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ja\Desktop\programi\RF\Vjezba4_COVID19\"/>
    </mc:Choice>
  </mc:AlternateContent>
  <xr:revisionPtr revIDLastSave="0" documentId="13_ncr:1_{0AC52E5D-730D-4D92-8CA6-2DA4B892B695}" xr6:coauthVersionLast="47" xr6:coauthVersionMax="47" xr10:uidLastSave="{00000000-0000-0000-0000-000000000000}"/>
  <bookViews>
    <workbookView xWindow="-108" yWindow="-108" windowWidth="23256" windowHeight="12456" xr2:uid="{05B43758-3ACA-448D-93C4-B46B0E603906}"/>
  </bookViews>
  <sheets>
    <sheet name="Bugarska -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2" i="1" l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E2" i="1"/>
  <c r="P2" i="1"/>
  <c r="Q2" i="1"/>
  <c r="R2" i="1"/>
  <c r="S2" i="1"/>
  <c r="O2" i="1"/>
  <c r="U2" i="1"/>
  <c r="T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G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" i="1"/>
  <c r="L3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" i="1"/>
  <c r="K3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3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F3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2" i="1"/>
</calcChain>
</file>

<file path=xl/sharedStrings.xml><?xml version="1.0" encoding="utf-8"?>
<sst xmlns="http://schemas.openxmlformats.org/spreadsheetml/2006/main" count="20" uniqueCount="19">
  <si>
    <t>DATUM</t>
  </si>
  <si>
    <t>POTVRĐENI</t>
  </si>
  <si>
    <t>OPORAVLJENI</t>
  </si>
  <si>
    <t>UMRLI</t>
  </si>
  <si>
    <t>DAN</t>
  </si>
  <si>
    <t>S (SIR)</t>
  </si>
  <si>
    <t>I (SIR)</t>
  </si>
  <si>
    <t>R (SIR)</t>
  </si>
  <si>
    <t>Vs</t>
  </si>
  <si>
    <t>Vr</t>
  </si>
  <si>
    <t>beta</t>
  </si>
  <si>
    <t>gama</t>
  </si>
  <si>
    <t>S+I+R</t>
  </si>
  <si>
    <t>S_0</t>
  </si>
  <si>
    <t>I_0</t>
  </si>
  <si>
    <t>R_0</t>
  </si>
  <si>
    <t>Vs_0</t>
  </si>
  <si>
    <t>Vr_0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</si>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</sst>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14" fontId="0" fillId="3" borderId="1" xfId="0" applyNumberFormat="1" applyFill="1" applyBorder="1"/>
    <xf numFmtId="14" fontId="0" fillId="0" borderId="1" xfId="0" applyNumberFormat="1" applyBorder="1"/>
    <xf numFmtId="14" fontId="0" fillId="2" borderId="0" xfId="0" applyNumberFormat="1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Vrijednost koeficijenta beta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'Bugarska - COVID19'!$K$212:$K$347</c:f>
              <c:numCache>
                <c:formatCode>General</c:formatCode>
                <c:ptCount val="136"/>
                <c:pt idx="0">
                  <c:v>2.2696782248211814E-7</c:v>
                </c:pt>
                <c:pt idx="1">
                  <c:v>8.0227174228780334E-8</c:v>
                </c:pt>
                <c:pt idx="2">
                  <c:v>3.0229903979437265E-8</c:v>
                </c:pt>
                <c:pt idx="3">
                  <c:v>1.2177884152528198E-7</c:v>
                </c:pt>
                <c:pt idx="4">
                  <c:v>1.7872844578601114E-7</c:v>
                </c:pt>
                <c:pt idx="5">
                  <c:v>1.7129298483879832E-7</c:v>
                </c:pt>
                <c:pt idx="6">
                  <c:v>1.9081523047054043E-7</c:v>
                </c:pt>
                <c:pt idx="7">
                  <c:v>2.1248126335793017E-7</c:v>
                </c:pt>
                <c:pt idx="8">
                  <c:v>1.4878123542896606E-7</c:v>
                </c:pt>
                <c:pt idx="9">
                  <c:v>2.7379478985628727E-8</c:v>
                </c:pt>
                <c:pt idx="10">
                  <c:v>1.8348370985627938E-7</c:v>
                </c:pt>
                <c:pt idx="11">
                  <c:v>2.2856331512695214E-7</c:v>
                </c:pt>
                <c:pt idx="12">
                  <c:v>2.2690065295511193E-7</c:v>
                </c:pt>
                <c:pt idx="13">
                  <c:v>2.3557956008174513E-7</c:v>
                </c:pt>
                <c:pt idx="14">
                  <c:v>2.388682923892656E-7</c:v>
                </c:pt>
                <c:pt idx="15">
                  <c:v>1.3739094981835065E-7</c:v>
                </c:pt>
                <c:pt idx="16">
                  <c:v>8.739687736550573E-8</c:v>
                </c:pt>
                <c:pt idx="17">
                  <c:v>2.126147345983484E-7</c:v>
                </c:pt>
                <c:pt idx="18">
                  <c:v>2.5629810827958552E-7</c:v>
                </c:pt>
                <c:pt idx="19">
                  <c:v>2.5916760574795614E-7</c:v>
                </c:pt>
                <c:pt idx="20">
                  <c:v>2.5834865795752229E-7</c:v>
                </c:pt>
                <c:pt idx="21">
                  <c:v>2.3896316011283357E-7</c:v>
                </c:pt>
                <c:pt idx="22">
                  <c:v>1.494705386365673E-7</c:v>
                </c:pt>
                <c:pt idx="23">
                  <c:v>4.640595822326942E-8</c:v>
                </c:pt>
                <c:pt idx="24">
                  <c:v>2.9021344142565983E-7</c:v>
                </c:pt>
                <c:pt idx="25">
                  <c:v>3.0131979584804319E-7</c:v>
                </c:pt>
                <c:pt idx="26">
                  <c:v>2.9352953714004215E-7</c:v>
                </c:pt>
                <c:pt idx="27">
                  <c:v>2.6556777506399576E-7</c:v>
                </c:pt>
                <c:pt idx="28">
                  <c:v>2.6197121245557324E-7</c:v>
                </c:pt>
                <c:pt idx="29">
                  <c:v>1.5579692732720205E-7</c:v>
                </c:pt>
                <c:pt idx="30">
                  <c:v>1.0383132177264733E-7</c:v>
                </c:pt>
                <c:pt idx="31">
                  <c:v>1.9573967492329038E-7</c:v>
                </c:pt>
                <c:pt idx="32">
                  <c:v>2.9913437566988569E-7</c:v>
                </c:pt>
                <c:pt idx="33">
                  <c:v>2.7700657264345585E-7</c:v>
                </c:pt>
                <c:pt idx="34">
                  <c:v>2.4197007278946439E-7</c:v>
                </c:pt>
                <c:pt idx="35">
                  <c:v>2.3398297901101271E-7</c:v>
                </c:pt>
                <c:pt idx="36">
                  <c:v>1.3577768796846562E-7</c:v>
                </c:pt>
                <c:pt idx="37">
                  <c:v>3.9876739921706942E-8</c:v>
                </c:pt>
                <c:pt idx="38">
                  <c:v>2.1551227383152525E-7</c:v>
                </c:pt>
                <c:pt idx="39">
                  <c:v>2.3405968325206161E-7</c:v>
                </c:pt>
                <c:pt idx="40">
                  <c:v>2.0201232324218014E-7</c:v>
                </c:pt>
                <c:pt idx="41">
                  <c:v>1.6950420546189618E-7</c:v>
                </c:pt>
                <c:pt idx="42">
                  <c:v>2.0053995698607131E-7</c:v>
                </c:pt>
                <c:pt idx="43">
                  <c:v>1.1638551214349835E-7</c:v>
                </c:pt>
                <c:pt idx="44">
                  <c:v>3.7996860013433361E-8</c:v>
                </c:pt>
                <c:pt idx="45">
                  <c:v>1.5986525830980055E-7</c:v>
                </c:pt>
                <c:pt idx="46">
                  <c:v>2.1204881855819714E-7</c:v>
                </c:pt>
                <c:pt idx="47">
                  <c:v>1.6848804565832512E-7</c:v>
                </c:pt>
                <c:pt idx="48">
                  <c:v>1.6263232054084914E-7</c:v>
                </c:pt>
                <c:pt idx="49">
                  <c:v>1.625439575545525E-7</c:v>
                </c:pt>
                <c:pt idx="50">
                  <c:v>9.2716680145216731E-8</c:v>
                </c:pt>
                <c:pt idx="51">
                  <c:v>4.5697212933249781E-8</c:v>
                </c:pt>
                <c:pt idx="52">
                  <c:v>1.2744173970953183E-7</c:v>
                </c:pt>
                <c:pt idx="53">
                  <c:v>1.7526678460401399E-7</c:v>
                </c:pt>
                <c:pt idx="54">
                  <c:v>1.4857076711131931E-7</c:v>
                </c:pt>
                <c:pt idx="55">
                  <c:v>1.4271879358091159E-7</c:v>
                </c:pt>
                <c:pt idx="56">
                  <c:v>1.3268815026410161E-7</c:v>
                </c:pt>
                <c:pt idx="57">
                  <c:v>7.1383878522274076E-8</c:v>
                </c:pt>
                <c:pt idx="58">
                  <c:v>2.9562476044203549E-8</c:v>
                </c:pt>
                <c:pt idx="59">
                  <c:v>1.1294269502783231E-7</c:v>
                </c:pt>
                <c:pt idx="60">
                  <c:v>1.3989147760617781E-7</c:v>
                </c:pt>
                <c:pt idx="61">
                  <c:v>1.2673403438680937E-7</c:v>
                </c:pt>
                <c:pt idx="62">
                  <c:v>1.3240525835804457E-7</c:v>
                </c:pt>
                <c:pt idx="63">
                  <c:v>1.46449107729108E-7</c:v>
                </c:pt>
                <c:pt idx="64">
                  <c:v>8.23550489063675E-8</c:v>
                </c:pt>
                <c:pt idx="65">
                  <c:v>2.3643501373179443E-8</c:v>
                </c:pt>
                <c:pt idx="66">
                  <c:v>1.1548523468347321E-7</c:v>
                </c:pt>
                <c:pt idx="67">
                  <c:v>1.681616353295843E-7</c:v>
                </c:pt>
                <c:pt idx="68">
                  <c:v>1.4226805853443008E-7</c:v>
                </c:pt>
                <c:pt idx="69">
                  <c:v>1.3338438410183913E-7</c:v>
                </c:pt>
                <c:pt idx="70">
                  <c:v>1.3803944194556344E-7</c:v>
                </c:pt>
                <c:pt idx="71">
                  <c:v>5.8307784909780644E-8</c:v>
                </c:pt>
                <c:pt idx="72">
                  <c:v>2.2946101611382133E-8</c:v>
                </c:pt>
                <c:pt idx="73">
                  <c:v>9.7480116341814396E-8</c:v>
                </c:pt>
                <c:pt idx="74">
                  <c:v>1.2880375852763333E-7</c:v>
                </c:pt>
                <c:pt idx="75">
                  <c:v>9.359621679333077E-8</c:v>
                </c:pt>
                <c:pt idx="76">
                  <c:v>9.989304130179368E-8</c:v>
                </c:pt>
                <c:pt idx="77">
                  <c:v>8.7007758112095443E-8</c:v>
                </c:pt>
                <c:pt idx="78">
                  <c:v>5.0618840861227274E-8</c:v>
                </c:pt>
                <c:pt idx="79">
                  <c:v>8.5527021841613656E-9</c:v>
                </c:pt>
                <c:pt idx="80">
                  <c:v>6.7587047897338439E-8</c:v>
                </c:pt>
                <c:pt idx="81">
                  <c:v>9.6835236308123629E-8</c:v>
                </c:pt>
                <c:pt idx="82">
                  <c:v>8.7407712127229284E-8</c:v>
                </c:pt>
                <c:pt idx="83">
                  <c:v>4.217658815058994E-8</c:v>
                </c:pt>
                <c:pt idx="84">
                  <c:v>1.4226774034104233E-8</c:v>
                </c:pt>
                <c:pt idx="85">
                  <c:v>2.6164840711062889E-8</c:v>
                </c:pt>
                <c:pt idx="86">
                  <c:v>1.8776837768156069E-8</c:v>
                </c:pt>
                <c:pt idx="87">
                  <c:v>1.9387128465211758E-8</c:v>
                </c:pt>
                <c:pt idx="88">
                  <c:v>8.5040892175576727E-8</c:v>
                </c:pt>
                <c:pt idx="89">
                  <c:v>1.0485493129224467E-7</c:v>
                </c:pt>
                <c:pt idx="90">
                  <c:v>6.3914784294725892E-8</c:v>
                </c:pt>
                <c:pt idx="91">
                  <c:v>1.6891690097177265E-8</c:v>
                </c:pt>
                <c:pt idx="92">
                  <c:v>2.1227809933442274E-8</c:v>
                </c:pt>
                <c:pt idx="93">
                  <c:v>1.0802934119208793E-8</c:v>
                </c:pt>
                <c:pt idx="94">
                  <c:v>6.653989676080885E-8</c:v>
                </c:pt>
                <c:pt idx="95">
                  <c:v>8.6311130930782224E-8</c:v>
                </c:pt>
                <c:pt idx="96">
                  <c:v>6.7356416375611928E-8</c:v>
                </c:pt>
                <c:pt idx="97">
                  <c:v>5.9019826531756358E-8</c:v>
                </c:pt>
                <c:pt idx="98">
                  <c:v>5.3891368097303579E-8</c:v>
                </c:pt>
                <c:pt idx="99">
                  <c:v>2.8322405963255834E-8</c:v>
                </c:pt>
                <c:pt idx="100">
                  <c:v>7.6233719612693202E-9</c:v>
                </c:pt>
                <c:pt idx="101">
                  <c:v>4.6627877421272309E-8</c:v>
                </c:pt>
                <c:pt idx="102">
                  <c:v>5.8463096735359829E-8</c:v>
                </c:pt>
                <c:pt idx="103">
                  <c:v>4.3691498104866977E-8</c:v>
                </c:pt>
                <c:pt idx="104">
                  <c:v>4.9041077064187525E-8</c:v>
                </c:pt>
                <c:pt idx="105">
                  <c:v>5.6311045350582687E-8</c:v>
                </c:pt>
                <c:pt idx="106">
                  <c:v>2.3836124242171659E-8</c:v>
                </c:pt>
                <c:pt idx="107">
                  <c:v>7.9355430294403562E-9</c:v>
                </c:pt>
                <c:pt idx="108">
                  <c:v>6.9394128873519966E-8</c:v>
                </c:pt>
                <c:pt idx="109">
                  <c:v>7.7690162974175208E-8</c:v>
                </c:pt>
                <c:pt idx="110">
                  <c:v>7.8661911148316278E-8</c:v>
                </c:pt>
                <c:pt idx="111">
                  <c:v>7.948722065121233E-8</c:v>
                </c:pt>
                <c:pt idx="112">
                  <c:v>1.0186540519332477E-7</c:v>
                </c:pt>
                <c:pt idx="113">
                  <c:v>4.7991985658822672E-8</c:v>
                </c:pt>
                <c:pt idx="114">
                  <c:v>2.1898974032469335E-8</c:v>
                </c:pt>
                <c:pt idx="115">
                  <c:v>1.4207752524873044E-7</c:v>
                </c:pt>
                <c:pt idx="116">
                  <c:v>1.5326184800445438E-7</c:v>
                </c:pt>
                <c:pt idx="117">
                  <c:v>1.1138898901231593E-7</c:v>
                </c:pt>
                <c:pt idx="118">
                  <c:v>1.077443155418988E-7</c:v>
                </c:pt>
                <c:pt idx="119">
                  <c:v>1.3774116225095309E-7</c:v>
                </c:pt>
                <c:pt idx="120">
                  <c:v>7.2248501214882561E-8</c:v>
                </c:pt>
                <c:pt idx="121">
                  <c:v>2.851778347435566E-8</c:v>
                </c:pt>
                <c:pt idx="122">
                  <c:v>1.9338872203274829E-7</c:v>
                </c:pt>
                <c:pt idx="123">
                  <c:v>2.321407704608854E-7</c:v>
                </c:pt>
                <c:pt idx="124">
                  <c:v>1.7651743341754555E-7</c:v>
                </c:pt>
                <c:pt idx="125">
                  <c:v>2.1722825239800832E-7</c:v>
                </c:pt>
                <c:pt idx="126">
                  <c:v>2.2293014891402982E-7</c:v>
                </c:pt>
                <c:pt idx="127">
                  <c:v>1.1921947565485105E-7</c:v>
                </c:pt>
                <c:pt idx="128">
                  <c:v>4.3840437426665065E-8</c:v>
                </c:pt>
                <c:pt idx="129">
                  <c:v>2.6731189290984797E-7</c:v>
                </c:pt>
                <c:pt idx="130">
                  <c:v>2.8322627210825987E-7</c:v>
                </c:pt>
                <c:pt idx="131">
                  <c:v>2.1271509062659103E-7</c:v>
                </c:pt>
                <c:pt idx="132">
                  <c:v>2.4447147432764973E-7</c:v>
                </c:pt>
                <c:pt idx="133">
                  <c:v>2.1789834707366624E-7</c:v>
                </c:pt>
                <c:pt idx="134">
                  <c:v>1.1393485258268897E-7</c:v>
                </c:pt>
                <c:pt idx="135">
                  <c:v>3.7019571680898422E-8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5-4A66-802E-D6C38B13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021599"/>
        <c:axId val="853019679"/>
      </c:lineChart>
      <c:catAx>
        <c:axId val="85302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19679"/>
        <c:crosses val="autoZero"/>
        <c:auto val="1"/>
        <c:lblAlgn val="ctr"/>
        <c:lblOffset val="100"/>
        <c:noMultiLvlLbl val="0"/>
      </c:catAx>
      <c:valAx>
        <c:axId val="8530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605790</xdr:colOff>
      <xdr:row>2</xdr:row>
      <xdr:rowOff>120015</xdr:rowOff>
    </xdr:from>
    <xdr:to>
      <xdr:col>21</xdr:col>
      <xdr:colOff>87630</xdr:colOff>
      <xdr:row>17</xdr:row>
      <xdr:rowOff>120015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4DEF4C6-6D3A-359D-3F02-6DFE86605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59CF-4964-480B-9941-1C0822C5FFDC}">
  <dimension ref="A1:U423"/>
  <sheetViews>
    <sheetView tabSelected="1" topLeftCell="D1" zoomScaleNormal="100" workbookViewId="0">
      <selection activeCell="O22" sqref="O22"/>
    </sheetView>
  </sheetViews>
  <sheetFormatPr defaultRowHeight="14.4" x14ac:dyDescent="0.3"/>
  <cols>
    <col min="1" max="1" width="12.77734375" style="2" customWidth="1"/>
    <col min="2" max="2" width="10.5546875" bestFit="1" customWidth="1"/>
    <col min="3" max="3" width="12.44140625" bestFit="1" customWidth="1"/>
    <col min="4" max="4" width="11.88671875" customWidth="1"/>
    <col min="6" max="6" width="11.88671875" customWidth="1"/>
    <col min="9" max="9" width="11.109375" customWidth="1"/>
    <col min="10" max="10" width="11.6640625" customWidth="1"/>
    <col min="11" max="11" width="13.33203125" customWidth="1"/>
    <col min="12" max="12" width="11.33203125" customWidth="1"/>
    <col min="13" max="13" width="11.44140625" customWidth="1"/>
    <col min="20" max="20" width="12" bestFit="1" customWidth="1"/>
  </cols>
  <sheetData>
    <row r="1" spans="1:2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10</v>
      </c>
      <c r="U1" s="14" t="s">
        <v>18</v>
      </c>
    </row>
    <row r="2" spans="1:21" x14ac:dyDescent="0.3">
      <c r="A2" s="3">
        <v>43896</v>
      </c>
      <c r="B2" s="6">
        <v>0</v>
      </c>
      <c r="C2" s="8">
        <v>0</v>
      </c>
      <c r="D2" s="6">
        <v>0</v>
      </c>
      <c r="E2" s="11">
        <f>-210</f>
        <v>-210</v>
      </c>
      <c r="F2" s="12">
        <f>420000</f>
        <v>420000</v>
      </c>
      <c r="G2" s="12">
        <f>B2</f>
        <v>0</v>
      </c>
      <c r="H2" s="12">
        <f>C2+D2</f>
        <v>0</v>
      </c>
      <c r="I2" s="12">
        <f>0</f>
        <v>0</v>
      </c>
      <c r="J2" s="12">
        <f>0</f>
        <v>0</v>
      </c>
      <c r="K2" s="12">
        <f>0</f>
        <v>0</v>
      </c>
      <c r="L2" s="12">
        <f>0</f>
        <v>0</v>
      </c>
      <c r="M2">
        <f>F2+G2+H2</f>
        <v>420000</v>
      </c>
      <c r="O2" s="15">
        <f>F212</f>
        <v>398664</v>
      </c>
      <c r="P2" s="15">
        <f t="shared" ref="P2:S2" si="0">G212</f>
        <v>5559</v>
      </c>
      <c r="Q2" s="15">
        <f t="shared" si="0"/>
        <v>15777</v>
      </c>
      <c r="R2" s="15">
        <f t="shared" si="0"/>
        <v>-503</v>
      </c>
      <c r="S2" s="15">
        <f t="shared" si="0"/>
        <v>318</v>
      </c>
      <c r="T2" s="15">
        <f>SUM(K212:K241)/30</f>
        <v>1.9055110638311002E-7</v>
      </c>
      <c r="U2" s="15">
        <f>SUM(L212:L241)/30</f>
        <v>1.6856615412913802E-2</v>
      </c>
    </row>
    <row r="3" spans="1:21" x14ac:dyDescent="0.3">
      <c r="A3" s="4">
        <v>43897</v>
      </c>
      <c r="B3" s="7">
        <v>0</v>
      </c>
      <c r="C3" s="9">
        <v>0</v>
      </c>
      <c r="D3" s="7">
        <v>0</v>
      </c>
      <c r="E3" s="12">
        <f>E2+1</f>
        <v>-209</v>
      </c>
      <c r="F3" s="12">
        <f>420000-B3</f>
        <v>420000</v>
      </c>
      <c r="G3" s="12">
        <f>B3-(C3+D3)</f>
        <v>0</v>
      </c>
      <c r="H3" s="12">
        <f t="shared" ref="H3:H66" si="1">C3+D3</f>
        <v>0</v>
      </c>
      <c r="I3" s="12">
        <f>F3-F2</f>
        <v>0</v>
      </c>
      <c r="J3" s="12">
        <f>H3-H2</f>
        <v>0</v>
      </c>
      <c r="K3" s="12">
        <f>0</f>
        <v>0</v>
      </c>
      <c r="L3" s="12">
        <f>0</f>
        <v>0</v>
      </c>
      <c r="M3">
        <f t="shared" ref="M3:M66" si="2">F3+G3+H3</f>
        <v>420000</v>
      </c>
    </row>
    <row r="4" spans="1:21" x14ac:dyDescent="0.3">
      <c r="A4" s="3">
        <v>43898</v>
      </c>
      <c r="B4" s="6">
        <v>4</v>
      </c>
      <c r="C4" s="8">
        <v>0</v>
      </c>
      <c r="D4" s="6">
        <v>0</v>
      </c>
      <c r="E4" s="12">
        <f t="shared" ref="E4:E67" si="3">E3+1</f>
        <v>-208</v>
      </c>
      <c r="F4" s="12">
        <f t="shared" ref="F4:F67" si="4">420000-B4</f>
        <v>419996</v>
      </c>
      <c r="G4" s="12">
        <f t="shared" ref="G4:G67" si="5">B4-(C4+D4)</f>
        <v>4</v>
      </c>
      <c r="H4" s="12">
        <f t="shared" si="1"/>
        <v>0</v>
      </c>
      <c r="I4" s="12">
        <f t="shared" ref="I4:I67" si="6">F4-F3</f>
        <v>-4</v>
      </c>
      <c r="J4" s="12">
        <f t="shared" ref="J4:J67" si="7">H4-H3</f>
        <v>0</v>
      </c>
      <c r="K4" s="12">
        <f>-I4/(F4*G4)</f>
        <v>2.380975056905304E-6</v>
      </c>
      <c r="L4" s="12">
        <f>J4/G4</f>
        <v>0</v>
      </c>
      <c r="M4">
        <f t="shared" si="2"/>
        <v>420000</v>
      </c>
    </row>
    <row r="5" spans="1:21" x14ac:dyDescent="0.3">
      <c r="A5" s="4">
        <v>43899</v>
      </c>
      <c r="B5" s="7">
        <v>4</v>
      </c>
      <c r="C5" s="9">
        <v>0</v>
      </c>
      <c r="D5" s="7">
        <v>0</v>
      </c>
      <c r="E5" s="12">
        <f t="shared" si="3"/>
        <v>-207</v>
      </c>
      <c r="F5" s="12">
        <f t="shared" si="4"/>
        <v>419996</v>
      </c>
      <c r="G5" s="12">
        <f t="shared" si="5"/>
        <v>4</v>
      </c>
      <c r="H5" s="12">
        <f t="shared" si="1"/>
        <v>0</v>
      </c>
      <c r="I5" s="12">
        <f t="shared" si="6"/>
        <v>0</v>
      </c>
      <c r="J5" s="12">
        <f t="shared" si="7"/>
        <v>0</v>
      </c>
      <c r="K5" s="12">
        <f t="shared" ref="K5:K68" si="8">-I5/(F5*G5)</f>
        <v>0</v>
      </c>
      <c r="L5" s="12">
        <f t="shared" ref="L5:L68" si="9">J5/G5</f>
        <v>0</v>
      </c>
      <c r="M5">
        <f t="shared" si="2"/>
        <v>420000</v>
      </c>
    </row>
    <row r="6" spans="1:21" x14ac:dyDescent="0.3">
      <c r="A6" s="3">
        <v>43900</v>
      </c>
      <c r="B6" s="6">
        <v>4</v>
      </c>
      <c r="C6" s="8">
        <v>0</v>
      </c>
      <c r="D6" s="6">
        <v>0</v>
      </c>
      <c r="E6" s="12">
        <f t="shared" si="3"/>
        <v>-206</v>
      </c>
      <c r="F6" s="12">
        <f t="shared" si="4"/>
        <v>419996</v>
      </c>
      <c r="G6" s="12">
        <f t="shared" si="5"/>
        <v>4</v>
      </c>
      <c r="H6" s="12">
        <f t="shared" si="1"/>
        <v>0</v>
      </c>
      <c r="I6" s="12">
        <f t="shared" si="6"/>
        <v>0</v>
      </c>
      <c r="J6" s="12">
        <f t="shared" si="7"/>
        <v>0</v>
      </c>
      <c r="K6" s="12">
        <f t="shared" si="8"/>
        <v>0</v>
      </c>
      <c r="L6" s="12">
        <f t="shared" si="9"/>
        <v>0</v>
      </c>
      <c r="M6">
        <f t="shared" si="2"/>
        <v>420000</v>
      </c>
    </row>
    <row r="7" spans="1:21" x14ac:dyDescent="0.3">
      <c r="A7" s="4">
        <v>43901</v>
      </c>
      <c r="B7" s="7">
        <v>7</v>
      </c>
      <c r="C7" s="9">
        <v>0</v>
      </c>
      <c r="D7" s="7">
        <v>1</v>
      </c>
      <c r="E7" s="12">
        <f t="shared" si="3"/>
        <v>-205</v>
      </c>
      <c r="F7" s="12">
        <f t="shared" si="4"/>
        <v>419993</v>
      </c>
      <c r="G7" s="12">
        <f t="shared" si="5"/>
        <v>6</v>
      </c>
      <c r="H7" s="12">
        <f t="shared" si="1"/>
        <v>1</v>
      </c>
      <c r="I7" s="12">
        <f t="shared" si="6"/>
        <v>-3</v>
      </c>
      <c r="J7" s="12">
        <f t="shared" si="7"/>
        <v>1</v>
      </c>
      <c r="K7" s="12">
        <f t="shared" si="8"/>
        <v>1.1904960320767252E-6</v>
      </c>
      <c r="L7" s="12">
        <f t="shared" si="9"/>
        <v>0.16666666666666666</v>
      </c>
      <c r="M7">
        <f t="shared" si="2"/>
        <v>420000</v>
      </c>
    </row>
    <row r="8" spans="1:21" x14ac:dyDescent="0.3">
      <c r="A8" s="3">
        <v>43902</v>
      </c>
      <c r="B8" s="6">
        <v>7</v>
      </c>
      <c r="C8" s="8">
        <v>0</v>
      </c>
      <c r="D8" s="6">
        <v>1</v>
      </c>
      <c r="E8" s="12">
        <f t="shared" si="3"/>
        <v>-204</v>
      </c>
      <c r="F8" s="12">
        <f t="shared" si="4"/>
        <v>419993</v>
      </c>
      <c r="G8" s="12">
        <f t="shared" si="5"/>
        <v>6</v>
      </c>
      <c r="H8" s="12">
        <f t="shared" si="1"/>
        <v>1</v>
      </c>
      <c r="I8" s="12">
        <f t="shared" si="6"/>
        <v>0</v>
      </c>
      <c r="J8" s="12">
        <f t="shared" si="7"/>
        <v>0</v>
      </c>
      <c r="K8" s="12">
        <f t="shared" si="8"/>
        <v>0</v>
      </c>
      <c r="L8" s="12">
        <f t="shared" si="9"/>
        <v>0</v>
      </c>
      <c r="M8">
        <f t="shared" si="2"/>
        <v>420000</v>
      </c>
    </row>
    <row r="9" spans="1:21" x14ac:dyDescent="0.3">
      <c r="A9" s="4">
        <v>43903</v>
      </c>
      <c r="B9" s="7">
        <v>23</v>
      </c>
      <c r="C9" s="9">
        <v>0</v>
      </c>
      <c r="D9" s="7">
        <v>1</v>
      </c>
      <c r="E9" s="12">
        <f t="shared" si="3"/>
        <v>-203</v>
      </c>
      <c r="F9" s="12">
        <f t="shared" si="4"/>
        <v>419977</v>
      </c>
      <c r="G9" s="12">
        <f t="shared" si="5"/>
        <v>22</v>
      </c>
      <c r="H9" s="12">
        <f t="shared" si="1"/>
        <v>1</v>
      </c>
      <c r="I9" s="12">
        <f t="shared" si="6"/>
        <v>-16</v>
      </c>
      <c r="J9" s="12">
        <f t="shared" si="7"/>
        <v>0</v>
      </c>
      <c r="K9" s="12">
        <f t="shared" si="8"/>
        <v>1.7316965626039695E-6</v>
      </c>
      <c r="L9" s="12">
        <f t="shared" si="9"/>
        <v>0</v>
      </c>
      <c r="M9">
        <f t="shared" si="2"/>
        <v>420000</v>
      </c>
    </row>
    <row r="10" spans="1:21" x14ac:dyDescent="0.3">
      <c r="A10" s="3">
        <v>43904</v>
      </c>
      <c r="B10" s="6">
        <v>41</v>
      </c>
      <c r="C10" s="8">
        <v>0</v>
      </c>
      <c r="D10" s="6">
        <v>2</v>
      </c>
      <c r="E10" s="12">
        <f t="shared" si="3"/>
        <v>-202</v>
      </c>
      <c r="F10" s="12">
        <f t="shared" si="4"/>
        <v>419959</v>
      </c>
      <c r="G10" s="12">
        <f t="shared" si="5"/>
        <v>39</v>
      </c>
      <c r="H10" s="12">
        <f t="shared" si="1"/>
        <v>2</v>
      </c>
      <c r="I10" s="12">
        <f t="shared" si="6"/>
        <v>-18</v>
      </c>
      <c r="J10" s="12">
        <f t="shared" si="7"/>
        <v>1</v>
      </c>
      <c r="K10" s="12">
        <f t="shared" si="8"/>
        <v>1.0990083830527778E-6</v>
      </c>
      <c r="L10" s="12">
        <f t="shared" si="9"/>
        <v>2.564102564102564E-2</v>
      </c>
      <c r="M10">
        <f t="shared" si="2"/>
        <v>420000</v>
      </c>
    </row>
    <row r="11" spans="1:21" x14ac:dyDescent="0.3">
      <c r="A11" s="4">
        <v>43905</v>
      </c>
      <c r="B11" s="7">
        <v>51</v>
      </c>
      <c r="C11" s="9">
        <v>0</v>
      </c>
      <c r="D11" s="7">
        <v>2</v>
      </c>
      <c r="E11" s="12">
        <f t="shared" si="3"/>
        <v>-201</v>
      </c>
      <c r="F11" s="12">
        <f t="shared" si="4"/>
        <v>419949</v>
      </c>
      <c r="G11" s="12">
        <f t="shared" si="5"/>
        <v>49</v>
      </c>
      <c r="H11" s="12">
        <f t="shared" si="1"/>
        <v>2</v>
      </c>
      <c r="I11" s="12">
        <f t="shared" si="6"/>
        <v>-10</v>
      </c>
      <c r="J11" s="12">
        <f t="shared" si="7"/>
        <v>0</v>
      </c>
      <c r="K11" s="12">
        <f t="shared" si="8"/>
        <v>4.8596765953261282E-7</v>
      </c>
      <c r="L11" s="12">
        <f t="shared" si="9"/>
        <v>0</v>
      </c>
      <c r="M11">
        <f t="shared" si="2"/>
        <v>420000</v>
      </c>
    </row>
    <row r="12" spans="1:21" x14ac:dyDescent="0.3">
      <c r="A12" s="3">
        <v>43906</v>
      </c>
      <c r="B12" s="6">
        <v>52</v>
      </c>
      <c r="C12" s="8">
        <v>0</v>
      </c>
      <c r="D12" s="6">
        <v>2</v>
      </c>
      <c r="E12" s="12">
        <f t="shared" si="3"/>
        <v>-200</v>
      </c>
      <c r="F12" s="12">
        <f t="shared" si="4"/>
        <v>419948</v>
      </c>
      <c r="G12" s="12">
        <f t="shared" si="5"/>
        <v>50</v>
      </c>
      <c r="H12" s="12">
        <f t="shared" si="1"/>
        <v>2</v>
      </c>
      <c r="I12" s="12">
        <f t="shared" si="6"/>
        <v>-1</v>
      </c>
      <c r="J12" s="12">
        <f t="shared" si="7"/>
        <v>0</v>
      </c>
      <c r="K12" s="12">
        <f t="shared" si="8"/>
        <v>4.7624944040690755E-8</v>
      </c>
      <c r="L12" s="12">
        <f t="shared" si="9"/>
        <v>0</v>
      </c>
      <c r="M12">
        <f t="shared" si="2"/>
        <v>420000</v>
      </c>
    </row>
    <row r="13" spans="1:21" x14ac:dyDescent="0.3">
      <c r="A13" s="4">
        <v>43907</v>
      </c>
      <c r="B13" s="7">
        <v>67</v>
      </c>
      <c r="C13" s="9">
        <v>0</v>
      </c>
      <c r="D13" s="7">
        <v>2</v>
      </c>
      <c r="E13" s="12">
        <f t="shared" si="3"/>
        <v>-199</v>
      </c>
      <c r="F13" s="12">
        <f t="shared" si="4"/>
        <v>419933</v>
      </c>
      <c r="G13" s="12">
        <f t="shared" si="5"/>
        <v>65</v>
      </c>
      <c r="H13" s="12">
        <f t="shared" si="1"/>
        <v>2</v>
      </c>
      <c r="I13" s="12">
        <f t="shared" si="6"/>
        <v>-15</v>
      </c>
      <c r="J13" s="12">
        <f t="shared" si="7"/>
        <v>0</v>
      </c>
      <c r="K13" s="12">
        <f t="shared" si="8"/>
        <v>5.4953821387990652E-7</v>
      </c>
      <c r="L13" s="12">
        <f t="shared" si="9"/>
        <v>0</v>
      </c>
      <c r="M13">
        <f t="shared" si="2"/>
        <v>420000</v>
      </c>
    </row>
    <row r="14" spans="1:21" x14ac:dyDescent="0.3">
      <c r="A14" s="3">
        <v>43908</v>
      </c>
      <c r="B14" s="6">
        <v>92</v>
      </c>
      <c r="C14" s="8">
        <v>0</v>
      </c>
      <c r="D14" s="6">
        <v>2</v>
      </c>
      <c r="E14" s="12">
        <f t="shared" si="3"/>
        <v>-198</v>
      </c>
      <c r="F14" s="12">
        <f t="shared" si="4"/>
        <v>419908</v>
      </c>
      <c r="G14" s="12">
        <f t="shared" si="5"/>
        <v>90</v>
      </c>
      <c r="H14" s="12">
        <f t="shared" si="1"/>
        <v>2</v>
      </c>
      <c r="I14" s="12">
        <f t="shared" si="6"/>
        <v>-25</v>
      </c>
      <c r="J14" s="12">
        <f t="shared" si="7"/>
        <v>0</v>
      </c>
      <c r="K14" s="12">
        <f t="shared" si="8"/>
        <v>6.6152056588056856E-7</v>
      </c>
      <c r="L14" s="12">
        <f t="shared" si="9"/>
        <v>0</v>
      </c>
      <c r="M14">
        <f t="shared" si="2"/>
        <v>420000</v>
      </c>
    </row>
    <row r="15" spans="1:21" x14ac:dyDescent="0.3">
      <c r="A15" s="4">
        <v>43909</v>
      </c>
      <c r="B15" s="7">
        <v>94</v>
      </c>
      <c r="C15" s="9">
        <v>0</v>
      </c>
      <c r="D15" s="7">
        <v>3</v>
      </c>
      <c r="E15" s="12">
        <f t="shared" si="3"/>
        <v>-197</v>
      </c>
      <c r="F15" s="12">
        <f t="shared" si="4"/>
        <v>419906</v>
      </c>
      <c r="G15" s="12">
        <f t="shared" si="5"/>
        <v>91</v>
      </c>
      <c r="H15" s="12">
        <f t="shared" si="1"/>
        <v>3</v>
      </c>
      <c r="I15" s="12">
        <f t="shared" si="6"/>
        <v>-2</v>
      </c>
      <c r="J15" s="12">
        <f t="shared" si="7"/>
        <v>1</v>
      </c>
      <c r="K15" s="12">
        <f t="shared" si="8"/>
        <v>5.2340338023324216E-8</v>
      </c>
      <c r="L15" s="12">
        <f t="shared" si="9"/>
        <v>1.098901098901099E-2</v>
      </c>
      <c r="M15">
        <f t="shared" si="2"/>
        <v>420000</v>
      </c>
    </row>
    <row r="16" spans="1:21" x14ac:dyDescent="0.3">
      <c r="A16" s="3">
        <v>43910</v>
      </c>
      <c r="B16" s="6">
        <v>127</v>
      </c>
      <c r="C16" s="8">
        <v>0</v>
      </c>
      <c r="D16" s="6">
        <v>3</v>
      </c>
      <c r="E16" s="12">
        <f t="shared" si="3"/>
        <v>-196</v>
      </c>
      <c r="F16" s="12">
        <f t="shared" si="4"/>
        <v>419873</v>
      </c>
      <c r="G16" s="12">
        <f t="shared" si="5"/>
        <v>124</v>
      </c>
      <c r="H16" s="12">
        <f t="shared" si="1"/>
        <v>3</v>
      </c>
      <c r="I16" s="12">
        <f t="shared" si="6"/>
        <v>-33</v>
      </c>
      <c r="J16" s="12">
        <f t="shared" si="7"/>
        <v>0</v>
      </c>
      <c r="K16" s="12">
        <f t="shared" si="8"/>
        <v>6.3383221178324049E-7</v>
      </c>
      <c r="L16" s="12">
        <f t="shared" si="9"/>
        <v>0</v>
      </c>
      <c r="M16">
        <f t="shared" si="2"/>
        <v>420000</v>
      </c>
    </row>
    <row r="17" spans="1:13" x14ac:dyDescent="0.3">
      <c r="A17" s="4">
        <v>43911</v>
      </c>
      <c r="B17" s="7">
        <v>163</v>
      </c>
      <c r="C17" s="9">
        <v>3</v>
      </c>
      <c r="D17" s="7">
        <v>3</v>
      </c>
      <c r="E17" s="12">
        <f t="shared" si="3"/>
        <v>-195</v>
      </c>
      <c r="F17" s="12">
        <f t="shared" si="4"/>
        <v>419837</v>
      </c>
      <c r="G17" s="12">
        <f t="shared" si="5"/>
        <v>157</v>
      </c>
      <c r="H17" s="12">
        <f t="shared" si="1"/>
        <v>6</v>
      </c>
      <c r="I17" s="12">
        <f t="shared" si="6"/>
        <v>-36</v>
      </c>
      <c r="J17" s="12">
        <f t="shared" si="7"/>
        <v>3</v>
      </c>
      <c r="K17" s="12">
        <f t="shared" si="8"/>
        <v>5.4616282761482395E-7</v>
      </c>
      <c r="L17" s="12">
        <f t="shared" si="9"/>
        <v>1.9108280254777069E-2</v>
      </c>
      <c r="M17">
        <f t="shared" si="2"/>
        <v>420000</v>
      </c>
    </row>
    <row r="18" spans="1:13" x14ac:dyDescent="0.3">
      <c r="A18" s="3">
        <v>43912</v>
      </c>
      <c r="B18" s="6">
        <v>187</v>
      </c>
      <c r="C18" s="8">
        <v>3</v>
      </c>
      <c r="D18" s="6">
        <v>3</v>
      </c>
      <c r="E18" s="12">
        <f t="shared" si="3"/>
        <v>-194</v>
      </c>
      <c r="F18" s="12">
        <f t="shared" si="4"/>
        <v>419813</v>
      </c>
      <c r="G18" s="12">
        <f t="shared" si="5"/>
        <v>181</v>
      </c>
      <c r="H18" s="12">
        <f t="shared" si="1"/>
        <v>6</v>
      </c>
      <c r="I18" s="12">
        <f t="shared" si="6"/>
        <v>-24</v>
      </c>
      <c r="J18" s="12">
        <f t="shared" si="7"/>
        <v>0</v>
      </c>
      <c r="K18" s="12">
        <f t="shared" si="8"/>
        <v>3.1584702018011097E-7</v>
      </c>
      <c r="L18" s="12">
        <f t="shared" si="9"/>
        <v>0</v>
      </c>
      <c r="M18">
        <f t="shared" si="2"/>
        <v>420000</v>
      </c>
    </row>
    <row r="19" spans="1:13" x14ac:dyDescent="0.3">
      <c r="A19" s="4">
        <v>43913</v>
      </c>
      <c r="B19" s="7">
        <v>201</v>
      </c>
      <c r="C19" s="9">
        <v>3</v>
      </c>
      <c r="D19" s="7">
        <v>3</v>
      </c>
      <c r="E19" s="12">
        <f t="shared" si="3"/>
        <v>-193</v>
      </c>
      <c r="F19" s="12">
        <f t="shared" si="4"/>
        <v>419799</v>
      </c>
      <c r="G19" s="12">
        <f t="shared" si="5"/>
        <v>195</v>
      </c>
      <c r="H19" s="12">
        <f t="shared" si="1"/>
        <v>6</v>
      </c>
      <c r="I19" s="12">
        <f t="shared" si="6"/>
        <v>-14</v>
      </c>
      <c r="J19" s="12">
        <f t="shared" si="7"/>
        <v>0</v>
      </c>
      <c r="K19" s="12">
        <f t="shared" si="8"/>
        <v>1.7102201719125532E-7</v>
      </c>
      <c r="L19" s="12">
        <f t="shared" si="9"/>
        <v>0</v>
      </c>
      <c r="M19">
        <f t="shared" si="2"/>
        <v>420000</v>
      </c>
    </row>
    <row r="20" spans="1:13" x14ac:dyDescent="0.3">
      <c r="A20" s="3">
        <v>43914</v>
      </c>
      <c r="B20" s="6">
        <v>218</v>
      </c>
      <c r="C20" s="8">
        <v>3</v>
      </c>
      <c r="D20" s="6">
        <v>3</v>
      </c>
      <c r="E20" s="12">
        <f t="shared" si="3"/>
        <v>-192</v>
      </c>
      <c r="F20" s="12">
        <f t="shared" si="4"/>
        <v>419782</v>
      </c>
      <c r="G20" s="12">
        <f t="shared" si="5"/>
        <v>212</v>
      </c>
      <c r="H20" s="12">
        <f t="shared" si="1"/>
        <v>6</v>
      </c>
      <c r="I20" s="12">
        <f t="shared" si="6"/>
        <v>-17</v>
      </c>
      <c r="J20" s="12">
        <f t="shared" si="7"/>
        <v>0</v>
      </c>
      <c r="K20" s="12">
        <f t="shared" si="8"/>
        <v>1.9102457762668008E-7</v>
      </c>
      <c r="L20" s="12">
        <f t="shared" si="9"/>
        <v>0</v>
      </c>
      <c r="M20">
        <f t="shared" si="2"/>
        <v>420000</v>
      </c>
    </row>
    <row r="21" spans="1:13" x14ac:dyDescent="0.3">
      <c r="A21" s="4">
        <v>43915</v>
      </c>
      <c r="B21" s="7">
        <v>242</v>
      </c>
      <c r="C21" s="9">
        <v>4</v>
      </c>
      <c r="D21" s="7">
        <v>3</v>
      </c>
      <c r="E21" s="12">
        <f t="shared" si="3"/>
        <v>-191</v>
      </c>
      <c r="F21" s="12">
        <f t="shared" si="4"/>
        <v>419758</v>
      </c>
      <c r="G21" s="12">
        <f t="shared" si="5"/>
        <v>235</v>
      </c>
      <c r="H21" s="12">
        <f t="shared" si="1"/>
        <v>7</v>
      </c>
      <c r="I21" s="12">
        <f t="shared" si="6"/>
        <v>-24</v>
      </c>
      <c r="J21" s="12">
        <f t="shared" si="7"/>
        <v>1</v>
      </c>
      <c r="K21" s="12">
        <f t="shared" si="8"/>
        <v>2.4330128210651874E-7</v>
      </c>
      <c r="L21" s="12">
        <f t="shared" si="9"/>
        <v>4.2553191489361703E-3</v>
      </c>
      <c r="M21">
        <f t="shared" si="2"/>
        <v>420000</v>
      </c>
    </row>
    <row r="22" spans="1:13" x14ac:dyDescent="0.3">
      <c r="A22" s="3">
        <v>43916</v>
      </c>
      <c r="B22" s="6">
        <v>264</v>
      </c>
      <c r="C22" s="8">
        <v>8</v>
      </c>
      <c r="D22" s="6">
        <v>3</v>
      </c>
      <c r="E22" s="12">
        <f t="shared" si="3"/>
        <v>-190</v>
      </c>
      <c r="F22" s="12">
        <f t="shared" si="4"/>
        <v>419736</v>
      </c>
      <c r="G22" s="12">
        <f t="shared" si="5"/>
        <v>253</v>
      </c>
      <c r="H22" s="12">
        <f t="shared" si="1"/>
        <v>11</v>
      </c>
      <c r="I22" s="12">
        <f t="shared" si="6"/>
        <v>-22</v>
      </c>
      <c r="J22" s="12">
        <f t="shared" si="7"/>
        <v>4</v>
      </c>
      <c r="K22" s="12">
        <f t="shared" si="8"/>
        <v>2.0716955833936196E-7</v>
      </c>
      <c r="L22" s="12">
        <f t="shared" si="9"/>
        <v>1.5810276679841896E-2</v>
      </c>
      <c r="M22">
        <f t="shared" si="2"/>
        <v>420000</v>
      </c>
    </row>
    <row r="23" spans="1:13" x14ac:dyDescent="0.3">
      <c r="A23" s="4">
        <v>43917</v>
      </c>
      <c r="B23" s="7">
        <v>293</v>
      </c>
      <c r="C23" s="9">
        <v>9</v>
      </c>
      <c r="D23" s="7">
        <v>3</v>
      </c>
      <c r="E23" s="12">
        <f t="shared" si="3"/>
        <v>-189</v>
      </c>
      <c r="F23" s="12">
        <f t="shared" si="4"/>
        <v>419707</v>
      </c>
      <c r="G23" s="12">
        <f t="shared" si="5"/>
        <v>281</v>
      </c>
      <c r="H23" s="12">
        <f t="shared" si="1"/>
        <v>12</v>
      </c>
      <c r="I23" s="12">
        <f t="shared" si="6"/>
        <v>-29</v>
      </c>
      <c r="J23" s="12">
        <f t="shared" si="7"/>
        <v>1</v>
      </c>
      <c r="K23" s="12">
        <f t="shared" si="8"/>
        <v>2.4589260359033554E-7</v>
      </c>
      <c r="L23" s="12">
        <f t="shared" si="9"/>
        <v>3.5587188612099642E-3</v>
      </c>
      <c r="M23">
        <f t="shared" si="2"/>
        <v>420000</v>
      </c>
    </row>
    <row r="24" spans="1:13" x14ac:dyDescent="0.3">
      <c r="A24" s="3">
        <v>43918</v>
      </c>
      <c r="B24" s="6">
        <v>331</v>
      </c>
      <c r="C24" s="8">
        <v>11</v>
      </c>
      <c r="D24" s="6">
        <v>7</v>
      </c>
      <c r="E24" s="12">
        <f t="shared" si="3"/>
        <v>-188</v>
      </c>
      <c r="F24" s="12">
        <f t="shared" si="4"/>
        <v>419669</v>
      </c>
      <c r="G24" s="12">
        <f t="shared" si="5"/>
        <v>313</v>
      </c>
      <c r="H24" s="12">
        <f t="shared" si="1"/>
        <v>18</v>
      </c>
      <c r="I24" s="12">
        <f t="shared" si="6"/>
        <v>-38</v>
      </c>
      <c r="J24" s="12">
        <f t="shared" si="7"/>
        <v>6</v>
      </c>
      <c r="K24" s="12">
        <f t="shared" si="8"/>
        <v>2.8928929894445869E-7</v>
      </c>
      <c r="L24" s="12">
        <f t="shared" si="9"/>
        <v>1.9169329073482427E-2</v>
      </c>
      <c r="M24">
        <f t="shared" si="2"/>
        <v>420000</v>
      </c>
    </row>
    <row r="25" spans="1:13" x14ac:dyDescent="0.3">
      <c r="A25" s="4">
        <v>43919</v>
      </c>
      <c r="B25" s="7">
        <v>346</v>
      </c>
      <c r="C25" s="9">
        <v>14</v>
      </c>
      <c r="D25" s="7">
        <v>8</v>
      </c>
      <c r="E25" s="12">
        <f t="shared" si="3"/>
        <v>-187</v>
      </c>
      <c r="F25" s="12">
        <f t="shared" si="4"/>
        <v>419654</v>
      </c>
      <c r="G25" s="12">
        <f t="shared" si="5"/>
        <v>324</v>
      </c>
      <c r="H25" s="12">
        <f t="shared" si="1"/>
        <v>22</v>
      </c>
      <c r="I25" s="12">
        <f t="shared" si="6"/>
        <v>-15</v>
      </c>
      <c r="J25" s="12">
        <f t="shared" si="7"/>
        <v>4</v>
      </c>
      <c r="K25" s="12">
        <f t="shared" si="8"/>
        <v>1.1032015969416781E-7</v>
      </c>
      <c r="L25" s="12">
        <f t="shared" si="9"/>
        <v>1.2345679012345678E-2</v>
      </c>
      <c r="M25">
        <f t="shared" si="2"/>
        <v>420000</v>
      </c>
    </row>
    <row r="26" spans="1:13" x14ac:dyDescent="0.3">
      <c r="A26" s="3">
        <v>43920</v>
      </c>
      <c r="B26" s="6">
        <v>359</v>
      </c>
      <c r="C26" s="8">
        <v>17</v>
      </c>
      <c r="D26" s="6">
        <v>8</v>
      </c>
      <c r="E26" s="12">
        <f t="shared" si="3"/>
        <v>-186</v>
      </c>
      <c r="F26" s="12">
        <f t="shared" si="4"/>
        <v>419641</v>
      </c>
      <c r="G26" s="12">
        <f t="shared" si="5"/>
        <v>334</v>
      </c>
      <c r="H26" s="12">
        <f t="shared" si="1"/>
        <v>25</v>
      </c>
      <c r="I26" s="12">
        <f t="shared" si="6"/>
        <v>-13</v>
      </c>
      <c r="J26" s="12">
        <f t="shared" si="7"/>
        <v>3</v>
      </c>
      <c r="K26" s="12">
        <f t="shared" si="8"/>
        <v>9.2751079347877718E-8</v>
      </c>
      <c r="L26" s="12">
        <f t="shared" si="9"/>
        <v>8.9820359281437123E-3</v>
      </c>
      <c r="M26">
        <f t="shared" si="2"/>
        <v>420000</v>
      </c>
    </row>
    <row r="27" spans="1:13" x14ac:dyDescent="0.3">
      <c r="A27" s="4">
        <v>43921</v>
      </c>
      <c r="B27" s="7">
        <v>399</v>
      </c>
      <c r="C27" s="9">
        <v>17</v>
      </c>
      <c r="D27" s="7">
        <v>8</v>
      </c>
      <c r="E27" s="12">
        <f t="shared" si="3"/>
        <v>-185</v>
      </c>
      <c r="F27" s="12">
        <f t="shared" si="4"/>
        <v>419601</v>
      </c>
      <c r="G27" s="12">
        <f t="shared" si="5"/>
        <v>374</v>
      </c>
      <c r="H27" s="12">
        <f t="shared" si="1"/>
        <v>25</v>
      </c>
      <c r="I27" s="12">
        <f t="shared" si="6"/>
        <v>-40</v>
      </c>
      <c r="J27" s="12">
        <f t="shared" si="7"/>
        <v>0</v>
      </c>
      <c r="K27" s="12">
        <f t="shared" si="8"/>
        <v>2.5488945845637645E-7</v>
      </c>
      <c r="L27" s="12">
        <f t="shared" si="9"/>
        <v>0</v>
      </c>
      <c r="M27">
        <f t="shared" si="2"/>
        <v>420000</v>
      </c>
    </row>
    <row r="28" spans="1:13" x14ac:dyDescent="0.3">
      <c r="A28" s="3">
        <v>43922</v>
      </c>
      <c r="B28" s="6">
        <v>422</v>
      </c>
      <c r="C28" s="8">
        <v>20</v>
      </c>
      <c r="D28" s="6">
        <v>10</v>
      </c>
      <c r="E28" s="12">
        <f t="shared" si="3"/>
        <v>-184</v>
      </c>
      <c r="F28" s="12">
        <f t="shared" si="4"/>
        <v>419578</v>
      </c>
      <c r="G28" s="12">
        <f t="shared" si="5"/>
        <v>392</v>
      </c>
      <c r="H28" s="12">
        <f t="shared" si="1"/>
        <v>30</v>
      </c>
      <c r="I28" s="12">
        <f t="shared" si="6"/>
        <v>-23</v>
      </c>
      <c r="J28" s="12">
        <f t="shared" si="7"/>
        <v>5</v>
      </c>
      <c r="K28" s="12">
        <f t="shared" si="8"/>
        <v>1.3983924178044392E-7</v>
      </c>
      <c r="L28" s="12">
        <f t="shared" si="9"/>
        <v>1.2755102040816327E-2</v>
      </c>
      <c r="M28">
        <f t="shared" si="2"/>
        <v>420000</v>
      </c>
    </row>
    <row r="29" spans="1:13" x14ac:dyDescent="0.3">
      <c r="A29" s="4">
        <v>43923</v>
      </c>
      <c r="B29" s="7">
        <v>457</v>
      </c>
      <c r="C29" s="9">
        <v>25</v>
      </c>
      <c r="D29" s="7">
        <v>10</v>
      </c>
      <c r="E29" s="12">
        <f t="shared" si="3"/>
        <v>-183</v>
      </c>
      <c r="F29" s="12">
        <f t="shared" si="4"/>
        <v>419543</v>
      </c>
      <c r="G29" s="12">
        <f t="shared" si="5"/>
        <v>422</v>
      </c>
      <c r="H29" s="12">
        <f t="shared" si="1"/>
        <v>35</v>
      </c>
      <c r="I29" s="12">
        <f t="shared" si="6"/>
        <v>-35</v>
      </c>
      <c r="J29" s="12">
        <f t="shared" si="7"/>
        <v>5</v>
      </c>
      <c r="K29" s="12">
        <f t="shared" si="8"/>
        <v>1.9768745665067089E-7</v>
      </c>
      <c r="L29" s="12">
        <f t="shared" si="9"/>
        <v>1.1848341232227487E-2</v>
      </c>
      <c r="M29">
        <f t="shared" si="2"/>
        <v>420000</v>
      </c>
    </row>
    <row r="30" spans="1:13" x14ac:dyDescent="0.3">
      <c r="A30" s="3">
        <v>43924</v>
      </c>
      <c r="B30" s="6">
        <v>485</v>
      </c>
      <c r="C30" s="8">
        <v>30</v>
      </c>
      <c r="D30" s="6">
        <v>14</v>
      </c>
      <c r="E30" s="12">
        <f t="shared" si="3"/>
        <v>-182</v>
      </c>
      <c r="F30" s="12">
        <f t="shared" si="4"/>
        <v>419515</v>
      </c>
      <c r="G30" s="12">
        <f t="shared" si="5"/>
        <v>441</v>
      </c>
      <c r="H30" s="12">
        <f t="shared" si="1"/>
        <v>44</v>
      </c>
      <c r="I30" s="12">
        <f t="shared" si="6"/>
        <v>-28</v>
      </c>
      <c r="J30" s="12">
        <f t="shared" si="7"/>
        <v>9</v>
      </c>
      <c r="K30" s="12">
        <f t="shared" si="8"/>
        <v>1.5134634874095917E-7</v>
      </c>
      <c r="L30" s="12">
        <f t="shared" si="9"/>
        <v>2.0408163265306121E-2</v>
      </c>
      <c r="M30">
        <f t="shared" si="2"/>
        <v>420000</v>
      </c>
    </row>
    <row r="31" spans="1:13" x14ac:dyDescent="0.3">
      <c r="A31" s="4">
        <v>43925</v>
      </c>
      <c r="B31" s="7">
        <v>503</v>
      </c>
      <c r="C31" s="9">
        <v>34</v>
      </c>
      <c r="D31" s="7">
        <v>17</v>
      </c>
      <c r="E31" s="12">
        <f t="shared" si="3"/>
        <v>-181</v>
      </c>
      <c r="F31" s="12">
        <f t="shared" si="4"/>
        <v>419497</v>
      </c>
      <c r="G31" s="12">
        <f t="shared" si="5"/>
        <v>452</v>
      </c>
      <c r="H31" s="12">
        <f t="shared" si="1"/>
        <v>51</v>
      </c>
      <c r="I31" s="12">
        <f t="shared" si="6"/>
        <v>-18</v>
      </c>
      <c r="J31" s="12">
        <f t="shared" si="7"/>
        <v>7</v>
      </c>
      <c r="K31" s="12">
        <f t="shared" si="8"/>
        <v>9.4930378166131151E-8</v>
      </c>
      <c r="L31" s="12">
        <f t="shared" si="9"/>
        <v>1.5486725663716814E-2</v>
      </c>
      <c r="M31">
        <f t="shared" si="2"/>
        <v>420000</v>
      </c>
    </row>
    <row r="32" spans="1:13" x14ac:dyDescent="0.3">
      <c r="A32" s="3">
        <v>43926</v>
      </c>
      <c r="B32" s="6">
        <v>531</v>
      </c>
      <c r="C32" s="8">
        <v>37</v>
      </c>
      <c r="D32" s="6">
        <v>20</v>
      </c>
      <c r="E32" s="12">
        <f t="shared" si="3"/>
        <v>-180</v>
      </c>
      <c r="F32" s="12">
        <f t="shared" si="4"/>
        <v>419469</v>
      </c>
      <c r="G32" s="12">
        <f t="shared" si="5"/>
        <v>474</v>
      </c>
      <c r="H32" s="12">
        <f t="shared" si="1"/>
        <v>57</v>
      </c>
      <c r="I32" s="12">
        <f t="shared" si="6"/>
        <v>-28</v>
      </c>
      <c r="J32" s="12">
        <f t="shared" si="7"/>
        <v>6</v>
      </c>
      <c r="K32" s="12">
        <f t="shared" si="8"/>
        <v>1.4082501914993935E-7</v>
      </c>
      <c r="L32" s="12">
        <f t="shared" si="9"/>
        <v>1.2658227848101266E-2</v>
      </c>
      <c r="M32">
        <f t="shared" si="2"/>
        <v>420000</v>
      </c>
    </row>
    <row r="33" spans="1:13" x14ac:dyDescent="0.3">
      <c r="A33" s="4">
        <v>43927</v>
      </c>
      <c r="B33" s="7">
        <v>549</v>
      </c>
      <c r="C33" s="9">
        <v>39</v>
      </c>
      <c r="D33" s="7">
        <v>22</v>
      </c>
      <c r="E33" s="12">
        <f t="shared" si="3"/>
        <v>-179</v>
      </c>
      <c r="F33" s="12">
        <f t="shared" si="4"/>
        <v>419451</v>
      </c>
      <c r="G33" s="12">
        <f t="shared" si="5"/>
        <v>488</v>
      </c>
      <c r="H33" s="12">
        <f t="shared" si="1"/>
        <v>61</v>
      </c>
      <c r="I33" s="12">
        <f t="shared" si="6"/>
        <v>-18</v>
      </c>
      <c r="J33" s="12">
        <f t="shared" si="7"/>
        <v>4</v>
      </c>
      <c r="K33" s="12">
        <f t="shared" si="8"/>
        <v>8.793696022095392E-8</v>
      </c>
      <c r="L33" s="12">
        <f t="shared" si="9"/>
        <v>8.1967213114754103E-3</v>
      </c>
      <c r="M33">
        <f t="shared" si="2"/>
        <v>420000</v>
      </c>
    </row>
    <row r="34" spans="1:13" x14ac:dyDescent="0.3">
      <c r="A34" s="3">
        <v>43928</v>
      </c>
      <c r="B34" s="6">
        <v>577</v>
      </c>
      <c r="C34" s="8">
        <v>42</v>
      </c>
      <c r="D34" s="6">
        <v>23</v>
      </c>
      <c r="E34" s="12">
        <f t="shared" si="3"/>
        <v>-178</v>
      </c>
      <c r="F34" s="12">
        <f t="shared" si="4"/>
        <v>419423</v>
      </c>
      <c r="G34" s="12">
        <f t="shared" si="5"/>
        <v>512</v>
      </c>
      <c r="H34" s="12">
        <f t="shared" si="1"/>
        <v>65</v>
      </c>
      <c r="I34" s="12">
        <f t="shared" si="6"/>
        <v>-28</v>
      </c>
      <c r="J34" s="12">
        <f t="shared" si="7"/>
        <v>4</v>
      </c>
      <c r="K34" s="12">
        <f t="shared" si="8"/>
        <v>1.3038746086886031E-7</v>
      </c>
      <c r="L34" s="12">
        <f t="shared" si="9"/>
        <v>7.8125E-3</v>
      </c>
      <c r="M34">
        <f t="shared" si="2"/>
        <v>420000</v>
      </c>
    </row>
    <row r="35" spans="1:13" x14ac:dyDescent="0.3">
      <c r="A35" s="4">
        <v>43929</v>
      </c>
      <c r="B35" s="7">
        <v>593</v>
      </c>
      <c r="C35" s="9">
        <v>42</v>
      </c>
      <c r="D35" s="7">
        <v>24</v>
      </c>
      <c r="E35" s="12">
        <f t="shared" si="3"/>
        <v>-177</v>
      </c>
      <c r="F35" s="12">
        <f t="shared" si="4"/>
        <v>419407</v>
      </c>
      <c r="G35" s="12">
        <f t="shared" si="5"/>
        <v>527</v>
      </c>
      <c r="H35" s="12">
        <f t="shared" si="1"/>
        <v>66</v>
      </c>
      <c r="I35" s="12">
        <f t="shared" si="6"/>
        <v>-16</v>
      </c>
      <c r="J35" s="12">
        <f t="shared" si="7"/>
        <v>1</v>
      </c>
      <c r="K35" s="12">
        <f t="shared" si="8"/>
        <v>7.2389185944197192E-8</v>
      </c>
      <c r="L35" s="12">
        <f t="shared" si="9"/>
        <v>1.8975332068311196E-3</v>
      </c>
      <c r="M35">
        <f t="shared" si="2"/>
        <v>420000</v>
      </c>
    </row>
    <row r="36" spans="1:13" x14ac:dyDescent="0.3">
      <c r="A36" s="3">
        <v>43930</v>
      </c>
      <c r="B36" s="6">
        <v>618</v>
      </c>
      <c r="C36" s="8">
        <v>48</v>
      </c>
      <c r="D36" s="6">
        <v>24</v>
      </c>
      <c r="E36" s="12">
        <f t="shared" si="3"/>
        <v>-176</v>
      </c>
      <c r="F36" s="12">
        <f t="shared" si="4"/>
        <v>419382</v>
      </c>
      <c r="G36" s="12">
        <f t="shared" si="5"/>
        <v>546</v>
      </c>
      <c r="H36" s="12">
        <f t="shared" si="1"/>
        <v>72</v>
      </c>
      <c r="I36" s="12">
        <f t="shared" si="6"/>
        <v>-25</v>
      </c>
      <c r="J36" s="12">
        <f t="shared" si="7"/>
        <v>6</v>
      </c>
      <c r="K36" s="12">
        <f t="shared" si="8"/>
        <v>1.0917861469387286E-7</v>
      </c>
      <c r="L36" s="12">
        <f t="shared" si="9"/>
        <v>1.098901098901099E-2</v>
      </c>
      <c r="M36">
        <f t="shared" si="2"/>
        <v>420000</v>
      </c>
    </row>
    <row r="37" spans="1:13" x14ac:dyDescent="0.3">
      <c r="A37" s="4">
        <v>43931</v>
      </c>
      <c r="B37" s="7">
        <v>635</v>
      </c>
      <c r="C37" s="9">
        <v>54</v>
      </c>
      <c r="D37" s="7">
        <v>25</v>
      </c>
      <c r="E37" s="12">
        <f t="shared" si="3"/>
        <v>-175</v>
      </c>
      <c r="F37" s="12">
        <f t="shared" si="4"/>
        <v>419365</v>
      </c>
      <c r="G37" s="12">
        <f t="shared" si="5"/>
        <v>556</v>
      </c>
      <c r="H37" s="12">
        <f t="shared" si="1"/>
        <v>79</v>
      </c>
      <c r="I37" s="12">
        <f t="shared" si="6"/>
        <v>-17</v>
      </c>
      <c r="J37" s="12">
        <f t="shared" si="7"/>
        <v>7</v>
      </c>
      <c r="K37" s="12">
        <f t="shared" si="8"/>
        <v>7.2909135403157926E-8</v>
      </c>
      <c r="L37" s="12">
        <f t="shared" si="9"/>
        <v>1.2589928057553957E-2</v>
      </c>
      <c r="M37">
        <f t="shared" si="2"/>
        <v>420000</v>
      </c>
    </row>
    <row r="38" spans="1:13" x14ac:dyDescent="0.3">
      <c r="A38" s="3">
        <v>43932</v>
      </c>
      <c r="B38" s="6">
        <v>661</v>
      </c>
      <c r="C38" s="8">
        <v>62</v>
      </c>
      <c r="D38" s="6">
        <v>28</v>
      </c>
      <c r="E38" s="12">
        <f t="shared" si="3"/>
        <v>-174</v>
      </c>
      <c r="F38" s="12">
        <f t="shared" si="4"/>
        <v>419339</v>
      </c>
      <c r="G38" s="12">
        <f t="shared" si="5"/>
        <v>571</v>
      </c>
      <c r="H38" s="12">
        <f t="shared" si="1"/>
        <v>90</v>
      </c>
      <c r="I38" s="12">
        <f t="shared" si="6"/>
        <v>-26</v>
      </c>
      <c r="J38" s="12">
        <f t="shared" si="7"/>
        <v>11</v>
      </c>
      <c r="K38" s="12">
        <f t="shared" si="8"/>
        <v>1.0858553726927312E-7</v>
      </c>
      <c r="L38" s="12">
        <f t="shared" si="9"/>
        <v>1.9264448336252189E-2</v>
      </c>
      <c r="M38">
        <f t="shared" si="2"/>
        <v>420000</v>
      </c>
    </row>
    <row r="39" spans="1:13" x14ac:dyDescent="0.3">
      <c r="A39" s="4">
        <v>43933</v>
      </c>
      <c r="B39" s="7">
        <v>675</v>
      </c>
      <c r="C39" s="9">
        <v>68</v>
      </c>
      <c r="D39" s="7">
        <v>29</v>
      </c>
      <c r="E39" s="12">
        <f t="shared" si="3"/>
        <v>-173</v>
      </c>
      <c r="F39" s="12">
        <f t="shared" si="4"/>
        <v>419325</v>
      </c>
      <c r="G39" s="12">
        <f t="shared" si="5"/>
        <v>578</v>
      </c>
      <c r="H39" s="12">
        <f t="shared" si="1"/>
        <v>97</v>
      </c>
      <c r="I39" s="12">
        <f t="shared" si="6"/>
        <v>-14</v>
      </c>
      <c r="J39" s="12">
        <f t="shared" si="7"/>
        <v>7</v>
      </c>
      <c r="K39" s="12">
        <f t="shared" si="8"/>
        <v>5.7762960203177085E-8</v>
      </c>
      <c r="L39" s="12">
        <f t="shared" si="9"/>
        <v>1.2110726643598616E-2</v>
      </c>
      <c r="M39">
        <f t="shared" si="2"/>
        <v>420000</v>
      </c>
    </row>
    <row r="40" spans="1:13" x14ac:dyDescent="0.3">
      <c r="A40" s="3">
        <v>43934</v>
      </c>
      <c r="B40" s="6">
        <v>685</v>
      </c>
      <c r="C40" s="8">
        <v>71</v>
      </c>
      <c r="D40" s="6">
        <v>32</v>
      </c>
      <c r="E40" s="12">
        <f t="shared" si="3"/>
        <v>-172</v>
      </c>
      <c r="F40" s="12">
        <f t="shared" si="4"/>
        <v>419315</v>
      </c>
      <c r="G40" s="12">
        <f t="shared" si="5"/>
        <v>582</v>
      </c>
      <c r="H40" s="12">
        <f t="shared" si="1"/>
        <v>103</v>
      </c>
      <c r="I40" s="12">
        <f t="shared" si="6"/>
        <v>-10</v>
      </c>
      <c r="J40" s="12">
        <f t="shared" si="7"/>
        <v>6</v>
      </c>
      <c r="K40" s="12">
        <f t="shared" si="8"/>
        <v>4.0976665714778724E-8</v>
      </c>
      <c r="L40" s="12">
        <f t="shared" si="9"/>
        <v>1.0309278350515464E-2</v>
      </c>
      <c r="M40">
        <f t="shared" si="2"/>
        <v>420000</v>
      </c>
    </row>
    <row r="41" spans="1:13" x14ac:dyDescent="0.3">
      <c r="A41" s="4">
        <v>43935</v>
      </c>
      <c r="B41" s="7">
        <v>713</v>
      </c>
      <c r="C41" s="9">
        <v>81</v>
      </c>
      <c r="D41" s="7">
        <v>35</v>
      </c>
      <c r="E41" s="12">
        <f t="shared" si="3"/>
        <v>-171</v>
      </c>
      <c r="F41" s="12">
        <f t="shared" si="4"/>
        <v>419287</v>
      </c>
      <c r="G41" s="12">
        <f t="shared" si="5"/>
        <v>597</v>
      </c>
      <c r="H41" s="12">
        <f t="shared" si="1"/>
        <v>116</v>
      </c>
      <c r="I41" s="12">
        <f t="shared" si="6"/>
        <v>-28</v>
      </c>
      <c r="J41" s="12">
        <f t="shared" si="7"/>
        <v>13</v>
      </c>
      <c r="K41" s="12">
        <f t="shared" si="8"/>
        <v>1.1185935297138531E-7</v>
      </c>
      <c r="L41" s="12">
        <f t="shared" si="9"/>
        <v>2.1775544388609715E-2</v>
      </c>
      <c r="M41">
        <f t="shared" si="2"/>
        <v>420000</v>
      </c>
    </row>
    <row r="42" spans="1:13" x14ac:dyDescent="0.3">
      <c r="A42" s="3">
        <v>43936</v>
      </c>
      <c r="B42" s="6">
        <v>747</v>
      </c>
      <c r="C42" s="8">
        <v>105</v>
      </c>
      <c r="D42" s="6">
        <v>36</v>
      </c>
      <c r="E42" s="12">
        <f t="shared" si="3"/>
        <v>-170</v>
      </c>
      <c r="F42" s="12">
        <f t="shared" si="4"/>
        <v>419253</v>
      </c>
      <c r="G42" s="12">
        <f t="shared" si="5"/>
        <v>606</v>
      </c>
      <c r="H42" s="12">
        <f t="shared" si="1"/>
        <v>141</v>
      </c>
      <c r="I42" s="12">
        <f t="shared" si="6"/>
        <v>-34</v>
      </c>
      <c r="J42" s="12">
        <f t="shared" si="7"/>
        <v>25</v>
      </c>
      <c r="K42" s="12">
        <f t="shared" si="8"/>
        <v>1.3382280045952232E-7</v>
      </c>
      <c r="L42" s="12">
        <f t="shared" si="9"/>
        <v>4.1254125412541254E-2</v>
      </c>
      <c r="M42">
        <f t="shared" si="2"/>
        <v>420000</v>
      </c>
    </row>
    <row r="43" spans="1:13" x14ac:dyDescent="0.3">
      <c r="A43" s="4">
        <v>43937</v>
      </c>
      <c r="B43" s="7">
        <v>800</v>
      </c>
      <c r="C43" s="9">
        <v>122</v>
      </c>
      <c r="D43" s="7">
        <v>38</v>
      </c>
      <c r="E43" s="12">
        <f t="shared" si="3"/>
        <v>-169</v>
      </c>
      <c r="F43" s="12">
        <f t="shared" si="4"/>
        <v>419200</v>
      </c>
      <c r="G43" s="12">
        <f t="shared" si="5"/>
        <v>640</v>
      </c>
      <c r="H43" s="12">
        <f t="shared" si="1"/>
        <v>160</v>
      </c>
      <c r="I43" s="12">
        <f t="shared" si="6"/>
        <v>-53</v>
      </c>
      <c r="J43" s="12">
        <f t="shared" si="7"/>
        <v>19</v>
      </c>
      <c r="K43" s="12">
        <f t="shared" si="8"/>
        <v>1.9754890267175574E-7</v>
      </c>
      <c r="L43" s="12">
        <f t="shared" si="9"/>
        <v>2.9687499999999999E-2</v>
      </c>
      <c r="M43">
        <f t="shared" si="2"/>
        <v>420000</v>
      </c>
    </row>
    <row r="44" spans="1:13" x14ac:dyDescent="0.3">
      <c r="A44" s="3">
        <v>43938</v>
      </c>
      <c r="B44" s="6">
        <v>846</v>
      </c>
      <c r="C44" s="8">
        <v>141</v>
      </c>
      <c r="D44" s="6">
        <v>41</v>
      </c>
      <c r="E44" s="12">
        <f t="shared" si="3"/>
        <v>-168</v>
      </c>
      <c r="F44" s="12">
        <f t="shared" si="4"/>
        <v>419154</v>
      </c>
      <c r="G44" s="12">
        <f t="shared" si="5"/>
        <v>664</v>
      </c>
      <c r="H44" s="12">
        <f t="shared" si="1"/>
        <v>182</v>
      </c>
      <c r="I44" s="12">
        <f t="shared" si="6"/>
        <v>-46</v>
      </c>
      <c r="J44" s="12">
        <f t="shared" si="7"/>
        <v>22</v>
      </c>
      <c r="K44" s="12">
        <f t="shared" si="8"/>
        <v>1.652784142194395E-7</v>
      </c>
      <c r="L44" s="12">
        <f t="shared" si="9"/>
        <v>3.313253012048193E-2</v>
      </c>
      <c r="M44">
        <f t="shared" si="2"/>
        <v>420000</v>
      </c>
    </row>
    <row r="45" spans="1:13" x14ac:dyDescent="0.3">
      <c r="A45" s="4">
        <v>43939</v>
      </c>
      <c r="B45" s="7">
        <v>878</v>
      </c>
      <c r="C45" s="9">
        <v>153</v>
      </c>
      <c r="D45" s="7">
        <v>41</v>
      </c>
      <c r="E45" s="12">
        <f t="shared" si="3"/>
        <v>-167</v>
      </c>
      <c r="F45" s="12">
        <f t="shared" si="4"/>
        <v>419122</v>
      </c>
      <c r="G45" s="12">
        <f t="shared" si="5"/>
        <v>684</v>
      </c>
      <c r="H45" s="12">
        <f t="shared" si="1"/>
        <v>194</v>
      </c>
      <c r="I45" s="12">
        <f t="shared" si="6"/>
        <v>-32</v>
      </c>
      <c r="J45" s="12">
        <f t="shared" si="7"/>
        <v>12</v>
      </c>
      <c r="K45" s="12">
        <f t="shared" si="8"/>
        <v>1.1162293015158869E-7</v>
      </c>
      <c r="L45" s="12">
        <f t="shared" si="9"/>
        <v>1.7543859649122806E-2</v>
      </c>
      <c r="M45">
        <f t="shared" si="2"/>
        <v>420000</v>
      </c>
    </row>
    <row r="46" spans="1:13" x14ac:dyDescent="0.3">
      <c r="A46" s="3">
        <v>43940</v>
      </c>
      <c r="B46" s="6">
        <v>894</v>
      </c>
      <c r="C46" s="8">
        <v>161</v>
      </c>
      <c r="D46" s="6">
        <v>42</v>
      </c>
      <c r="E46" s="12">
        <f t="shared" si="3"/>
        <v>-166</v>
      </c>
      <c r="F46" s="12">
        <f t="shared" si="4"/>
        <v>419106</v>
      </c>
      <c r="G46" s="12">
        <f t="shared" si="5"/>
        <v>691</v>
      </c>
      <c r="H46" s="12">
        <f t="shared" si="1"/>
        <v>203</v>
      </c>
      <c r="I46" s="12">
        <f t="shared" si="6"/>
        <v>-16</v>
      </c>
      <c r="J46" s="12">
        <f t="shared" si="7"/>
        <v>9</v>
      </c>
      <c r="K46" s="12">
        <f t="shared" si="8"/>
        <v>5.5248190305816898E-8</v>
      </c>
      <c r="L46" s="12">
        <f t="shared" si="9"/>
        <v>1.3024602026049204E-2</v>
      </c>
      <c r="M46">
        <f t="shared" si="2"/>
        <v>420000</v>
      </c>
    </row>
    <row r="47" spans="1:13" x14ac:dyDescent="0.3">
      <c r="A47" s="4">
        <v>43941</v>
      </c>
      <c r="B47" s="7">
        <v>929</v>
      </c>
      <c r="C47" s="9">
        <v>167</v>
      </c>
      <c r="D47" s="7">
        <v>43</v>
      </c>
      <c r="E47" s="12">
        <f t="shared" si="3"/>
        <v>-165</v>
      </c>
      <c r="F47" s="12">
        <f t="shared" si="4"/>
        <v>419071</v>
      </c>
      <c r="G47" s="12">
        <f t="shared" si="5"/>
        <v>719</v>
      </c>
      <c r="H47" s="12">
        <f t="shared" si="1"/>
        <v>210</v>
      </c>
      <c r="I47" s="12">
        <f t="shared" si="6"/>
        <v>-35</v>
      </c>
      <c r="J47" s="12">
        <f t="shared" si="7"/>
        <v>7</v>
      </c>
      <c r="K47" s="12">
        <f t="shared" si="8"/>
        <v>1.1615864721028796E-7</v>
      </c>
      <c r="L47" s="12">
        <f t="shared" si="9"/>
        <v>9.7357440890125171E-3</v>
      </c>
      <c r="M47">
        <f t="shared" si="2"/>
        <v>420000</v>
      </c>
    </row>
    <row r="48" spans="1:13" x14ac:dyDescent="0.3">
      <c r="A48" s="3">
        <v>43942</v>
      </c>
      <c r="B48" s="6">
        <v>975</v>
      </c>
      <c r="C48" s="8">
        <v>170</v>
      </c>
      <c r="D48" s="6">
        <v>45</v>
      </c>
      <c r="E48" s="12">
        <f t="shared" si="3"/>
        <v>-164</v>
      </c>
      <c r="F48" s="12">
        <f t="shared" si="4"/>
        <v>419025</v>
      </c>
      <c r="G48" s="12">
        <f t="shared" si="5"/>
        <v>760</v>
      </c>
      <c r="H48" s="12">
        <f t="shared" si="1"/>
        <v>215</v>
      </c>
      <c r="I48" s="12">
        <f t="shared" si="6"/>
        <v>-46</v>
      </c>
      <c r="J48" s="12">
        <f t="shared" si="7"/>
        <v>5</v>
      </c>
      <c r="K48" s="12">
        <f t="shared" si="8"/>
        <v>1.4444559582238215E-7</v>
      </c>
      <c r="L48" s="12">
        <f t="shared" si="9"/>
        <v>6.5789473684210523E-3</v>
      </c>
      <c r="M48">
        <f t="shared" si="2"/>
        <v>420000</v>
      </c>
    </row>
    <row r="49" spans="1:13" x14ac:dyDescent="0.3">
      <c r="A49" s="4">
        <v>43943</v>
      </c>
      <c r="B49" s="7">
        <v>1024</v>
      </c>
      <c r="C49" s="9">
        <v>174</v>
      </c>
      <c r="D49" s="7">
        <v>49</v>
      </c>
      <c r="E49" s="12">
        <f t="shared" si="3"/>
        <v>-163</v>
      </c>
      <c r="F49" s="12">
        <f t="shared" si="4"/>
        <v>418976</v>
      </c>
      <c r="G49" s="12">
        <f t="shared" si="5"/>
        <v>801</v>
      </c>
      <c r="H49" s="12">
        <f t="shared" si="1"/>
        <v>223</v>
      </c>
      <c r="I49" s="12">
        <f t="shared" si="6"/>
        <v>-49</v>
      </c>
      <c r="J49" s="12">
        <f t="shared" si="7"/>
        <v>8</v>
      </c>
      <c r="K49" s="12">
        <f t="shared" si="8"/>
        <v>1.4600724882486214E-7</v>
      </c>
      <c r="L49" s="12">
        <f t="shared" si="9"/>
        <v>9.9875156054931337E-3</v>
      </c>
      <c r="M49">
        <f t="shared" si="2"/>
        <v>420000</v>
      </c>
    </row>
    <row r="50" spans="1:13" x14ac:dyDescent="0.3">
      <c r="A50" s="3">
        <v>43944</v>
      </c>
      <c r="B50" s="6">
        <v>1097</v>
      </c>
      <c r="C50" s="8">
        <v>190</v>
      </c>
      <c r="D50" s="6">
        <v>52</v>
      </c>
      <c r="E50" s="12">
        <f t="shared" si="3"/>
        <v>-162</v>
      </c>
      <c r="F50" s="12">
        <f t="shared" si="4"/>
        <v>418903</v>
      </c>
      <c r="G50" s="12">
        <f t="shared" si="5"/>
        <v>855</v>
      </c>
      <c r="H50" s="12">
        <f t="shared" si="1"/>
        <v>242</v>
      </c>
      <c r="I50" s="12">
        <f t="shared" si="6"/>
        <v>-73</v>
      </c>
      <c r="J50" s="12">
        <f t="shared" si="7"/>
        <v>19</v>
      </c>
      <c r="K50" s="12">
        <f t="shared" si="8"/>
        <v>2.038183468704314E-7</v>
      </c>
      <c r="L50" s="12">
        <f t="shared" si="9"/>
        <v>2.2222222222222223E-2</v>
      </c>
      <c r="M50">
        <f t="shared" si="2"/>
        <v>420000</v>
      </c>
    </row>
    <row r="51" spans="1:13" x14ac:dyDescent="0.3">
      <c r="A51" s="4">
        <v>43945</v>
      </c>
      <c r="B51" s="7">
        <v>1234</v>
      </c>
      <c r="C51" s="9">
        <v>197</v>
      </c>
      <c r="D51" s="7">
        <v>54</v>
      </c>
      <c r="E51" s="12">
        <f t="shared" si="3"/>
        <v>-161</v>
      </c>
      <c r="F51" s="12">
        <f t="shared" si="4"/>
        <v>418766</v>
      </c>
      <c r="G51" s="12">
        <f t="shared" si="5"/>
        <v>983</v>
      </c>
      <c r="H51" s="12">
        <f t="shared" si="1"/>
        <v>251</v>
      </c>
      <c r="I51" s="12">
        <f t="shared" si="6"/>
        <v>-137</v>
      </c>
      <c r="J51" s="12">
        <f t="shared" si="7"/>
        <v>9</v>
      </c>
      <c r="K51" s="12">
        <f t="shared" si="8"/>
        <v>3.3280943945129603E-7</v>
      </c>
      <c r="L51" s="12">
        <f t="shared" si="9"/>
        <v>9.1556459816887082E-3</v>
      </c>
      <c r="M51">
        <f t="shared" si="2"/>
        <v>420000</v>
      </c>
    </row>
    <row r="52" spans="1:13" x14ac:dyDescent="0.3">
      <c r="A52" s="3">
        <v>43946</v>
      </c>
      <c r="B52" s="6">
        <v>1247</v>
      </c>
      <c r="C52" s="8">
        <v>197</v>
      </c>
      <c r="D52" s="6">
        <v>55</v>
      </c>
      <c r="E52" s="12">
        <f t="shared" si="3"/>
        <v>-160</v>
      </c>
      <c r="F52" s="12">
        <f t="shared" si="4"/>
        <v>418753</v>
      </c>
      <c r="G52" s="12">
        <f t="shared" si="5"/>
        <v>995</v>
      </c>
      <c r="H52" s="12">
        <f t="shared" si="1"/>
        <v>252</v>
      </c>
      <c r="I52" s="12">
        <f t="shared" si="6"/>
        <v>-13</v>
      </c>
      <c r="J52" s="12">
        <f t="shared" si="7"/>
        <v>1</v>
      </c>
      <c r="K52" s="12">
        <f t="shared" si="8"/>
        <v>3.1200556493125608E-8</v>
      </c>
      <c r="L52" s="12">
        <f t="shared" si="9"/>
        <v>1.0050251256281408E-3</v>
      </c>
      <c r="M52">
        <f t="shared" si="2"/>
        <v>420000</v>
      </c>
    </row>
    <row r="53" spans="1:13" x14ac:dyDescent="0.3">
      <c r="A53" s="4">
        <v>43947</v>
      </c>
      <c r="B53" s="7">
        <v>1300</v>
      </c>
      <c r="C53" s="9">
        <v>205</v>
      </c>
      <c r="D53" s="7">
        <v>56</v>
      </c>
      <c r="E53" s="12">
        <f t="shared" si="3"/>
        <v>-159</v>
      </c>
      <c r="F53" s="12">
        <f t="shared" si="4"/>
        <v>418700</v>
      </c>
      <c r="G53" s="12">
        <f t="shared" si="5"/>
        <v>1039</v>
      </c>
      <c r="H53" s="12">
        <f t="shared" si="1"/>
        <v>261</v>
      </c>
      <c r="I53" s="12">
        <f t="shared" si="6"/>
        <v>-53</v>
      </c>
      <c r="J53" s="12">
        <f t="shared" si="7"/>
        <v>9</v>
      </c>
      <c r="K53" s="12">
        <f t="shared" si="8"/>
        <v>1.2183087438018544E-7</v>
      </c>
      <c r="L53" s="12">
        <f t="shared" si="9"/>
        <v>8.6621751684311833E-3</v>
      </c>
      <c r="M53">
        <f t="shared" si="2"/>
        <v>420000</v>
      </c>
    </row>
    <row r="54" spans="1:13" x14ac:dyDescent="0.3">
      <c r="A54" s="3">
        <v>43948</v>
      </c>
      <c r="B54" s="6">
        <v>1363</v>
      </c>
      <c r="C54" s="8">
        <v>206</v>
      </c>
      <c r="D54" s="6">
        <v>58</v>
      </c>
      <c r="E54" s="12">
        <f t="shared" si="3"/>
        <v>-158</v>
      </c>
      <c r="F54" s="12">
        <f t="shared" si="4"/>
        <v>418637</v>
      </c>
      <c r="G54" s="12">
        <f t="shared" si="5"/>
        <v>1099</v>
      </c>
      <c r="H54" s="12">
        <f t="shared" si="1"/>
        <v>264</v>
      </c>
      <c r="I54" s="12">
        <f t="shared" si="6"/>
        <v>-63</v>
      </c>
      <c r="J54" s="12">
        <f t="shared" si="7"/>
        <v>3</v>
      </c>
      <c r="K54" s="12">
        <f t="shared" si="8"/>
        <v>1.3693209335135503E-7</v>
      </c>
      <c r="L54" s="12">
        <f t="shared" si="9"/>
        <v>2.7297543221110102E-3</v>
      </c>
      <c r="M54">
        <f t="shared" si="2"/>
        <v>420000</v>
      </c>
    </row>
    <row r="55" spans="1:13" x14ac:dyDescent="0.3">
      <c r="A55" s="4">
        <v>43949</v>
      </c>
      <c r="B55" s="7">
        <v>1399</v>
      </c>
      <c r="C55" s="9">
        <v>222</v>
      </c>
      <c r="D55" s="7">
        <v>58</v>
      </c>
      <c r="E55" s="12">
        <f t="shared" si="3"/>
        <v>-157</v>
      </c>
      <c r="F55" s="12">
        <f t="shared" si="4"/>
        <v>418601</v>
      </c>
      <c r="G55" s="12">
        <f t="shared" si="5"/>
        <v>1119</v>
      </c>
      <c r="H55" s="12">
        <f t="shared" si="1"/>
        <v>280</v>
      </c>
      <c r="I55" s="12">
        <f t="shared" si="6"/>
        <v>-36</v>
      </c>
      <c r="J55" s="12">
        <f t="shared" si="7"/>
        <v>16</v>
      </c>
      <c r="K55" s="12">
        <f t="shared" si="8"/>
        <v>7.6855004573417162E-8</v>
      </c>
      <c r="L55" s="12">
        <f t="shared" si="9"/>
        <v>1.4298480786416443E-2</v>
      </c>
      <c r="M55">
        <f t="shared" si="2"/>
        <v>420000</v>
      </c>
    </row>
    <row r="56" spans="1:13" x14ac:dyDescent="0.3">
      <c r="A56" s="3">
        <v>43950</v>
      </c>
      <c r="B56" s="6">
        <v>1447</v>
      </c>
      <c r="C56" s="8">
        <v>243</v>
      </c>
      <c r="D56" s="6">
        <v>64</v>
      </c>
      <c r="E56" s="12">
        <f t="shared" si="3"/>
        <v>-156</v>
      </c>
      <c r="F56" s="12">
        <f t="shared" si="4"/>
        <v>418553</v>
      </c>
      <c r="G56" s="12">
        <f t="shared" si="5"/>
        <v>1140</v>
      </c>
      <c r="H56" s="12">
        <f t="shared" si="1"/>
        <v>307</v>
      </c>
      <c r="I56" s="12">
        <f t="shared" si="6"/>
        <v>-48</v>
      </c>
      <c r="J56" s="12">
        <f t="shared" si="7"/>
        <v>27</v>
      </c>
      <c r="K56" s="12">
        <f t="shared" si="8"/>
        <v>1.0059720789934546E-7</v>
      </c>
      <c r="L56" s="12">
        <f t="shared" si="9"/>
        <v>2.368421052631579E-2</v>
      </c>
      <c r="M56">
        <f t="shared" si="2"/>
        <v>420000</v>
      </c>
    </row>
    <row r="57" spans="1:13" x14ac:dyDescent="0.3">
      <c r="A57" s="4">
        <v>43951</v>
      </c>
      <c r="B57" s="7">
        <v>1506</v>
      </c>
      <c r="C57" s="9">
        <v>266</v>
      </c>
      <c r="D57" s="7">
        <v>66</v>
      </c>
      <c r="E57" s="12">
        <f t="shared" si="3"/>
        <v>-155</v>
      </c>
      <c r="F57" s="12">
        <f t="shared" si="4"/>
        <v>418494</v>
      </c>
      <c r="G57" s="12">
        <f t="shared" si="5"/>
        <v>1174</v>
      </c>
      <c r="H57" s="12">
        <f t="shared" si="1"/>
        <v>332</v>
      </c>
      <c r="I57" s="12">
        <f t="shared" si="6"/>
        <v>-59</v>
      </c>
      <c r="J57" s="12">
        <f t="shared" si="7"/>
        <v>25</v>
      </c>
      <c r="K57" s="12">
        <f t="shared" si="8"/>
        <v>1.2008663595395996E-7</v>
      </c>
      <c r="L57" s="12">
        <f t="shared" si="9"/>
        <v>2.1294718909710391E-2</v>
      </c>
      <c r="M57">
        <f t="shared" si="2"/>
        <v>420000</v>
      </c>
    </row>
    <row r="58" spans="1:13" x14ac:dyDescent="0.3">
      <c r="A58" s="3">
        <v>43952</v>
      </c>
      <c r="B58" s="6">
        <v>1555</v>
      </c>
      <c r="C58" s="8">
        <v>276</v>
      </c>
      <c r="D58" s="6">
        <v>68</v>
      </c>
      <c r="E58" s="12">
        <f t="shared" si="3"/>
        <v>-154</v>
      </c>
      <c r="F58" s="12">
        <f t="shared" si="4"/>
        <v>418445</v>
      </c>
      <c r="G58" s="12">
        <f t="shared" si="5"/>
        <v>1211</v>
      </c>
      <c r="H58" s="12">
        <f t="shared" si="1"/>
        <v>344</v>
      </c>
      <c r="I58" s="12">
        <f t="shared" si="6"/>
        <v>-49</v>
      </c>
      <c r="J58" s="12">
        <f t="shared" si="7"/>
        <v>12</v>
      </c>
      <c r="K58" s="12">
        <f t="shared" si="8"/>
        <v>9.6697123267489728E-8</v>
      </c>
      <c r="L58" s="12">
        <f t="shared" si="9"/>
        <v>9.9091659785301399E-3</v>
      </c>
      <c r="M58">
        <f t="shared" si="2"/>
        <v>420000</v>
      </c>
    </row>
    <row r="59" spans="1:13" x14ac:dyDescent="0.3">
      <c r="A59" s="4">
        <v>43953</v>
      </c>
      <c r="B59" s="7">
        <v>1594</v>
      </c>
      <c r="C59" s="9">
        <v>287</v>
      </c>
      <c r="D59" s="7">
        <v>72</v>
      </c>
      <c r="E59" s="12">
        <f t="shared" si="3"/>
        <v>-153</v>
      </c>
      <c r="F59" s="12">
        <f t="shared" si="4"/>
        <v>418406</v>
      </c>
      <c r="G59" s="12">
        <f t="shared" si="5"/>
        <v>1235</v>
      </c>
      <c r="H59" s="12">
        <f t="shared" si="1"/>
        <v>359</v>
      </c>
      <c r="I59" s="12">
        <f t="shared" si="6"/>
        <v>-39</v>
      </c>
      <c r="J59" s="12">
        <f t="shared" si="7"/>
        <v>15</v>
      </c>
      <c r="K59" s="12">
        <f t="shared" si="8"/>
        <v>7.5474413293358725E-8</v>
      </c>
      <c r="L59" s="12">
        <f t="shared" si="9"/>
        <v>1.2145748987854251E-2</v>
      </c>
      <c r="M59">
        <f t="shared" si="2"/>
        <v>420000</v>
      </c>
    </row>
    <row r="60" spans="1:13" x14ac:dyDescent="0.3">
      <c r="A60" s="3">
        <v>43954</v>
      </c>
      <c r="B60" s="6">
        <v>1618</v>
      </c>
      <c r="C60" s="8">
        <v>308</v>
      </c>
      <c r="D60" s="6">
        <v>73</v>
      </c>
      <c r="E60" s="12">
        <f t="shared" si="3"/>
        <v>-152</v>
      </c>
      <c r="F60" s="12">
        <f t="shared" si="4"/>
        <v>418382</v>
      </c>
      <c r="G60" s="12">
        <f t="shared" si="5"/>
        <v>1237</v>
      </c>
      <c r="H60" s="12">
        <f t="shared" si="1"/>
        <v>381</v>
      </c>
      <c r="I60" s="12">
        <f t="shared" si="6"/>
        <v>-24</v>
      </c>
      <c r="J60" s="12">
        <f t="shared" si="7"/>
        <v>22</v>
      </c>
      <c r="K60" s="12">
        <f t="shared" si="8"/>
        <v>4.6373358548795521E-8</v>
      </c>
      <c r="L60" s="12">
        <f t="shared" si="9"/>
        <v>1.7784963621665321E-2</v>
      </c>
      <c r="M60">
        <f t="shared" si="2"/>
        <v>420000</v>
      </c>
    </row>
    <row r="61" spans="1:13" x14ac:dyDescent="0.3">
      <c r="A61" s="4">
        <v>43955</v>
      </c>
      <c r="B61" s="7">
        <v>1652</v>
      </c>
      <c r="C61" s="9">
        <v>321</v>
      </c>
      <c r="D61" s="7">
        <v>78</v>
      </c>
      <c r="E61" s="12">
        <f t="shared" si="3"/>
        <v>-151</v>
      </c>
      <c r="F61" s="12">
        <f t="shared" si="4"/>
        <v>418348</v>
      </c>
      <c r="G61" s="12">
        <f t="shared" si="5"/>
        <v>1253</v>
      </c>
      <c r="H61" s="12">
        <f t="shared" si="1"/>
        <v>399</v>
      </c>
      <c r="I61" s="12">
        <f t="shared" si="6"/>
        <v>-34</v>
      </c>
      <c r="J61" s="12">
        <f t="shared" si="7"/>
        <v>18</v>
      </c>
      <c r="K61" s="12">
        <f t="shared" si="8"/>
        <v>6.4861972082781489E-8</v>
      </c>
      <c r="L61" s="12">
        <f t="shared" si="9"/>
        <v>1.4365522745411013E-2</v>
      </c>
      <c r="M61">
        <f t="shared" si="2"/>
        <v>420000</v>
      </c>
    </row>
    <row r="62" spans="1:13" x14ac:dyDescent="0.3">
      <c r="A62" s="3">
        <v>43956</v>
      </c>
      <c r="B62" s="6">
        <v>1704</v>
      </c>
      <c r="C62" s="8">
        <v>342</v>
      </c>
      <c r="D62" s="6">
        <v>80</v>
      </c>
      <c r="E62" s="12">
        <f t="shared" si="3"/>
        <v>-150</v>
      </c>
      <c r="F62" s="12">
        <f t="shared" si="4"/>
        <v>418296</v>
      </c>
      <c r="G62" s="12">
        <f t="shared" si="5"/>
        <v>1282</v>
      </c>
      <c r="H62" s="12">
        <f t="shared" si="1"/>
        <v>422</v>
      </c>
      <c r="I62" s="12">
        <f t="shared" si="6"/>
        <v>-52</v>
      </c>
      <c r="J62" s="12">
        <f t="shared" si="7"/>
        <v>23</v>
      </c>
      <c r="K62" s="12">
        <f t="shared" si="8"/>
        <v>9.6968707482018944E-8</v>
      </c>
      <c r="L62" s="12">
        <f t="shared" si="9"/>
        <v>1.7940717628705149E-2</v>
      </c>
      <c r="M62">
        <f t="shared" si="2"/>
        <v>420000</v>
      </c>
    </row>
    <row r="63" spans="1:13" x14ac:dyDescent="0.3">
      <c r="A63" s="4">
        <v>43957</v>
      </c>
      <c r="B63" s="7">
        <v>1778</v>
      </c>
      <c r="C63" s="9">
        <v>360</v>
      </c>
      <c r="D63" s="7">
        <v>84</v>
      </c>
      <c r="E63" s="12">
        <f t="shared" si="3"/>
        <v>-149</v>
      </c>
      <c r="F63" s="12">
        <f t="shared" si="4"/>
        <v>418222</v>
      </c>
      <c r="G63" s="12">
        <f t="shared" si="5"/>
        <v>1334</v>
      </c>
      <c r="H63" s="12">
        <f t="shared" si="1"/>
        <v>444</v>
      </c>
      <c r="I63" s="12">
        <f t="shared" si="6"/>
        <v>-74</v>
      </c>
      <c r="J63" s="12">
        <f t="shared" si="7"/>
        <v>22</v>
      </c>
      <c r="K63" s="12">
        <f t="shared" si="8"/>
        <v>1.3263832095888301E-7</v>
      </c>
      <c r="L63" s="12">
        <f t="shared" si="9"/>
        <v>1.6491754122938532E-2</v>
      </c>
      <c r="M63">
        <f t="shared" si="2"/>
        <v>420000</v>
      </c>
    </row>
    <row r="64" spans="1:13" x14ac:dyDescent="0.3">
      <c r="A64" s="3">
        <v>43958</v>
      </c>
      <c r="B64" s="6">
        <v>1829</v>
      </c>
      <c r="C64" s="8">
        <v>384</v>
      </c>
      <c r="D64" s="6">
        <v>84</v>
      </c>
      <c r="E64" s="12">
        <f t="shared" si="3"/>
        <v>-148</v>
      </c>
      <c r="F64" s="12">
        <f t="shared" si="4"/>
        <v>418171</v>
      </c>
      <c r="G64" s="12">
        <f t="shared" si="5"/>
        <v>1361</v>
      </c>
      <c r="H64" s="12">
        <f t="shared" si="1"/>
        <v>468</v>
      </c>
      <c r="I64" s="12">
        <f t="shared" si="6"/>
        <v>-51</v>
      </c>
      <c r="J64" s="12">
        <f t="shared" si="7"/>
        <v>24</v>
      </c>
      <c r="K64" s="12">
        <f t="shared" si="8"/>
        <v>8.9610342970567861E-8</v>
      </c>
      <c r="L64" s="12">
        <f t="shared" si="9"/>
        <v>1.763409257898604E-2</v>
      </c>
      <c r="M64">
        <f t="shared" si="2"/>
        <v>420000</v>
      </c>
    </row>
    <row r="65" spans="1:13" x14ac:dyDescent="0.3">
      <c r="A65" s="4">
        <v>43959</v>
      </c>
      <c r="B65" s="7">
        <v>1872</v>
      </c>
      <c r="C65" s="9">
        <v>401</v>
      </c>
      <c r="D65" s="7">
        <v>86</v>
      </c>
      <c r="E65" s="12">
        <f t="shared" si="3"/>
        <v>-147</v>
      </c>
      <c r="F65" s="12">
        <f t="shared" si="4"/>
        <v>418128</v>
      </c>
      <c r="G65" s="12">
        <f t="shared" si="5"/>
        <v>1385</v>
      </c>
      <c r="H65" s="12">
        <f t="shared" si="1"/>
        <v>487</v>
      </c>
      <c r="I65" s="12">
        <f t="shared" si="6"/>
        <v>-43</v>
      </c>
      <c r="J65" s="12">
        <f t="shared" si="7"/>
        <v>19</v>
      </c>
      <c r="K65" s="12">
        <f t="shared" si="8"/>
        <v>7.4252218000091445E-8</v>
      </c>
      <c r="L65" s="12">
        <f t="shared" si="9"/>
        <v>1.3718411552346571E-2</v>
      </c>
      <c r="M65">
        <f t="shared" si="2"/>
        <v>420000</v>
      </c>
    </row>
    <row r="66" spans="1:13" x14ac:dyDescent="0.3">
      <c r="A66" s="3">
        <v>43960</v>
      </c>
      <c r="B66" s="6">
        <v>1921</v>
      </c>
      <c r="C66" s="8">
        <v>422</v>
      </c>
      <c r="D66" s="6">
        <v>90</v>
      </c>
      <c r="E66" s="12">
        <f t="shared" si="3"/>
        <v>-146</v>
      </c>
      <c r="F66" s="12">
        <f t="shared" si="4"/>
        <v>418079</v>
      </c>
      <c r="G66" s="12">
        <f t="shared" si="5"/>
        <v>1409</v>
      </c>
      <c r="H66" s="12">
        <f t="shared" si="1"/>
        <v>512</v>
      </c>
      <c r="I66" s="12">
        <f t="shared" si="6"/>
        <v>-49</v>
      </c>
      <c r="J66" s="12">
        <f t="shared" si="7"/>
        <v>25</v>
      </c>
      <c r="K66" s="12">
        <f t="shared" si="8"/>
        <v>8.3181497251706255E-8</v>
      </c>
      <c r="L66" s="12">
        <f t="shared" si="9"/>
        <v>1.7743080198722498E-2</v>
      </c>
      <c r="M66">
        <f t="shared" si="2"/>
        <v>420000</v>
      </c>
    </row>
    <row r="67" spans="1:13" x14ac:dyDescent="0.3">
      <c r="A67" s="4">
        <v>43961</v>
      </c>
      <c r="B67" s="7">
        <v>1965</v>
      </c>
      <c r="C67" s="9">
        <v>444</v>
      </c>
      <c r="D67" s="7">
        <v>91</v>
      </c>
      <c r="E67" s="12">
        <f t="shared" si="3"/>
        <v>-145</v>
      </c>
      <c r="F67" s="12">
        <f t="shared" si="4"/>
        <v>418035</v>
      </c>
      <c r="G67" s="12">
        <f t="shared" si="5"/>
        <v>1430</v>
      </c>
      <c r="H67" s="12">
        <f t="shared" ref="H67:H130" si="10">C67+D67</f>
        <v>535</v>
      </c>
      <c r="I67" s="12">
        <f t="shared" si="6"/>
        <v>-44</v>
      </c>
      <c r="J67" s="12">
        <f t="shared" si="7"/>
        <v>23</v>
      </c>
      <c r="K67" s="12">
        <f t="shared" si="8"/>
        <v>7.3604436875454855E-8</v>
      </c>
      <c r="L67" s="12">
        <f t="shared" si="9"/>
        <v>1.6083916083916083E-2</v>
      </c>
      <c r="M67">
        <f t="shared" ref="M67:M130" si="11">F67+G67+H67</f>
        <v>420000</v>
      </c>
    </row>
    <row r="68" spans="1:13" x14ac:dyDescent="0.3">
      <c r="A68" s="3">
        <v>43962</v>
      </c>
      <c r="B68" s="6">
        <v>1990</v>
      </c>
      <c r="C68" s="8">
        <v>461</v>
      </c>
      <c r="D68" s="6">
        <v>93</v>
      </c>
      <c r="E68" s="12">
        <f t="shared" ref="E68:E131" si="12">E67+1</f>
        <v>-144</v>
      </c>
      <c r="F68" s="12">
        <f t="shared" ref="F68:F131" si="13">420000-B68</f>
        <v>418010</v>
      </c>
      <c r="G68" s="12">
        <f t="shared" ref="G68:G131" si="14">B68-(C68+D68)</f>
        <v>1436</v>
      </c>
      <c r="H68" s="12">
        <f t="shared" si="10"/>
        <v>554</v>
      </c>
      <c r="I68" s="12">
        <f t="shared" ref="I68:I131" si="15">F68-F67</f>
        <v>-25</v>
      </c>
      <c r="J68" s="12">
        <f t="shared" ref="J68:J131" si="16">H68-H67</f>
        <v>19</v>
      </c>
      <c r="K68" s="12">
        <f t="shared" si="8"/>
        <v>4.1648455185495887E-8</v>
      </c>
      <c r="L68" s="12">
        <f t="shared" si="9"/>
        <v>1.3231197771587743E-2</v>
      </c>
      <c r="M68">
        <f t="shared" si="11"/>
        <v>420000</v>
      </c>
    </row>
    <row r="69" spans="1:13" x14ac:dyDescent="0.3">
      <c r="A69" s="4">
        <v>43963</v>
      </c>
      <c r="B69" s="7">
        <v>2023</v>
      </c>
      <c r="C69" s="9">
        <v>476</v>
      </c>
      <c r="D69" s="7">
        <v>95</v>
      </c>
      <c r="E69" s="12">
        <f t="shared" si="12"/>
        <v>-143</v>
      </c>
      <c r="F69" s="12">
        <f t="shared" si="13"/>
        <v>417977</v>
      </c>
      <c r="G69" s="12">
        <f t="shared" si="14"/>
        <v>1452</v>
      </c>
      <c r="H69" s="12">
        <f t="shared" si="10"/>
        <v>571</v>
      </c>
      <c r="I69" s="12">
        <f t="shared" si="15"/>
        <v>-33</v>
      </c>
      <c r="J69" s="12">
        <f t="shared" si="16"/>
        <v>17</v>
      </c>
      <c r="K69" s="12">
        <f t="shared" ref="K69:K132" si="17">-I69/(F69*G69)</f>
        <v>5.4374457750720078E-8</v>
      </c>
      <c r="L69" s="12">
        <f t="shared" ref="L69:L132" si="18">J69/G69</f>
        <v>1.1707988980716254E-2</v>
      </c>
      <c r="M69">
        <f t="shared" si="11"/>
        <v>420000</v>
      </c>
    </row>
    <row r="70" spans="1:13" x14ac:dyDescent="0.3">
      <c r="A70" s="3">
        <v>43964</v>
      </c>
      <c r="B70" s="6">
        <v>2069</v>
      </c>
      <c r="C70" s="8">
        <v>499</v>
      </c>
      <c r="D70" s="6">
        <v>96</v>
      </c>
      <c r="E70" s="12">
        <f t="shared" si="12"/>
        <v>-142</v>
      </c>
      <c r="F70" s="12">
        <f t="shared" si="13"/>
        <v>417931</v>
      </c>
      <c r="G70" s="12">
        <f t="shared" si="14"/>
        <v>1474</v>
      </c>
      <c r="H70" s="12">
        <f t="shared" si="10"/>
        <v>595</v>
      </c>
      <c r="I70" s="12">
        <f t="shared" si="15"/>
        <v>-46</v>
      </c>
      <c r="J70" s="12">
        <f t="shared" si="16"/>
        <v>24</v>
      </c>
      <c r="K70" s="12">
        <f t="shared" si="17"/>
        <v>7.467165243013195E-8</v>
      </c>
      <c r="L70" s="12">
        <f t="shared" si="18"/>
        <v>1.6282225237449117E-2</v>
      </c>
      <c r="M70">
        <f t="shared" si="11"/>
        <v>420000</v>
      </c>
    </row>
    <row r="71" spans="1:13" x14ac:dyDescent="0.3">
      <c r="A71" s="4">
        <v>43965</v>
      </c>
      <c r="B71" s="7">
        <v>2100</v>
      </c>
      <c r="C71" s="9">
        <v>531</v>
      </c>
      <c r="D71" s="7">
        <v>99</v>
      </c>
      <c r="E71" s="12">
        <f t="shared" si="12"/>
        <v>-141</v>
      </c>
      <c r="F71" s="12">
        <f t="shared" si="13"/>
        <v>417900</v>
      </c>
      <c r="G71" s="12">
        <f t="shared" si="14"/>
        <v>1470</v>
      </c>
      <c r="H71" s="12">
        <f t="shared" si="10"/>
        <v>630</v>
      </c>
      <c r="I71" s="12">
        <f t="shared" si="15"/>
        <v>-31</v>
      </c>
      <c r="J71" s="12">
        <f t="shared" si="16"/>
        <v>35</v>
      </c>
      <c r="K71" s="12">
        <f t="shared" si="17"/>
        <v>5.0462874788584973E-8</v>
      </c>
      <c r="L71" s="12">
        <f t="shared" si="18"/>
        <v>2.3809523809523808E-2</v>
      </c>
      <c r="M71">
        <f t="shared" si="11"/>
        <v>420000</v>
      </c>
    </row>
    <row r="72" spans="1:13" x14ac:dyDescent="0.3">
      <c r="A72" s="3">
        <v>43966</v>
      </c>
      <c r="B72" s="6">
        <v>2138</v>
      </c>
      <c r="C72" s="8">
        <v>545</v>
      </c>
      <c r="D72" s="6">
        <v>102</v>
      </c>
      <c r="E72" s="12">
        <f t="shared" si="12"/>
        <v>-140</v>
      </c>
      <c r="F72" s="12">
        <f t="shared" si="13"/>
        <v>417862</v>
      </c>
      <c r="G72" s="12">
        <f t="shared" si="14"/>
        <v>1491</v>
      </c>
      <c r="H72" s="12">
        <f t="shared" si="10"/>
        <v>647</v>
      </c>
      <c r="I72" s="12">
        <f t="shared" si="15"/>
        <v>-38</v>
      </c>
      <c r="J72" s="12">
        <f t="shared" si="16"/>
        <v>17</v>
      </c>
      <c r="K72" s="12">
        <f t="shared" si="17"/>
        <v>6.0992028081911054E-8</v>
      </c>
      <c r="L72" s="12">
        <f t="shared" si="18"/>
        <v>1.1401743796109993E-2</v>
      </c>
      <c r="M72">
        <f t="shared" si="11"/>
        <v>420000</v>
      </c>
    </row>
    <row r="73" spans="1:13" x14ac:dyDescent="0.3">
      <c r="A73" s="4">
        <v>43967</v>
      </c>
      <c r="B73" s="7">
        <v>2175</v>
      </c>
      <c r="C73" s="9">
        <v>573</v>
      </c>
      <c r="D73" s="7">
        <v>105</v>
      </c>
      <c r="E73" s="12">
        <f t="shared" si="12"/>
        <v>-139</v>
      </c>
      <c r="F73" s="12">
        <f t="shared" si="13"/>
        <v>417825</v>
      </c>
      <c r="G73" s="12">
        <f t="shared" si="14"/>
        <v>1497</v>
      </c>
      <c r="H73" s="12">
        <f t="shared" si="10"/>
        <v>678</v>
      </c>
      <c r="I73" s="12">
        <f t="shared" si="15"/>
        <v>-37</v>
      </c>
      <c r="J73" s="12">
        <f t="shared" si="16"/>
        <v>31</v>
      </c>
      <c r="K73" s="12">
        <f t="shared" si="17"/>
        <v>5.9154188630157263E-8</v>
      </c>
      <c r="L73" s="12">
        <f t="shared" si="18"/>
        <v>2.0708082832331328E-2</v>
      </c>
      <c r="M73">
        <f t="shared" si="11"/>
        <v>420000</v>
      </c>
    </row>
    <row r="74" spans="1:13" x14ac:dyDescent="0.3">
      <c r="A74" s="3">
        <v>43968</v>
      </c>
      <c r="B74" s="6">
        <v>2211</v>
      </c>
      <c r="C74" s="8">
        <v>598</v>
      </c>
      <c r="D74" s="6">
        <v>108</v>
      </c>
      <c r="E74" s="12">
        <f t="shared" si="12"/>
        <v>-138</v>
      </c>
      <c r="F74" s="12">
        <f t="shared" si="13"/>
        <v>417789</v>
      </c>
      <c r="G74" s="12">
        <f t="shared" si="14"/>
        <v>1505</v>
      </c>
      <c r="H74" s="12">
        <f t="shared" si="10"/>
        <v>706</v>
      </c>
      <c r="I74" s="12">
        <f t="shared" si="15"/>
        <v>-36</v>
      </c>
      <c r="J74" s="12">
        <f t="shared" si="16"/>
        <v>28</v>
      </c>
      <c r="K74" s="12">
        <f t="shared" si="17"/>
        <v>5.7254417375112552E-8</v>
      </c>
      <c r="L74" s="12">
        <f t="shared" si="18"/>
        <v>1.8604651162790697E-2</v>
      </c>
      <c r="M74">
        <f t="shared" si="11"/>
        <v>420000</v>
      </c>
    </row>
    <row r="75" spans="1:13" x14ac:dyDescent="0.3">
      <c r="A75" s="4">
        <v>43969</v>
      </c>
      <c r="B75" s="7">
        <v>2235</v>
      </c>
      <c r="C75" s="9">
        <v>612</v>
      </c>
      <c r="D75" s="7">
        <v>110</v>
      </c>
      <c r="E75" s="12">
        <f t="shared" si="12"/>
        <v>-137</v>
      </c>
      <c r="F75" s="12">
        <f t="shared" si="13"/>
        <v>417765</v>
      </c>
      <c r="G75" s="12">
        <f t="shared" si="14"/>
        <v>1513</v>
      </c>
      <c r="H75" s="12">
        <f t="shared" si="10"/>
        <v>722</v>
      </c>
      <c r="I75" s="12">
        <f t="shared" si="15"/>
        <v>-24</v>
      </c>
      <c r="J75" s="12">
        <f t="shared" si="16"/>
        <v>16</v>
      </c>
      <c r="K75" s="12">
        <f t="shared" si="17"/>
        <v>3.796997064185601E-8</v>
      </c>
      <c r="L75" s="12">
        <f t="shared" si="18"/>
        <v>1.0575016523463317E-2</v>
      </c>
      <c r="M75">
        <f t="shared" si="11"/>
        <v>420000</v>
      </c>
    </row>
    <row r="76" spans="1:13" x14ac:dyDescent="0.3">
      <c r="A76" s="3">
        <v>43970</v>
      </c>
      <c r="B76" s="6">
        <v>2259</v>
      </c>
      <c r="C76" s="8">
        <v>646</v>
      </c>
      <c r="D76" s="6">
        <v>112</v>
      </c>
      <c r="E76" s="12">
        <f t="shared" si="12"/>
        <v>-136</v>
      </c>
      <c r="F76" s="12">
        <f t="shared" si="13"/>
        <v>417741</v>
      </c>
      <c r="G76" s="12">
        <f t="shared" si="14"/>
        <v>1501</v>
      </c>
      <c r="H76" s="12">
        <f t="shared" si="10"/>
        <v>758</v>
      </c>
      <c r="I76" s="12">
        <f t="shared" si="15"/>
        <v>-24</v>
      </c>
      <c r="J76" s="12">
        <f t="shared" si="16"/>
        <v>36</v>
      </c>
      <c r="K76" s="12">
        <f t="shared" si="17"/>
        <v>3.8275726921003352E-8</v>
      </c>
      <c r="L76" s="12">
        <f t="shared" si="18"/>
        <v>2.3984010659560292E-2</v>
      </c>
      <c r="M76">
        <f t="shared" si="11"/>
        <v>420000</v>
      </c>
    </row>
    <row r="77" spans="1:13" x14ac:dyDescent="0.3">
      <c r="A77" s="4">
        <v>43971</v>
      </c>
      <c r="B77" s="7">
        <v>2292</v>
      </c>
      <c r="C77" s="9">
        <v>684</v>
      </c>
      <c r="D77" s="7">
        <v>116</v>
      </c>
      <c r="E77" s="12">
        <f t="shared" si="12"/>
        <v>-135</v>
      </c>
      <c r="F77" s="12">
        <f t="shared" si="13"/>
        <v>417708</v>
      </c>
      <c r="G77" s="12">
        <f t="shared" si="14"/>
        <v>1492</v>
      </c>
      <c r="H77" s="12">
        <f t="shared" si="10"/>
        <v>800</v>
      </c>
      <c r="I77" s="12">
        <f t="shared" si="15"/>
        <v>-33</v>
      </c>
      <c r="J77" s="12">
        <f t="shared" si="16"/>
        <v>42</v>
      </c>
      <c r="K77" s="12">
        <f t="shared" si="17"/>
        <v>5.2950775341836729E-8</v>
      </c>
      <c r="L77" s="12">
        <f t="shared" si="18"/>
        <v>2.8150134048257374E-2</v>
      </c>
      <c r="M77">
        <f t="shared" si="11"/>
        <v>420000</v>
      </c>
    </row>
    <row r="78" spans="1:13" x14ac:dyDescent="0.3">
      <c r="A78" s="3">
        <v>43972</v>
      </c>
      <c r="B78" s="6">
        <v>2331</v>
      </c>
      <c r="C78" s="8">
        <v>727</v>
      </c>
      <c r="D78" s="6">
        <v>120</v>
      </c>
      <c r="E78" s="12">
        <f t="shared" si="12"/>
        <v>-134</v>
      </c>
      <c r="F78" s="12">
        <f t="shared" si="13"/>
        <v>417669</v>
      </c>
      <c r="G78" s="12">
        <f t="shared" si="14"/>
        <v>1484</v>
      </c>
      <c r="H78" s="12">
        <f t="shared" si="10"/>
        <v>847</v>
      </c>
      <c r="I78" s="12">
        <f t="shared" si="15"/>
        <v>-39</v>
      </c>
      <c r="J78" s="12">
        <f t="shared" si="16"/>
        <v>47</v>
      </c>
      <c r="K78" s="12">
        <f t="shared" si="17"/>
        <v>6.2921412530340468E-8</v>
      </c>
      <c r="L78" s="12">
        <f t="shared" si="18"/>
        <v>3.1671159029649593E-2</v>
      </c>
      <c r="M78">
        <f t="shared" si="11"/>
        <v>420000</v>
      </c>
    </row>
    <row r="79" spans="1:13" x14ac:dyDescent="0.3">
      <c r="A79" s="4">
        <v>43973</v>
      </c>
      <c r="B79" s="7">
        <v>2372</v>
      </c>
      <c r="C79" s="9">
        <v>769</v>
      </c>
      <c r="D79" s="7">
        <v>125</v>
      </c>
      <c r="E79" s="12">
        <f t="shared" si="12"/>
        <v>-133</v>
      </c>
      <c r="F79" s="12">
        <f t="shared" si="13"/>
        <v>417628</v>
      </c>
      <c r="G79" s="12">
        <f t="shared" si="14"/>
        <v>1478</v>
      </c>
      <c r="H79" s="12">
        <f t="shared" si="10"/>
        <v>894</v>
      </c>
      <c r="I79" s="12">
        <f t="shared" si="15"/>
        <v>-41</v>
      </c>
      <c r="J79" s="12">
        <f t="shared" si="16"/>
        <v>47</v>
      </c>
      <c r="K79" s="12">
        <f t="shared" si="17"/>
        <v>6.6423203054383837E-8</v>
      </c>
      <c r="L79" s="12">
        <f t="shared" si="18"/>
        <v>3.1799729364005415E-2</v>
      </c>
      <c r="M79">
        <f t="shared" si="11"/>
        <v>420000</v>
      </c>
    </row>
    <row r="80" spans="1:13" x14ac:dyDescent="0.3">
      <c r="A80" s="3">
        <v>43974</v>
      </c>
      <c r="B80" s="6">
        <v>2408</v>
      </c>
      <c r="C80" s="8">
        <v>808</v>
      </c>
      <c r="D80" s="6">
        <v>126</v>
      </c>
      <c r="E80" s="12">
        <f t="shared" si="12"/>
        <v>-132</v>
      </c>
      <c r="F80" s="12">
        <f t="shared" si="13"/>
        <v>417592</v>
      </c>
      <c r="G80" s="12">
        <f t="shared" si="14"/>
        <v>1474</v>
      </c>
      <c r="H80" s="12">
        <f t="shared" si="10"/>
        <v>934</v>
      </c>
      <c r="I80" s="12">
        <f t="shared" si="15"/>
        <v>-36</v>
      </c>
      <c r="J80" s="12">
        <f t="shared" si="16"/>
        <v>40</v>
      </c>
      <c r="K80" s="12">
        <f t="shared" si="17"/>
        <v>5.84861248687084E-8</v>
      </c>
      <c r="L80" s="12">
        <f t="shared" si="18"/>
        <v>2.7137042062415198E-2</v>
      </c>
      <c r="M80">
        <f t="shared" si="11"/>
        <v>420000</v>
      </c>
    </row>
    <row r="81" spans="1:13" x14ac:dyDescent="0.3">
      <c r="A81" s="4">
        <v>43975</v>
      </c>
      <c r="B81" s="7">
        <v>2427</v>
      </c>
      <c r="C81" s="9">
        <v>840</v>
      </c>
      <c r="D81" s="7">
        <v>130</v>
      </c>
      <c r="E81" s="12">
        <f t="shared" si="12"/>
        <v>-131</v>
      </c>
      <c r="F81" s="12">
        <f t="shared" si="13"/>
        <v>417573</v>
      </c>
      <c r="G81" s="12">
        <f t="shared" si="14"/>
        <v>1457</v>
      </c>
      <c r="H81" s="12">
        <f t="shared" si="10"/>
        <v>970</v>
      </c>
      <c r="I81" s="12">
        <f t="shared" si="15"/>
        <v>-19</v>
      </c>
      <c r="J81" s="12">
        <f t="shared" si="16"/>
        <v>36</v>
      </c>
      <c r="K81" s="12">
        <f t="shared" si="17"/>
        <v>3.1229256120713541E-8</v>
      </c>
      <c r="L81" s="12">
        <f t="shared" si="18"/>
        <v>2.4708304735758406E-2</v>
      </c>
      <c r="M81">
        <f t="shared" si="11"/>
        <v>420000</v>
      </c>
    </row>
    <row r="82" spans="1:13" x14ac:dyDescent="0.3">
      <c r="A82" s="3">
        <v>43976</v>
      </c>
      <c r="B82" s="6">
        <v>2433</v>
      </c>
      <c r="C82" s="8">
        <v>862</v>
      </c>
      <c r="D82" s="6">
        <v>130</v>
      </c>
      <c r="E82" s="12">
        <f t="shared" si="12"/>
        <v>-130</v>
      </c>
      <c r="F82" s="12">
        <f t="shared" si="13"/>
        <v>417567</v>
      </c>
      <c r="G82" s="12">
        <f t="shared" si="14"/>
        <v>1441</v>
      </c>
      <c r="H82" s="12">
        <f t="shared" si="10"/>
        <v>992</v>
      </c>
      <c r="I82" s="12">
        <f t="shared" si="15"/>
        <v>-6</v>
      </c>
      <c r="J82" s="12">
        <f t="shared" si="16"/>
        <v>22</v>
      </c>
      <c r="K82" s="12">
        <f t="shared" si="17"/>
        <v>9.9715139274453403E-9</v>
      </c>
      <c r="L82" s="12">
        <f t="shared" si="18"/>
        <v>1.5267175572519083E-2</v>
      </c>
      <c r="M82">
        <f t="shared" si="11"/>
        <v>420000</v>
      </c>
    </row>
    <row r="83" spans="1:13" x14ac:dyDescent="0.3">
      <c r="A83" s="4">
        <v>43977</v>
      </c>
      <c r="B83" s="7">
        <v>2443</v>
      </c>
      <c r="C83" s="9">
        <v>880</v>
      </c>
      <c r="D83" s="7">
        <v>130</v>
      </c>
      <c r="E83" s="12">
        <f t="shared" si="12"/>
        <v>-129</v>
      </c>
      <c r="F83" s="12">
        <f t="shared" si="13"/>
        <v>417557</v>
      </c>
      <c r="G83" s="12">
        <f t="shared" si="14"/>
        <v>1433</v>
      </c>
      <c r="H83" s="12">
        <f t="shared" si="10"/>
        <v>1010</v>
      </c>
      <c r="I83" s="12">
        <f t="shared" si="15"/>
        <v>-10</v>
      </c>
      <c r="J83" s="12">
        <f t="shared" si="16"/>
        <v>18</v>
      </c>
      <c r="K83" s="12">
        <f t="shared" si="17"/>
        <v>1.6712369956933943E-8</v>
      </c>
      <c r="L83" s="12">
        <f t="shared" si="18"/>
        <v>1.2561060711793441E-2</v>
      </c>
      <c r="M83">
        <f t="shared" si="11"/>
        <v>420000</v>
      </c>
    </row>
    <row r="84" spans="1:13" x14ac:dyDescent="0.3">
      <c r="A84" s="3">
        <v>43978</v>
      </c>
      <c r="B84" s="6">
        <v>2460</v>
      </c>
      <c r="C84" s="8">
        <v>912</v>
      </c>
      <c r="D84" s="6">
        <v>133</v>
      </c>
      <c r="E84" s="12">
        <f t="shared" si="12"/>
        <v>-128</v>
      </c>
      <c r="F84" s="12">
        <f t="shared" si="13"/>
        <v>417540</v>
      </c>
      <c r="G84" s="12">
        <f t="shared" si="14"/>
        <v>1415</v>
      </c>
      <c r="H84" s="12">
        <f t="shared" si="10"/>
        <v>1045</v>
      </c>
      <c r="I84" s="12">
        <f t="shared" si="15"/>
        <v>-17</v>
      </c>
      <c r="J84" s="12">
        <f t="shared" si="16"/>
        <v>35</v>
      </c>
      <c r="K84" s="12">
        <f t="shared" si="17"/>
        <v>2.8773612769120023E-8</v>
      </c>
      <c r="L84" s="12">
        <f t="shared" si="18"/>
        <v>2.4734982332155476E-2</v>
      </c>
      <c r="M84">
        <f t="shared" si="11"/>
        <v>420000</v>
      </c>
    </row>
    <row r="85" spans="1:13" x14ac:dyDescent="0.3">
      <c r="A85" s="4">
        <v>43979</v>
      </c>
      <c r="B85" s="7">
        <v>2477</v>
      </c>
      <c r="C85" s="9">
        <v>965</v>
      </c>
      <c r="D85" s="7">
        <v>134</v>
      </c>
      <c r="E85" s="12">
        <f t="shared" si="12"/>
        <v>-127</v>
      </c>
      <c r="F85" s="12">
        <f t="shared" si="13"/>
        <v>417523</v>
      </c>
      <c r="G85" s="12">
        <f t="shared" si="14"/>
        <v>1378</v>
      </c>
      <c r="H85" s="12">
        <f t="shared" si="10"/>
        <v>1099</v>
      </c>
      <c r="I85" s="12">
        <f t="shared" si="15"/>
        <v>-17</v>
      </c>
      <c r="J85" s="12">
        <f t="shared" si="16"/>
        <v>54</v>
      </c>
      <c r="K85" s="12">
        <f t="shared" si="17"/>
        <v>2.9547401900948439E-8</v>
      </c>
      <c r="L85" s="12">
        <f t="shared" si="18"/>
        <v>3.9187227866473148E-2</v>
      </c>
      <c r="M85">
        <f t="shared" si="11"/>
        <v>420000</v>
      </c>
    </row>
    <row r="86" spans="1:13" x14ac:dyDescent="0.3">
      <c r="A86" s="3">
        <v>43980</v>
      </c>
      <c r="B86" s="6">
        <v>2485</v>
      </c>
      <c r="C86" s="8">
        <v>1016</v>
      </c>
      <c r="D86" s="6">
        <v>136</v>
      </c>
      <c r="E86" s="12">
        <f t="shared" si="12"/>
        <v>-126</v>
      </c>
      <c r="F86" s="12">
        <f t="shared" si="13"/>
        <v>417515</v>
      </c>
      <c r="G86" s="12">
        <f t="shared" si="14"/>
        <v>1333</v>
      </c>
      <c r="H86" s="12">
        <f t="shared" si="10"/>
        <v>1152</v>
      </c>
      <c r="I86" s="12">
        <f t="shared" si="15"/>
        <v>-8</v>
      </c>
      <c r="J86" s="12">
        <f t="shared" si="16"/>
        <v>53</v>
      </c>
      <c r="K86" s="12">
        <f t="shared" si="17"/>
        <v>1.4374334754664559E-8</v>
      </c>
      <c r="L86" s="12">
        <f t="shared" si="18"/>
        <v>3.9759939984996252E-2</v>
      </c>
      <c r="M86">
        <f t="shared" si="11"/>
        <v>420000</v>
      </c>
    </row>
    <row r="87" spans="1:13" x14ac:dyDescent="0.3">
      <c r="A87" s="4">
        <v>43981</v>
      </c>
      <c r="B87" s="7">
        <v>2499</v>
      </c>
      <c r="C87" s="9">
        <v>1064</v>
      </c>
      <c r="D87" s="7">
        <v>139</v>
      </c>
      <c r="E87" s="12">
        <f t="shared" si="12"/>
        <v>-125</v>
      </c>
      <c r="F87" s="12">
        <f t="shared" si="13"/>
        <v>417501</v>
      </c>
      <c r="G87" s="12">
        <f t="shared" si="14"/>
        <v>1296</v>
      </c>
      <c r="H87" s="12">
        <f t="shared" si="10"/>
        <v>1203</v>
      </c>
      <c r="I87" s="12">
        <f t="shared" si="15"/>
        <v>-14</v>
      </c>
      <c r="J87" s="12">
        <f t="shared" si="16"/>
        <v>51</v>
      </c>
      <c r="K87" s="12">
        <f t="shared" si="17"/>
        <v>2.5874115596854782E-8</v>
      </c>
      <c r="L87" s="12">
        <f t="shared" si="18"/>
        <v>3.9351851851851853E-2</v>
      </c>
      <c r="M87">
        <f t="shared" si="11"/>
        <v>420000</v>
      </c>
    </row>
    <row r="88" spans="1:13" x14ac:dyDescent="0.3">
      <c r="A88" s="3">
        <v>43982</v>
      </c>
      <c r="B88" s="6">
        <v>2513</v>
      </c>
      <c r="C88" s="8">
        <v>1074</v>
      </c>
      <c r="D88" s="6">
        <v>140</v>
      </c>
      <c r="E88" s="12">
        <f t="shared" si="12"/>
        <v>-124</v>
      </c>
      <c r="F88" s="12">
        <f t="shared" si="13"/>
        <v>417487</v>
      </c>
      <c r="G88" s="12">
        <f t="shared" si="14"/>
        <v>1299</v>
      </c>
      <c r="H88" s="12">
        <f t="shared" si="10"/>
        <v>1214</v>
      </c>
      <c r="I88" s="12">
        <f t="shared" si="15"/>
        <v>-14</v>
      </c>
      <c r="J88" s="12">
        <f t="shared" si="16"/>
        <v>11</v>
      </c>
      <c r="K88" s="12">
        <f t="shared" si="17"/>
        <v>2.581522579177524E-8</v>
      </c>
      <c r="L88" s="12">
        <f t="shared" si="18"/>
        <v>8.4680523479599683E-3</v>
      </c>
      <c r="M88">
        <f t="shared" si="11"/>
        <v>420000</v>
      </c>
    </row>
    <row r="89" spans="1:13" x14ac:dyDescent="0.3">
      <c r="A89" s="4">
        <v>43983</v>
      </c>
      <c r="B89" s="7">
        <v>2519</v>
      </c>
      <c r="C89" s="9">
        <v>1090</v>
      </c>
      <c r="D89" s="7">
        <v>140</v>
      </c>
      <c r="E89" s="12">
        <f t="shared" si="12"/>
        <v>-123</v>
      </c>
      <c r="F89" s="12">
        <f t="shared" si="13"/>
        <v>417481</v>
      </c>
      <c r="G89" s="12">
        <f t="shared" si="14"/>
        <v>1289</v>
      </c>
      <c r="H89" s="12">
        <f t="shared" si="10"/>
        <v>1230</v>
      </c>
      <c r="I89" s="12">
        <f t="shared" si="15"/>
        <v>-6</v>
      </c>
      <c r="J89" s="12">
        <f t="shared" si="16"/>
        <v>16</v>
      </c>
      <c r="K89" s="12">
        <f t="shared" si="17"/>
        <v>1.1149659841810596E-8</v>
      </c>
      <c r="L89" s="12">
        <f t="shared" si="18"/>
        <v>1.2412723041117145E-2</v>
      </c>
      <c r="M89">
        <f t="shared" si="11"/>
        <v>420000</v>
      </c>
    </row>
    <row r="90" spans="1:13" x14ac:dyDescent="0.3">
      <c r="A90" s="3">
        <v>43984</v>
      </c>
      <c r="B90" s="6">
        <v>2538</v>
      </c>
      <c r="C90" s="8">
        <v>1123</v>
      </c>
      <c r="D90" s="6">
        <v>144</v>
      </c>
      <c r="E90" s="12">
        <f t="shared" si="12"/>
        <v>-122</v>
      </c>
      <c r="F90" s="12">
        <f t="shared" si="13"/>
        <v>417462</v>
      </c>
      <c r="G90" s="12">
        <f t="shared" si="14"/>
        <v>1271</v>
      </c>
      <c r="H90" s="12">
        <f t="shared" si="10"/>
        <v>1267</v>
      </c>
      <c r="I90" s="12">
        <f t="shared" si="15"/>
        <v>-19</v>
      </c>
      <c r="J90" s="12">
        <f t="shared" si="16"/>
        <v>37</v>
      </c>
      <c r="K90" s="12">
        <f t="shared" si="17"/>
        <v>3.5808909951111751E-8</v>
      </c>
      <c r="L90" s="12">
        <f t="shared" si="18"/>
        <v>2.9110936270653028E-2</v>
      </c>
      <c r="M90">
        <f t="shared" si="11"/>
        <v>420000</v>
      </c>
    </row>
    <row r="91" spans="1:13" x14ac:dyDescent="0.3">
      <c r="A91" s="4">
        <v>43985</v>
      </c>
      <c r="B91" s="7">
        <v>2560</v>
      </c>
      <c r="C91" s="9">
        <v>1206</v>
      </c>
      <c r="D91" s="7">
        <v>146</v>
      </c>
      <c r="E91" s="12">
        <f t="shared" si="12"/>
        <v>-121</v>
      </c>
      <c r="F91" s="12">
        <f t="shared" si="13"/>
        <v>417440</v>
      </c>
      <c r="G91" s="12">
        <f t="shared" si="14"/>
        <v>1208</v>
      </c>
      <c r="H91" s="12">
        <f t="shared" si="10"/>
        <v>1352</v>
      </c>
      <c r="I91" s="12">
        <f t="shared" si="15"/>
        <v>-22</v>
      </c>
      <c r="J91" s="12">
        <f t="shared" si="16"/>
        <v>85</v>
      </c>
      <c r="K91" s="12">
        <f t="shared" si="17"/>
        <v>4.3627636378404857E-8</v>
      </c>
      <c r="L91" s="12">
        <f t="shared" si="18"/>
        <v>7.0364238410596025E-2</v>
      </c>
      <c r="M91">
        <f t="shared" si="11"/>
        <v>420000</v>
      </c>
    </row>
    <row r="92" spans="1:13" x14ac:dyDescent="0.3">
      <c r="A92" s="3">
        <v>43986</v>
      </c>
      <c r="B92" s="6">
        <v>2585</v>
      </c>
      <c r="C92" s="8">
        <v>1322</v>
      </c>
      <c r="D92" s="6">
        <v>147</v>
      </c>
      <c r="E92" s="12">
        <f t="shared" si="12"/>
        <v>-120</v>
      </c>
      <c r="F92" s="12">
        <f t="shared" si="13"/>
        <v>417415</v>
      </c>
      <c r="G92" s="12">
        <f t="shared" si="14"/>
        <v>1116</v>
      </c>
      <c r="H92" s="12">
        <f t="shared" si="10"/>
        <v>1469</v>
      </c>
      <c r="I92" s="12">
        <f t="shared" si="15"/>
        <v>-25</v>
      </c>
      <c r="J92" s="12">
        <f t="shared" si="16"/>
        <v>117</v>
      </c>
      <c r="K92" s="12">
        <f t="shared" si="17"/>
        <v>5.366705482974084E-8</v>
      </c>
      <c r="L92" s="12">
        <f t="shared" si="18"/>
        <v>0.10483870967741936</v>
      </c>
      <c r="M92">
        <f t="shared" si="11"/>
        <v>420000</v>
      </c>
    </row>
    <row r="93" spans="1:13" x14ac:dyDescent="0.3">
      <c r="A93" s="4">
        <v>43987</v>
      </c>
      <c r="B93" s="7">
        <v>2627</v>
      </c>
      <c r="C93" s="9">
        <v>1390</v>
      </c>
      <c r="D93" s="7">
        <v>159</v>
      </c>
      <c r="E93" s="12">
        <f t="shared" si="12"/>
        <v>-119</v>
      </c>
      <c r="F93" s="12">
        <f t="shared" si="13"/>
        <v>417373</v>
      </c>
      <c r="G93" s="12">
        <f t="shared" si="14"/>
        <v>1078</v>
      </c>
      <c r="H93" s="12">
        <f t="shared" si="10"/>
        <v>1549</v>
      </c>
      <c r="I93" s="12">
        <f t="shared" si="15"/>
        <v>-42</v>
      </c>
      <c r="J93" s="12">
        <f t="shared" si="16"/>
        <v>80</v>
      </c>
      <c r="K93" s="12">
        <f t="shared" si="17"/>
        <v>9.3348249553849817E-8</v>
      </c>
      <c r="L93" s="12">
        <f t="shared" si="18"/>
        <v>7.4211502782931357E-2</v>
      </c>
      <c r="M93">
        <f t="shared" si="11"/>
        <v>420000</v>
      </c>
    </row>
    <row r="94" spans="1:13" x14ac:dyDescent="0.3">
      <c r="A94" s="3">
        <v>43988</v>
      </c>
      <c r="B94" s="6">
        <v>2711</v>
      </c>
      <c r="C94" s="8">
        <v>1545</v>
      </c>
      <c r="D94" s="6">
        <v>160</v>
      </c>
      <c r="E94" s="12">
        <f t="shared" si="12"/>
        <v>-118</v>
      </c>
      <c r="F94" s="12">
        <f t="shared" si="13"/>
        <v>417289</v>
      </c>
      <c r="G94" s="12">
        <f t="shared" si="14"/>
        <v>1006</v>
      </c>
      <c r="H94" s="12">
        <f t="shared" si="10"/>
        <v>1705</v>
      </c>
      <c r="I94" s="12">
        <f t="shared" si="15"/>
        <v>-84</v>
      </c>
      <c r="J94" s="12">
        <f t="shared" si="16"/>
        <v>156</v>
      </c>
      <c r="K94" s="12">
        <f t="shared" si="17"/>
        <v>2.000987468258562E-7</v>
      </c>
      <c r="L94" s="12">
        <f t="shared" si="18"/>
        <v>0.15506958250497019</v>
      </c>
      <c r="M94">
        <f t="shared" si="11"/>
        <v>420000</v>
      </c>
    </row>
    <row r="95" spans="1:13" x14ac:dyDescent="0.3">
      <c r="A95" s="4">
        <v>43989</v>
      </c>
      <c r="B95" s="7">
        <v>2727</v>
      </c>
      <c r="C95" s="9">
        <v>1548</v>
      </c>
      <c r="D95" s="7">
        <v>160</v>
      </c>
      <c r="E95" s="12">
        <f t="shared" si="12"/>
        <v>-117</v>
      </c>
      <c r="F95" s="12">
        <f t="shared" si="13"/>
        <v>417273</v>
      </c>
      <c r="G95" s="12">
        <f t="shared" si="14"/>
        <v>1019</v>
      </c>
      <c r="H95" s="12">
        <f t="shared" si="10"/>
        <v>1708</v>
      </c>
      <c r="I95" s="12">
        <f t="shared" si="15"/>
        <v>-16</v>
      </c>
      <c r="J95" s="12">
        <f t="shared" si="16"/>
        <v>3</v>
      </c>
      <c r="K95" s="12">
        <f t="shared" si="17"/>
        <v>3.7629245846860723E-8</v>
      </c>
      <c r="L95" s="12">
        <f t="shared" si="18"/>
        <v>2.944062806673209E-3</v>
      </c>
      <c r="M95">
        <f t="shared" si="11"/>
        <v>420000</v>
      </c>
    </row>
    <row r="96" spans="1:13" x14ac:dyDescent="0.3">
      <c r="A96" s="3">
        <v>43990</v>
      </c>
      <c r="B96" s="6">
        <v>2810</v>
      </c>
      <c r="C96" s="8">
        <v>1587</v>
      </c>
      <c r="D96" s="6">
        <v>164</v>
      </c>
      <c r="E96" s="12">
        <f t="shared" si="12"/>
        <v>-116</v>
      </c>
      <c r="F96" s="12">
        <f t="shared" si="13"/>
        <v>417190</v>
      </c>
      <c r="G96" s="12">
        <f t="shared" si="14"/>
        <v>1059</v>
      </c>
      <c r="H96" s="12">
        <f t="shared" si="10"/>
        <v>1751</v>
      </c>
      <c r="I96" s="12">
        <f t="shared" si="15"/>
        <v>-83</v>
      </c>
      <c r="J96" s="12">
        <f t="shared" si="16"/>
        <v>43</v>
      </c>
      <c r="K96" s="12">
        <f t="shared" si="17"/>
        <v>1.878660232775962E-7</v>
      </c>
      <c r="L96" s="12">
        <f t="shared" si="18"/>
        <v>4.0604343720491029E-2</v>
      </c>
      <c r="M96">
        <f t="shared" si="11"/>
        <v>420000</v>
      </c>
    </row>
    <row r="97" spans="1:13" x14ac:dyDescent="0.3">
      <c r="A97" s="4">
        <v>43991</v>
      </c>
      <c r="B97" s="7">
        <v>2889</v>
      </c>
      <c r="C97" s="9">
        <v>1623</v>
      </c>
      <c r="D97" s="7">
        <v>167</v>
      </c>
      <c r="E97" s="12">
        <f t="shared" si="12"/>
        <v>-115</v>
      </c>
      <c r="F97" s="12">
        <f t="shared" si="13"/>
        <v>417111</v>
      </c>
      <c r="G97" s="12">
        <f t="shared" si="14"/>
        <v>1099</v>
      </c>
      <c r="H97" s="12">
        <f t="shared" si="10"/>
        <v>1790</v>
      </c>
      <c r="I97" s="12">
        <f t="shared" si="15"/>
        <v>-79</v>
      </c>
      <c r="J97" s="12">
        <f t="shared" si="16"/>
        <v>39</v>
      </c>
      <c r="K97" s="12">
        <f t="shared" si="17"/>
        <v>1.7233669330767253E-7</v>
      </c>
      <c r="L97" s="12">
        <f t="shared" si="18"/>
        <v>3.5486806187443133E-2</v>
      </c>
      <c r="M97">
        <f t="shared" si="11"/>
        <v>420000</v>
      </c>
    </row>
    <row r="98" spans="1:13" x14ac:dyDescent="0.3">
      <c r="A98" s="3">
        <v>43992</v>
      </c>
      <c r="B98" s="6">
        <v>2993</v>
      </c>
      <c r="C98" s="8">
        <v>1664</v>
      </c>
      <c r="D98" s="6">
        <v>167</v>
      </c>
      <c r="E98" s="12">
        <f t="shared" si="12"/>
        <v>-114</v>
      </c>
      <c r="F98" s="12">
        <f t="shared" si="13"/>
        <v>417007</v>
      </c>
      <c r="G98" s="12">
        <f t="shared" si="14"/>
        <v>1162</v>
      </c>
      <c r="H98" s="12">
        <f t="shared" si="10"/>
        <v>1831</v>
      </c>
      <c r="I98" s="12">
        <f t="shared" si="15"/>
        <v>-104</v>
      </c>
      <c r="J98" s="12">
        <f t="shared" si="16"/>
        <v>41</v>
      </c>
      <c r="K98" s="12">
        <f t="shared" si="17"/>
        <v>2.1462675826832148E-7</v>
      </c>
      <c r="L98" s="12">
        <f t="shared" si="18"/>
        <v>3.5283993115318414E-2</v>
      </c>
      <c r="M98">
        <f t="shared" si="11"/>
        <v>420000</v>
      </c>
    </row>
    <row r="99" spans="1:13" x14ac:dyDescent="0.3">
      <c r="A99" s="4">
        <v>43993</v>
      </c>
      <c r="B99" s="7">
        <v>3086</v>
      </c>
      <c r="C99" s="9">
        <v>1688</v>
      </c>
      <c r="D99" s="7">
        <v>168</v>
      </c>
      <c r="E99" s="12">
        <f t="shared" si="12"/>
        <v>-113</v>
      </c>
      <c r="F99" s="12">
        <f t="shared" si="13"/>
        <v>416914</v>
      </c>
      <c r="G99" s="12">
        <f t="shared" si="14"/>
        <v>1230</v>
      </c>
      <c r="H99" s="12">
        <f t="shared" si="10"/>
        <v>1856</v>
      </c>
      <c r="I99" s="12">
        <f t="shared" si="15"/>
        <v>-93</v>
      </c>
      <c r="J99" s="12">
        <f t="shared" si="16"/>
        <v>25</v>
      </c>
      <c r="K99" s="12">
        <f t="shared" si="17"/>
        <v>1.8135576185390985E-7</v>
      </c>
      <c r="L99" s="12">
        <f t="shared" si="18"/>
        <v>2.032520325203252E-2</v>
      </c>
      <c r="M99">
        <f t="shared" si="11"/>
        <v>420000</v>
      </c>
    </row>
    <row r="100" spans="1:13" x14ac:dyDescent="0.3">
      <c r="A100" s="3">
        <v>43994</v>
      </c>
      <c r="B100" s="6">
        <v>3191</v>
      </c>
      <c r="C100" s="8">
        <v>1716</v>
      </c>
      <c r="D100" s="6">
        <v>172</v>
      </c>
      <c r="E100" s="12">
        <f t="shared" si="12"/>
        <v>-112</v>
      </c>
      <c r="F100" s="12">
        <f t="shared" si="13"/>
        <v>416809</v>
      </c>
      <c r="G100" s="12">
        <f t="shared" si="14"/>
        <v>1303</v>
      </c>
      <c r="H100" s="12">
        <f t="shared" si="10"/>
        <v>1888</v>
      </c>
      <c r="I100" s="12">
        <f t="shared" si="15"/>
        <v>-105</v>
      </c>
      <c r="J100" s="12">
        <f t="shared" si="16"/>
        <v>32</v>
      </c>
      <c r="K100" s="12">
        <f t="shared" si="17"/>
        <v>1.93333803680721E-7</v>
      </c>
      <c r="L100" s="12">
        <f t="shared" si="18"/>
        <v>2.4558710667689946E-2</v>
      </c>
      <c r="M100">
        <f t="shared" si="11"/>
        <v>420000</v>
      </c>
    </row>
    <row r="101" spans="1:13" x14ac:dyDescent="0.3">
      <c r="A101" s="4">
        <v>43995</v>
      </c>
      <c r="B101" s="7">
        <v>3266</v>
      </c>
      <c r="C101" s="9">
        <v>1723</v>
      </c>
      <c r="D101" s="7">
        <v>172</v>
      </c>
      <c r="E101" s="12">
        <f t="shared" si="12"/>
        <v>-111</v>
      </c>
      <c r="F101" s="12">
        <f t="shared" si="13"/>
        <v>416734</v>
      </c>
      <c r="G101" s="12">
        <f t="shared" si="14"/>
        <v>1371</v>
      </c>
      <c r="H101" s="12">
        <f t="shared" si="10"/>
        <v>1895</v>
      </c>
      <c r="I101" s="12">
        <f t="shared" si="15"/>
        <v>-75</v>
      </c>
      <c r="J101" s="12">
        <f t="shared" si="16"/>
        <v>7</v>
      </c>
      <c r="K101" s="12">
        <f t="shared" si="17"/>
        <v>1.3126981524424603E-7</v>
      </c>
      <c r="L101" s="12">
        <f t="shared" si="18"/>
        <v>5.1057622173595919E-3</v>
      </c>
      <c r="M101">
        <f t="shared" si="11"/>
        <v>420000</v>
      </c>
    </row>
    <row r="102" spans="1:13" x14ac:dyDescent="0.3">
      <c r="A102" s="3">
        <v>43996</v>
      </c>
      <c r="B102" s="6">
        <v>3290</v>
      </c>
      <c r="C102" s="8">
        <v>1730</v>
      </c>
      <c r="D102" s="6">
        <v>174</v>
      </c>
      <c r="E102" s="12">
        <f t="shared" si="12"/>
        <v>-110</v>
      </c>
      <c r="F102" s="12">
        <f t="shared" si="13"/>
        <v>416710</v>
      </c>
      <c r="G102" s="12">
        <f t="shared" si="14"/>
        <v>1386</v>
      </c>
      <c r="H102" s="12">
        <f t="shared" si="10"/>
        <v>1904</v>
      </c>
      <c r="I102" s="12">
        <f t="shared" si="15"/>
        <v>-24</v>
      </c>
      <c r="J102" s="12">
        <f t="shared" si="16"/>
        <v>9</v>
      </c>
      <c r="K102" s="12">
        <f t="shared" si="17"/>
        <v>4.1554119929968839E-8</v>
      </c>
      <c r="L102" s="12">
        <f t="shared" si="18"/>
        <v>6.4935064935064939E-3</v>
      </c>
      <c r="M102">
        <f t="shared" si="11"/>
        <v>420000</v>
      </c>
    </row>
    <row r="103" spans="1:13" x14ac:dyDescent="0.3">
      <c r="A103" s="4">
        <v>43997</v>
      </c>
      <c r="B103" s="7">
        <v>3341</v>
      </c>
      <c r="C103" s="9">
        <v>1784</v>
      </c>
      <c r="D103" s="7">
        <v>176</v>
      </c>
      <c r="E103" s="12">
        <f t="shared" si="12"/>
        <v>-109</v>
      </c>
      <c r="F103" s="12">
        <f t="shared" si="13"/>
        <v>416659</v>
      </c>
      <c r="G103" s="12">
        <f t="shared" si="14"/>
        <v>1381</v>
      </c>
      <c r="H103" s="12">
        <f t="shared" si="10"/>
        <v>1960</v>
      </c>
      <c r="I103" s="12">
        <f t="shared" si="15"/>
        <v>-51</v>
      </c>
      <c r="J103" s="12">
        <f t="shared" si="16"/>
        <v>56</v>
      </c>
      <c r="K103" s="12">
        <f t="shared" si="17"/>
        <v>8.8633057350789648E-8</v>
      </c>
      <c r="L103" s="12">
        <f t="shared" si="18"/>
        <v>4.0550325850832729E-2</v>
      </c>
      <c r="M103">
        <f t="shared" si="11"/>
        <v>420000</v>
      </c>
    </row>
    <row r="104" spans="1:13" x14ac:dyDescent="0.3">
      <c r="A104" s="3">
        <v>43998</v>
      </c>
      <c r="B104" s="6">
        <v>3453</v>
      </c>
      <c r="C104" s="8">
        <v>1817</v>
      </c>
      <c r="D104" s="6">
        <v>181</v>
      </c>
      <c r="E104" s="12">
        <f t="shared" si="12"/>
        <v>-108</v>
      </c>
      <c r="F104" s="12">
        <f t="shared" si="13"/>
        <v>416547</v>
      </c>
      <c r="G104" s="12">
        <f t="shared" si="14"/>
        <v>1455</v>
      </c>
      <c r="H104" s="12">
        <f t="shared" si="10"/>
        <v>1998</v>
      </c>
      <c r="I104" s="12">
        <f t="shared" si="15"/>
        <v>-112</v>
      </c>
      <c r="J104" s="12">
        <f t="shared" si="16"/>
        <v>38</v>
      </c>
      <c r="K104" s="12">
        <f t="shared" si="17"/>
        <v>1.8479534126324791E-7</v>
      </c>
      <c r="L104" s="12">
        <f t="shared" si="18"/>
        <v>2.6116838487972509E-2</v>
      </c>
      <c r="M104">
        <f t="shared" si="11"/>
        <v>420000</v>
      </c>
    </row>
    <row r="105" spans="1:13" x14ac:dyDescent="0.3">
      <c r="A105" s="4">
        <v>43999</v>
      </c>
      <c r="B105" s="7">
        <v>3542</v>
      </c>
      <c r="C105" s="9">
        <v>1880</v>
      </c>
      <c r="D105" s="7">
        <v>184</v>
      </c>
      <c r="E105" s="12">
        <f t="shared" si="12"/>
        <v>-107</v>
      </c>
      <c r="F105" s="12">
        <f t="shared" si="13"/>
        <v>416458</v>
      </c>
      <c r="G105" s="12">
        <f t="shared" si="14"/>
        <v>1478</v>
      </c>
      <c r="H105" s="12">
        <f t="shared" si="10"/>
        <v>2064</v>
      </c>
      <c r="I105" s="12">
        <f t="shared" si="15"/>
        <v>-89</v>
      </c>
      <c r="J105" s="12">
        <f t="shared" si="16"/>
        <v>66</v>
      </c>
      <c r="K105" s="12">
        <f t="shared" si="17"/>
        <v>1.4459203279963363E-7</v>
      </c>
      <c r="L105" s="12">
        <f t="shared" si="18"/>
        <v>4.4654939106901215E-2</v>
      </c>
      <c r="M105">
        <f t="shared" si="11"/>
        <v>420000</v>
      </c>
    </row>
    <row r="106" spans="1:13" x14ac:dyDescent="0.3">
      <c r="A106" s="3">
        <v>44000</v>
      </c>
      <c r="B106" s="6">
        <v>3674</v>
      </c>
      <c r="C106" s="8">
        <v>1941</v>
      </c>
      <c r="D106" s="6">
        <v>190</v>
      </c>
      <c r="E106" s="12">
        <f t="shared" si="12"/>
        <v>-106</v>
      </c>
      <c r="F106" s="12">
        <f t="shared" si="13"/>
        <v>416326</v>
      </c>
      <c r="G106" s="12">
        <f t="shared" si="14"/>
        <v>1543</v>
      </c>
      <c r="H106" s="12">
        <f t="shared" si="10"/>
        <v>2131</v>
      </c>
      <c r="I106" s="12">
        <f t="shared" si="15"/>
        <v>-132</v>
      </c>
      <c r="J106" s="12">
        <f t="shared" si="16"/>
        <v>67</v>
      </c>
      <c r="K106" s="12">
        <f t="shared" si="17"/>
        <v>2.0548232509689292E-7</v>
      </c>
      <c r="L106" s="12">
        <f t="shared" si="18"/>
        <v>4.3421905379131563E-2</v>
      </c>
      <c r="M106">
        <f t="shared" si="11"/>
        <v>420000</v>
      </c>
    </row>
    <row r="107" spans="1:13" x14ac:dyDescent="0.3">
      <c r="A107" s="4">
        <v>44001</v>
      </c>
      <c r="B107" s="7">
        <v>3755</v>
      </c>
      <c r="C107" s="9">
        <v>2008</v>
      </c>
      <c r="D107" s="7">
        <v>193</v>
      </c>
      <c r="E107" s="12">
        <f t="shared" si="12"/>
        <v>-105</v>
      </c>
      <c r="F107" s="12">
        <f t="shared" si="13"/>
        <v>416245</v>
      </c>
      <c r="G107" s="12">
        <f t="shared" si="14"/>
        <v>1554</v>
      </c>
      <c r="H107" s="12">
        <f t="shared" si="10"/>
        <v>2201</v>
      </c>
      <c r="I107" s="12">
        <f t="shared" si="15"/>
        <v>-81</v>
      </c>
      <c r="J107" s="12">
        <f t="shared" si="16"/>
        <v>70</v>
      </c>
      <c r="K107" s="12">
        <f t="shared" si="17"/>
        <v>1.2522325102656398E-7</v>
      </c>
      <c r="L107" s="12">
        <f t="shared" si="18"/>
        <v>4.5045045045045043E-2</v>
      </c>
      <c r="M107">
        <f t="shared" si="11"/>
        <v>420000</v>
      </c>
    </row>
    <row r="108" spans="1:13" x14ac:dyDescent="0.3">
      <c r="A108" s="3">
        <v>44002</v>
      </c>
      <c r="B108" s="6">
        <v>3872</v>
      </c>
      <c r="C108" s="8">
        <v>2027</v>
      </c>
      <c r="D108" s="6">
        <v>199</v>
      </c>
      <c r="E108" s="12">
        <f t="shared" si="12"/>
        <v>-104</v>
      </c>
      <c r="F108" s="12">
        <f t="shared" si="13"/>
        <v>416128</v>
      </c>
      <c r="G108" s="12">
        <f t="shared" si="14"/>
        <v>1646</v>
      </c>
      <c r="H108" s="12">
        <f t="shared" si="10"/>
        <v>2226</v>
      </c>
      <c r="I108" s="12">
        <f t="shared" si="15"/>
        <v>-117</v>
      </c>
      <c r="J108" s="12">
        <f t="shared" si="16"/>
        <v>25</v>
      </c>
      <c r="K108" s="12">
        <f t="shared" si="17"/>
        <v>1.7081621394744229E-7</v>
      </c>
      <c r="L108" s="12">
        <f t="shared" si="18"/>
        <v>1.5188335358444714E-2</v>
      </c>
      <c r="M108">
        <f t="shared" si="11"/>
        <v>420000</v>
      </c>
    </row>
    <row r="109" spans="1:13" x14ac:dyDescent="0.3">
      <c r="A109" s="4">
        <v>44003</v>
      </c>
      <c r="B109" s="7">
        <v>3905</v>
      </c>
      <c r="C109" s="9">
        <v>2074</v>
      </c>
      <c r="D109" s="7">
        <v>199</v>
      </c>
      <c r="E109" s="12">
        <f t="shared" si="12"/>
        <v>-103</v>
      </c>
      <c r="F109" s="12">
        <f t="shared" si="13"/>
        <v>416095</v>
      </c>
      <c r="G109" s="12">
        <f t="shared" si="14"/>
        <v>1632</v>
      </c>
      <c r="H109" s="12">
        <f t="shared" si="10"/>
        <v>2273</v>
      </c>
      <c r="I109" s="12">
        <f t="shared" si="15"/>
        <v>-33</v>
      </c>
      <c r="J109" s="12">
        <f t="shared" si="16"/>
        <v>47</v>
      </c>
      <c r="K109" s="12">
        <f t="shared" si="17"/>
        <v>4.8596085594141041E-8</v>
      </c>
      <c r="L109" s="12">
        <f t="shared" si="18"/>
        <v>2.8799019607843136E-2</v>
      </c>
      <c r="M109">
        <f t="shared" si="11"/>
        <v>420000</v>
      </c>
    </row>
    <row r="110" spans="1:13" x14ac:dyDescent="0.3">
      <c r="A110" s="3">
        <v>44004</v>
      </c>
      <c r="B110" s="6">
        <v>3984</v>
      </c>
      <c r="C110" s="8">
        <v>2171</v>
      </c>
      <c r="D110" s="6">
        <v>207</v>
      </c>
      <c r="E110" s="12">
        <f t="shared" si="12"/>
        <v>-102</v>
      </c>
      <c r="F110" s="12">
        <f t="shared" si="13"/>
        <v>416016</v>
      </c>
      <c r="G110" s="12">
        <f t="shared" si="14"/>
        <v>1606</v>
      </c>
      <c r="H110" s="12">
        <f t="shared" si="10"/>
        <v>2378</v>
      </c>
      <c r="I110" s="12">
        <f t="shared" si="15"/>
        <v>-79</v>
      </c>
      <c r="J110" s="12">
        <f t="shared" si="16"/>
        <v>105</v>
      </c>
      <c r="K110" s="12">
        <f t="shared" si="17"/>
        <v>1.1824193178124244E-7</v>
      </c>
      <c r="L110" s="12">
        <f t="shared" si="18"/>
        <v>6.5379825653798254E-2</v>
      </c>
      <c r="M110">
        <f t="shared" si="11"/>
        <v>420000</v>
      </c>
    </row>
    <row r="111" spans="1:13" x14ac:dyDescent="0.3">
      <c r="A111" s="4">
        <v>44005</v>
      </c>
      <c r="B111" s="7">
        <v>4114</v>
      </c>
      <c r="C111" s="9">
        <v>2217</v>
      </c>
      <c r="D111" s="7">
        <v>208</v>
      </c>
      <c r="E111" s="12">
        <f t="shared" si="12"/>
        <v>-101</v>
      </c>
      <c r="F111" s="12">
        <f t="shared" si="13"/>
        <v>415886</v>
      </c>
      <c r="G111" s="12">
        <f t="shared" si="14"/>
        <v>1689</v>
      </c>
      <c r="H111" s="12">
        <f t="shared" si="10"/>
        <v>2425</v>
      </c>
      <c r="I111" s="12">
        <f t="shared" si="15"/>
        <v>-130</v>
      </c>
      <c r="J111" s="12">
        <f t="shared" si="16"/>
        <v>47</v>
      </c>
      <c r="K111" s="12">
        <f t="shared" si="17"/>
        <v>1.8507143901332185E-7</v>
      </c>
      <c r="L111" s="12">
        <f t="shared" si="18"/>
        <v>2.7827116637063352E-2</v>
      </c>
      <c r="M111">
        <f t="shared" si="11"/>
        <v>420000</v>
      </c>
    </row>
    <row r="112" spans="1:13" x14ac:dyDescent="0.3">
      <c r="A112" s="3">
        <v>44006</v>
      </c>
      <c r="B112" s="6">
        <v>4242</v>
      </c>
      <c r="C112" s="8">
        <v>2263</v>
      </c>
      <c r="D112" s="6">
        <v>209</v>
      </c>
      <c r="E112" s="12">
        <f t="shared" si="12"/>
        <v>-100</v>
      </c>
      <c r="F112" s="12">
        <f t="shared" si="13"/>
        <v>415758</v>
      </c>
      <c r="G112" s="12">
        <f t="shared" si="14"/>
        <v>1770</v>
      </c>
      <c r="H112" s="12">
        <f t="shared" si="10"/>
        <v>2472</v>
      </c>
      <c r="I112" s="12">
        <f t="shared" si="15"/>
        <v>-128</v>
      </c>
      <c r="J112" s="12">
        <f t="shared" si="16"/>
        <v>47</v>
      </c>
      <c r="K112" s="12">
        <f t="shared" si="17"/>
        <v>1.7393864743622723E-7</v>
      </c>
      <c r="L112" s="12">
        <f t="shared" si="18"/>
        <v>2.655367231638418E-2</v>
      </c>
      <c r="M112">
        <f t="shared" si="11"/>
        <v>420000</v>
      </c>
    </row>
    <row r="113" spans="1:13" x14ac:dyDescent="0.3">
      <c r="A113" s="4">
        <v>44007</v>
      </c>
      <c r="B113" s="7">
        <v>4408</v>
      </c>
      <c r="C113" s="9">
        <v>2370</v>
      </c>
      <c r="D113" s="7">
        <v>211</v>
      </c>
      <c r="E113" s="12">
        <f t="shared" si="12"/>
        <v>-99</v>
      </c>
      <c r="F113" s="12">
        <f t="shared" si="13"/>
        <v>415592</v>
      </c>
      <c r="G113" s="12">
        <f t="shared" si="14"/>
        <v>1827</v>
      </c>
      <c r="H113" s="12">
        <f t="shared" si="10"/>
        <v>2581</v>
      </c>
      <c r="I113" s="12">
        <f t="shared" si="15"/>
        <v>-166</v>
      </c>
      <c r="J113" s="12">
        <f t="shared" si="16"/>
        <v>109</v>
      </c>
      <c r="K113" s="12">
        <f t="shared" si="17"/>
        <v>2.1862627826965529E-7</v>
      </c>
      <c r="L113" s="12">
        <f t="shared" si="18"/>
        <v>5.9660645867542418E-2</v>
      </c>
      <c r="M113">
        <f t="shared" si="11"/>
        <v>420000</v>
      </c>
    </row>
    <row r="114" spans="1:13" x14ac:dyDescent="0.3">
      <c r="A114" s="3">
        <v>44008</v>
      </c>
      <c r="B114" s="6">
        <v>4513</v>
      </c>
      <c r="C114" s="8">
        <v>2457</v>
      </c>
      <c r="D114" s="6">
        <v>215</v>
      </c>
      <c r="E114" s="12">
        <f t="shared" si="12"/>
        <v>-98</v>
      </c>
      <c r="F114" s="12">
        <f t="shared" si="13"/>
        <v>415487</v>
      </c>
      <c r="G114" s="12">
        <f t="shared" si="14"/>
        <v>1841</v>
      </c>
      <c r="H114" s="12">
        <f t="shared" si="10"/>
        <v>2672</v>
      </c>
      <c r="I114" s="12">
        <f t="shared" si="15"/>
        <v>-105</v>
      </c>
      <c r="J114" s="12">
        <f t="shared" si="16"/>
        <v>91</v>
      </c>
      <c r="K114" s="12">
        <f t="shared" si="17"/>
        <v>1.3727077028239004E-7</v>
      </c>
      <c r="L114" s="12">
        <f t="shared" si="18"/>
        <v>4.9429657794676805E-2</v>
      </c>
      <c r="M114">
        <f t="shared" si="11"/>
        <v>420000</v>
      </c>
    </row>
    <row r="115" spans="1:13" x14ac:dyDescent="0.3">
      <c r="A115" s="4">
        <v>44009</v>
      </c>
      <c r="B115" s="7">
        <v>4625</v>
      </c>
      <c r="C115" s="9">
        <v>2475</v>
      </c>
      <c r="D115" s="7">
        <v>216</v>
      </c>
      <c r="E115" s="12">
        <f t="shared" si="12"/>
        <v>-97</v>
      </c>
      <c r="F115" s="12">
        <f t="shared" si="13"/>
        <v>415375</v>
      </c>
      <c r="G115" s="12">
        <f t="shared" si="14"/>
        <v>1934</v>
      </c>
      <c r="H115" s="12">
        <f t="shared" si="10"/>
        <v>2691</v>
      </c>
      <c r="I115" s="12">
        <f t="shared" si="15"/>
        <v>-112</v>
      </c>
      <c r="J115" s="12">
        <f t="shared" si="16"/>
        <v>19</v>
      </c>
      <c r="K115" s="12">
        <f t="shared" si="17"/>
        <v>1.3941875449882225E-7</v>
      </c>
      <c r="L115" s="12">
        <f t="shared" si="18"/>
        <v>9.8241985522233705E-3</v>
      </c>
      <c r="M115">
        <f t="shared" si="11"/>
        <v>420000</v>
      </c>
    </row>
    <row r="116" spans="1:13" x14ac:dyDescent="0.3">
      <c r="A116" s="3">
        <v>44010</v>
      </c>
      <c r="B116" s="6">
        <v>4691</v>
      </c>
      <c r="C116" s="8">
        <v>2508</v>
      </c>
      <c r="D116" s="6">
        <v>219</v>
      </c>
      <c r="E116" s="12">
        <f t="shared" si="12"/>
        <v>-96</v>
      </c>
      <c r="F116" s="12">
        <f t="shared" si="13"/>
        <v>415309</v>
      </c>
      <c r="G116" s="12">
        <f t="shared" si="14"/>
        <v>1964</v>
      </c>
      <c r="H116" s="12">
        <f t="shared" si="10"/>
        <v>2727</v>
      </c>
      <c r="I116" s="12">
        <f t="shared" si="15"/>
        <v>-66</v>
      </c>
      <c r="J116" s="12">
        <f t="shared" si="16"/>
        <v>36</v>
      </c>
      <c r="K116" s="12">
        <f t="shared" si="17"/>
        <v>8.0915385854163337E-8</v>
      </c>
      <c r="L116" s="12">
        <f t="shared" si="18"/>
        <v>1.8329938900203666E-2</v>
      </c>
      <c r="M116">
        <f t="shared" si="11"/>
        <v>420000</v>
      </c>
    </row>
    <row r="117" spans="1:13" x14ac:dyDescent="0.3">
      <c r="A117" s="4">
        <v>44011</v>
      </c>
      <c r="B117" s="7">
        <v>4831</v>
      </c>
      <c r="C117" s="9">
        <v>2582</v>
      </c>
      <c r="D117" s="7">
        <v>223</v>
      </c>
      <c r="E117" s="12">
        <f t="shared" si="12"/>
        <v>-95</v>
      </c>
      <c r="F117" s="12">
        <f t="shared" si="13"/>
        <v>415169</v>
      </c>
      <c r="G117" s="12">
        <f t="shared" si="14"/>
        <v>2026</v>
      </c>
      <c r="H117" s="12">
        <f t="shared" si="10"/>
        <v>2805</v>
      </c>
      <c r="I117" s="12">
        <f t="shared" si="15"/>
        <v>-140</v>
      </c>
      <c r="J117" s="12">
        <f t="shared" si="16"/>
        <v>78</v>
      </c>
      <c r="K117" s="12">
        <f t="shared" si="17"/>
        <v>1.6644228779993938E-7</v>
      </c>
      <c r="L117" s="12">
        <f t="shared" si="18"/>
        <v>3.8499506416584402E-2</v>
      </c>
      <c r="M117">
        <f t="shared" si="11"/>
        <v>420000</v>
      </c>
    </row>
    <row r="118" spans="1:13" x14ac:dyDescent="0.3">
      <c r="A118" s="3">
        <v>44012</v>
      </c>
      <c r="B118" s="6">
        <v>4989</v>
      </c>
      <c r="C118" s="8">
        <v>2676</v>
      </c>
      <c r="D118" s="6">
        <v>230</v>
      </c>
      <c r="E118" s="12">
        <f t="shared" si="12"/>
        <v>-94</v>
      </c>
      <c r="F118" s="12">
        <f t="shared" si="13"/>
        <v>415011</v>
      </c>
      <c r="G118" s="12">
        <f t="shared" si="14"/>
        <v>2083</v>
      </c>
      <c r="H118" s="12">
        <f t="shared" si="10"/>
        <v>2906</v>
      </c>
      <c r="I118" s="12">
        <f t="shared" si="15"/>
        <v>-158</v>
      </c>
      <c r="J118" s="12">
        <f t="shared" si="16"/>
        <v>101</v>
      </c>
      <c r="K118" s="12">
        <f t="shared" si="17"/>
        <v>1.8277138760614704E-7</v>
      </c>
      <c r="L118" s="12">
        <f t="shared" si="18"/>
        <v>4.8487758041286605E-2</v>
      </c>
      <c r="M118">
        <f t="shared" si="11"/>
        <v>420000</v>
      </c>
    </row>
    <row r="119" spans="1:13" x14ac:dyDescent="0.3">
      <c r="A119" s="4">
        <v>44013</v>
      </c>
      <c r="B119" s="7">
        <v>5154</v>
      </c>
      <c r="C119" s="9">
        <v>2722</v>
      </c>
      <c r="D119" s="7">
        <v>232</v>
      </c>
      <c r="E119" s="12">
        <f t="shared" si="12"/>
        <v>-93</v>
      </c>
      <c r="F119" s="12">
        <f t="shared" si="13"/>
        <v>414846</v>
      </c>
      <c r="G119" s="12">
        <f t="shared" si="14"/>
        <v>2200</v>
      </c>
      <c r="H119" s="12">
        <f t="shared" si="10"/>
        <v>2954</v>
      </c>
      <c r="I119" s="12">
        <f t="shared" si="15"/>
        <v>-165</v>
      </c>
      <c r="J119" s="12">
        <f t="shared" si="16"/>
        <v>48</v>
      </c>
      <c r="K119" s="12">
        <f t="shared" si="17"/>
        <v>1.8078997989615424E-7</v>
      </c>
      <c r="L119" s="12">
        <f t="shared" si="18"/>
        <v>2.181818181818182E-2</v>
      </c>
      <c r="M119">
        <f t="shared" si="11"/>
        <v>420000</v>
      </c>
    </row>
    <row r="120" spans="1:13" x14ac:dyDescent="0.3">
      <c r="A120" s="3">
        <v>44014</v>
      </c>
      <c r="B120" s="6">
        <v>5315</v>
      </c>
      <c r="C120" s="8">
        <v>2802</v>
      </c>
      <c r="D120" s="6">
        <v>232</v>
      </c>
      <c r="E120" s="12">
        <f t="shared" si="12"/>
        <v>-92</v>
      </c>
      <c r="F120" s="12">
        <f t="shared" si="13"/>
        <v>414685</v>
      </c>
      <c r="G120" s="12">
        <f t="shared" si="14"/>
        <v>2281</v>
      </c>
      <c r="H120" s="12">
        <f t="shared" si="10"/>
        <v>3034</v>
      </c>
      <c r="I120" s="12">
        <f t="shared" si="15"/>
        <v>-161</v>
      </c>
      <c r="J120" s="12">
        <f t="shared" si="16"/>
        <v>80</v>
      </c>
      <c r="K120" s="12">
        <f t="shared" si="17"/>
        <v>1.7020889976137295E-7</v>
      </c>
      <c r="L120" s="12">
        <f t="shared" si="18"/>
        <v>3.5072336694432264E-2</v>
      </c>
      <c r="M120">
        <f t="shared" si="11"/>
        <v>420000</v>
      </c>
    </row>
    <row r="121" spans="1:13" x14ac:dyDescent="0.3">
      <c r="A121" s="4">
        <v>44015</v>
      </c>
      <c r="B121" s="7">
        <v>5497</v>
      </c>
      <c r="C121" s="9">
        <v>2892</v>
      </c>
      <c r="D121" s="7">
        <v>239</v>
      </c>
      <c r="E121" s="12">
        <f t="shared" si="12"/>
        <v>-91</v>
      </c>
      <c r="F121" s="12">
        <f t="shared" si="13"/>
        <v>414503</v>
      </c>
      <c r="G121" s="12">
        <f t="shared" si="14"/>
        <v>2366</v>
      </c>
      <c r="H121" s="12">
        <f t="shared" si="10"/>
        <v>3131</v>
      </c>
      <c r="I121" s="12">
        <f t="shared" si="15"/>
        <v>-182</v>
      </c>
      <c r="J121" s="12">
        <f t="shared" si="16"/>
        <v>97</v>
      </c>
      <c r="K121" s="12">
        <f t="shared" si="17"/>
        <v>1.8557905955584621E-7</v>
      </c>
      <c r="L121" s="12">
        <f t="shared" si="18"/>
        <v>4.0997464074387154E-2</v>
      </c>
      <c r="M121">
        <f t="shared" si="11"/>
        <v>420000</v>
      </c>
    </row>
    <row r="122" spans="1:13" x14ac:dyDescent="0.3">
      <c r="A122" s="3">
        <v>44016</v>
      </c>
      <c r="B122" s="6">
        <v>5677</v>
      </c>
      <c r="C122" s="8">
        <v>2898</v>
      </c>
      <c r="D122" s="6">
        <v>241</v>
      </c>
      <c r="E122" s="12">
        <f t="shared" si="12"/>
        <v>-90</v>
      </c>
      <c r="F122" s="12">
        <f t="shared" si="13"/>
        <v>414323</v>
      </c>
      <c r="G122" s="12">
        <f t="shared" si="14"/>
        <v>2538</v>
      </c>
      <c r="H122" s="12">
        <f t="shared" si="10"/>
        <v>3139</v>
      </c>
      <c r="I122" s="12">
        <f t="shared" si="15"/>
        <v>-180</v>
      </c>
      <c r="J122" s="12">
        <f t="shared" si="16"/>
        <v>8</v>
      </c>
      <c r="K122" s="12">
        <f t="shared" si="17"/>
        <v>1.7117559444105888E-7</v>
      </c>
      <c r="L122" s="12">
        <f t="shared" si="18"/>
        <v>3.1520882584712374E-3</v>
      </c>
      <c r="M122">
        <f t="shared" si="11"/>
        <v>420000</v>
      </c>
    </row>
    <row r="123" spans="1:13" x14ac:dyDescent="0.3">
      <c r="A123" s="4">
        <v>44017</v>
      </c>
      <c r="B123" s="7">
        <v>5740</v>
      </c>
      <c r="C123" s="9">
        <v>2915</v>
      </c>
      <c r="D123" s="7">
        <v>246</v>
      </c>
      <c r="E123" s="12">
        <f t="shared" si="12"/>
        <v>-89</v>
      </c>
      <c r="F123" s="12">
        <f t="shared" si="13"/>
        <v>414260</v>
      </c>
      <c r="G123" s="12">
        <f t="shared" si="14"/>
        <v>2579</v>
      </c>
      <c r="H123" s="12">
        <f t="shared" si="10"/>
        <v>3161</v>
      </c>
      <c r="I123" s="12">
        <f t="shared" si="15"/>
        <v>-63</v>
      </c>
      <c r="J123" s="12">
        <f t="shared" si="16"/>
        <v>22</v>
      </c>
      <c r="K123" s="12">
        <f t="shared" si="17"/>
        <v>5.896797396917757E-8</v>
      </c>
      <c r="L123" s="12">
        <f t="shared" si="18"/>
        <v>8.5304381543233818E-3</v>
      </c>
      <c r="M123">
        <f t="shared" si="11"/>
        <v>420000</v>
      </c>
    </row>
    <row r="124" spans="1:13" x14ac:dyDescent="0.3">
      <c r="A124" s="3">
        <v>44018</v>
      </c>
      <c r="B124" s="6">
        <v>5914</v>
      </c>
      <c r="C124" s="8">
        <v>3000</v>
      </c>
      <c r="D124" s="6">
        <v>250</v>
      </c>
      <c r="E124" s="12">
        <f t="shared" si="12"/>
        <v>-88</v>
      </c>
      <c r="F124" s="12">
        <f t="shared" si="13"/>
        <v>414086</v>
      </c>
      <c r="G124" s="12">
        <f t="shared" si="14"/>
        <v>2664</v>
      </c>
      <c r="H124" s="12">
        <f t="shared" si="10"/>
        <v>3250</v>
      </c>
      <c r="I124" s="12">
        <f t="shared" si="15"/>
        <v>-174</v>
      </c>
      <c r="J124" s="12">
        <f t="shared" si="16"/>
        <v>89</v>
      </c>
      <c r="K124" s="12">
        <f t="shared" si="17"/>
        <v>1.5773369617740111E-7</v>
      </c>
      <c r="L124" s="12">
        <f t="shared" si="18"/>
        <v>3.3408408408408412E-2</v>
      </c>
      <c r="M124">
        <f t="shared" si="11"/>
        <v>420000</v>
      </c>
    </row>
    <row r="125" spans="1:13" x14ac:dyDescent="0.3">
      <c r="A125" s="4">
        <v>44019</v>
      </c>
      <c r="B125" s="7">
        <v>6102</v>
      </c>
      <c r="C125" s="9">
        <v>3037</v>
      </c>
      <c r="D125" s="7">
        <v>254</v>
      </c>
      <c r="E125" s="12">
        <f t="shared" si="12"/>
        <v>-87</v>
      </c>
      <c r="F125" s="12">
        <f t="shared" si="13"/>
        <v>413898</v>
      </c>
      <c r="G125" s="12">
        <f t="shared" si="14"/>
        <v>2811</v>
      </c>
      <c r="H125" s="12">
        <f t="shared" si="10"/>
        <v>3291</v>
      </c>
      <c r="I125" s="12">
        <f t="shared" si="15"/>
        <v>-188</v>
      </c>
      <c r="J125" s="12">
        <f t="shared" si="16"/>
        <v>41</v>
      </c>
      <c r="K125" s="12">
        <f t="shared" si="17"/>
        <v>1.615859797304931E-7</v>
      </c>
      <c r="L125" s="12">
        <f t="shared" si="18"/>
        <v>1.4585556741373178E-2</v>
      </c>
      <c r="M125">
        <f t="shared" si="11"/>
        <v>420000</v>
      </c>
    </row>
    <row r="126" spans="1:13" x14ac:dyDescent="0.3">
      <c r="A126" s="3">
        <v>44020</v>
      </c>
      <c r="B126" s="6">
        <v>6342</v>
      </c>
      <c r="C126" s="8">
        <v>3166</v>
      </c>
      <c r="D126" s="6">
        <v>259</v>
      </c>
      <c r="E126" s="12">
        <f t="shared" si="12"/>
        <v>-86</v>
      </c>
      <c r="F126" s="12">
        <f t="shared" si="13"/>
        <v>413658</v>
      </c>
      <c r="G126" s="12">
        <f t="shared" si="14"/>
        <v>2917</v>
      </c>
      <c r="H126" s="12">
        <f t="shared" si="10"/>
        <v>3425</v>
      </c>
      <c r="I126" s="12">
        <f t="shared" si="15"/>
        <v>-240</v>
      </c>
      <c r="J126" s="12">
        <f t="shared" si="16"/>
        <v>134</v>
      </c>
      <c r="K126" s="12">
        <f t="shared" si="17"/>
        <v>1.9889935956444938E-7</v>
      </c>
      <c r="L126" s="12">
        <f t="shared" si="18"/>
        <v>4.5937607130613643E-2</v>
      </c>
      <c r="M126">
        <f t="shared" si="11"/>
        <v>420000</v>
      </c>
    </row>
    <row r="127" spans="1:13" x14ac:dyDescent="0.3">
      <c r="A127" s="4">
        <v>44021</v>
      </c>
      <c r="B127" s="7">
        <v>6672</v>
      </c>
      <c r="C127" s="9">
        <v>3229</v>
      </c>
      <c r="D127" s="7">
        <v>262</v>
      </c>
      <c r="E127" s="12">
        <f t="shared" si="12"/>
        <v>-85</v>
      </c>
      <c r="F127" s="12">
        <f t="shared" si="13"/>
        <v>413328</v>
      </c>
      <c r="G127" s="12">
        <f t="shared" si="14"/>
        <v>3181</v>
      </c>
      <c r="H127" s="12">
        <f t="shared" si="10"/>
        <v>3491</v>
      </c>
      <c r="I127" s="12">
        <f t="shared" si="15"/>
        <v>-330</v>
      </c>
      <c r="J127" s="12">
        <f t="shared" si="16"/>
        <v>66</v>
      </c>
      <c r="K127" s="12">
        <f t="shared" si="17"/>
        <v>2.5098943686768686E-7</v>
      </c>
      <c r="L127" s="12">
        <f t="shared" si="18"/>
        <v>2.0748192392329456E-2</v>
      </c>
      <c r="M127">
        <f t="shared" si="11"/>
        <v>420000</v>
      </c>
    </row>
    <row r="128" spans="1:13" x14ac:dyDescent="0.3">
      <c r="A128" s="3">
        <v>44022</v>
      </c>
      <c r="B128" s="6">
        <v>6964</v>
      </c>
      <c r="C128" s="8">
        <v>3308</v>
      </c>
      <c r="D128" s="6">
        <v>267</v>
      </c>
      <c r="E128" s="12">
        <f t="shared" si="12"/>
        <v>-84</v>
      </c>
      <c r="F128" s="12">
        <f t="shared" si="13"/>
        <v>413036</v>
      </c>
      <c r="G128" s="12">
        <f t="shared" si="14"/>
        <v>3389</v>
      </c>
      <c r="H128" s="12">
        <f t="shared" si="10"/>
        <v>3575</v>
      </c>
      <c r="I128" s="12">
        <f t="shared" si="15"/>
        <v>-292</v>
      </c>
      <c r="J128" s="12">
        <f t="shared" si="16"/>
        <v>84</v>
      </c>
      <c r="K128" s="12">
        <f t="shared" si="17"/>
        <v>2.0860435766330441E-7</v>
      </c>
      <c r="L128" s="12">
        <f t="shared" si="18"/>
        <v>2.4786072587784008E-2</v>
      </c>
      <c r="M128">
        <f t="shared" si="11"/>
        <v>420000</v>
      </c>
    </row>
    <row r="129" spans="1:13" x14ac:dyDescent="0.3">
      <c r="A129" s="4">
        <v>44023</v>
      </c>
      <c r="B129" s="7">
        <v>7175</v>
      </c>
      <c r="C129" s="9">
        <v>3311</v>
      </c>
      <c r="D129" s="7">
        <v>267</v>
      </c>
      <c r="E129" s="12">
        <f t="shared" si="12"/>
        <v>-83</v>
      </c>
      <c r="F129" s="12">
        <f t="shared" si="13"/>
        <v>412825</v>
      </c>
      <c r="G129" s="12">
        <f t="shared" si="14"/>
        <v>3597</v>
      </c>
      <c r="H129" s="12">
        <f t="shared" si="10"/>
        <v>3578</v>
      </c>
      <c r="I129" s="12">
        <f t="shared" si="15"/>
        <v>-211</v>
      </c>
      <c r="J129" s="12">
        <f t="shared" si="16"/>
        <v>3</v>
      </c>
      <c r="K129" s="12">
        <f t="shared" si="17"/>
        <v>1.4209409420410818E-7</v>
      </c>
      <c r="L129" s="12">
        <f t="shared" si="18"/>
        <v>8.3402835696413675E-4</v>
      </c>
      <c r="M129">
        <f t="shared" si="11"/>
        <v>420000</v>
      </c>
    </row>
    <row r="130" spans="1:13" x14ac:dyDescent="0.3">
      <c r="A130" s="3">
        <v>44024</v>
      </c>
      <c r="B130" s="6">
        <v>7252</v>
      </c>
      <c r="C130" s="8">
        <v>3319</v>
      </c>
      <c r="D130" s="6">
        <v>268</v>
      </c>
      <c r="E130" s="12">
        <f t="shared" si="12"/>
        <v>-82</v>
      </c>
      <c r="F130" s="12">
        <f t="shared" si="13"/>
        <v>412748</v>
      </c>
      <c r="G130" s="12">
        <f t="shared" si="14"/>
        <v>3665</v>
      </c>
      <c r="H130" s="12">
        <f t="shared" si="10"/>
        <v>3587</v>
      </c>
      <c r="I130" s="12">
        <f t="shared" si="15"/>
        <v>-77</v>
      </c>
      <c r="J130" s="12">
        <f t="shared" si="16"/>
        <v>9</v>
      </c>
      <c r="K130" s="12">
        <f t="shared" si="17"/>
        <v>5.0901639245645109E-8</v>
      </c>
      <c r="L130" s="12">
        <f t="shared" si="18"/>
        <v>2.4556616643929058E-3</v>
      </c>
      <c r="M130">
        <f t="shared" si="11"/>
        <v>420000</v>
      </c>
    </row>
    <row r="131" spans="1:13" x14ac:dyDescent="0.3">
      <c r="A131" s="4">
        <v>44025</v>
      </c>
      <c r="B131" s="7">
        <v>7411</v>
      </c>
      <c r="C131" s="9">
        <v>3517</v>
      </c>
      <c r="D131" s="7">
        <v>276</v>
      </c>
      <c r="E131" s="12">
        <f t="shared" si="12"/>
        <v>-81</v>
      </c>
      <c r="F131" s="12">
        <f t="shared" si="13"/>
        <v>412589</v>
      </c>
      <c r="G131" s="12">
        <f t="shared" si="14"/>
        <v>3618</v>
      </c>
      <c r="H131" s="12">
        <f t="shared" ref="H131:H194" si="19">C131+D131</f>
        <v>3793</v>
      </c>
      <c r="I131" s="12">
        <f t="shared" si="15"/>
        <v>-159</v>
      </c>
      <c r="J131" s="12">
        <f t="shared" si="16"/>
        <v>206</v>
      </c>
      <c r="K131" s="12">
        <f t="shared" si="17"/>
        <v>1.0651503555992404E-7</v>
      </c>
      <c r="L131" s="12">
        <f t="shared" si="18"/>
        <v>5.6937534549474846E-2</v>
      </c>
      <c r="M131">
        <f t="shared" ref="M131:M194" si="20">F131+G131+H131</f>
        <v>420000</v>
      </c>
    </row>
    <row r="132" spans="1:13" x14ac:dyDescent="0.3">
      <c r="A132" s="3">
        <v>44026</v>
      </c>
      <c r="B132" s="6">
        <v>7645</v>
      </c>
      <c r="C132" s="8">
        <v>3663</v>
      </c>
      <c r="D132" s="6">
        <v>283</v>
      </c>
      <c r="E132" s="12">
        <f t="shared" ref="E132:E195" si="21">E131+1</f>
        <v>-80</v>
      </c>
      <c r="F132" s="12">
        <f t="shared" ref="F132:F195" si="22">420000-B132</f>
        <v>412355</v>
      </c>
      <c r="G132" s="12">
        <f t="shared" ref="G132:G195" si="23">B132-(C132+D132)</f>
        <v>3699</v>
      </c>
      <c r="H132" s="12">
        <f t="shared" si="19"/>
        <v>3946</v>
      </c>
      <c r="I132" s="12">
        <f t="shared" ref="I132:I195" si="24">F132-F131</f>
        <v>-234</v>
      </c>
      <c r="J132" s="12">
        <f t="shared" ref="J132:J195" si="25">H132-H131</f>
        <v>153</v>
      </c>
      <c r="K132" s="12">
        <f t="shared" si="17"/>
        <v>1.5341232829140765E-7</v>
      </c>
      <c r="L132" s="12">
        <f t="shared" si="18"/>
        <v>4.1362530413625302E-2</v>
      </c>
      <c r="M132">
        <f t="shared" si="20"/>
        <v>420000</v>
      </c>
    </row>
    <row r="133" spans="1:13" x14ac:dyDescent="0.3">
      <c r="A133" s="4">
        <v>44027</v>
      </c>
      <c r="B133" s="7">
        <v>7877</v>
      </c>
      <c r="C133" s="9">
        <v>3841</v>
      </c>
      <c r="D133" s="7">
        <v>289</v>
      </c>
      <c r="E133" s="12">
        <f t="shared" si="21"/>
        <v>-79</v>
      </c>
      <c r="F133" s="12">
        <f t="shared" si="22"/>
        <v>412123</v>
      </c>
      <c r="G133" s="12">
        <f t="shared" si="23"/>
        <v>3747</v>
      </c>
      <c r="H133" s="12">
        <f t="shared" si="19"/>
        <v>4130</v>
      </c>
      <c r="I133" s="12">
        <f t="shared" si="24"/>
        <v>-232</v>
      </c>
      <c r="J133" s="12">
        <f t="shared" si="25"/>
        <v>184</v>
      </c>
      <c r="K133" s="12">
        <f t="shared" ref="K133:K196" si="26">-I133/(F133*G133)</f>
        <v>1.5023718556442557E-7</v>
      </c>
      <c r="L133" s="12">
        <f t="shared" ref="L133:L196" si="27">J133/G133</f>
        <v>4.9105951427808915E-2</v>
      </c>
      <c r="M133">
        <f t="shared" si="20"/>
        <v>420000</v>
      </c>
    </row>
    <row r="134" spans="1:13" x14ac:dyDescent="0.3">
      <c r="A134" s="3">
        <v>44028</v>
      </c>
      <c r="B134" s="6">
        <v>8144</v>
      </c>
      <c r="C134" s="8">
        <v>3927</v>
      </c>
      <c r="D134" s="6">
        <v>293</v>
      </c>
      <c r="E134" s="12">
        <f t="shared" si="21"/>
        <v>-78</v>
      </c>
      <c r="F134" s="12">
        <f t="shared" si="22"/>
        <v>411856</v>
      </c>
      <c r="G134" s="12">
        <f t="shared" si="23"/>
        <v>3924</v>
      </c>
      <c r="H134" s="12">
        <f t="shared" si="19"/>
        <v>4220</v>
      </c>
      <c r="I134" s="12">
        <f t="shared" si="24"/>
        <v>-267</v>
      </c>
      <c r="J134" s="12">
        <f t="shared" si="25"/>
        <v>90</v>
      </c>
      <c r="K134" s="12">
        <f t="shared" si="26"/>
        <v>1.6521020321582662E-7</v>
      </c>
      <c r="L134" s="12">
        <f t="shared" si="27"/>
        <v>2.2935779816513763E-2</v>
      </c>
      <c r="M134">
        <f t="shared" si="20"/>
        <v>420000</v>
      </c>
    </row>
    <row r="135" spans="1:13" x14ac:dyDescent="0.3">
      <c r="A135" s="4">
        <v>44029</v>
      </c>
      <c r="B135" s="7">
        <v>8442</v>
      </c>
      <c r="C135" s="9">
        <v>4033</v>
      </c>
      <c r="D135" s="7">
        <v>297</v>
      </c>
      <c r="E135" s="12">
        <f t="shared" si="21"/>
        <v>-77</v>
      </c>
      <c r="F135" s="12">
        <f t="shared" si="22"/>
        <v>411558</v>
      </c>
      <c r="G135" s="12">
        <f t="shared" si="23"/>
        <v>4112</v>
      </c>
      <c r="H135" s="12">
        <f t="shared" si="19"/>
        <v>4330</v>
      </c>
      <c r="I135" s="12">
        <f t="shared" si="24"/>
        <v>-298</v>
      </c>
      <c r="J135" s="12">
        <f t="shared" si="25"/>
        <v>110</v>
      </c>
      <c r="K135" s="12">
        <f t="shared" si="26"/>
        <v>1.7608895251853339E-7</v>
      </c>
      <c r="L135" s="12">
        <f t="shared" si="27"/>
        <v>2.6750972762645913E-2</v>
      </c>
      <c r="M135">
        <f t="shared" si="20"/>
        <v>420000</v>
      </c>
    </row>
    <row r="136" spans="1:13" x14ac:dyDescent="0.3">
      <c r="A136" s="3">
        <v>44030</v>
      </c>
      <c r="B136" s="6">
        <v>8638</v>
      </c>
      <c r="C136" s="8">
        <v>4081</v>
      </c>
      <c r="D136" s="6">
        <v>299</v>
      </c>
      <c r="E136" s="12">
        <f t="shared" si="21"/>
        <v>-76</v>
      </c>
      <c r="F136" s="12">
        <f t="shared" si="22"/>
        <v>411362</v>
      </c>
      <c r="G136" s="12">
        <f t="shared" si="23"/>
        <v>4258</v>
      </c>
      <c r="H136" s="12">
        <f t="shared" si="19"/>
        <v>4380</v>
      </c>
      <c r="I136" s="12">
        <f t="shared" si="24"/>
        <v>-196</v>
      </c>
      <c r="J136" s="12">
        <f t="shared" si="25"/>
        <v>50</v>
      </c>
      <c r="K136" s="12">
        <f t="shared" si="26"/>
        <v>1.118990098008666E-7</v>
      </c>
      <c r="L136" s="12">
        <f t="shared" si="27"/>
        <v>1.1742602160638797E-2</v>
      </c>
      <c r="M136">
        <f t="shared" si="20"/>
        <v>420000</v>
      </c>
    </row>
    <row r="137" spans="1:13" x14ac:dyDescent="0.3">
      <c r="A137" s="4">
        <v>44031</v>
      </c>
      <c r="B137" s="7">
        <v>8733</v>
      </c>
      <c r="C137" s="9">
        <v>4106</v>
      </c>
      <c r="D137" s="7">
        <v>300</v>
      </c>
      <c r="E137" s="12">
        <f t="shared" si="21"/>
        <v>-75</v>
      </c>
      <c r="F137" s="12">
        <f t="shared" si="22"/>
        <v>411267</v>
      </c>
      <c r="G137" s="12">
        <f t="shared" si="23"/>
        <v>4327</v>
      </c>
      <c r="H137" s="12">
        <f t="shared" si="19"/>
        <v>4406</v>
      </c>
      <c r="I137" s="12">
        <f t="shared" si="24"/>
        <v>-95</v>
      </c>
      <c r="J137" s="12">
        <f t="shared" si="25"/>
        <v>26</v>
      </c>
      <c r="K137" s="12">
        <f t="shared" si="26"/>
        <v>5.3384213276306676E-8</v>
      </c>
      <c r="L137" s="12">
        <f t="shared" si="27"/>
        <v>6.0087820660966029E-3</v>
      </c>
      <c r="M137">
        <f t="shared" si="20"/>
        <v>420000</v>
      </c>
    </row>
    <row r="138" spans="1:13" x14ac:dyDescent="0.3">
      <c r="A138" s="3">
        <v>44032</v>
      </c>
      <c r="B138" s="6">
        <v>8929</v>
      </c>
      <c r="C138" s="8">
        <v>4205</v>
      </c>
      <c r="D138" s="6">
        <v>308</v>
      </c>
      <c r="E138" s="12">
        <f t="shared" si="21"/>
        <v>-74</v>
      </c>
      <c r="F138" s="12">
        <f t="shared" si="22"/>
        <v>411071</v>
      </c>
      <c r="G138" s="12">
        <f t="shared" si="23"/>
        <v>4416</v>
      </c>
      <c r="H138" s="12">
        <f t="shared" si="19"/>
        <v>4513</v>
      </c>
      <c r="I138" s="12">
        <f t="shared" si="24"/>
        <v>-196</v>
      </c>
      <c r="J138" s="12">
        <f t="shared" si="25"/>
        <v>107</v>
      </c>
      <c r="K138" s="12">
        <f t="shared" si="26"/>
        <v>1.0797175663331759E-7</v>
      </c>
      <c r="L138" s="12">
        <f t="shared" si="27"/>
        <v>2.4230072463768116E-2</v>
      </c>
      <c r="M138">
        <f t="shared" si="20"/>
        <v>420000</v>
      </c>
    </row>
    <row r="139" spans="1:13" x14ac:dyDescent="0.3">
      <c r="A139" s="4">
        <v>44033</v>
      </c>
      <c r="B139" s="7">
        <v>9254</v>
      </c>
      <c r="C139" s="9">
        <v>4521</v>
      </c>
      <c r="D139" s="7">
        <v>313</v>
      </c>
      <c r="E139" s="12">
        <f t="shared" si="21"/>
        <v>-73</v>
      </c>
      <c r="F139" s="12">
        <f t="shared" si="22"/>
        <v>410746</v>
      </c>
      <c r="G139" s="12">
        <f t="shared" si="23"/>
        <v>4420</v>
      </c>
      <c r="H139" s="12">
        <f t="shared" si="19"/>
        <v>4834</v>
      </c>
      <c r="I139" s="12">
        <f t="shared" si="24"/>
        <v>-325</v>
      </c>
      <c r="J139" s="12">
        <f t="shared" si="25"/>
        <v>321</v>
      </c>
      <c r="K139" s="12">
        <f t="shared" si="26"/>
        <v>1.7901430997430499E-7</v>
      </c>
      <c r="L139" s="12">
        <f t="shared" si="27"/>
        <v>7.2624434389140277E-2</v>
      </c>
      <c r="M139">
        <f t="shared" si="20"/>
        <v>420000</v>
      </c>
    </row>
    <row r="140" spans="1:13" x14ac:dyDescent="0.3">
      <c r="A140" s="3">
        <v>44034</v>
      </c>
      <c r="B140" s="6">
        <v>9584</v>
      </c>
      <c r="C140" s="8">
        <v>4643</v>
      </c>
      <c r="D140" s="6">
        <v>321</v>
      </c>
      <c r="E140" s="12">
        <f t="shared" si="21"/>
        <v>-72</v>
      </c>
      <c r="F140" s="12">
        <f t="shared" si="22"/>
        <v>410416</v>
      </c>
      <c r="G140" s="12">
        <f t="shared" si="23"/>
        <v>4620</v>
      </c>
      <c r="H140" s="12">
        <f t="shared" si="19"/>
        <v>4964</v>
      </c>
      <c r="I140" s="12">
        <f t="shared" si="24"/>
        <v>-330</v>
      </c>
      <c r="J140" s="12">
        <f t="shared" si="25"/>
        <v>130</v>
      </c>
      <c r="K140" s="12">
        <f t="shared" si="26"/>
        <v>1.7403944151439376E-7</v>
      </c>
      <c r="L140" s="12">
        <f t="shared" si="27"/>
        <v>2.813852813852814E-2</v>
      </c>
      <c r="M140">
        <f t="shared" si="20"/>
        <v>420000</v>
      </c>
    </row>
    <row r="141" spans="1:13" x14ac:dyDescent="0.3">
      <c r="A141" s="4">
        <v>44035</v>
      </c>
      <c r="B141" s="7">
        <v>9853</v>
      </c>
      <c r="C141" s="9">
        <v>5031</v>
      </c>
      <c r="D141" s="7">
        <v>329</v>
      </c>
      <c r="E141" s="12">
        <f t="shared" si="21"/>
        <v>-71</v>
      </c>
      <c r="F141" s="12">
        <f t="shared" si="22"/>
        <v>410147</v>
      </c>
      <c r="G141" s="12">
        <f t="shared" si="23"/>
        <v>4493</v>
      </c>
      <c r="H141" s="12">
        <f t="shared" si="19"/>
        <v>5360</v>
      </c>
      <c r="I141" s="12">
        <f t="shared" si="24"/>
        <v>-269</v>
      </c>
      <c r="J141" s="12">
        <f t="shared" si="25"/>
        <v>396</v>
      </c>
      <c r="K141" s="12">
        <f t="shared" si="26"/>
        <v>1.4597427338227213E-7</v>
      </c>
      <c r="L141" s="12">
        <f t="shared" si="27"/>
        <v>8.8137102158913863E-2</v>
      </c>
      <c r="M141">
        <f t="shared" si="20"/>
        <v>420000</v>
      </c>
    </row>
    <row r="142" spans="1:13" x14ac:dyDescent="0.3">
      <c r="A142" s="3">
        <v>44036</v>
      </c>
      <c r="B142" s="6">
        <v>10123</v>
      </c>
      <c r="C142" s="8">
        <v>5252</v>
      </c>
      <c r="D142" s="6">
        <v>337</v>
      </c>
      <c r="E142" s="12">
        <f t="shared" si="21"/>
        <v>-70</v>
      </c>
      <c r="F142" s="12">
        <f t="shared" si="22"/>
        <v>409877</v>
      </c>
      <c r="G142" s="12">
        <f t="shared" si="23"/>
        <v>4534</v>
      </c>
      <c r="H142" s="12">
        <f t="shared" si="19"/>
        <v>5589</v>
      </c>
      <c r="I142" s="12">
        <f t="shared" si="24"/>
        <v>-270</v>
      </c>
      <c r="J142" s="12">
        <f t="shared" si="25"/>
        <v>229</v>
      </c>
      <c r="K142" s="12">
        <f t="shared" si="26"/>
        <v>1.4528765011635244E-7</v>
      </c>
      <c r="L142" s="12">
        <f t="shared" si="27"/>
        <v>5.0507278341420381E-2</v>
      </c>
      <c r="M142">
        <f t="shared" si="20"/>
        <v>420000</v>
      </c>
    </row>
    <row r="143" spans="1:13" x14ac:dyDescent="0.3">
      <c r="A143" s="4">
        <v>44037</v>
      </c>
      <c r="B143" s="7">
        <v>10312</v>
      </c>
      <c r="C143" s="9">
        <v>5306</v>
      </c>
      <c r="D143" s="7">
        <v>338</v>
      </c>
      <c r="E143" s="12">
        <f t="shared" si="21"/>
        <v>-69</v>
      </c>
      <c r="F143" s="12">
        <f t="shared" si="22"/>
        <v>409688</v>
      </c>
      <c r="G143" s="12">
        <f t="shared" si="23"/>
        <v>4668</v>
      </c>
      <c r="H143" s="12">
        <f t="shared" si="19"/>
        <v>5644</v>
      </c>
      <c r="I143" s="12">
        <f t="shared" si="24"/>
        <v>-189</v>
      </c>
      <c r="J143" s="12">
        <f t="shared" si="25"/>
        <v>55</v>
      </c>
      <c r="K143" s="12">
        <f t="shared" si="26"/>
        <v>9.8827478170233653E-8</v>
      </c>
      <c r="L143" s="12">
        <f t="shared" si="27"/>
        <v>1.1782347900599829E-2</v>
      </c>
      <c r="M143">
        <f t="shared" si="20"/>
        <v>420000</v>
      </c>
    </row>
    <row r="144" spans="1:13" x14ac:dyDescent="0.3">
      <c r="A144" s="3">
        <v>44038</v>
      </c>
      <c r="B144" s="6">
        <v>10427</v>
      </c>
      <c r="C144" s="8">
        <v>5355</v>
      </c>
      <c r="D144" s="6">
        <v>340</v>
      </c>
      <c r="E144" s="12">
        <f t="shared" si="21"/>
        <v>-68</v>
      </c>
      <c r="F144" s="12">
        <f t="shared" si="22"/>
        <v>409573</v>
      </c>
      <c r="G144" s="12">
        <f t="shared" si="23"/>
        <v>4732</v>
      </c>
      <c r="H144" s="12">
        <f t="shared" si="19"/>
        <v>5695</v>
      </c>
      <c r="I144" s="12">
        <f t="shared" si="24"/>
        <v>-115</v>
      </c>
      <c r="J144" s="12">
        <f t="shared" si="25"/>
        <v>51</v>
      </c>
      <c r="K144" s="12">
        <f t="shared" si="26"/>
        <v>5.9336480814083475E-8</v>
      </c>
      <c r="L144" s="12">
        <f t="shared" si="27"/>
        <v>1.0777683854606932E-2</v>
      </c>
      <c r="M144">
        <f t="shared" si="20"/>
        <v>420000</v>
      </c>
    </row>
    <row r="145" spans="1:13" x14ac:dyDescent="0.3">
      <c r="A145" s="4">
        <v>44039</v>
      </c>
      <c r="B145" s="7">
        <v>10621</v>
      </c>
      <c r="C145" s="9">
        <v>5585</v>
      </c>
      <c r="D145" s="7">
        <v>347</v>
      </c>
      <c r="E145" s="12">
        <f t="shared" si="21"/>
        <v>-67</v>
      </c>
      <c r="F145" s="12">
        <f t="shared" si="22"/>
        <v>409379</v>
      </c>
      <c r="G145" s="12">
        <f t="shared" si="23"/>
        <v>4689</v>
      </c>
      <c r="H145" s="12">
        <f t="shared" si="19"/>
        <v>5932</v>
      </c>
      <c r="I145" s="12">
        <f t="shared" si="24"/>
        <v>-194</v>
      </c>
      <c r="J145" s="12">
        <f t="shared" si="25"/>
        <v>237</v>
      </c>
      <c r="K145" s="12">
        <f t="shared" si="26"/>
        <v>1.0106387276819836E-7</v>
      </c>
      <c r="L145" s="12">
        <f t="shared" si="27"/>
        <v>5.0543825975687781E-2</v>
      </c>
      <c r="M145">
        <f t="shared" si="20"/>
        <v>420000</v>
      </c>
    </row>
    <row r="146" spans="1:13" x14ac:dyDescent="0.3">
      <c r="A146" s="3">
        <v>44040</v>
      </c>
      <c r="B146" s="6">
        <v>10871</v>
      </c>
      <c r="C146" s="8">
        <v>5766</v>
      </c>
      <c r="D146" s="6">
        <v>355</v>
      </c>
      <c r="E146" s="12">
        <f t="shared" si="21"/>
        <v>-66</v>
      </c>
      <c r="F146" s="12">
        <f t="shared" si="22"/>
        <v>409129</v>
      </c>
      <c r="G146" s="12">
        <f t="shared" si="23"/>
        <v>4750</v>
      </c>
      <c r="H146" s="12">
        <f t="shared" si="19"/>
        <v>6121</v>
      </c>
      <c r="I146" s="12">
        <f t="shared" si="24"/>
        <v>-250</v>
      </c>
      <c r="J146" s="12">
        <f t="shared" si="25"/>
        <v>189</v>
      </c>
      <c r="K146" s="12">
        <f t="shared" si="26"/>
        <v>1.2864299266824991E-7</v>
      </c>
      <c r="L146" s="12">
        <f t="shared" si="27"/>
        <v>3.9789473684210527E-2</v>
      </c>
      <c r="M146">
        <f t="shared" si="20"/>
        <v>420000</v>
      </c>
    </row>
    <row r="147" spans="1:13" x14ac:dyDescent="0.3">
      <c r="A147" s="4">
        <v>44041</v>
      </c>
      <c r="B147" s="7">
        <v>11155</v>
      </c>
      <c r="C147" s="9">
        <v>5971</v>
      </c>
      <c r="D147" s="7">
        <v>368</v>
      </c>
      <c r="E147" s="12">
        <f t="shared" si="21"/>
        <v>-65</v>
      </c>
      <c r="F147" s="12">
        <f t="shared" si="22"/>
        <v>408845</v>
      </c>
      <c r="G147" s="12">
        <f t="shared" si="23"/>
        <v>4816</v>
      </c>
      <c r="H147" s="12">
        <f t="shared" si="19"/>
        <v>6339</v>
      </c>
      <c r="I147" s="12">
        <f t="shared" si="24"/>
        <v>-284</v>
      </c>
      <c r="J147" s="12">
        <f t="shared" si="25"/>
        <v>218</v>
      </c>
      <c r="K147" s="12">
        <f t="shared" si="26"/>
        <v>1.4423583428383394E-7</v>
      </c>
      <c r="L147" s="12">
        <f t="shared" si="27"/>
        <v>4.5265780730897008E-2</v>
      </c>
      <c r="M147">
        <f t="shared" si="20"/>
        <v>420000</v>
      </c>
    </row>
    <row r="148" spans="1:13" x14ac:dyDescent="0.3">
      <c r="A148" s="3">
        <v>44042</v>
      </c>
      <c r="B148" s="6">
        <v>11420</v>
      </c>
      <c r="C148" s="8">
        <v>6173</v>
      </c>
      <c r="D148" s="6">
        <v>374</v>
      </c>
      <c r="E148" s="12">
        <f t="shared" si="21"/>
        <v>-64</v>
      </c>
      <c r="F148" s="12">
        <f t="shared" si="22"/>
        <v>408580</v>
      </c>
      <c r="G148" s="12">
        <f t="shared" si="23"/>
        <v>4873</v>
      </c>
      <c r="H148" s="12">
        <f t="shared" si="19"/>
        <v>6547</v>
      </c>
      <c r="I148" s="12">
        <f t="shared" si="24"/>
        <v>-265</v>
      </c>
      <c r="J148" s="12">
        <f t="shared" si="25"/>
        <v>208</v>
      </c>
      <c r="K148" s="12">
        <f t="shared" si="26"/>
        <v>1.3309825402513982E-7</v>
      </c>
      <c r="L148" s="12">
        <f t="shared" si="27"/>
        <v>4.2684178124358714E-2</v>
      </c>
      <c r="M148">
        <f t="shared" si="20"/>
        <v>420000</v>
      </c>
    </row>
    <row r="149" spans="1:13" x14ac:dyDescent="0.3">
      <c r="A149" s="4">
        <v>44043</v>
      </c>
      <c r="B149" s="7">
        <v>11690</v>
      </c>
      <c r="C149" s="9">
        <v>6319</v>
      </c>
      <c r="D149" s="7">
        <v>383</v>
      </c>
      <c r="E149" s="12">
        <f t="shared" si="21"/>
        <v>-63</v>
      </c>
      <c r="F149" s="12">
        <f t="shared" si="22"/>
        <v>408310</v>
      </c>
      <c r="G149" s="12">
        <f t="shared" si="23"/>
        <v>4988</v>
      </c>
      <c r="H149" s="12">
        <f t="shared" si="19"/>
        <v>6702</v>
      </c>
      <c r="I149" s="12">
        <f t="shared" si="24"/>
        <v>-270</v>
      </c>
      <c r="J149" s="12">
        <f t="shared" si="25"/>
        <v>155</v>
      </c>
      <c r="K149" s="12">
        <f t="shared" si="26"/>
        <v>1.3257062474172051E-7</v>
      </c>
      <c r="L149" s="12">
        <f t="shared" si="27"/>
        <v>3.107457898957498E-2</v>
      </c>
      <c r="M149">
        <f t="shared" si="20"/>
        <v>420000</v>
      </c>
    </row>
    <row r="150" spans="1:13" x14ac:dyDescent="0.3">
      <c r="A150" s="3">
        <v>44044</v>
      </c>
      <c r="B150" s="6">
        <v>11836</v>
      </c>
      <c r="C150" s="8">
        <v>6396</v>
      </c>
      <c r="D150" s="6">
        <v>385</v>
      </c>
      <c r="E150" s="12">
        <f t="shared" si="21"/>
        <v>-62</v>
      </c>
      <c r="F150" s="12">
        <f t="shared" si="22"/>
        <v>408164</v>
      </c>
      <c r="G150" s="12">
        <f t="shared" si="23"/>
        <v>5055</v>
      </c>
      <c r="H150" s="12">
        <f t="shared" si="19"/>
        <v>6781</v>
      </c>
      <c r="I150" s="12">
        <f t="shared" si="24"/>
        <v>-146</v>
      </c>
      <c r="J150" s="12">
        <f t="shared" si="25"/>
        <v>79</v>
      </c>
      <c r="K150" s="12">
        <f t="shared" si="26"/>
        <v>7.0761494785590302E-8</v>
      </c>
      <c r="L150" s="12">
        <f t="shared" si="27"/>
        <v>1.5628090999010882E-2</v>
      </c>
      <c r="M150">
        <f t="shared" si="20"/>
        <v>420000</v>
      </c>
    </row>
    <row r="151" spans="1:13" x14ac:dyDescent="0.3">
      <c r="A151" s="4">
        <v>44045</v>
      </c>
      <c r="B151" s="7">
        <v>11955</v>
      </c>
      <c r="C151" s="9">
        <v>6420</v>
      </c>
      <c r="D151" s="7">
        <v>388</v>
      </c>
      <c r="E151" s="12">
        <f t="shared" si="21"/>
        <v>-61</v>
      </c>
      <c r="F151" s="12">
        <f t="shared" si="22"/>
        <v>408045</v>
      </c>
      <c r="G151" s="12">
        <f t="shared" si="23"/>
        <v>5147</v>
      </c>
      <c r="H151" s="12">
        <f t="shared" si="19"/>
        <v>6808</v>
      </c>
      <c r="I151" s="12">
        <f t="shared" si="24"/>
        <v>-119</v>
      </c>
      <c r="J151" s="12">
        <f t="shared" si="25"/>
        <v>27</v>
      </c>
      <c r="K151" s="12">
        <f t="shared" si="26"/>
        <v>5.6661064910956433E-8</v>
      </c>
      <c r="L151" s="12">
        <f t="shared" si="27"/>
        <v>5.2457742374198563E-3</v>
      </c>
      <c r="M151">
        <f t="shared" si="20"/>
        <v>420000</v>
      </c>
    </row>
    <row r="152" spans="1:13" x14ac:dyDescent="0.3">
      <c r="A152" s="3">
        <v>44046</v>
      </c>
      <c r="B152" s="6">
        <v>12159</v>
      </c>
      <c r="C152" s="8">
        <v>6684</v>
      </c>
      <c r="D152" s="6">
        <v>404</v>
      </c>
      <c r="E152" s="12">
        <f t="shared" si="21"/>
        <v>-60</v>
      </c>
      <c r="F152" s="12">
        <f t="shared" si="22"/>
        <v>407841</v>
      </c>
      <c r="G152" s="12">
        <f t="shared" si="23"/>
        <v>5071</v>
      </c>
      <c r="H152" s="12">
        <f t="shared" si="19"/>
        <v>7088</v>
      </c>
      <c r="I152" s="12">
        <f t="shared" si="24"/>
        <v>-204</v>
      </c>
      <c r="J152" s="12">
        <f t="shared" si="25"/>
        <v>280</v>
      </c>
      <c r="K152" s="12">
        <f t="shared" si="26"/>
        <v>9.8638321614300493E-8</v>
      </c>
      <c r="L152" s="12">
        <f t="shared" si="27"/>
        <v>5.5215933740879512E-2</v>
      </c>
      <c r="M152">
        <f t="shared" si="20"/>
        <v>420000</v>
      </c>
    </row>
    <row r="153" spans="1:13" x14ac:dyDescent="0.3">
      <c r="A153" s="4">
        <v>44047</v>
      </c>
      <c r="B153" s="7">
        <v>12414</v>
      </c>
      <c r="C153" s="9">
        <v>6964</v>
      </c>
      <c r="D153" s="7">
        <v>415</v>
      </c>
      <c r="E153" s="12">
        <f t="shared" si="21"/>
        <v>-59</v>
      </c>
      <c r="F153" s="12">
        <f t="shared" si="22"/>
        <v>407586</v>
      </c>
      <c r="G153" s="12">
        <f t="shared" si="23"/>
        <v>5035</v>
      </c>
      <c r="H153" s="12">
        <f t="shared" si="19"/>
        <v>7379</v>
      </c>
      <c r="I153" s="12">
        <f t="shared" si="24"/>
        <v>-255</v>
      </c>
      <c r="J153" s="12">
        <f t="shared" si="25"/>
        <v>291</v>
      </c>
      <c r="K153" s="12">
        <f t="shared" si="26"/>
        <v>1.242571669012179E-7</v>
      </c>
      <c r="L153" s="12">
        <f t="shared" si="27"/>
        <v>5.7795431976166829E-2</v>
      </c>
      <c r="M153">
        <f t="shared" si="20"/>
        <v>420000</v>
      </c>
    </row>
    <row r="154" spans="1:13" x14ac:dyDescent="0.3">
      <c r="A154" s="3">
        <v>44048</v>
      </c>
      <c r="B154" s="6">
        <v>12717</v>
      </c>
      <c r="C154" s="8">
        <v>7154</v>
      </c>
      <c r="D154" s="6">
        <v>424</v>
      </c>
      <c r="E154" s="12">
        <f t="shared" si="21"/>
        <v>-58</v>
      </c>
      <c r="F154" s="12">
        <f t="shared" si="22"/>
        <v>407283</v>
      </c>
      <c r="G154" s="12">
        <f t="shared" si="23"/>
        <v>5139</v>
      </c>
      <c r="H154" s="12">
        <f t="shared" si="19"/>
        <v>7578</v>
      </c>
      <c r="I154" s="12">
        <f t="shared" si="24"/>
        <v>-303</v>
      </c>
      <c r="J154" s="12">
        <f t="shared" si="25"/>
        <v>199</v>
      </c>
      <c r="K154" s="12">
        <f t="shared" si="26"/>
        <v>1.4476638438669376E-7</v>
      </c>
      <c r="L154" s="12">
        <f t="shared" si="27"/>
        <v>3.8723487059739249E-2</v>
      </c>
      <c r="M154">
        <f t="shared" si="20"/>
        <v>420000</v>
      </c>
    </row>
    <row r="155" spans="1:13" x14ac:dyDescent="0.3">
      <c r="A155" s="4">
        <v>44049</v>
      </c>
      <c r="B155" s="7">
        <v>13014</v>
      </c>
      <c r="C155" s="9">
        <v>7374</v>
      </c>
      <c r="D155" s="7">
        <v>435</v>
      </c>
      <c r="E155" s="12">
        <f t="shared" si="21"/>
        <v>-57</v>
      </c>
      <c r="F155" s="12">
        <f t="shared" si="22"/>
        <v>406986</v>
      </c>
      <c r="G155" s="12">
        <f t="shared" si="23"/>
        <v>5205</v>
      </c>
      <c r="H155" s="12">
        <f t="shared" si="19"/>
        <v>7809</v>
      </c>
      <c r="I155" s="12">
        <f t="shared" si="24"/>
        <v>-297</v>
      </c>
      <c r="J155" s="12">
        <f t="shared" si="25"/>
        <v>231</v>
      </c>
      <c r="K155" s="12">
        <f t="shared" si="26"/>
        <v>1.4020265741816296E-7</v>
      </c>
      <c r="L155" s="12">
        <f t="shared" si="27"/>
        <v>4.4380403458213258E-2</v>
      </c>
      <c r="M155">
        <f t="shared" si="20"/>
        <v>420000</v>
      </c>
    </row>
    <row r="156" spans="1:13" x14ac:dyDescent="0.3">
      <c r="A156" s="3">
        <v>44050</v>
      </c>
      <c r="B156" s="6">
        <v>13209</v>
      </c>
      <c r="C156" s="8">
        <v>7622</v>
      </c>
      <c r="D156" s="6">
        <v>442</v>
      </c>
      <c r="E156" s="12">
        <f t="shared" si="21"/>
        <v>-56</v>
      </c>
      <c r="F156" s="12">
        <f t="shared" si="22"/>
        <v>406791</v>
      </c>
      <c r="G156" s="12">
        <f t="shared" si="23"/>
        <v>5145</v>
      </c>
      <c r="H156" s="12">
        <f t="shared" si="19"/>
        <v>8064</v>
      </c>
      <c r="I156" s="12">
        <f t="shared" si="24"/>
        <v>-195</v>
      </c>
      <c r="J156" s="12">
        <f t="shared" si="25"/>
        <v>255</v>
      </c>
      <c r="K156" s="12">
        <f t="shared" si="26"/>
        <v>9.3170386354586299E-8</v>
      </c>
      <c r="L156" s="12">
        <f t="shared" si="27"/>
        <v>4.9562682215743441E-2</v>
      </c>
      <c r="M156">
        <f t="shared" si="20"/>
        <v>420000</v>
      </c>
    </row>
    <row r="157" spans="1:13" x14ac:dyDescent="0.3">
      <c r="A157" s="4">
        <v>44051</v>
      </c>
      <c r="B157" s="7">
        <v>13343</v>
      </c>
      <c r="C157" s="9">
        <v>7718</v>
      </c>
      <c r="D157" s="7">
        <v>445</v>
      </c>
      <c r="E157" s="12">
        <f t="shared" si="21"/>
        <v>-55</v>
      </c>
      <c r="F157" s="12">
        <f t="shared" si="22"/>
        <v>406657</v>
      </c>
      <c r="G157" s="12">
        <f t="shared" si="23"/>
        <v>5180</v>
      </c>
      <c r="H157" s="12">
        <f t="shared" si="19"/>
        <v>8163</v>
      </c>
      <c r="I157" s="12">
        <f t="shared" si="24"/>
        <v>-134</v>
      </c>
      <c r="J157" s="12">
        <f t="shared" si="25"/>
        <v>99</v>
      </c>
      <c r="K157" s="12">
        <f t="shared" si="26"/>
        <v>6.3613133104129196E-8</v>
      </c>
      <c r="L157" s="12">
        <f t="shared" si="27"/>
        <v>1.9111969111969111E-2</v>
      </c>
      <c r="M157">
        <f t="shared" si="20"/>
        <v>420000</v>
      </c>
    </row>
    <row r="158" spans="1:13" x14ac:dyDescent="0.3">
      <c r="A158" s="3">
        <v>44052</v>
      </c>
      <c r="B158" s="6">
        <v>13396</v>
      </c>
      <c r="C158" s="8">
        <v>7772</v>
      </c>
      <c r="D158" s="6">
        <v>447</v>
      </c>
      <c r="E158" s="12">
        <f t="shared" si="21"/>
        <v>-54</v>
      </c>
      <c r="F158" s="12">
        <f t="shared" si="22"/>
        <v>406604</v>
      </c>
      <c r="G158" s="12">
        <f t="shared" si="23"/>
        <v>5177</v>
      </c>
      <c r="H158" s="12">
        <f t="shared" si="19"/>
        <v>8219</v>
      </c>
      <c r="I158" s="12">
        <f t="shared" si="24"/>
        <v>-53</v>
      </c>
      <c r="J158" s="12">
        <f t="shared" si="25"/>
        <v>56</v>
      </c>
      <c r="K158" s="12">
        <f t="shared" si="26"/>
        <v>2.5178279941796252E-8</v>
      </c>
      <c r="L158" s="12">
        <f t="shared" si="27"/>
        <v>1.0817075526366621E-2</v>
      </c>
      <c r="M158">
        <f t="shared" si="20"/>
        <v>420000</v>
      </c>
    </row>
    <row r="159" spans="1:13" x14ac:dyDescent="0.3">
      <c r="A159" s="4">
        <v>44053</v>
      </c>
      <c r="B159" s="7">
        <v>13512</v>
      </c>
      <c r="C159" s="9">
        <v>7980</v>
      </c>
      <c r="D159" s="7">
        <v>459</v>
      </c>
      <c r="E159" s="12">
        <f t="shared" si="21"/>
        <v>-53</v>
      </c>
      <c r="F159" s="12">
        <f t="shared" si="22"/>
        <v>406488</v>
      </c>
      <c r="G159" s="12">
        <f t="shared" si="23"/>
        <v>5073</v>
      </c>
      <c r="H159" s="12">
        <f t="shared" si="19"/>
        <v>8439</v>
      </c>
      <c r="I159" s="12">
        <f t="shared" si="24"/>
        <v>-116</v>
      </c>
      <c r="J159" s="12">
        <f t="shared" si="25"/>
        <v>220</v>
      </c>
      <c r="K159" s="12">
        <f t="shared" si="26"/>
        <v>5.6252962324640553E-8</v>
      </c>
      <c r="L159" s="12">
        <f t="shared" si="27"/>
        <v>4.3366844076483342E-2</v>
      </c>
      <c r="M159">
        <f t="shared" si="20"/>
        <v>420000</v>
      </c>
    </row>
    <row r="160" spans="1:13" x14ac:dyDescent="0.3">
      <c r="A160" s="3">
        <v>44054</v>
      </c>
      <c r="B160" s="6">
        <v>13722</v>
      </c>
      <c r="C160" s="8">
        <v>8154</v>
      </c>
      <c r="D160" s="6">
        <v>471</v>
      </c>
      <c r="E160" s="12">
        <f t="shared" si="21"/>
        <v>-52</v>
      </c>
      <c r="F160" s="12">
        <f t="shared" si="22"/>
        <v>406278</v>
      </c>
      <c r="G160" s="12">
        <f t="shared" si="23"/>
        <v>5097</v>
      </c>
      <c r="H160" s="12">
        <f t="shared" si="19"/>
        <v>8625</v>
      </c>
      <c r="I160" s="12">
        <f t="shared" si="24"/>
        <v>-210</v>
      </c>
      <c r="J160" s="12">
        <f t="shared" si="25"/>
        <v>186</v>
      </c>
      <c r="K160" s="12">
        <f t="shared" si="26"/>
        <v>1.0141013369619386E-7</v>
      </c>
      <c r="L160" s="12">
        <f t="shared" si="27"/>
        <v>3.6492054149499707E-2</v>
      </c>
      <c r="M160">
        <f t="shared" si="20"/>
        <v>420000</v>
      </c>
    </row>
    <row r="161" spans="1:13" x14ac:dyDescent="0.3">
      <c r="A161" s="4">
        <v>44055</v>
      </c>
      <c r="B161" s="7">
        <v>13893</v>
      </c>
      <c r="C161" s="9">
        <v>8479</v>
      </c>
      <c r="D161" s="7">
        <v>482</v>
      </c>
      <c r="E161" s="12">
        <f t="shared" si="21"/>
        <v>-51</v>
      </c>
      <c r="F161" s="12">
        <f t="shared" si="22"/>
        <v>406107</v>
      </c>
      <c r="G161" s="12">
        <f t="shared" si="23"/>
        <v>4932</v>
      </c>
      <c r="H161" s="12">
        <f t="shared" si="19"/>
        <v>8961</v>
      </c>
      <c r="I161" s="12">
        <f t="shared" si="24"/>
        <v>-171</v>
      </c>
      <c r="J161" s="12">
        <f t="shared" si="25"/>
        <v>336</v>
      </c>
      <c r="K161" s="12">
        <f t="shared" si="26"/>
        <v>8.5375363750724138E-8</v>
      </c>
      <c r="L161" s="12">
        <f t="shared" si="27"/>
        <v>6.8126520681265207E-2</v>
      </c>
      <c r="M161">
        <f t="shared" si="20"/>
        <v>420000</v>
      </c>
    </row>
    <row r="162" spans="1:13" x14ac:dyDescent="0.3">
      <c r="A162" s="3">
        <v>44056</v>
      </c>
      <c r="B162" s="6">
        <v>13893</v>
      </c>
      <c r="C162" s="8">
        <v>8479</v>
      </c>
      <c r="D162" s="6">
        <v>482</v>
      </c>
      <c r="E162" s="12">
        <f t="shared" si="21"/>
        <v>-50</v>
      </c>
      <c r="F162" s="12">
        <f t="shared" si="22"/>
        <v>406107</v>
      </c>
      <c r="G162" s="12">
        <f t="shared" si="23"/>
        <v>4932</v>
      </c>
      <c r="H162" s="12">
        <f t="shared" si="19"/>
        <v>8961</v>
      </c>
      <c r="I162" s="12">
        <f t="shared" si="24"/>
        <v>0</v>
      </c>
      <c r="J162" s="12">
        <f t="shared" si="25"/>
        <v>0</v>
      </c>
      <c r="K162" s="12">
        <f t="shared" si="26"/>
        <v>0</v>
      </c>
      <c r="L162" s="12">
        <f t="shared" si="27"/>
        <v>0</v>
      </c>
      <c r="M162">
        <f t="shared" si="20"/>
        <v>420000</v>
      </c>
    </row>
    <row r="163" spans="1:13" x14ac:dyDescent="0.3">
      <c r="A163" s="4">
        <v>44057</v>
      </c>
      <c r="B163" s="7">
        <v>14243</v>
      </c>
      <c r="C163" s="9">
        <v>9114</v>
      </c>
      <c r="D163" s="7">
        <v>492</v>
      </c>
      <c r="E163" s="12">
        <f t="shared" si="21"/>
        <v>-49</v>
      </c>
      <c r="F163" s="12">
        <f t="shared" si="22"/>
        <v>405757</v>
      </c>
      <c r="G163" s="12">
        <f t="shared" si="23"/>
        <v>4637</v>
      </c>
      <c r="H163" s="12">
        <f t="shared" si="19"/>
        <v>9606</v>
      </c>
      <c r="I163" s="12">
        <f t="shared" si="24"/>
        <v>-350</v>
      </c>
      <c r="J163" s="12">
        <f t="shared" si="25"/>
        <v>645</v>
      </c>
      <c r="K163" s="12">
        <f t="shared" si="26"/>
        <v>1.8602226480609656E-7</v>
      </c>
      <c r="L163" s="12">
        <f t="shared" si="27"/>
        <v>0.13909855510028035</v>
      </c>
      <c r="M163">
        <f t="shared" si="20"/>
        <v>420000</v>
      </c>
    </row>
    <row r="164" spans="1:13" x14ac:dyDescent="0.3">
      <c r="A164" s="3">
        <v>44058</v>
      </c>
      <c r="B164" s="6">
        <v>14333</v>
      </c>
      <c r="C164" s="8">
        <v>9161</v>
      </c>
      <c r="D164" s="6">
        <v>495</v>
      </c>
      <c r="E164" s="12">
        <f t="shared" si="21"/>
        <v>-48</v>
      </c>
      <c r="F164" s="12">
        <f t="shared" si="22"/>
        <v>405667</v>
      </c>
      <c r="G164" s="12">
        <f t="shared" si="23"/>
        <v>4677</v>
      </c>
      <c r="H164" s="12">
        <f t="shared" si="19"/>
        <v>9656</v>
      </c>
      <c r="I164" s="12">
        <f t="shared" si="24"/>
        <v>-90</v>
      </c>
      <c r="J164" s="12">
        <f t="shared" si="25"/>
        <v>50</v>
      </c>
      <c r="K164" s="12">
        <f t="shared" si="26"/>
        <v>4.7435715880762819E-8</v>
      </c>
      <c r="L164" s="12">
        <f t="shared" si="27"/>
        <v>1.0690613641223007E-2</v>
      </c>
      <c r="M164">
        <f t="shared" si="20"/>
        <v>420000</v>
      </c>
    </row>
    <row r="165" spans="1:13" x14ac:dyDescent="0.3">
      <c r="A165" s="4">
        <v>44059</v>
      </c>
      <c r="B165" s="7">
        <v>14365</v>
      </c>
      <c r="C165" s="9">
        <v>9186</v>
      </c>
      <c r="D165" s="7">
        <v>498</v>
      </c>
      <c r="E165" s="12">
        <f t="shared" si="21"/>
        <v>-47</v>
      </c>
      <c r="F165" s="12">
        <f t="shared" si="22"/>
        <v>405635</v>
      </c>
      <c r="G165" s="12">
        <f t="shared" si="23"/>
        <v>4681</v>
      </c>
      <c r="H165" s="12">
        <f t="shared" si="19"/>
        <v>9684</v>
      </c>
      <c r="I165" s="12">
        <f t="shared" si="24"/>
        <v>-32</v>
      </c>
      <c r="J165" s="12">
        <f t="shared" si="25"/>
        <v>28</v>
      </c>
      <c r="K165" s="12">
        <f t="shared" si="26"/>
        <v>1.6852949382137563E-8</v>
      </c>
      <c r="L165" s="12">
        <f t="shared" si="27"/>
        <v>5.9816278572954497E-3</v>
      </c>
      <c r="M165">
        <f t="shared" si="20"/>
        <v>420000</v>
      </c>
    </row>
    <row r="166" spans="1:13" x14ac:dyDescent="0.3">
      <c r="A166" s="3">
        <v>44060</v>
      </c>
      <c r="B166" s="6">
        <v>14500</v>
      </c>
      <c r="C166" s="8">
        <v>9442</v>
      </c>
      <c r="D166" s="6">
        <v>512</v>
      </c>
      <c r="E166" s="12">
        <f t="shared" si="21"/>
        <v>-46</v>
      </c>
      <c r="F166" s="12">
        <f t="shared" si="22"/>
        <v>405500</v>
      </c>
      <c r="G166" s="12">
        <f t="shared" si="23"/>
        <v>4546</v>
      </c>
      <c r="H166" s="12">
        <f t="shared" si="19"/>
        <v>9954</v>
      </c>
      <c r="I166" s="12">
        <f t="shared" si="24"/>
        <v>-135</v>
      </c>
      <c r="J166" s="12">
        <f t="shared" si="25"/>
        <v>270</v>
      </c>
      <c r="K166" s="12">
        <f t="shared" si="26"/>
        <v>7.3234121893042382E-8</v>
      </c>
      <c r="L166" s="12">
        <f t="shared" si="27"/>
        <v>5.9392872855257371E-2</v>
      </c>
      <c r="M166">
        <f t="shared" si="20"/>
        <v>420000</v>
      </c>
    </row>
    <row r="167" spans="1:13" x14ac:dyDescent="0.3">
      <c r="A167" s="4">
        <v>44061</v>
      </c>
      <c r="B167" s="7">
        <v>14669</v>
      </c>
      <c r="C167" s="9">
        <v>9699</v>
      </c>
      <c r="D167" s="7">
        <v>519</v>
      </c>
      <c r="E167" s="12">
        <f t="shared" si="21"/>
        <v>-45</v>
      </c>
      <c r="F167" s="12">
        <f t="shared" si="22"/>
        <v>405331</v>
      </c>
      <c r="G167" s="12">
        <f t="shared" si="23"/>
        <v>4451</v>
      </c>
      <c r="H167" s="12">
        <f t="shared" si="19"/>
        <v>10218</v>
      </c>
      <c r="I167" s="12">
        <f t="shared" si="24"/>
        <v>-169</v>
      </c>
      <c r="J167" s="12">
        <f t="shared" si="25"/>
        <v>264</v>
      </c>
      <c r="K167" s="12">
        <f t="shared" si="26"/>
        <v>9.3674048447556047E-8</v>
      </c>
      <c r="L167" s="12">
        <f t="shared" si="27"/>
        <v>5.9312514041788361E-2</v>
      </c>
      <c r="M167">
        <f t="shared" si="20"/>
        <v>420000</v>
      </c>
    </row>
    <row r="168" spans="1:13" x14ac:dyDescent="0.3">
      <c r="A168" s="3">
        <v>44062</v>
      </c>
      <c r="B168" s="6">
        <v>14820</v>
      </c>
      <c r="C168" s="8">
        <v>9931</v>
      </c>
      <c r="D168" s="6">
        <v>527</v>
      </c>
      <c r="E168" s="12">
        <f t="shared" si="21"/>
        <v>-44</v>
      </c>
      <c r="F168" s="12">
        <f t="shared" si="22"/>
        <v>405180</v>
      </c>
      <c r="G168" s="12">
        <f t="shared" si="23"/>
        <v>4362</v>
      </c>
      <c r="H168" s="12">
        <f t="shared" si="19"/>
        <v>10458</v>
      </c>
      <c r="I168" s="12">
        <f t="shared" si="24"/>
        <v>-151</v>
      </c>
      <c r="J168" s="12">
        <f t="shared" si="25"/>
        <v>240</v>
      </c>
      <c r="K168" s="12">
        <f t="shared" si="26"/>
        <v>8.5436467982632703E-8</v>
      </c>
      <c r="L168" s="12">
        <f t="shared" si="27"/>
        <v>5.5020632737276476E-2</v>
      </c>
      <c r="M168">
        <f t="shared" si="20"/>
        <v>420000</v>
      </c>
    </row>
    <row r="169" spans="1:13" x14ac:dyDescent="0.3">
      <c r="A169" s="4">
        <v>44063</v>
      </c>
      <c r="B169" s="7">
        <v>14962</v>
      </c>
      <c r="C169" s="9">
        <v>10087</v>
      </c>
      <c r="D169" s="7">
        <v>532</v>
      </c>
      <c r="E169" s="12">
        <f t="shared" si="21"/>
        <v>-43</v>
      </c>
      <c r="F169" s="12">
        <f t="shared" si="22"/>
        <v>405038</v>
      </c>
      <c r="G169" s="12">
        <f t="shared" si="23"/>
        <v>4343</v>
      </c>
      <c r="H169" s="12">
        <f t="shared" si="19"/>
        <v>10619</v>
      </c>
      <c r="I169" s="12">
        <f t="shared" si="24"/>
        <v>-142</v>
      </c>
      <c r="J169" s="12">
        <f t="shared" si="25"/>
        <v>161</v>
      </c>
      <c r="K169" s="12">
        <f t="shared" si="26"/>
        <v>8.0724013265674977E-8</v>
      </c>
      <c r="L169" s="12">
        <f t="shared" si="27"/>
        <v>3.707114897536265E-2</v>
      </c>
      <c r="M169">
        <f t="shared" si="20"/>
        <v>420000</v>
      </c>
    </row>
    <row r="170" spans="1:13" x14ac:dyDescent="0.3">
      <c r="A170" s="3">
        <v>44064</v>
      </c>
      <c r="B170" s="6">
        <v>15131</v>
      </c>
      <c r="C170" s="8">
        <v>10282</v>
      </c>
      <c r="D170" s="6">
        <v>539</v>
      </c>
      <c r="E170" s="12">
        <f t="shared" si="21"/>
        <v>-42</v>
      </c>
      <c r="F170" s="12">
        <f t="shared" si="22"/>
        <v>404869</v>
      </c>
      <c r="G170" s="12">
        <f t="shared" si="23"/>
        <v>4310</v>
      </c>
      <c r="H170" s="12">
        <f t="shared" si="19"/>
        <v>10821</v>
      </c>
      <c r="I170" s="12">
        <f t="shared" si="24"/>
        <v>-169</v>
      </c>
      <c r="J170" s="12">
        <f t="shared" si="25"/>
        <v>202</v>
      </c>
      <c r="K170" s="12">
        <f t="shared" si="26"/>
        <v>9.6848948402943359E-8</v>
      </c>
      <c r="L170" s="12">
        <f t="shared" si="27"/>
        <v>4.6867749419953593E-2</v>
      </c>
      <c r="M170">
        <f t="shared" si="20"/>
        <v>420000</v>
      </c>
    </row>
    <row r="171" spans="1:13" x14ac:dyDescent="0.3">
      <c r="A171" s="4">
        <v>44065</v>
      </c>
      <c r="B171" s="7">
        <v>15131</v>
      </c>
      <c r="C171" s="9">
        <v>10282</v>
      </c>
      <c r="D171" s="7">
        <v>539</v>
      </c>
      <c r="E171" s="12">
        <f t="shared" si="21"/>
        <v>-41</v>
      </c>
      <c r="F171" s="12">
        <f t="shared" si="22"/>
        <v>404869</v>
      </c>
      <c r="G171" s="12">
        <f t="shared" si="23"/>
        <v>4310</v>
      </c>
      <c r="H171" s="12">
        <f t="shared" si="19"/>
        <v>10821</v>
      </c>
      <c r="I171" s="12">
        <f t="shared" si="24"/>
        <v>0</v>
      </c>
      <c r="J171" s="12">
        <f t="shared" si="25"/>
        <v>0</v>
      </c>
      <c r="K171" s="12">
        <f t="shared" si="26"/>
        <v>0</v>
      </c>
      <c r="L171" s="12">
        <f t="shared" si="27"/>
        <v>0</v>
      </c>
      <c r="M171">
        <f t="shared" si="20"/>
        <v>420000</v>
      </c>
    </row>
    <row r="172" spans="1:13" x14ac:dyDescent="0.3">
      <c r="A172" s="3">
        <v>44066</v>
      </c>
      <c r="B172" s="6">
        <v>15287</v>
      </c>
      <c r="C172" s="8">
        <v>10338</v>
      </c>
      <c r="D172" s="6">
        <v>545</v>
      </c>
      <c r="E172" s="12">
        <f t="shared" si="21"/>
        <v>-40</v>
      </c>
      <c r="F172" s="12">
        <f t="shared" si="22"/>
        <v>404713</v>
      </c>
      <c r="G172" s="12">
        <f t="shared" si="23"/>
        <v>4404</v>
      </c>
      <c r="H172" s="12">
        <f t="shared" si="19"/>
        <v>10883</v>
      </c>
      <c r="I172" s="12">
        <f t="shared" si="24"/>
        <v>-156</v>
      </c>
      <c r="J172" s="12">
        <f t="shared" si="25"/>
        <v>62</v>
      </c>
      <c r="K172" s="12">
        <f t="shared" si="26"/>
        <v>8.7524599714490713E-8</v>
      </c>
      <c r="L172" s="12">
        <f t="shared" si="27"/>
        <v>1.407811080835604E-2</v>
      </c>
      <c r="M172">
        <f t="shared" si="20"/>
        <v>420000</v>
      </c>
    </row>
    <row r="173" spans="1:13" x14ac:dyDescent="0.3">
      <c r="A173" s="4">
        <v>44067</v>
      </c>
      <c r="B173" s="7">
        <v>15386</v>
      </c>
      <c r="C173" s="9">
        <v>10497</v>
      </c>
      <c r="D173" s="7">
        <v>563</v>
      </c>
      <c r="E173" s="12">
        <f t="shared" si="21"/>
        <v>-39</v>
      </c>
      <c r="F173" s="12">
        <f t="shared" si="22"/>
        <v>404614</v>
      </c>
      <c r="G173" s="12">
        <f t="shared" si="23"/>
        <v>4326</v>
      </c>
      <c r="H173" s="12">
        <f t="shared" si="19"/>
        <v>11060</v>
      </c>
      <c r="I173" s="12">
        <f t="shared" si="24"/>
        <v>-99</v>
      </c>
      <c r="J173" s="12">
        <f t="shared" si="25"/>
        <v>177</v>
      </c>
      <c r="K173" s="12">
        <f t="shared" si="26"/>
        <v>5.6559788114556293E-8</v>
      </c>
      <c r="L173" s="12">
        <f t="shared" si="27"/>
        <v>4.0915395284327326E-2</v>
      </c>
      <c r="M173">
        <f t="shared" si="20"/>
        <v>420000</v>
      </c>
    </row>
    <row r="174" spans="1:13" x14ac:dyDescent="0.3">
      <c r="A174" s="3">
        <v>44068</v>
      </c>
      <c r="B174" s="6">
        <v>15589</v>
      </c>
      <c r="C174" s="8">
        <v>10601</v>
      </c>
      <c r="D174" s="6">
        <v>572</v>
      </c>
      <c r="E174" s="12">
        <f t="shared" si="21"/>
        <v>-38</v>
      </c>
      <c r="F174" s="12">
        <f t="shared" si="22"/>
        <v>404411</v>
      </c>
      <c r="G174" s="12">
        <f t="shared" si="23"/>
        <v>4416</v>
      </c>
      <c r="H174" s="12">
        <f t="shared" si="19"/>
        <v>11173</v>
      </c>
      <c r="I174" s="12">
        <f t="shared" si="24"/>
        <v>-203</v>
      </c>
      <c r="J174" s="12">
        <f t="shared" si="25"/>
        <v>113</v>
      </c>
      <c r="K174" s="12">
        <f t="shared" si="26"/>
        <v>1.1366951665150237E-7</v>
      </c>
      <c r="L174" s="12">
        <f t="shared" si="27"/>
        <v>2.5588768115942028E-2</v>
      </c>
      <c r="M174">
        <f t="shared" si="20"/>
        <v>420000</v>
      </c>
    </row>
    <row r="175" spans="1:13" x14ac:dyDescent="0.3">
      <c r="A175" s="4">
        <v>44069</v>
      </c>
      <c r="B175" s="7">
        <v>15751</v>
      </c>
      <c r="C175" s="9">
        <v>10750</v>
      </c>
      <c r="D175" s="7">
        <v>586</v>
      </c>
      <c r="E175" s="12">
        <f t="shared" si="21"/>
        <v>-37</v>
      </c>
      <c r="F175" s="12">
        <f t="shared" si="22"/>
        <v>404249</v>
      </c>
      <c r="G175" s="12">
        <f t="shared" si="23"/>
        <v>4415</v>
      </c>
      <c r="H175" s="12">
        <f t="shared" si="19"/>
        <v>11336</v>
      </c>
      <c r="I175" s="12">
        <f t="shared" si="24"/>
        <v>-162</v>
      </c>
      <c r="J175" s="12">
        <f t="shared" si="25"/>
        <v>163</v>
      </c>
      <c r="K175" s="12">
        <f t="shared" si="26"/>
        <v>9.076854051025316E-8</v>
      </c>
      <c r="L175" s="12">
        <f t="shared" si="27"/>
        <v>3.6919592298980744E-2</v>
      </c>
      <c r="M175">
        <f t="shared" si="20"/>
        <v>420000</v>
      </c>
    </row>
    <row r="176" spans="1:13" x14ac:dyDescent="0.3">
      <c r="A176" s="3">
        <v>44070</v>
      </c>
      <c r="B176" s="6">
        <v>15908</v>
      </c>
      <c r="C176" s="8">
        <v>11044</v>
      </c>
      <c r="D176" s="6">
        <v>594</v>
      </c>
      <c r="E176" s="12">
        <f t="shared" si="21"/>
        <v>-36</v>
      </c>
      <c r="F176" s="12">
        <f t="shared" si="22"/>
        <v>404092</v>
      </c>
      <c r="G176" s="12">
        <f t="shared" si="23"/>
        <v>4270</v>
      </c>
      <c r="H176" s="12">
        <f t="shared" si="19"/>
        <v>11638</v>
      </c>
      <c r="I176" s="12">
        <f t="shared" si="24"/>
        <v>-157</v>
      </c>
      <c r="J176" s="12">
        <f t="shared" si="25"/>
        <v>302</v>
      </c>
      <c r="K176" s="12">
        <f t="shared" si="26"/>
        <v>9.0989551594448737E-8</v>
      </c>
      <c r="L176" s="12">
        <f t="shared" si="27"/>
        <v>7.0725995316159251E-2</v>
      </c>
      <c r="M176">
        <f t="shared" si="20"/>
        <v>420000</v>
      </c>
    </row>
    <row r="177" spans="1:13" x14ac:dyDescent="0.3">
      <c r="A177" s="4">
        <v>44071</v>
      </c>
      <c r="B177" s="7">
        <v>16065</v>
      </c>
      <c r="C177" s="9">
        <v>11231</v>
      </c>
      <c r="D177" s="7">
        <v>603</v>
      </c>
      <c r="E177" s="12">
        <f t="shared" si="21"/>
        <v>-35</v>
      </c>
      <c r="F177" s="12">
        <f t="shared" si="22"/>
        <v>403935</v>
      </c>
      <c r="G177" s="12">
        <f t="shared" si="23"/>
        <v>4231</v>
      </c>
      <c r="H177" s="12">
        <f t="shared" si="19"/>
        <v>11834</v>
      </c>
      <c r="I177" s="12">
        <f t="shared" si="24"/>
        <v>-157</v>
      </c>
      <c r="J177" s="12">
        <f t="shared" si="25"/>
        <v>196</v>
      </c>
      <c r="K177" s="12">
        <f t="shared" si="26"/>
        <v>9.1863955555375724E-8</v>
      </c>
      <c r="L177" s="12">
        <f t="shared" si="27"/>
        <v>4.6324745922949655E-2</v>
      </c>
      <c r="M177">
        <f t="shared" si="20"/>
        <v>420000</v>
      </c>
    </row>
    <row r="178" spans="1:13" x14ac:dyDescent="0.3">
      <c r="A178" s="3">
        <v>44072</v>
      </c>
      <c r="B178" s="6">
        <v>16164</v>
      </c>
      <c r="C178" s="8">
        <v>11253</v>
      </c>
      <c r="D178" s="6">
        <v>605</v>
      </c>
      <c r="E178" s="12">
        <f t="shared" si="21"/>
        <v>-34</v>
      </c>
      <c r="F178" s="12">
        <f t="shared" si="22"/>
        <v>403836</v>
      </c>
      <c r="G178" s="12">
        <f t="shared" si="23"/>
        <v>4306</v>
      </c>
      <c r="H178" s="12">
        <f t="shared" si="19"/>
        <v>11858</v>
      </c>
      <c r="I178" s="12">
        <f t="shared" si="24"/>
        <v>-99</v>
      </c>
      <c r="J178" s="12">
        <f t="shared" si="25"/>
        <v>24</v>
      </c>
      <c r="K178" s="12">
        <f t="shared" si="26"/>
        <v>5.6931960262347442E-8</v>
      </c>
      <c r="L178" s="12">
        <f t="shared" si="27"/>
        <v>5.5736182071528103E-3</v>
      </c>
      <c r="M178">
        <f t="shared" si="20"/>
        <v>420000</v>
      </c>
    </row>
    <row r="179" spans="1:13" x14ac:dyDescent="0.3">
      <c r="A179" s="4">
        <v>44073</v>
      </c>
      <c r="B179" s="7">
        <v>16190</v>
      </c>
      <c r="C179" s="9">
        <v>11313</v>
      </c>
      <c r="D179" s="7">
        <v>613</v>
      </c>
      <c r="E179" s="12">
        <f t="shared" si="21"/>
        <v>-33</v>
      </c>
      <c r="F179" s="12">
        <f t="shared" si="22"/>
        <v>403810</v>
      </c>
      <c r="G179" s="12">
        <f t="shared" si="23"/>
        <v>4264</v>
      </c>
      <c r="H179" s="12">
        <f t="shared" si="19"/>
        <v>11926</v>
      </c>
      <c r="I179" s="12">
        <f t="shared" si="24"/>
        <v>-26</v>
      </c>
      <c r="J179" s="12">
        <f t="shared" si="25"/>
        <v>68</v>
      </c>
      <c r="K179" s="12">
        <f t="shared" si="26"/>
        <v>1.5100074231964926E-8</v>
      </c>
      <c r="L179" s="12">
        <f t="shared" si="27"/>
        <v>1.5947467166979361E-2</v>
      </c>
      <c r="M179">
        <f t="shared" si="20"/>
        <v>420000</v>
      </c>
    </row>
    <row r="180" spans="1:13" x14ac:dyDescent="0.3">
      <c r="A180" s="3">
        <v>44074</v>
      </c>
      <c r="B180" s="6">
        <v>16266</v>
      </c>
      <c r="C180" s="8">
        <v>11483</v>
      </c>
      <c r="D180" s="6">
        <v>629</v>
      </c>
      <c r="E180" s="12">
        <f t="shared" si="21"/>
        <v>-32</v>
      </c>
      <c r="F180" s="12">
        <f t="shared" si="22"/>
        <v>403734</v>
      </c>
      <c r="G180" s="12">
        <f t="shared" si="23"/>
        <v>4154</v>
      </c>
      <c r="H180" s="12">
        <f t="shared" si="19"/>
        <v>12112</v>
      </c>
      <c r="I180" s="12">
        <f t="shared" si="24"/>
        <v>-76</v>
      </c>
      <c r="J180" s="12">
        <f t="shared" si="25"/>
        <v>186</v>
      </c>
      <c r="K180" s="12">
        <f t="shared" si="26"/>
        <v>4.5316021639964927E-8</v>
      </c>
      <c r="L180" s="12">
        <f t="shared" si="27"/>
        <v>4.4776119402985072E-2</v>
      </c>
      <c r="M180">
        <f t="shared" si="20"/>
        <v>420000</v>
      </c>
    </row>
    <row r="181" spans="1:13" x14ac:dyDescent="0.3">
      <c r="A181" s="4">
        <v>44075</v>
      </c>
      <c r="B181" s="7">
        <v>16454</v>
      </c>
      <c r="C181" s="9">
        <v>11615</v>
      </c>
      <c r="D181" s="7">
        <v>642</v>
      </c>
      <c r="E181" s="12">
        <f t="shared" si="21"/>
        <v>-31</v>
      </c>
      <c r="F181" s="12">
        <f t="shared" si="22"/>
        <v>403546</v>
      </c>
      <c r="G181" s="12">
        <f t="shared" si="23"/>
        <v>4197</v>
      </c>
      <c r="H181" s="12">
        <f t="shared" si="19"/>
        <v>12257</v>
      </c>
      <c r="I181" s="12">
        <f t="shared" si="24"/>
        <v>-188</v>
      </c>
      <c r="J181" s="12">
        <f t="shared" si="25"/>
        <v>145</v>
      </c>
      <c r="K181" s="12">
        <f t="shared" si="26"/>
        <v>1.1100072954520979E-7</v>
      </c>
      <c r="L181" s="12">
        <f t="shared" si="27"/>
        <v>3.4548487014534189E-2</v>
      </c>
      <c r="M181">
        <f t="shared" si="20"/>
        <v>420000</v>
      </c>
    </row>
    <row r="182" spans="1:13" x14ac:dyDescent="0.3">
      <c r="A182" s="3">
        <v>44076</v>
      </c>
      <c r="B182" s="6">
        <v>16617</v>
      </c>
      <c r="C182" s="8">
        <v>11760</v>
      </c>
      <c r="D182" s="6">
        <v>648</v>
      </c>
      <c r="E182" s="12">
        <f t="shared" si="21"/>
        <v>-30</v>
      </c>
      <c r="F182" s="12">
        <f t="shared" si="22"/>
        <v>403383</v>
      </c>
      <c r="G182" s="12">
        <f t="shared" si="23"/>
        <v>4209</v>
      </c>
      <c r="H182" s="12">
        <f t="shared" si="19"/>
        <v>12408</v>
      </c>
      <c r="I182" s="12">
        <f t="shared" si="24"/>
        <v>-163</v>
      </c>
      <c r="J182" s="12">
        <f t="shared" si="25"/>
        <v>151</v>
      </c>
      <c r="K182" s="12">
        <f t="shared" si="26"/>
        <v>9.6004388807062225E-8</v>
      </c>
      <c r="L182" s="12">
        <f t="shared" si="27"/>
        <v>3.5875504870515565E-2</v>
      </c>
      <c r="M182">
        <f t="shared" si="20"/>
        <v>420000</v>
      </c>
    </row>
    <row r="183" spans="1:13" x14ac:dyDescent="0.3">
      <c r="A183" s="4">
        <v>44077</v>
      </c>
      <c r="B183" s="7">
        <v>16775</v>
      </c>
      <c r="C183" s="9">
        <v>11935</v>
      </c>
      <c r="D183" s="7">
        <v>658</v>
      </c>
      <c r="E183" s="12">
        <f t="shared" si="21"/>
        <v>-29</v>
      </c>
      <c r="F183" s="12">
        <f t="shared" si="22"/>
        <v>403225</v>
      </c>
      <c r="G183" s="12">
        <f t="shared" si="23"/>
        <v>4182</v>
      </c>
      <c r="H183" s="12">
        <f t="shared" si="19"/>
        <v>12593</v>
      </c>
      <c r="I183" s="12">
        <f t="shared" si="24"/>
        <v>-158</v>
      </c>
      <c r="J183" s="12">
        <f t="shared" si="25"/>
        <v>185</v>
      </c>
      <c r="K183" s="12">
        <f t="shared" si="26"/>
        <v>9.3696983185453695E-8</v>
      </c>
      <c r="L183" s="12">
        <f t="shared" si="27"/>
        <v>4.4237207077953131E-2</v>
      </c>
      <c r="M183">
        <f t="shared" si="20"/>
        <v>420000</v>
      </c>
    </row>
    <row r="184" spans="1:13" x14ac:dyDescent="0.3">
      <c r="A184" s="3">
        <v>44078</v>
      </c>
      <c r="B184" s="6">
        <v>16954</v>
      </c>
      <c r="C184" s="8">
        <v>12046</v>
      </c>
      <c r="D184" s="6">
        <v>665</v>
      </c>
      <c r="E184" s="12">
        <f t="shared" si="21"/>
        <v>-28</v>
      </c>
      <c r="F184" s="12">
        <f t="shared" si="22"/>
        <v>403046</v>
      </c>
      <c r="G184" s="12">
        <f t="shared" si="23"/>
        <v>4243</v>
      </c>
      <c r="H184" s="12">
        <f t="shared" si="19"/>
        <v>12711</v>
      </c>
      <c r="I184" s="12">
        <f t="shared" si="24"/>
        <v>-179</v>
      </c>
      <c r="J184" s="12">
        <f t="shared" si="25"/>
        <v>118</v>
      </c>
      <c r="K184" s="12">
        <f t="shared" si="26"/>
        <v>1.0467076151706219E-7</v>
      </c>
      <c r="L184" s="12">
        <f t="shared" si="27"/>
        <v>2.7810511430591562E-2</v>
      </c>
      <c r="M184">
        <f t="shared" si="20"/>
        <v>420000</v>
      </c>
    </row>
    <row r="185" spans="1:13" x14ac:dyDescent="0.3">
      <c r="A185" s="4">
        <v>44079</v>
      </c>
      <c r="B185" s="7">
        <v>17050</v>
      </c>
      <c r="C185" s="9">
        <v>12132</v>
      </c>
      <c r="D185" s="7">
        <v>671</v>
      </c>
      <c r="E185" s="12">
        <f t="shared" si="21"/>
        <v>-27</v>
      </c>
      <c r="F185" s="12">
        <f t="shared" si="22"/>
        <v>402950</v>
      </c>
      <c r="G185" s="12">
        <f t="shared" si="23"/>
        <v>4247</v>
      </c>
      <c r="H185" s="12">
        <f t="shared" si="19"/>
        <v>12803</v>
      </c>
      <c r="I185" s="12">
        <f t="shared" si="24"/>
        <v>-96</v>
      </c>
      <c r="J185" s="12">
        <f t="shared" si="25"/>
        <v>92</v>
      </c>
      <c r="K185" s="12">
        <f t="shared" si="26"/>
        <v>5.609676434739756E-8</v>
      </c>
      <c r="L185" s="12">
        <f t="shared" si="27"/>
        <v>2.1662349894042855E-2</v>
      </c>
      <c r="M185">
        <f t="shared" si="20"/>
        <v>420000</v>
      </c>
    </row>
    <row r="186" spans="1:13" x14ac:dyDescent="0.3">
      <c r="A186" s="3">
        <v>44080</v>
      </c>
      <c r="B186" s="6">
        <v>17089</v>
      </c>
      <c r="C186" s="8">
        <v>12157</v>
      </c>
      <c r="D186" s="6">
        <v>676</v>
      </c>
      <c r="E186" s="12">
        <f t="shared" si="21"/>
        <v>-26</v>
      </c>
      <c r="F186" s="12">
        <f t="shared" si="22"/>
        <v>402911</v>
      </c>
      <c r="G186" s="12">
        <f t="shared" si="23"/>
        <v>4256</v>
      </c>
      <c r="H186" s="12">
        <f t="shared" si="19"/>
        <v>12833</v>
      </c>
      <c r="I186" s="12">
        <f t="shared" si="24"/>
        <v>-39</v>
      </c>
      <c r="J186" s="12">
        <f t="shared" si="25"/>
        <v>30</v>
      </c>
      <c r="K186" s="12">
        <f t="shared" si="26"/>
        <v>2.2743320074623096E-8</v>
      </c>
      <c r="L186" s="12">
        <f t="shared" si="27"/>
        <v>7.0488721804511274E-3</v>
      </c>
      <c r="M186">
        <f t="shared" si="20"/>
        <v>420000</v>
      </c>
    </row>
    <row r="187" spans="1:13" x14ac:dyDescent="0.3">
      <c r="A187" s="4">
        <v>44081</v>
      </c>
      <c r="B187" s="7">
        <v>17146</v>
      </c>
      <c r="C187" s="9">
        <v>12189</v>
      </c>
      <c r="D187" s="7">
        <v>677</v>
      </c>
      <c r="E187" s="12">
        <f t="shared" si="21"/>
        <v>-25</v>
      </c>
      <c r="F187" s="12">
        <f t="shared" si="22"/>
        <v>402854</v>
      </c>
      <c r="G187" s="12">
        <f t="shared" si="23"/>
        <v>4280</v>
      </c>
      <c r="H187" s="12">
        <f t="shared" si="19"/>
        <v>12866</v>
      </c>
      <c r="I187" s="12">
        <f t="shared" si="24"/>
        <v>-57</v>
      </c>
      <c r="J187" s="12">
        <f t="shared" si="25"/>
        <v>33</v>
      </c>
      <c r="K187" s="12">
        <f t="shared" si="26"/>
        <v>3.3058519983283756E-8</v>
      </c>
      <c r="L187" s="12">
        <f t="shared" si="27"/>
        <v>7.7102803738317753E-3</v>
      </c>
      <c r="M187">
        <f t="shared" si="20"/>
        <v>420000</v>
      </c>
    </row>
    <row r="188" spans="1:13" x14ac:dyDescent="0.3">
      <c r="A188" s="3">
        <v>44082</v>
      </c>
      <c r="B188" s="6">
        <v>17313</v>
      </c>
      <c r="C188" s="8">
        <v>12297</v>
      </c>
      <c r="D188" s="6">
        <v>692</v>
      </c>
      <c r="E188" s="12">
        <f t="shared" si="21"/>
        <v>-24</v>
      </c>
      <c r="F188" s="12">
        <f t="shared" si="22"/>
        <v>402687</v>
      </c>
      <c r="G188" s="12">
        <f t="shared" si="23"/>
        <v>4324</v>
      </c>
      <c r="H188" s="12">
        <f t="shared" si="19"/>
        <v>12989</v>
      </c>
      <c r="I188" s="12">
        <f t="shared" si="24"/>
        <v>-167</v>
      </c>
      <c r="J188" s="12">
        <f t="shared" si="25"/>
        <v>123</v>
      </c>
      <c r="K188" s="12">
        <f t="shared" si="26"/>
        <v>9.5909842193805015E-8</v>
      </c>
      <c r="L188" s="12">
        <f t="shared" si="27"/>
        <v>2.8445883441258094E-2</v>
      </c>
      <c r="M188">
        <f t="shared" si="20"/>
        <v>420000</v>
      </c>
    </row>
    <row r="189" spans="1:13" x14ac:dyDescent="0.3">
      <c r="A189" s="4">
        <v>44083</v>
      </c>
      <c r="B189" s="7">
        <v>17435</v>
      </c>
      <c r="C189" s="9">
        <v>12474</v>
      </c>
      <c r="D189" s="7">
        <v>702</v>
      </c>
      <c r="E189" s="12">
        <f t="shared" si="21"/>
        <v>-23</v>
      </c>
      <c r="F189" s="12">
        <f t="shared" si="22"/>
        <v>402565</v>
      </c>
      <c r="G189" s="12">
        <f t="shared" si="23"/>
        <v>4259</v>
      </c>
      <c r="H189" s="12">
        <f t="shared" si="19"/>
        <v>13176</v>
      </c>
      <c r="I189" s="12">
        <f t="shared" si="24"/>
        <v>-122</v>
      </c>
      <c r="J189" s="12">
        <f t="shared" si="25"/>
        <v>187</v>
      </c>
      <c r="K189" s="12">
        <f t="shared" si="26"/>
        <v>7.1156761971535382E-8</v>
      </c>
      <c r="L189" s="12">
        <f t="shared" si="27"/>
        <v>4.3907020427330357E-2</v>
      </c>
      <c r="M189">
        <f t="shared" si="20"/>
        <v>420000</v>
      </c>
    </row>
    <row r="190" spans="1:13" x14ac:dyDescent="0.3">
      <c r="A190" s="3">
        <v>44084</v>
      </c>
      <c r="B190" s="6">
        <v>17598</v>
      </c>
      <c r="C190" s="8">
        <v>12619</v>
      </c>
      <c r="D190" s="6">
        <v>706</v>
      </c>
      <c r="E190" s="12">
        <f t="shared" si="21"/>
        <v>-22</v>
      </c>
      <c r="F190" s="12">
        <f t="shared" si="22"/>
        <v>402402</v>
      </c>
      <c r="G190" s="12">
        <f t="shared" si="23"/>
        <v>4273</v>
      </c>
      <c r="H190" s="12">
        <f t="shared" si="19"/>
        <v>13325</v>
      </c>
      <c r="I190" s="12">
        <f t="shared" si="24"/>
        <v>-163</v>
      </c>
      <c r="J190" s="12">
        <f t="shared" si="25"/>
        <v>149</v>
      </c>
      <c r="K190" s="12">
        <f t="shared" si="26"/>
        <v>9.4796997249397086E-8</v>
      </c>
      <c r="L190" s="12">
        <f t="shared" si="27"/>
        <v>3.4870114673531474E-2</v>
      </c>
      <c r="M190">
        <f t="shared" si="20"/>
        <v>420000</v>
      </c>
    </row>
    <row r="191" spans="1:13" x14ac:dyDescent="0.3">
      <c r="A191" s="4">
        <v>44085</v>
      </c>
      <c r="B191" s="7">
        <v>17799</v>
      </c>
      <c r="C191" s="9">
        <v>12750</v>
      </c>
      <c r="D191" s="7">
        <v>713</v>
      </c>
      <c r="E191" s="12">
        <f t="shared" si="21"/>
        <v>-21</v>
      </c>
      <c r="F191" s="12">
        <f t="shared" si="22"/>
        <v>402201</v>
      </c>
      <c r="G191" s="12">
        <f t="shared" si="23"/>
        <v>4336</v>
      </c>
      <c r="H191" s="12">
        <f t="shared" si="19"/>
        <v>13463</v>
      </c>
      <c r="I191" s="12">
        <f t="shared" si="24"/>
        <v>-201</v>
      </c>
      <c r="J191" s="12">
        <f t="shared" si="25"/>
        <v>138</v>
      </c>
      <c r="K191" s="12">
        <f t="shared" si="26"/>
        <v>1.1525602512396938E-7</v>
      </c>
      <c r="L191" s="12">
        <f t="shared" si="27"/>
        <v>3.1826568265682656E-2</v>
      </c>
      <c r="M191">
        <f t="shared" si="20"/>
        <v>420000</v>
      </c>
    </row>
    <row r="192" spans="1:13" x14ac:dyDescent="0.3">
      <c r="A192" s="3">
        <v>44086</v>
      </c>
      <c r="B192" s="6">
        <v>17891</v>
      </c>
      <c r="C192" s="8">
        <v>12758</v>
      </c>
      <c r="D192" s="6">
        <v>717</v>
      </c>
      <c r="E192" s="12">
        <f t="shared" si="21"/>
        <v>-20</v>
      </c>
      <c r="F192" s="12">
        <f t="shared" si="22"/>
        <v>402109</v>
      </c>
      <c r="G192" s="12">
        <f t="shared" si="23"/>
        <v>4416</v>
      </c>
      <c r="H192" s="12">
        <f t="shared" si="19"/>
        <v>13475</v>
      </c>
      <c r="I192" s="12">
        <f t="shared" si="24"/>
        <v>-92</v>
      </c>
      <c r="J192" s="12">
        <f t="shared" si="25"/>
        <v>12</v>
      </c>
      <c r="K192" s="12">
        <f t="shared" si="26"/>
        <v>5.1810164242365459E-8</v>
      </c>
      <c r="L192" s="12">
        <f t="shared" si="27"/>
        <v>2.717391304347826E-3</v>
      </c>
      <c r="M192">
        <f t="shared" si="20"/>
        <v>420000</v>
      </c>
    </row>
    <row r="193" spans="1:13" x14ac:dyDescent="0.3">
      <c r="A193" s="4">
        <v>44087</v>
      </c>
      <c r="B193" s="7">
        <v>17918</v>
      </c>
      <c r="C193" s="9">
        <v>12767</v>
      </c>
      <c r="D193" s="7">
        <v>720</v>
      </c>
      <c r="E193" s="12">
        <f t="shared" si="21"/>
        <v>-19</v>
      </c>
      <c r="F193" s="12">
        <f t="shared" si="22"/>
        <v>402082</v>
      </c>
      <c r="G193" s="12">
        <f t="shared" si="23"/>
        <v>4431</v>
      </c>
      <c r="H193" s="12">
        <f t="shared" si="19"/>
        <v>13487</v>
      </c>
      <c r="I193" s="12">
        <f t="shared" si="24"/>
        <v>-27</v>
      </c>
      <c r="J193" s="12">
        <f t="shared" si="25"/>
        <v>12</v>
      </c>
      <c r="K193" s="12">
        <f t="shared" si="26"/>
        <v>1.5154701363694454E-8</v>
      </c>
      <c r="L193" s="12">
        <f t="shared" si="27"/>
        <v>2.7081922816519972E-3</v>
      </c>
      <c r="M193">
        <f t="shared" si="20"/>
        <v>420000</v>
      </c>
    </row>
    <row r="194" spans="1:13" x14ac:dyDescent="0.3">
      <c r="A194" s="3">
        <v>44088</v>
      </c>
      <c r="B194" s="6">
        <v>18061</v>
      </c>
      <c r="C194" s="8">
        <v>12930</v>
      </c>
      <c r="D194" s="6">
        <v>729</v>
      </c>
      <c r="E194" s="12">
        <f t="shared" si="21"/>
        <v>-18</v>
      </c>
      <c r="F194" s="12">
        <f t="shared" si="22"/>
        <v>401939</v>
      </c>
      <c r="G194" s="12">
        <f t="shared" si="23"/>
        <v>4402</v>
      </c>
      <c r="H194" s="12">
        <f t="shared" si="19"/>
        <v>13659</v>
      </c>
      <c r="I194" s="12">
        <f t="shared" si="24"/>
        <v>-143</v>
      </c>
      <c r="J194" s="12">
        <f t="shared" si="25"/>
        <v>172</v>
      </c>
      <c r="K194" s="12">
        <f t="shared" si="26"/>
        <v>8.0821303691735498E-8</v>
      </c>
      <c r="L194" s="12">
        <f t="shared" si="27"/>
        <v>3.9073148568832351E-2</v>
      </c>
      <c r="M194">
        <f t="shared" si="20"/>
        <v>420000</v>
      </c>
    </row>
    <row r="195" spans="1:13" x14ac:dyDescent="0.3">
      <c r="A195" s="4">
        <v>44089</v>
      </c>
      <c r="B195" s="7">
        <v>18216</v>
      </c>
      <c r="C195" s="9">
        <v>13057</v>
      </c>
      <c r="D195" s="7">
        <v>736</v>
      </c>
      <c r="E195" s="12">
        <f t="shared" si="21"/>
        <v>-17</v>
      </c>
      <c r="F195" s="12">
        <f t="shared" si="22"/>
        <v>401784</v>
      </c>
      <c r="G195" s="12">
        <f t="shared" si="23"/>
        <v>4423</v>
      </c>
      <c r="H195" s="12">
        <f t="shared" ref="H195:H258" si="28">C195+D195</f>
        <v>13793</v>
      </c>
      <c r="I195" s="12">
        <f t="shared" si="24"/>
        <v>-155</v>
      </c>
      <c r="J195" s="12">
        <f t="shared" si="25"/>
        <v>134</v>
      </c>
      <c r="K195" s="12">
        <f t="shared" si="26"/>
        <v>8.7221212699522013E-8</v>
      </c>
      <c r="L195" s="12">
        <f t="shared" si="27"/>
        <v>3.0296179063983721E-2</v>
      </c>
      <c r="M195">
        <f t="shared" ref="M195:M258" si="29">F195+G195+H195</f>
        <v>420000</v>
      </c>
    </row>
    <row r="196" spans="1:13" x14ac:dyDescent="0.3">
      <c r="A196" s="3">
        <v>44090</v>
      </c>
      <c r="B196" s="6">
        <v>18390</v>
      </c>
      <c r="C196" s="8">
        <v>13241</v>
      </c>
      <c r="D196" s="6">
        <v>739</v>
      </c>
      <c r="E196" s="12">
        <f t="shared" ref="E196:E259" si="30">E195+1</f>
        <v>-16</v>
      </c>
      <c r="F196" s="12">
        <f t="shared" ref="F196:F259" si="31">420000-B196</f>
        <v>401610</v>
      </c>
      <c r="G196" s="12">
        <f t="shared" ref="G196:G259" si="32">B196-(C196+D196)</f>
        <v>4410</v>
      </c>
      <c r="H196" s="12">
        <f t="shared" si="28"/>
        <v>13980</v>
      </c>
      <c r="I196" s="12">
        <f t="shared" ref="I196:I259" si="33">F196-F195</f>
        <v>-174</v>
      </c>
      <c r="J196" s="12">
        <f t="shared" ref="J196:J259" si="34">H196-H195</f>
        <v>187</v>
      </c>
      <c r="K196" s="12">
        <f t="shared" si="26"/>
        <v>9.8244023587373747E-8</v>
      </c>
      <c r="L196" s="12">
        <f t="shared" si="27"/>
        <v>4.240362811791383E-2</v>
      </c>
      <c r="M196">
        <f t="shared" si="29"/>
        <v>420000</v>
      </c>
    </row>
    <row r="197" spans="1:13" x14ac:dyDescent="0.3">
      <c r="A197" s="4">
        <v>44091</v>
      </c>
      <c r="B197" s="7">
        <v>18544</v>
      </c>
      <c r="C197" s="9">
        <v>13391</v>
      </c>
      <c r="D197" s="7">
        <v>749</v>
      </c>
      <c r="E197" s="12">
        <f t="shared" si="30"/>
        <v>-15</v>
      </c>
      <c r="F197" s="12">
        <f t="shared" si="31"/>
        <v>401456</v>
      </c>
      <c r="G197" s="12">
        <f t="shared" si="32"/>
        <v>4404</v>
      </c>
      <c r="H197" s="12">
        <f t="shared" si="28"/>
        <v>14140</v>
      </c>
      <c r="I197" s="12">
        <f t="shared" si="33"/>
        <v>-154</v>
      </c>
      <c r="J197" s="12">
        <f t="shared" si="34"/>
        <v>160</v>
      </c>
      <c r="K197" s="12">
        <f t="shared" ref="K197:K260" si="35">-I197/(F197*G197)</f>
        <v>8.7103470162432537E-8</v>
      </c>
      <c r="L197" s="12">
        <f t="shared" ref="L197:L260" si="36">J197/G197</f>
        <v>3.6330608537693009E-2</v>
      </c>
      <c r="M197">
        <f t="shared" si="29"/>
        <v>420000</v>
      </c>
    </row>
    <row r="198" spans="1:13" x14ac:dyDescent="0.3">
      <c r="A198" s="3">
        <v>44092</v>
      </c>
      <c r="B198" s="6">
        <v>18733</v>
      </c>
      <c r="C198" s="8">
        <v>13510</v>
      </c>
      <c r="D198" s="6">
        <v>753</v>
      </c>
      <c r="E198" s="12">
        <f t="shared" si="30"/>
        <v>-14</v>
      </c>
      <c r="F198" s="12">
        <f t="shared" si="31"/>
        <v>401267</v>
      </c>
      <c r="G198" s="12">
        <f t="shared" si="32"/>
        <v>4470</v>
      </c>
      <c r="H198" s="12">
        <f t="shared" si="28"/>
        <v>14263</v>
      </c>
      <c r="I198" s="12">
        <f t="shared" si="33"/>
        <v>-189</v>
      </c>
      <c r="J198" s="12">
        <f t="shared" si="34"/>
        <v>123</v>
      </c>
      <c r="K198" s="12">
        <f t="shared" si="35"/>
        <v>1.0537093554822817E-7</v>
      </c>
      <c r="L198" s="12">
        <f t="shared" si="36"/>
        <v>2.7516778523489934E-2</v>
      </c>
      <c r="M198">
        <f t="shared" si="29"/>
        <v>420000</v>
      </c>
    </row>
    <row r="199" spans="1:13" x14ac:dyDescent="0.3">
      <c r="A199" s="4">
        <v>44093</v>
      </c>
      <c r="B199" s="7">
        <v>18819</v>
      </c>
      <c r="C199" s="9">
        <v>13558</v>
      </c>
      <c r="D199" s="7">
        <v>755</v>
      </c>
      <c r="E199" s="12">
        <f t="shared" si="30"/>
        <v>-13</v>
      </c>
      <c r="F199" s="12">
        <f t="shared" si="31"/>
        <v>401181</v>
      </c>
      <c r="G199" s="12">
        <f t="shared" si="32"/>
        <v>4506</v>
      </c>
      <c r="H199" s="12">
        <f t="shared" si="28"/>
        <v>14313</v>
      </c>
      <c r="I199" s="12">
        <f t="shared" si="33"/>
        <v>-86</v>
      </c>
      <c r="J199" s="12">
        <f t="shared" si="34"/>
        <v>50</v>
      </c>
      <c r="K199" s="12">
        <f t="shared" si="35"/>
        <v>4.7573697557207792E-8</v>
      </c>
      <c r="L199" s="12">
        <f t="shared" si="36"/>
        <v>1.1096316023080338E-2</v>
      </c>
      <c r="M199">
        <f t="shared" si="29"/>
        <v>420000</v>
      </c>
    </row>
    <row r="200" spans="1:13" x14ac:dyDescent="0.3">
      <c r="A200" s="3">
        <v>44094</v>
      </c>
      <c r="B200" s="6">
        <v>18863</v>
      </c>
      <c r="C200" s="8">
        <v>13580</v>
      </c>
      <c r="D200" s="6">
        <v>761</v>
      </c>
      <c r="E200" s="12">
        <f t="shared" si="30"/>
        <v>-12</v>
      </c>
      <c r="F200" s="12">
        <f t="shared" si="31"/>
        <v>401137</v>
      </c>
      <c r="G200" s="12">
        <f t="shared" si="32"/>
        <v>4522</v>
      </c>
      <c r="H200" s="12">
        <f t="shared" si="28"/>
        <v>14341</v>
      </c>
      <c r="I200" s="12">
        <f t="shared" si="33"/>
        <v>-44</v>
      </c>
      <c r="J200" s="12">
        <f t="shared" si="34"/>
        <v>28</v>
      </c>
      <c r="K200" s="12">
        <f t="shared" si="35"/>
        <v>2.4256570380250969E-8</v>
      </c>
      <c r="L200" s="12">
        <f t="shared" si="36"/>
        <v>6.1919504643962852E-3</v>
      </c>
      <c r="M200">
        <f t="shared" si="29"/>
        <v>420000</v>
      </c>
    </row>
    <row r="201" spans="1:13" x14ac:dyDescent="0.3">
      <c r="A201" s="4">
        <v>44095</v>
      </c>
      <c r="B201" s="7">
        <v>19014</v>
      </c>
      <c r="C201" s="9">
        <v>13727</v>
      </c>
      <c r="D201" s="7">
        <v>765</v>
      </c>
      <c r="E201" s="12">
        <f t="shared" si="30"/>
        <v>-11</v>
      </c>
      <c r="F201" s="12">
        <f t="shared" si="31"/>
        <v>400986</v>
      </c>
      <c r="G201" s="12">
        <f t="shared" si="32"/>
        <v>4522</v>
      </c>
      <c r="H201" s="12">
        <f t="shared" si="28"/>
        <v>14492</v>
      </c>
      <c r="I201" s="12">
        <f t="shared" si="33"/>
        <v>-151</v>
      </c>
      <c r="J201" s="12">
        <f t="shared" si="34"/>
        <v>151</v>
      </c>
      <c r="K201" s="12">
        <f t="shared" si="35"/>
        <v>8.3275486650748678E-8</v>
      </c>
      <c r="L201" s="12">
        <f t="shared" si="36"/>
        <v>3.3392304290137106E-2</v>
      </c>
      <c r="M201">
        <f t="shared" si="29"/>
        <v>420000</v>
      </c>
    </row>
    <row r="202" spans="1:13" x14ac:dyDescent="0.3">
      <c r="A202" s="3">
        <v>44096</v>
      </c>
      <c r="B202" s="6">
        <v>19123</v>
      </c>
      <c r="C202" s="8">
        <v>13748</v>
      </c>
      <c r="D202" s="6">
        <v>767</v>
      </c>
      <c r="E202" s="12">
        <f t="shared" si="30"/>
        <v>-10</v>
      </c>
      <c r="F202" s="12">
        <f t="shared" si="31"/>
        <v>400877</v>
      </c>
      <c r="G202" s="12">
        <f t="shared" si="32"/>
        <v>4608</v>
      </c>
      <c r="H202" s="12">
        <f t="shared" si="28"/>
        <v>14515</v>
      </c>
      <c r="I202" s="12">
        <f t="shared" si="33"/>
        <v>-109</v>
      </c>
      <c r="J202" s="12">
        <f t="shared" si="34"/>
        <v>23</v>
      </c>
      <c r="K202" s="12">
        <f t="shared" si="35"/>
        <v>5.9006912067514196E-8</v>
      </c>
      <c r="L202" s="12">
        <f t="shared" si="36"/>
        <v>4.9913194444444441E-3</v>
      </c>
      <c r="M202">
        <f t="shared" si="29"/>
        <v>420000</v>
      </c>
    </row>
    <row r="203" spans="1:13" x14ac:dyDescent="0.3">
      <c r="A203" s="4">
        <v>44097</v>
      </c>
      <c r="B203" s="7">
        <v>19283</v>
      </c>
      <c r="C203" s="9">
        <v>13867</v>
      </c>
      <c r="D203" s="7">
        <v>779</v>
      </c>
      <c r="E203" s="12">
        <f t="shared" si="30"/>
        <v>-9</v>
      </c>
      <c r="F203" s="12">
        <f t="shared" si="31"/>
        <v>400717</v>
      </c>
      <c r="G203" s="12">
        <f t="shared" si="32"/>
        <v>4637</v>
      </c>
      <c r="H203" s="12">
        <f t="shared" si="28"/>
        <v>14646</v>
      </c>
      <c r="I203" s="12">
        <f t="shared" si="33"/>
        <v>-160</v>
      </c>
      <c r="J203" s="12">
        <f t="shared" si="34"/>
        <v>131</v>
      </c>
      <c r="K203" s="12">
        <f t="shared" si="35"/>
        <v>8.6108320664839497E-8</v>
      </c>
      <c r="L203" s="12">
        <f t="shared" si="36"/>
        <v>2.8251024369204226E-2</v>
      </c>
      <c r="M203">
        <f t="shared" si="29"/>
        <v>420000</v>
      </c>
    </row>
    <row r="204" spans="1:13" x14ac:dyDescent="0.3">
      <c r="A204" s="3">
        <v>44098</v>
      </c>
      <c r="B204" s="6">
        <v>19573</v>
      </c>
      <c r="C204" s="8">
        <v>14013</v>
      </c>
      <c r="D204" s="6">
        <v>785</v>
      </c>
      <c r="E204" s="12">
        <f t="shared" si="30"/>
        <v>-8</v>
      </c>
      <c r="F204" s="12">
        <f t="shared" si="31"/>
        <v>400427</v>
      </c>
      <c r="G204" s="12">
        <f t="shared" si="32"/>
        <v>4775</v>
      </c>
      <c r="H204" s="12">
        <f t="shared" si="28"/>
        <v>14798</v>
      </c>
      <c r="I204" s="12">
        <f t="shared" si="33"/>
        <v>-290</v>
      </c>
      <c r="J204" s="12">
        <f t="shared" si="34"/>
        <v>152</v>
      </c>
      <c r="K204" s="12">
        <f t="shared" si="35"/>
        <v>1.5167055241827778E-7</v>
      </c>
      <c r="L204" s="12">
        <f t="shared" si="36"/>
        <v>3.1832460732984291E-2</v>
      </c>
      <c r="M204">
        <f t="shared" si="29"/>
        <v>420000</v>
      </c>
    </row>
    <row r="205" spans="1:13" x14ac:dyDescent="0.3">
      <c r="A205" s="4">
        <v>44099</v>
      </c>
      <c r="B205" s="7">
        <v>19828</v>
      </c>
      <c r="C205" s="9">
        <v>14132</v>
      </c>
      <c r="D205" s="7">
        <v>789</v>
      </c>
      <c r="E205" s="12">
        <f t="shared" si="30"/>
        <v>-7</v>
      </c>
      <c r="F205" s="12">
        <f t="shared" si="31"/>
        <v>400172</v>
      </c>
      <c r="G205" s="12">
        <f t="shared" si="32"/>
        <v>4907</v>
      </c>
      <c r="H205" s="12">
        <f t="shared" si="28"/>
        <v>14921</v>
      </c>
      <c r="I205" s="12">
        <f t="shared" si="33"/>
        <v>-255</v>
      </c>
      <c r="J205" s="12">
        <f t="shared" si="34"/>
        <v>123</v>
      </c>
      <c r="K205" s="12">
        <f t="shared" si="35"/>
        <v>1.2986060583311312E-7</v>
      </c>
      <c r="L205" s="12">
        <f t="shared" si="36"/>
        <v>2.5066231913592828E-2</v>
      </c>
      <c r="M205">
        <f t="shared" si="29"/>
        <v>420000</v>
      </c>
    </row>
    <row r="206" spans="1:13" x14ac:dyDescent="0.3">
      <c r="A206" s="3">
        <v>44100</v>
      </c>
      <c r="B206" s="6">
        <v>19997</v>
      </c>
      <c r="C206" s="8">
        <v>14160</v>
      </c>
      <c r="D206" s="6">
        <v>789</v>
      </c>
      <c r="E206" s="12">
        <f t="shared" si="30"/>
        <v>-6</v>
      </c>
      <c r="F206" s="12">
        <f t="shared" si="31"/>
        <v>400003</v>
      </c>
      <c r="G206" s="12">
        <f t="shared" si="32"/>
        <v>5048</v>
      </c>
      <c r="H206" s="12">
        <f t="shared" si="28"/>
        <v>14949</v>
      </c>
      <c r="I206" s="12">
        <f t="shared" si="33"/>
        <v>-169</v>
      </c>
      <c r="J206" s="12">
        <f t="shared" si="34"/>
        <v>28</v>
      </c>
      <c r="K206" s="12">
        <f t="shared" si="35"/>
        <v>8.3695885751538324E-8</v>
      </c>
      <c r="L206" s="12">
        <f t="shared" si="36"/>
        <v>5.5467511885895406E-3</v>
      </c>
      <c r="M206">
        <f t="shared" si="29"/>
        <v>420000</v>
      </c>
    </row>
    <row r="207" spans="1:13" x14ac:dyDescent="0.3">
      <c r="A207" s="4">
        <v>44101</v>
      </c>
      <c r="B207" s="7">
        <v>20055</v>
      </c>
      <c r="C207" s="9">
        <v>14176</v>
      </c>
      <c r="D207" s="7">
        <v>796</v>
      </c>
      <c r="E207" s="12">
        <f t="shared" si="30"/>
        <v>-5</v>
      </c>
      <c r="F207" s="12">
        <f t="shared" si="31"/>
        <v>399945</v>
      </c>
      <c r="G207" s="12">
        <f t="shared" si="32"/>
        <v>5083</v>
      </c>
      <c r="H207" s="12">
        <f t="shared" si="28"/>
        <v>14972</v>
      </c>
      <c r="I207" s="12">
        <f t="shared" si="33"/>
        <v>-58</v>
      </c>
      <c r="J207" s="12">
        <f t="shared" si="34"/>
        <v>23</v>
      </c>
      <c r="K207" s="12">
        <f t="shared" si="35"/>
        <v>2.8530383679280591E-8</v>
      </c>
      <c r="L207" s="12">
        <f t="shared" si="36"/>
        <v>4.5248868778280547E-3</v>
      </c>
      <c r="M207">
        <f t="shared" si="29"/>
        <v>420000</v>
      </c>
    </row>
    <row r="208" spans="1:13" x14ac:dyDescent="0.3">
      <c r="A208" s="3">
        <v>44102</v>
      </c>
      <c r="B208" s="6">
        <v>20271</v>
      </c>
      <c r="C208" s="8">
        <v>14339</v>
      </c>
      <c r="D208" s="6">
        <v>807</v>
      </c>
      <c r="E208" s="12">
        <f t="shared" si="30"/>
        <v>-4</v>
      </c>
      <c r="F208" s="12">
        <f t="shared" si="31"/>
        <v>399729</v>
      </c>
      <c r="G208" s="12">
        <f t="shared" si="32"/>
        <v>5125</v>
      </c>
      <c r="H208" s="12">
        <f t="shared" si="28"/>
        <v>15146</v>
      </c>
      <c r="I208" s="12">
        <f t="shared" si="33"/>
        <v>-216</v>
      </c>
      <c r="J208" s="12">
        <f t="shared" si="34"/>
        <v>174</v>
      </c>
      <c r="K208" s="12">
        <f t="shared" si="35"/>
        <v>1.0543728742076415E-7</v>
      </c>
      <c r="L208" s="12">
        <f t="shared" si="36"/>
        <v>3.3951219512195124E-2</v>
      </c>
      <c r="M208">
        <f t="shared" si="29"/>
        <v>420000</v>
      </c>
    </row>
    <row r="209" spans="1:13" x14ac:dyDescent="0.3">
      <c r="A209" s="4">
        <v>44103</v>
      </c>
      <c r="B209" s="7">
        <v>20547</v>
      </c>
      <c r="C209" s="9">
        <v>14489</v>
      </c>
      <c r="D209" s="7">
        <v>813</v>
      </c>
      <c r="E209" s="12">
        <f t="shared" si="30"/>
        <v>-3</v>
      </c>
      <c r="F209" s="12">
        <f t="shared" si="31"/>
        <v>399453</v>
      </c>
      <c r="G209" s="12">
        <f t="shared" si="32"/>
        <v>5245</v>
      </c>
      <c r="H209" s="12">
        <f t="shared" si="28"/>
        <v>15302</v>
      </c>
      <c r="I209" s="12">
        <f t="shared" si="33"/>
        <v>-276</v>
      </c>
      <c r="J209" s="12">
        <f t="shared" si="34"/>
        <v>156</v>
      </c>
      <c r="K209" s="12">
        <f t="shared" si="35"/>
        <v>1.317340070745028E-7</v>
      </c>
      <c r="L209" s="12">
        <f t="shared" si="36"/>
        <v>2.9742612011439466E-2</v>
      </c>
      <c r="M209">
        <f t="shared" si="29"/>
        <v>420000</v>
      </c>
    </row>
    <row r="210" spans="1:13" x14ac:dyDescent="0.3">
      <c r="A210" s="3">
        <v>44104</v>
      </c>
      <c r="B210" s="6">
        <v>20833</v>
      </c>
      <c r="C210" s="8">
        <v>14634</v>
      </c>
      <c r="D210" s="6">
        <v>825</v>
      </c>
      <c r="E210" s="12">
        <f t="shared" si="30"/>
        <v>-2</v>
      </c>
      <c r="F210" s="12">
        <f t="shared" si="31"/>
        <v>399167</v>
      </c>
      <c r="G210" s="12">
        <f t="shared" si="32"/>
        <v>5374</v>
      </c>
      <c r="H210" s="12">
        <f t="shared" si="28"/>
        <v>15459</v>
      </c>
      <c r="I210" s="12">
        <f t="shared" si="33"/>
        <v>-286</v>
      </c>
      <c r="J210" s="12">
        <f t="shared" si="34"/>
        <v>157</v>
      </c>
      <c r="K210" s="12">
        <f t="shared" si="35"/>
        <v>1.3332565961804889E-7</v>
      </c>
      <c r="L210" s="12">
        <f t="shared" si="36"/>
        <v>2.9214737625604763E-2</v>
      </c>
      <c r="M210">
        <f t="shared" si="29"/>
        <v>420000</v>
      </c>
    </row>
    <row r="211" spans="1:13" x14ac:dyDescent="0.3">
      <c r="A211" s="4">
        <v>44105</v>
      </c>
      <c r="B211" s="7">
        <v>20833</v>
      </c>
      <c r="C211" s="9">
        <v>14634</v>
      </c>
      <c r="D211" s="7">
        <v>825</v>
      </c>
      <c r="E211" s="12">
        <f t="shared" si="30"/>
        <v>-1</v>
      </c>
      <c r="F211" s="12">
        <f t="shared" si="31"/>
        <v>399167</v>
      </c>
      <c r="G211" s="12">
        <f t="shared" si="32"/>
        <v>5374</v>
      </c>
      <c r="H211" s="12">
        <f t="shared" si="28"/>
        <v>15459</v>
      </c>
      <c r="I211" s="12">
        <f t="shared" si="33"/>
        <v>0</v>
      </c>
      <c r="J211" s="12">
        <f t="shared" si="34"/>
        <v>0</v>
      </c>
      <c r="K211" s="12">
        <f t="shared" si="35"/>
        <v>0</v>
      </c>
      <c r="L211" s="12">
        <f t="shared" si="36"/>
        <v>0</v>
      </c>
      <c r="M211">
        <f t="shared" si="29"/>
        <v>420000</v>
      </c>
    </row>
    <row r="212" spans="1:13" x14ac:dyDescent="0.3">
      <c r="A212" s="3">
        <v>44106</v>
      </c>
      <c r="B212" s="6">
        <v>21336</v>
      </c>
      <c r="C212" s="8">
        <v>14939</v>
      </c>
      <c r="D212" s="6">
        <v>838</v>
      </c>
      <c r="E212" s="13">
        <f t="shared" si="30"/>
        <v>0</v>
      </c>
      <c r="F212" s="13">
        <f t="shared" si="31"/>
        <v>398664</v>
      </c>
      <c r="G212" s="13">
        <f t="shared" si="32"/>
        <v>5559</v>
      </c>
      <c r="H212" s="13">
        <f t="shared" si="28"/>
        <v>15777</v>
      </c>
      <c r="I212" s="13">
        <f t="shared" si="33"/>
        <v>-503</v>
      </c>
      <c r="J212" s="13">
        <f t="shared" si="34"/>
        <v>318</v>
      </c>
      <c r="K212" s="13">
        <f t="shared" si="35"/>
        <v>2.2696782248211814E-7</v>
      </c>
      <c r="L212" s="13">
        <f t="shared" si="36"/>
        <v>5.7204533189422556E-2</v>
      </c>
      <c r="M212">
        <f t="shared" si="29"/>
        <v>420000</v>
      </c>
    </row>
    <row r="213" spans="1:13" x14ac:dyDescent="0.3">
      <c r="A213" s="4">
        <v>44107</v>
      </c>
      <c r="B213" s="7">
        <v>21518</v>
      </c>
      <c r="C213" s="9">
        <v>14984</v>
      </c>
      <c r="D213" s="7">
        <v>841</v>
      </c>
      <c r="E213" s="13">
        <f t="shared" si="30"/>
        <v>1</v>
      </c>
      <c r="F213" s="13">
        <f t="shared" si="31"/>
        <v>398482</v>
      </c>
      <c r="G213" s="13">
        <f t="shared" si="32"/>
        <v>5693</v>
      </c>
      <c r="H213" s="13">
        <f t="shared" si="28"/>
        <v>15825</v>
      </c>
      <c r="I213" s="13">
        <f t="shared" si="33"/>
        <v>-182</v>
      </c>
      <c r="J213" s="13">
        <f t="shared" si="34"/>
        <v>48</v>
      </c>
      <c r="K213" s="13">
        <f t="shared" si="35"/>
        <v>8.0227174228780334E-8</v>
      </c>
      <c r="L213" s="13">
        <f t="shared" si="36"/>
        <v>8.4314069910416296E-3</v>
      </c>
      <c r="M213">
        <f t="shared" si="29"/>
        <v>420000</v>
      </c>
    </row>
    <row r="214" spans="1:13" x14ac:dyDescent="0.3">
      <c r="A214" s="3">
        <v>44108</v>
      </c>
      <c r="B214" s="6">
        <v>21587</v>
      </c>
      <c r="C214" s="8">
        <v>15014</v>
      </c>
      <c r="D214" s="6">
        <v>844</v>
      </c>
      <c r="E214" s="13">
        <f t="shared" si="30"/>
        <v>2</v>
      </c>
      <c r="F214" s="13">
        <f t="shared" si="31"/>
        <v>398413</v>
      </c>
      <c r="G214" s="13">
        <f t="shared" si="32"/>
        <v>5729</v>
      </c>
      <c r="H214" s="13">
        <f t="shared" si="28"/>
        <v>15858</v>
      </c>
      <c r="I214" s="13">
        <f t="shared" si="33"/>
        <v>-69</v>
      </c>
      <c r="J214" s="13">
        <f t="shared" si="34"/>
        <v>33</v>
      </c>
      <c r="K214" s="13">
        <f t="shared" si="35"/>
        <v>3.0229903979437265E-8</v>
      </c>
      <c r="L214" s="13">
        <f t="shared" si="36"/>
        <v>5.7601675685110838E-3</v>
      </c>
      <c r="M214">
        <f t="shared" si="29"/>
        <v>420000</v>
      </c>
    </row>
    <row r="215" spans="1:13" x14ac:dyDescent="0.3">
      <c r="A215" s="4">
        <v>44109</v>
      </c>
      <c r="B215" s="7">
        <v>21870</v>
      </c>
      <c r="C215" s="9">
        <v>15179</v>
      </c>
      <c r="D215" s="7">
        <v>854</v>
      </c>
      <c r="E215" s="13">
        <f t="shared" si="30"/>
        <v>3</v>
      </c>
      <c r="F215" s="13">
        <f t="shared" si="31"/>
        <v>398130</v>
      </c>
      <c r="G215" s="13">
        <f t="shared" si="32"/>
        <v>5837</v>
      </c>
      <c r="H215" s="13">
        <f t="shared" si="28"/>
        <v>16033</v>
      </c>
      <c r="I215" s="13">
        <f t="shared" si="33"/>
        <v>-283</v>
      </c>
      <c r="J215" s="13">
        <f t="shared" si="34"/>
        <v>175</v>
      </c>
      <c r="K215" s="13">
        <f t="shared" si="35"/>
        <v>1.2177884152528198E-7</v>
      </c>
      <c r="L215" s="13">
        <f t="shared" si="36"/>
        <v>2.9981154702758268E-2</v>
      </c>
      <c r="M215">
        <f t="shared" si="29"/>
        <v>420000</v>
      </c>
    </row>
    <row r="216" spans="1:13" x14ac:dyDescent="0.3">
      <c r="A216" s="3">
        <v>44110</v>
      </c>
      <c r="B216" s="6">
        <v>22306</v>
      </c>
      <c r="C216" s="8">
        <v>15310</v>
      </c>
      <c r="D216" s="6">
        <v>862</v>
      </c>
      <c r="E216" s="13">
        <f t="shared" si="30"/>
        <v>4</v>
      </c>
      <c r="F216" s="13">
        <f t="shared" si="31"/>
        <v>397694</v>
      </c>
      <c r="G216" s="13">
        <f t="shared" si="32"/>
        <v>6134</v>
      </c>
      <c r="H216" s="13">
        <f t="shared" si="28"/>
        <v>16172</v>
      </c>
      <c r="I216" s="13">
        <f t="shared" si="33"/>
        <v>-436</v>
      </c>
      <c r="J216" s="13">
        <f t="shared" si="34"/>
        <v>139</v>
      </c>
      <c r="K216" s="13">
        <f t="shared" si="35"/>
        <v>1.7872844578601114E-7</v>
      </c>
      <c r="L216" s="13">
        <f t="shared" si="36"/>
        <v>2.2660580371698727E-2</v>
      </c>
      <c r="M216">
        <f t="shared" si="29"/>
        <v>420000</v>
      </c>
    </row>
    <row r="217" spans="1:13" x14ac:dyDescent="0.3">
      <c r="A217" s="4">
        <v>44111</v>
      </c>
      <c r="B217" s="7">
        <v>22743</v>
      </c>
      <c r="C217" s="9">
        <v>15448</v>
      </c>
      <c r="D217" s="7">
        <v>873</v>
      </c>
      <c r="E217" s="13">
        <f t="shared" si="30"/>
        <v>5</v>
      </c>
      <c r="F217" s="13">
        <f t="shared" si="31"/>
        <v>397257</v>
      </c>
      <c r="G217" s="13">
        <f t="shared" si="32"/>
        <v>6422</v>
      </c>
      <c r="H217" s="13">
        <f t="shared" si="28"/>
        <v>16321</v>
      </c>
      <c r="I217" s="13">
        <f t="shared" si="33"/>
        <v>-437</v>
      </c>
      <c r="J217" s="13">
        <f t="shared" si="34"/>
        <v>149</v>
      </c>
      <c r="K217" s="13">
        <f t="shared" si="35"/>
        <v>1.7129298483879832E-7</v>
      </c>
      <c r="L217" s="13">
        <f t="shared" si="36"/>
        <v>2.3201494861413891E-2</v>
      </c>
      <c r="M217">
        <f t="shared" si="29"/>
        <v>420000</v>
      </c>
    </row>
    <row r="218" spans="1:13" x14ac:dyDescent="0.3">
      <c r="A218" s="3">
        <v>44112</v>
      </c>
      <c r="B218" s="6">
        <v>23259</v>
      </c>
      <c r="C218" s="8">
        <v>15563</v>
      </c>
      <c r="D218" s="6">
        <v>880</v>
      </c>
      <c r="E218" s="13">
        <f t="shared" si="30"/>
        <v>6</v>
      </c>
      <c r="F218" s="13">
        <f t="shared" si="31"/>
        <v>396741</v>
      </c>
      <c r="G218" s="13">
        <f t="shared" si="32"/>
        <v>6816</v>
      </c>
      <c r="H218" s="13">
        <f t="shared" si="28"/>
        <v>16443</v>
      </c>
      <c r="I218" s="13">
        <f t="shared" si="33"/>
        <v>-516</v>
      </c>
      <c r="J218" s="13">
        <f t="shared" si="34"/>
        <v>122</v>
      </c>
      <c r="K218" s="13">
        <f t="shared" si="35"/>
        <v>1.9081523047054043E-7</v>
      </c>
      <c r="L218" s="13">
        <f t="shared" si="36"/>
        <v>1.7899061032863851E-2</v>
      </c>
      <c r="M218">
        <f t="shared" si="29"/>
        <v>420000</v>
      </c>
    </row>
    <row r="219" spans="1:13" x14ac:dyDescent="0.3">
      <c r="A219" s="4">
        <v>44113</v>
      </c>
      <c r="B219" s="7">
        <v>23871</v>
      </c>
      <c r="C219" s="9">
        <v>15713</v>
      </c>
      <c r="D219" s="7">
        <v>887</v>
      </c>
      <c r="E219" s="13">
        <f t="shared" si="30"/>
        <v>7</v>
      </c>
      <c r="F219" s="13">
        <f t="shared" si="31"/>
        <v>396129</v>
      </c>
      <c r="G219" s="13">
        <f t="shared" si="32"/>
        <v>7271</v>
      </c>
      <c r="H219" s="13">
        <f t="shared" si="28"/>
        <v>16600</v>
      </c>
      <c r="I219" s="13">
        <f t="shared" si="33"/>
        <v>-612</v>
      </c>
      <c r="J219" s="13">
        <f t="shared" si="34"/>
        <v>157</v>
      </c>
      <c r="K219" s="13">
        <f t="shared" si="35"/>
        <v>2.1248126335793017E-7</v>
      </c>
      <c r="L219" s="13">
        <f t="shared" si="36"/>
        <v>2.1592628249209187E-2</v>
      </c>
      <c r="M219">
        <f t="shared" si="29"/>
        <v>420000</v>
      </c>
    </row>
    <row r="220" spans="1:13" x14ac:dyDescent="0.3">
      <c r="A220" s="3">
        <v>44114</v>
      </c>
      <c r="B220" s="6">
        <v>24319</v>
      </c>
      <c r="C220" s="8">
        <v>15818</v>
      </c>
      <c r="D220" s="6">
        <v>891</v>
      </c>
      <c r="E220" s="13">
        <f t="shared" si="30"/>
        <v>8</v>
      </c>
      <c r="F220" s="13">
        <f t="shared" si="31"/>
        <v>395681</v>
      </c>
      <c r="G220" s="13">
        <f t="shared" si="32"/>
        <v>7610</v>
      </c>
      <c r="H220" s="13">
        <f t="shared" si="28"/>
        <v>16709</v>
      </c>
      <c r="I220" s="13">
        <f t="shared" si="33"/>
        <v>-448</v>
      </c>
      <c r="J220" s="13">
        <f t="shared" si="34"/>
        <v>109</v>
      </c>
      <c r="K220" s="13">
        <f t="shared" si="35"/>
        <v>1.4878123542896606E-7</v>
      </c>
      <c r="L220" s="13">
        <f t="shared" si="36"/>
        <v>1.4323258869908016E-2</v>
      </c>
      <c r="M220">
        <f t="shared" si="29"/>
        <v>420000</v>
      </c>
    </row>
    <row r="221" spans="1:13" x14ac:dyDescent="0.3">
      <c r="A221" s="4">
        <v>44115</v>
      </c>
      <c r="B221" s="7">
        <v>24402</v>
      </c>
      <c r="C221" s="9">
        <v>15847</v>
      </c>
      <c r="D221" s="7">
        <v>892</v>
      </c>
      <c r="E221" s="13">
        <f t="shared" si="30"/>
        <v>9</v>
      </c>
      <c r="F221" s="13">
        <f t="shared" si="31"/>
        <v>395598</v>
      </c>
      <c r="G221" s="13">
        <f t="shared" si="32"/>
        <v>7663</v>
      </c>
      <c r="H221" s="13">
        <f t="shared" si="28"/>
        <v>16739</v>
      </c>
      <c r="I221" s="13">
        <f t="shared" si="33"/>
        <v>-83</v>
      </c>
      <c r="J221" s="13">
        <f t="shared" si="34"/>
        <v>30</v>
      </c>
      <c r="K221" s="13">
        <f t="shared" si="35"/>
        <v>2.7379478985628727E-8</v>
      </c>
      <c r="L221" s="13">
        <f t="shared" si="36"/>
        <v>3.9149158293096701E-3</v>
      </c>
      <c r="M221">
        <f t="shared" si="29"/>
        <v>420000</v>
      </c>
    </row>
    <row r="222" spans="1:13" x14ac:dyDescent="0.3">
      <c r="A222" s="3">
        <v>44116</v>
      </c>
      <c r="B222" s="6">
        <v>24989</v>
      </c>
      <c r="C222" s="8">
        <v>15975</v>
      </c>
      <c r="D222" s="6">
        <v>915</v>
      </c>
      <c r="E222" s="13">
        <f t="shared" si="30"/>
        <v>10</v>
      </c>
      <c r="F222" s="13">
        <f t="shared" si="31"/>
        <v>395011</v>
      </c>
      <c r="G222" s="13">
        <f t="shared" si="32"/>
        <v>8099</v>
      </c>
      <c r="H222" s="13">
        <f t="shared" si="28"/>
        <v>16890</v>
      </c>
      <c r="I222" s="13">
        <f t="shared" si="33"/>
        <v>-587</v>
      </c>
      <c r="J222" s="13">
        <f t="shared" si="34"/>
        <v>151</v>
      </c>
      <c r="K222" s="13">
        <f t="shared" si="35"/>
        <v>1.8348370985627938E-7</v>
      </c>
      <c r="L222" s="13">
        <f t="shared" si="36"/>
        <v>1.8644277071243363E-2</v>
      </c>
      <c r="M222">
        <f t="shared" si="29"/>
        <v>420000</v>
      </c>
    </row>
    <row r="223" spans="1:13" x14ac:dyDescent="0.3">
      <c r="A223" s="4">
        <v>44117</v>
      </c>
      <c r="B223" s="7">
        <v>25774</v>
      </c>
      <c r="C223" s="9">
        <v>16139</v>
      </c>
      <c r="D223" s="7">
        <v>923</v>
      </c>
      <c r="E223" s="13">
        <f t="shared" si="30"/>
        <v>11</v>
      </c>
      <c r="F223" s="13">
        <f t="shared" si="31"/>
        <v>394226</v>
      </c>
      <c r="G223" s="13">
        <f t="shared" si="32"/>
        <v>8712</v>
      </c>
      <c r="H223" s="13">
        <f t="shared" si="28"/>
        <v>17062</v>
      </c>
      <c r="I223" s="13">
        <f t="shared" si="33"/>
        <v>-785</v>
      </c>
      <c r="J223" s="13">
        <f t="shared" si="34"/>
        <v>172</v>
      </c>
      <c r="K223" s="13">
        <f t="shared" si="35"/>
        <v>2.2856331512695214E-7</v>
      </c>
      <c r="L223" s="13">
        <f t="shared" si="36"/>
        <v>1.9742883379247015E-2</v>
      </c>
      <c r="M223">
        <f t="shared" si="29"/>
        <v>420000</v>
      </c>
    </row>
    <row r="224" spans="1:13" x14ac:dyDescent="0.3">
      <c r="A224" s="3">
        <v>44118</v>
      </c>
      <c r="B224" s="6">
        <v>26593</v>
      </c>
      <c r="C224" s="8">
        <v>16489</v>
      </c>
      <c r="D224" s="6">
        <v>929</v>
      </c>
      <c r="E224" s="13">
        <f t="shared" si="30"/>
        <v>12</v>
      </c>
      <c r="F224" s="13">
        <f t="shared" si="31"/>
        <v>393407</v>
      </c>
      <c r="G224" s="13">
        <f t="shared" si="32"/>
        <v>9175</v>
      </c>
      <c r="H224" s="13">
        <f t="shared" si="28"/>
        <v>17418</v>
      </c>
      <c r="I224" s="13">
        <f t="shared" si="33"/>
        <v>-819</v>
      </c>
      <c r="J224" s="13">
        <f t="shared" si="34"/>
        <v>356</v>
      </c>
      <c r="K224" s="13">
        <f t="shared" si="35"/>
        <v>2.2690065295511193E-7</v>
      </c>
      <c r="L224" s="13">
        <f t="shared" si="36"/>
        <v>3.8801089918256128E-2</v>
      </c>
      <c r="M224">
        <f t="shared" si="29"/>
        <v>420000</v>
      </c>
    </row>
    <row r="225" spans="1:13" x14ac:dyDescent="0.3">
      <c r="A225" s="4">
        <v>44119</v>
      </c>
      <c r="B225" s="7">
        <v>27507</v>
      </c>
      <c r="C225" s="9">
        <v>16678</v>
      </c>
      <c r="D225" s="7">
        <v>944</v>
      </c>
      <c r="E225" s="13">
        <f t="shared" si="30"/>
        <v>13</v>
      </c>
      <c r="F225" s="13">
        <f t="shared" si="31"/>
        <v>392493</v>
      </c>
      <c r="G225" s="13">
        <f t="shared" si="32"/>
        <v>9885</v>
      </c>
      <c r="H225" s="13">
        <f t="shared" si="28"/>
        <v>17622</v>
      </c>
      <c r="I225" s="13">
        <f t="shared" si="33"/>
        <v>-914</v>
      </c>
      <c r="J225" s="13">
        <f t="shared" si="34"/>
        <v>204</v>
      </c>
      <c r="K225" s="13">
        <f t="shared" si="35"/>
        <v>2.3557956008174513E-7</v>
      </c>
      <c r="L225" s="13">
        <f t="shared" si="36"/>
        <v>2.0637329286798178E-2</v>
      </c>
      <c r="M225">
        <f t="shared" si="29"/>
        <v>420000</v>
      </c>
    </row>
    <row r="226" spans="1:13" x14ac:dyDescent="0.3">
      <c r="A226" s="3">
        <v>44120</v>
      </c>
      <c r="B226" s="6">
        <v>28505</v>
      </c>
      <c r="C226" s="8">
        <v>16875</v>
      </c>
      <c r="D226" s="6">
        <v>958</v>
      </c>
      <c r="E226" s="13">
        <f t="shared" si="30"/>
        <v>14</v>
      </c>
      <c r="F226" s="13">
        <f t="shared" si="31"/>
        <v>391495</v>
      </c>
      <c r="G226" s="13">
        <f t="shared" si="32"/>
        <v>10672</v>
      </c>
      <c r="H226" s="13">
        <f t="shared" si="28"/>
        <v>17833</v>
      </c>
      <c r="I226" s="13">
        <f t="shared" si="33"/>
        <v>-998</v>
      </c>
      <c r="J226" s="13">
        <f t="shared" si="34"/>
        <v>211</v>
      </c>
      <c r="K226" s="13">
        <f t="shared" si="35"/>
        <v>2.388682923892656E-7</v>
      </c>
      <c r="L226" s="13">
        <f t="shared" si="36"/>
        <v>1.9771364317841079E-2</v>
      </c>
      <c r="M226">
        <f t="shared" si="29"/>
        <v>420000</v>
      </c>
    </row>
    <row r="227" spans="1:13" x14ac:dyDescent="0.3">
      <c r="A227" s="4">
        <v>44121</v>
      </c>
      <c r="B227" s="7">
        <v>29108</v>
      </c>
      <c r="C227" s="9">
        <v>16912</v>
      </c>
      <c r="D227" s="7">
        <v>968</v>
      </c>
      <c r="E227" s="13">
        <f t="shared" si="30"/>
        <v>15</v>
      </c>
      <c r="F227" s="13">
        <f t="shared" si="31"/>
        <v>390892</v>
      </c>
      <c r="G227" s="13">
        <f t="shared" si="32"/>
        <v>11228</v>
      </c>
      <c r="H227" s="13">
        <f t="shared" si="28"/>
        <v>17880</v>
      </c>
      <c r="I227" s="13">
        <f t="shared" si="33"/>
        <v>-603</v>
      </c>
      <c r="J227" s="13">
        <f t="shared" si="34"/>
        <v>47</v>
      </c>
      <c r="K227" s="13">
        <f t="shared" si="35"/>
        <v>1.3739094981835065E-7</v>
      </c>
      <c r="L227" s="13">
        <f t="shared" si="36"/>
        <v>4.1859636622728893E-3</v>
      </c>
      <c r="M227">
        <f t="shared" si="29"/>
        <v>420000</v>
      </c>
    </row>
    <row r="228" spans="1:13" x14ac:dyDescent="0.3">
      <c r="A228" s="3">
        <v>44122</v>
      </c>
      <c r="B228" s="6">
        <v>29503</v>
      </c>
      <c r="C228" s="8">
        <v>16943</v>
      </c>
      <c r="D228" s="6">
        <v>986</v>
      </c>
      <c r="E228" s="13">
        <f t="shared" si="30"/>
        <v>16</v>
      </c>
      <c r="F228" s="13">
        <f t="shared" si="31"/>
        <v>390497</v>
      </c>
      <c r="G228" s="13">
        <f t="shared" si="32"/>
        <v>11574</v>
      </c>
      <c r="H228" s="13">
        <f t="shared" si="28"/>
        <v>17929</v>
      </c>
      <c r="I228" s="13">
        <f t="shared" si="33"/>
        <v>-395</v>
      </c>
      <c r="J228" s="13">
        <f t="shared" si="34"/>
        <v>49</v>
      </c>
      <c r="K228" s="13">
        <f t="shared" si="35"/>
        <v>8.739687736550573E-8</v>
      </c>
      <c r="L228" s="13">
        <f t="shared" si="36"/>
        <v>4.2336270952134094E-3</v>
      </c>
      <c r="M228">
        <f t="shared" si="29"/>
        <v>420000</v>
      </c>
    </row>
    <row r="229" spans="1:13" x14ac:dyDescent="0.3">
      <c r="A229" s="4">
        <v>44123</v>
      </c>
      <c r="B229" s="7">
        <v>30527</v>
      </c>
      <c r="C229" s="9">
        <v>17153</v>
      </c>
      <c r="D229" s="7">
        <v>1008</v>
      </c>
      <c r="E229" s="13">
        <f t="shared" si="30"/>
        <v>17</v>
      </c>
      <c r="F229" s="13">
        <f t="shared" si="31"/>
        <v>389473</v>
      </c>
      <c r="G229" s="13">
        <f t="shared" si="32"/>
        <v>12366</v>
      </c>
      <c r="H229" s="13">
        <f t="shared" si="28"/>
        <v>18161</v>
      </c>
      <c r="I229" s="13">
        <f t="shared" si="33"/>
        <v>-1024</v>
      </c>
      <c r="J229" s="13">
        <f t="shared" si="34"/>
        <v>232</v>
      </c>
      <c r="K229" s="13">
        <f t="shared" si="35"/>
        <v>2.126147345983484E-7</v>
      </c>
      <c r="L229" s="13">
        <f t="shared" si="36"/>
        <v>1.8761119197800422E-2</v>
      </c>
      <c r="M229">
        <f t="shared" si="29"/>
        <v>420000</v>
      </c>
    </row>
    <row r="230" spans="1:13" x14ac:dyDescent="0.3">
      <c r="A230" s="3">
        <v>44124</v>
      </c>
      <c r="B230" s="6">
        <v>31863</v>
      </c>
      <c r="C230" s="8">
        <v>17414</v>
      </c>
      <c r="D230" s="6">
        <v>1019</v>
      </c>
      <c r="E230" s="13">
        <f t="shared" si="30"/>
        <v>18</v>
      </c>
      <c r="F230" s="13">
        <f t="shared" si="31"/>
        <v>388137</v>
      </c>
      <c r="G230" s="13">
        <f t="shared" si="32"/>
        <v>13430</v>
      </c>
      <c r="H230" s="13">
        <f t="shared" si="28"/>
        <v>18433</v>
      </c>
      <c r="I230" s="13">
        <f t="shared" si="33"/>
        <v>-1336</v>
      </c>
      <c r="J230" s="13">
        <f t="shared" si="34"/>
        <v>272</v>
      </c>
      <c r="K230" s="13">
        <f t="shared" si="35"/>
        <v>2.5629810827958552E-7</v>
      </c>
      <c r="L230" s="13">
        <f t="shared" si="36"/>
        <v>2.0253164556962026E-2</v>
      </c>
      <c r="M230">
        <f t="shared" si="29"/>
        <v>420000</v>
      </c>
    </row>
    <row r="231" spans="1:13" x14ac:dyDescent="0.3">
      <c r="A231" s="4">
        <v>44125</v>
      </c>
      <c r="B231" s="7">
        <v>33335</v>
      </c>
      <c r="C231" s="9">
        <v>17598</v>
      </c>
      <c r="D231" s="7">
        <v>1048</v>
      </c>
      <c r="E231" s="13">
        <f t="shared" si="30"/>
        <v>19</v>
      </c>
      <c r="F231" s="13">
        <f t="shared" si="31"/>
        <v>386665</v>
      </c>
      <c r="G231" s="13">
        <f t="shared" si="32"/>
        <v>14689</v>
      </c>
      <c r="H231" s="13">
        <f t="shared" si="28"/>
        <v>18646</v>
      </c>
      <c r="I231" s="13">
        <f t="shared" si="33"/>
        <v>-1472</v>
      </c>
      <c r="J231" s="13">
        <f t="shared" si="34"/>
        <v>213</v>
      </c>
      <c r="K231" s="13">
        <f t="shared" si="35"/>
        <v>2.5916760574795614E-7</v>
      </c>
      <c r="L231" s="13">
        <f t="shared" si="36"/>
        <v>1.4500646742460344E-2</v>
      </c>
      <c r="M231">
        <f t="shared" si="29"/>
        <v>420000</v>
      </c>
    </row>
    <row r="232" spans="1:13" x14ac:dyDescent="0.3">
      <c r="A232" s="3">
        <v>44126</v>
      </c>
      <c r="B232" s="6">
        <v>34930</v>
      </c>
      <c r="C232" s="8">
        <v>17833</v>
      </c>
      <c r="D232" s="6">
        <v>1064</v>
      </c>
      <c r="E232" s="13">
        <f t="shared" si="30"/>
        <v>20</v>
      </c>
      <c r="F232" s="13">
        <f t="shared" si="31"/>
        <v>385070</v>
      </c>
      <c r="G232" s="13">
        <f t="shared" si="32"/>
        <v>16033</v>
      </c>
      <c r="H232" s="13">
        <f t="shared" si="28"/>
        <v>18897</v>
      </c>
      <c r="I232" s="13">
        <f t="shared" si="33"/>
        <v>-1595</v>
      </c>
      <c r="J232" s="13">
        <f t="shared" si="34"/>
        <v>251</v>
      </c>
      <c r="K232" s="13">
        <f t="shared" si="35"/>
        <v>2.5834865795752229E-7</v>
      </c>
      <c r="L232" s="13">
        <f t="shared" si="36"/>
        <v>1.5655211127050459E-2</v>
      </c>
      <c r="M232">
        <f t="shared" si="29"/>
        <v>420000</v>
      </c>
    </row>
    <row r="233" spans="1:13" x14ac:dyDescent="0.3">
      <c r="A233" s="4">
        <v>44127</v>
      </c>
      <c r="B233" s="7">
        <v>36519</v>
      </c>
      <c r="C233" s="9">
        <v>18102</v>
      </c>
      <c r="D233" s="7">
        <v>1077</v>
      </c>
      <c r="E233" s="13">
        <f t="shared" si="30"/>
        <v>21</v>
      </c>
      <c r="F233" s="13">
        <f t="shared" si="31"/>
        <v>383481</v>
      </c>
      <c r="G233" s="13">
        <f t="shared" si="32"/>
        <v>17340</v>
      </c>
      <c r="H233" s="13">
        <f t="shared" si="28"/>
        <v>19179</v>
      </c>
      <c r="I233" s="13">
        <f t="shared" si="33"/>
        <v>-1589</v>
      </c>
      <c r="J233" s="13">
        <f t="shared" si="34"/>
        <v>282</v>
      </c>
      <c r="K233" s="13">
        <f t="shared" si="35"/>
        <v>2.3896316011283357E-7</v>
      </c>
      <c r="L233" s="13">
        <f t="shared" si="36"/>
        <v>1.6262975778546712E-2</v>
      </c>
      <c r="M233">
        <f t="shared" si="29"/>
        <v>420000</v>
      </c>
    </row>
    <row r="234" spans="1:13" x14ac:dyDescent="0.3">
      <c r="A234" s="3">
        <v>44128</v>
      </c>
      <c r="B234" s="6">
        <v>37562</v>
      </c>
      <c r="C234" s="8">
        <v>18232</v>
      </c>
      <c r="D234" s="6">
        <v>1084</v>
      </c>
      <c r="E234" s="13">
        <f t="shared" si="30"/>
        <v>22</v>
      </c>
      <c r="F234" s="13">
        <f t="shared" si="31"/>
        <v>382438</v>
      </c>
      <c r="G234" s="13">
        <f t="shared" si="32"/>
        <v>18246</v>
      </c>
      <c r="H234" s="13">
        <f t="shared" si="28"/>
        <v>19316</v>
      </c>
      <c r="I234" s="13">
        <f t="shared" si="33"/>
        <v>-1043</v>
      </c>
      <c r="J234" s="13">
        <f t="shared" si="34"/>
        <v>137</v>
      </c>
      <c r="K234" s="13">
        <f t="shared" si="35"/>
        <v>1.494705386365673E-7</v>
      </c>
      <c r="L234" s="13">
        <f t="shared" si="36"/>
        <v>7.5084950126055022E-3</v>
      </c>
      <c r="M234">
        <f t="shared" si="29"/>
        <v>420000</v>
      </c>
    </row>
    <row r="235" spans="1:13" x14ac:dyDescent="0.3">
      <c r="A235" s="4">
        <v>44129</v>
      </c>
      <c r="B235" s="7">
        <v>37889</v>
      </c>
      <c r="C235" s="9">
        <v>18354</v>
      </c>
      <c r="D235" s="7">
        <v>1094</v>
      </c>
      <c r="E235" s="13">
        <f t="shared" si="30"/>
        <v>23</v>
      </c>
      <c r="F235" s="13">
        <f t="shared" si="31"/>
        <v>382111</v>
      </c>
      <c r="G235" s="13">
        <f t="shared" si="32"/>
        <v>18441</v>
      </c>
      <c r="H235" s="13">
        <f t="shared" si="28"/>
        <v>19448</v>
      </c>
      <c r="I235" s="13">
        <f t="shared" si="33"/>
        <v>-327</v>
      </c>
      <c r="J235" s="13">
        <f t="shared" si="34"/>
        <v>132</v>
      </c>
      <c r="K235" s="13">
        <f t="shared" si="35"/>
        <v>4.640595822326942E-8</v>
      </c>
      <c r="L235" s="13">
        <f t="shared" si="36"/>
        <v>7.1579632340979336E-3</v>
      </c>
      <c r="M235">
        <f t="shared" si="29"/>
        <v>420000</v>
      </c>
    </row>
    <row r="236" spans="1:13" x14ac:dyDescent="0.3">
      <c r="A236" s="3">
        <v>44130</v>
      </c>
      <c r="B236" s="6">
        <v>40132</v>
      </c>
      <c r="C236" s="8">
        <v>18650</v>
      </c>
      <c r="D236" s="6">
        <v>1136</v>
      </c>
      <c r="E236" s="13">
        <f t="shared" si="30"/>
        <v>24</v>
      </c>
      <c r="F236" s="13">
        <f t="shared" si="31"/>
        <v>379868</v>
      </c>
      <c r="G236" s="13">
        <f t="shared" si="32"/>
        <v>20346</v>
      </c>
      <c r="H236" s="13">
        <f t="shared" si="28"/>
        <v>19786</v>
      </c>
      <c r="I236" s="13">
        <f t="shared" si="33"/>
        <v>-2243</v>
      </c>
      <c r="J236" s="13">
        <f t="shared" si="34"/>
        <v>338</v>
      </c>
      <c r="K236" s="13">
        <f t="shared" si="35"/>
        <v>2.9021344142565983E-7</v>
      </c>
      <c r="L236" s="13">
        <f t="shared" si="36"/>
        <v>1.6612601985648286E-2</v>
      </c>
      <c r="M236">
        <f t="shared" si="29"/>
        <v>420000</v>
      </c>
    </row>
    <row r="237" spans="1:13" x14ac:dyDescent="0.3">
      <c r="A237" s="4">
        <v>44131</v>
      </c>
      <c r="B237" s="7">
        <v>42701</v>
      </c>
      <c r="C237" s="9">
        <v>18943</v>
      </c>
      <c r="D237" s="7">
        <v>1161</v>
      </c>
      <c r="E237" s="13">
        <f t="shared" si="30"/>
        <v>25</v>
      </c>
      <c r="F237" s="13">
        <f t="shared" si="31"/>
        <v>377299</v>
      </c>
      <c r="G237" s="13">
        <f t="shared" si="32"/>
        <v>22597</v>
      </c>
      <c r="H237" s="13">
        <f t="shared" si="28"/>
        <v>20104</v>
      </c>
      <c r="I237" s="13">
        <f t="shared" si="33"/>
        <v>-2569</v>
      </c>
      <c r="J237" s="13">
        <f t="shared" si="34"/>
        <v>318</v>
      </c>
      <c r="K237" s="13">
        <f t="shared" si="35"/>
        <v>3.0131979584804319E-7</v>
      </c>
      <c r="L237" s="13">
        <f t="shared" si="36"/>
        <v>1.4072664512988449E-2</v>
      </c>
      <c r="M237">
        <f t="shared" si="29"/>
        <v>420000</v>
      </c>
    </row>
    <row r="238" spans="1:13" x14ac:dyDescent="0.3">
      <c r="A238" s="3">
        <v>44132</v>
      </c>
      <c r="B238" s="6">
        <v>45461</v>
      </c>
      <c r="C238" s="8">
        <v>19159</v>
      </c>
      <c r="D238" s="6">
        <v>1197</v>
      </c>
      <c r="E238" s="13">
        <f t="shared" si="30"/>
        <v>26</v>
      </c>
      <c r="F238" s="13">
        <f t="shared" si="31"/>
        <v>374539</v>
      </c>
      <c r="G238" s="13">
        <f t="shared" si="32"/>
        <v>25105</v>
      </c>
      <c r="H238" s="13">
        <f t="shared" si="28"/>
        <v>20356</v>
      </c>
      <c r="I238" s="13">
        <f t="shared" si="33"/>
        <v>-2760</v>
      </c>
      <c r="J238" s="13">
        <f t="shared" si="34"/>
        <v>252</v>
      </c>
      <c r="K238" s="13">
        <f t="shared" si="35"/>
        <v>2.9352953714004215E-7</v>
      </c>
      <c r="L238" s="13">
        <f t="shared" si="36"/>
        <v>1.003784106751643E-2</v>
      </c>
      <c r="M238">
        <f t="shared" si="29"/>
        <v>420000</v>
      </c>
    </row>
    <row r="239" spans="1:13" x14ac:dyDescent="0.3">
      <c r="A239" s="4">
        <v>44133</v>
      </c>
      <c r="B239" s="7">
        <v>48150</v>
      </c>
      <c r="C239" s="9">
        <v>19695</v>
      </c>
      <c r="D239" s="7">
        <v>1225</v>
      </c>
      <c r="E239" s="13">
        <f t="shared" si="30"/>
        <v>27</v>
      </c>
      <c r="F239" s="13">
        <f t="shared" si="31"/>
        <v>371850</v>
      </c>
      <c r="G239" s="13">
        <f t="shared" si="32"/>
        <v>27230</v>
      </c>
      <c r="H239" s="13">
        <f t="shared" si="28"/>
        <v>20920</v>
      </c>
      <c r="I239" s="13">
        <f t="shared" si="33"/>
        <v>-2689</v>
      </c>
      <c r="J239" s="13">
        <f t="shared" si="34"/>
        <v>564</v>
      </c>
      <c r="K239" s="13">
        <f t="shared" si="35"/>
        <v>2.6556777506399576E-7</v>
      </c>
      <c r="L239" s="13">
        <f t="shared" si="36"/>
        <v>2.0712449504223282E-2</v>
      </c>
      <c r="M239">
        <f t="shared" si="29"/>
        <v>420000</v>
      </c>
    </row>
    <row r="240" spans="1:13" x14ac:dyDescent="0.3">
      <c r="A240" s="3">
        <v>44134</v>
      </c>
      <c r="B240" s="6">
        <v>51041</v>
      </c>
      <c r="C240" s="8">
        <v>19877</v>
      </c>
      <c r="D240" s="6">
        <v>1254</v>
      </c>
      <c r="E240" s="13">
        <f t="shared" si="30"/>
        <v>28</v>
      </c>
      <c r="F240" s="13">
        <f t="shared" si="31"/>
        <v>368959</v>
      </c>
      <c r="G240" s="13">
        <f t="shared" si="32"/>
        <v>29910</v>
      </c>
      <c r="H240" s="13">
        <f t="shared" si="28"/>
        <v>21131</v>
      </c>
      <c r="I240" s="13">
        <f t="shared" si="33"/>
        <v>-2891</v>
      </c>
      <c r="J240" s="13">
        <f t="shared" si="34"/>
        <v>211</v>
      </c>
      <c r="K240" s="13">
        <f t="shared" si="35"/>
        <v>2.6197121245557324E-7</v>
      </c>
      <c r="L240" s="13">
        <f t="shared" si="36"/>
        <v>7.0544968238047479E-3</v>
      </c>
      <c r="M240">
        <f t="shared" si="29"/>
        <v>420000</v>
      </c>
    </row>
    <row r="241" spans="1:13" x14ac:dyDescent="0.3">
      <c r="A241" s="4">
        <v>44135</v>
      </c>
      <c r="B241" s="7">
        <v>52844</v>
      </c>
      <c r="C241" s="9">
        <v>20045</v>
      </c>
      <c r="D241" s="7">
        <v>1279</v>
      </c>
      <c r="E241" s="13">
        <f t="shared" si="30"/>
        <v>29</v>
      </c>
      <c r="F241" s="13">
        <f t="shared" si="31"/>
        <v>367156</v>
      </c>
      <c r="G241" s="13">
        <f t="shared" si="32"/>
        <v>31520</v>
      </c>
      <c r="H241" s="13">
        <f t="shared" si="28"/>
        <v>21324</v>
      </c>
      <c r="I241" s="13">
        <f t="shared" si="33"/>
        <v>-1803</v>
      </c>
      <c r="J241" s="13">
        <f t="shared" si="34"/>
        <v>193</v>
      </c>
      <c r="K241" s="13">
        <f t="shared" si="35"/>
        <v>1.5579692732720205E-7</v>
      </c>
      <c r="L241" s="13">
        <f t="shared" si="36"/>
        <v>6.1230964467005079E-3</v>
      </c>
      <c r="M241">
        <f t="shared" si="29"/>
        <v>420000</v>
      </c>
    </row>
    <row r="242" spans="1:13" x14ac:dyDescent="0.3">
      <c r="A242" s="3">
        <v>44136</v>
      </c>
      <c r="B242" s="6">
        <v>54069</v>
      </c>
      <c r="C242" s="8">
        <v>20530</v>
      </c>
      <c r="D242" s="6">
        <v>1298</v>
      </c>
      <c r="E242" s="13">
        <f t="shared" si="30"/>
        <v>30</v>
      </c>
      <c r="F242" s="13">
        <f t="shared" si="31"/>
        <v>365931</v>
      </c>
      <c r="G242" s="13">
        <f t="shared" si="32"/>
        <v>32241</v>
      </c>
      <c r="H242" s="13">
        <f t="shared" si="28"/>
        <v>21828</v>
      </c>
      <c r="I242" s="13">
        <f t="shared" si="33"/>
        <v>-1225</v>
      </c>
      <c r="J242" s="13">
        <f t="shared" si="34"/>
        <v>504</v>
      </c>
      <c r="K242" s="13">
        <f t="shared" si="35"/>
        <v>1.0383132177264733E-7</v>
      </c>
      <c r="L242" s="13">
        <f t="shared" si="36"/>
        <v>1.5632269470549919E-2</v>
      </c>
      <c r="M242">
        <f t="shared" si="29"/>
        <v>420000</v>
      </c>
    </row>
    <row r="243" spans="1:13" x14ac:dyDescent="0.3">
      <c r="A243" s="4">
        <v>44137</v>
      </c>
      <c r="B243" s="7">
        <v>56496</v>
      </c>
      <c r="C243" s="9">
        <v>21037</v>
      </c>
      <c r="D243" s="7">
        <v>1349</v>
      </c>
      <c r="E243" s="13">
        <f t="shared" si="30"/>
        <v>31</v>
      </c>
      <c r="F243" s="13">
        <f t="shared" si="31"/>
        <v>363504</v>
      </c>
      <c r="G243" s="13">
        <f t="shared" si="32"/>
        <v>34110</v>
      </c>
      <c r="H243" s="13">
        <f t="shared" si="28"/>
        <v>22386</v>
      </c>
      <c r="I243" s="13">
        <f t="shared" si="33"/>
        <v>-2427</v>
      </c>
      <c r="J243" s="13">
        <f t="shared" si="34"/>
        <v>558</v>
      </c>
      <c r="K243" s="13">
        <f t="shared" si="35"/>
        <v>1.9573967492329038E-7</v>
      </c>
      <c r="L243" s="13">
        <f t="shared" si="36"/>
        <v>1.6358839050131926E-2</v>
      </c>
      <c r="M243">
        <f t="shared" si="29"/>
        <v>420000</v>
      </c>
    </row>
    <row r="244" spans="1:13" x14ac:dyDescent="0.3">
      <c r="A244" s="3">
        <v>44138</v>
      </c>
      <c r="B244" s="6">
        <v>60537</v>
      </c>
      <c r="C244" s="8">
        <v>21544</v>
      </c>
      <c r="D244" s="6">
        <v>1412</v>
      </c>
      <c r="E244" s="13">
        <f t="shared" si="30"/>
        <v>32</v>
      </c>
      <c r="F244" s="13">
        <f t="shared" si="31"/>
        <v>359463</v>
      </c>
      <c r="G244" s="13">
        <f t="shared" si="32"/>
        <v>37581</v>
      </c>
      <c r="H244" s="13">
        <f t="shared" si="28"/>
        <v>22956</v>
      </c>
      <c r="I244" s="13">
        <f t="shared" si="33"/>
        <v>-4041</v>
      </c>
      <c r="J244" s="13">
        <f t="shared" si="34"/>
        <v>570</v>
      </c>
      <c r="K244" s="13">
        <f t="shared" si="35"/>
        <v>2.9913437566988569E-7</v>
      </c>
      <c r="L244" s="13">
        <f t="shared" si="36"/>
        <v>1.5167238764269179E-2</v>
      </c>
      <c r="M244">
        <f t="shared" si="29"/>
        <v>420000</v>
      </c>
    </row>
    <row r="245" spans="1:13" x14ac:dyDescent="0.3">
      <c r="A245" s="4">
        <v>44139</v>
      </c>
      <c r="B245" s="7">
        <v>64591</v>
      </c>
      <c r="C245" s="9">
        <v>21947</v>
      </c>
      <c r="D245" s="7">
        <v>1466</v>
      </c>
      <c r="E245" s="13">
        <f t="shared" si="30"/>
        <v>33</v>
      </c>
      <c r="F245" s="13">
        <f t="shared" si="31"/>
        <v>355409</v>
      </c>
      <c r="G245" s="13">
        <f t="shared" si="32"/>
        <v>41178</v>
      </c>
      <c r="H245" s="13">
        <f t="shared" si="28"/>
        <v>23413</v>
      </c>
      <c r="I245" s="13">
        <f t="shared" si="33"/>
        <v>-4054</v>
      </c>
      <c r="J245" s="13">
        <f t="shared" si="34"/>
        <v>457</v>
      </c>
      <c r="K245" s="13">
        <f t="shared" si="35"/>
        <v>2.7700657264345585E-7</v>
      </c>
      <c r="L245" s="13">
        <f t="shared" si="36"/>
        <v>1.1098159211229298E-2</v>
      </c>
      <c r="M245">
        <f t="shared" si="29"/>
        <v>420000</v>
      </c>
    </row>
    <row r="246" spans="1:13" x14ac:dyDescent="0.3">
      <c r="A246" s="3">
        <v>44140</v>
      </c>
      <c r="B246" s="6">
        <v>68345</v>
      </c>
      <c r="C246" s="8">
        <v>22709</v>
      </c>
      <c r="D246" s="6">
        <v>1518</v>
      </c>
      <c r="E246" s="13">
        <f t="shared" si="30"/>
        <v>34</v>
      </c>
      <c r="F246" s="13">
        <f t="shared" si="31"/>
        <v>351655</v>
      </c>
      <c r="G246" s="13">
        <f t="shared" si="32"/>
        <v>44118</v>
      </c>
      <c r="H246" s="13">
        <f t="shared" si="28"/>
        <v>24227</v>
      </c>
      <c r="I246" s="13">
        <f t="shared" si="33"/>
        <v>-3754</v>
      </c>
      <c r="J246" s="13">
        <f t="shared" si="34"/>
        <v>814</v>
      </c>
      <c r="K246" s="13">
        <f t="shared" si="35"/>
        <v>2.4197007278946439E-7</v>
      </c>
      <c r="L246" s="13">
        <f t="shared" si="36"/>
        <v>1.8450519062514166E-2</v>
      </c>
      <c r="M246">
        <f t="shared" si="29"/>
        <v>420000</v>
      </c>
    </row>
    <row r="247" spans="1:13" x14ac:dyDescent="0.3">
      <c r="A247" s="4">
        <v>44141</v>
      </c>
      <c r="B247" s="7">
        <v>72184</v>
      </c>
      <c r="C247" s="9">
        <v>23436</v>
      </c>
      <c r="D247" s="7">
        <v>1576</v>
      </c>
      <c r="E247" s="13">
        <f t="shared" si="30"/>
        <v>35</v>
      </c>
      <c r="F247" s="13">
        <f t="shared" si="31"/>
        <v>347816</v>
      </c>
      <c r="G247" s="13">
        <f t="shared" si="32"/>
        <v>47172</v>
      </c>
      <c r="H247" s="13">
        <f t="shared" si="28"/>
        <v>25012</v>
      </c>
      <c r="I247" s="13">
        <f t="shared" si="33"/>
        <v>-3839</v>
      </c>
      <c r="J247" s="13">
        <f t="shared" si="34"/>
        <v>785</v>
      </c>
      <c r="K247" s="13">
        <f t="shared" si="35"/>
        <v>2.3398297901101271E-7</v>
      </c>
      <c r="L247" s="13">
        <f t="shared" si="36"/>
        <v>1.6641227847027897E-2</v>
      </c>
      <c r="M247">
        <f t="shared" si="29"/>
        <v>420000</v>
      </c>
    </row>
    <row r="248" spans="1:13" x14ac:dyDescent="0.3">
      <c r="A248" s="3">
        <v>44142</v>
      </c>
      <c r="B248" s="6">
        <v>74485</v>
      </c>
      <c r="C248" s="8">
        <v>23805</v>
      </c>
      <c r="D248" s="6">
        <v>1632</v>
      </c>
      <c r="E248" s="13">
        <f t="shared" si="30"/>
        <v>36</v>
      </c>
      <c r="F248" s="13">
        <f t="shared" si="31"/>
        <v>345515</v>
      </c>
      <c r="G248" s="13">
        <f t="shared" si="32"/>
        <v>49048</v>
      </c>
      <c r="H248" s="13">
        <f t="shared" si="28"/>
        <v>25437</v>
      </c>
      <c r="I248" s="13">
        <f t="shared" si="33"/>
        <v>-2301</v>
      </c>
      <c r="J248" s="13">
        <f t="shared" si="34"/>
        <v>425</v>
      </c>
      <c r="K248" s="13">
        <f t="shared" si="35"/>
        <v>1.3577768796846562E-7</v>
      </c>
      <c r="L248" s="13">
        <f t="shared" si="36"/>
        <v>8.6649812428641337E-3</v>
      </c>
      <c r="M248">
        <f t="shared" si="29"/>
        <v>420000</v>
      </c>
    </row>
    <row r="249" spans="1:13" x14ac:dyDescent="0.3">
      <c r="A249" s="4">
        <v>44143</v>
      </c>
      <c r="B249" s="7">
        <v>75160</v>
      </c>
      <c r="C249" s="9">
        <v>24408</v>
      </c>
      <c r="D249" s="7">
        <v>1665</v>
      </c>
      <c r="E249" s="13">
        <f t="shared" si="30"/>
        <v>37</v>
      </c>
      <c r="F249" s="13">
        <f t="shared" si="31"/>
        <v>344840</v>
      </c>
      <c r="G249" s="13">
        <f t="shared" si="32"/>
        <v>49087</v>
      </c>
      <c r="H249" s="13">
        <f t="shared" si="28"/>
        <v>26073</v>
      </c>
      <c r="I249" s="13">
        <f t="shared" si="33"/>
        <v>-675</v>
      </c>
      <c r="J249" s="13">
        <f t="shared" si="34"/>
        <v>636</v>
      </c>
      <c r="K249" s="13">
        <f t="shared" si="35"/>
        <v>3.9876739921706942E-8</v>
      </c>
      <c r="L249" s="13">
        <f t="shared" si="36"/>
        <v>1.2956587283802229E-2</v>
      </c>
      <c r="M249">
        <f t="shared" si="29"/>
        <v>420000</v>
      </c>
    </row>
    <row r="250" spans="1:13" x14ac:dyDescent="0.3">
      <c r="A250" s="3">
        <v>44144</v>
      </c>
      <c r="B250" s="6">
        <v>78976</v>
      </c>
      <c r="C250" s="8">
        <v>25283</v>
      </c>
      <c r="D250" s="6">
        <v>1771</v>
      </c>
      <c r="E250" s="13">
        <f t="shared" si="30"/>
        <v>38</v>
      </c>
      <c r="F250" s="13">
        <f t="shared" si="31"/>
        <v>341024</v>
      </c>
      <c r="G250" s="13">
        <f t="shared" si="32"/>
        <v>51922</v>
      </c>
      <c r="H250" s="13">
        <f t="shared" si="28"/>
        <v>27054</v>
      </c>
      <c r="I250" s="13">
        <f t="shared" si="33"/>
        <v>-3816</v>
      </c>
      <c r="J250" s="13">
        <f t="shared" si="34"/>
        <v>981</v>
      </c>
      <c r="K250" s="13">
        <f t="shared" si="35"/>
        <v>2.1551227383152525E-7</v>
      </c>
      <c r="L250" s="13">
        <f t="shared" si="36"/>
        <v>1.8893725203189399E-2</v>
      </c>
      <c r="M250">
        <f t="shared" si="29"/>
        <v>420000</v>
      </c>
    </row>
    <row r="251" spans="1:13" x14ac:dyDescent="0.3">
      <c r="A251" s="4">
        <v>44145</v>
      </c>
      <c r="B251" s="7">
        <v>83366</v>
      </c>
      <c r="C251" s="9">
        <v>25799</v>
      </c>
      <c r="D251" s="7">
        <v>1851</v>
      </c>
      <c r="E251" s="13">
        <f t="shared" si="30"/>
        <v>39</v>
      </c>
      <c r="F251" s="13">
        <f t="shared" si="31"/>
        <v>336634</v>
      </c>
      <c r="G251" s="13">
        <f t="shared" si="32"/>
        <v>55716</v>
      </c>
      <c r="H251" s="13">
        <f t="shared" si="28"/>
        <v>27650</v>
      </c>
      <c r="I251" s="13">
        <f t="shared" si="33"/>
        <v>-4390</v>
      </c>
      <c r="J251" s="13">
        <f t="shared" si="34"/>
        <v>596</v>
      </c>
      <c r="K251" s="13">
        <f t="shared" si="35"/>
        <v>2.3405968325206161E-7</v>
      </c>
      <c r="L251" s="13">
        <f t="shared" si="36"/>
        <v>1.0697106755689568E-2</v>
      </c>
      <c r="M251">
        <f t="shared" si="29"/>
        <v>420000</v>
      </c>
    </row>
    <row r="252" spans="1:13" x14ac:dyDescent="0.3">
      <c r="A252" s="3">
        <v>44146</v>
      </c>
      <c r="B252" s="6">
        <v>87311</v>
      </c>
      <c r="C252" s="8">
        <v>26714</v>
      </c>
      <c r="D252" s="6">
        <v>1898</v>
      </c>
      <c r="E252" s="13">
        <f t="shared" si="30"/>
        <v>40</v>
      </c>
      <c r="F252" s="13">
        <f t="shared" si="31"/>
        <v>332689</v>
      </c>
      <c r="G252" s="13">
        <f t="shared" si="32"/>
        <v>58699</v>
      </c>
      <c r="H252" s="13">
        <f t="shared" si="28"/>
        <v>28612</v>
      </c>
      <c r="I252" s="13">
        <f t="shared" si="33"/>
        <v>-3945</v>
      </c>
      <c r="J252" s="13">
        <f t="shared" si="34"/>
        <v>962</v>
      </c>
      <c r="K252" s="13">
        <f t="shared" si="35"/>
        <v>2.0201232324218014E-7</v>
      </c>
      <c r="L252" s="13">
        <f t="shared" si="36"/>
        <v>1.638869486703351E-2</v>
      </c>
      <c r="M252">
        <f t="shared" si="29"/>
        <v>420000</v>
      </c>
    </row>
    <row r="253" spans="1:13" x14ac:dyDescent="0.3">
      <c r="A253" s="4">
        <v>44147</v>
      </c>
      <c r="B253" s="7">
        <v>90725</v>
      </c>
      <c r="C253" s="9">
        <v>27587</v>
      </c>
      <c r="D253" s="7">
        <v>1970</v>
      </c>
      <c r="E253" s="13">
        <f t="shared" si="30"/>
        <v>41</v>
      </c>
      <c r="F253" s="13">
        <f t="shared" si="31"/>
        <v>329275</v>
      </c>
      <c r="G253" s="13">
        <f t="shared" si="32"/>
        <v>61168</v>
      </c>
      <c r="H253" s="13">
        <f t="shared" si="28"/>
        <v>29557</v>
      </c>
      <c r="I253" s="13">
        <f t="shared" si="33"/>
        <v>-3414</v>
      </c>
      <c r="J253" s="13">
        <f t="shared" si="34"/>
        <v>945</v>
      </c>
      <c r="K253" s="13">
        <f t="shared" si="35"/>
        <v>1.6950420546189618E-7</v>
      </c>
      <c r="L253" s="13">
        <f t="shared" si="36"/>
        <v>1.5449254512163222E-2</v>
      </c>
      <c r="M253">
        <f t="shared" si="29"/>
        <v>420000</v>
      </c>
    </row>
    <row r="254" spans="1:13" x14ac:dyDescent="0.3">
      <c r="A254" s="3">
        <v>44148</v>
      </c>
      <c r="B254" s="6">
        <v>94937</v>
      </c>
      <c r="C254" s="8">
        <v>28269</v>
      </c>
      <c r="D254" s="6">
        <v>2055</v>
      </c>
      <c r="E254" s="13">
        <f t="shared" si="30"/>
        <v>42</v>
      </c>
      <c r="F254" s="13">
        <f t="shared" si="31"/>
        <v>325063</v>
      </c>
      <c r="G254" s="13">
        <f t="shared" si="32"/>
        <v>64613</v>
      </c>
      <c r="H254" s="13">
        <f t="shared" si="28"/>
        <v>30324</v>
      </c>
      <c r="I254" s="13">
        <f t="shared" si="33"/>
        <v>-4212</v>
      </c>
      <c r="J254" s="13">
        <f t="shared" si="34"/>
        <v>767</v>
      </c>
      <c r="K254" s="13">
        <f t="shared" si="35"/>
        <v>2.0053995698607131E-7</v>
      </c>
      <c r="L254" s="13">
        <f t="shared" si="36"/>
        <v>1.1870676179716157E-2</v>
      </c>
      <c r="M254">
        <f t="shared" si="29"/>
        <v>420000</v>
      </c>
    </row>
    <row r="255" spans="1:13" x14ac:dyDescent="0.3">
      <c r="A255" s="4">
        <v>44149</v>
      </c>
      <c r="B255" s="7">
        <v>97435</v>
      </c>
      <c r="C255" s="9">
        <v>28805</v>
      </c>
      <c r="D255" s="7">
        <v>2091</v>
      </c>
      <c r="E255" s="13">
        <f t="shared" si="30"/>
        <v>43</v>
      </c>
      <c r="F255" s="13">
        <f t="shared" si="31"/>
        <v>322565</v>
      </c>
      <c r="G255" s="13">
        <f t="shared" si="32"/>
        <v>66539</v>
      </c>
      <c r="H255" s="13">
        <f t="shared" si="28"/>
        <v>30896</v>
      </c>
      <c r="I255" s="13">
        <f t="shared" si="33"/>
        <v>-2498</v>
      </c>
      <c r="J255" s="13">
        <f t="shared" si="34"/>
        <v>572</v>
      </c>
      <c r="K255" s="13">
        <f t="shared" si="35"/>
        <v>1.1638551214349835E-7</v>
      </c>
      <c r="L255" s="13">
        <f t="shared" si="36"/>
        <v>8.596462225161184E-3</v>
      </c>
      <c r="M255">
        <f t="shared" si="29"/>
        <v>420000</v>
      </c>
    </row>
    <row r="256" spans="1:13" x14ac:dyDescent="0.3">
      <c r="A256" s="3">
        <v>44150</v>
      </c>
      <c r="B256" s="6">
        <v>98251</v>
      </c>
      <c r="C256" s="8">
        <v>29375</v>
      </c>
      <c r="D256" s="6">
        <v>2130</v>
      </c>
      <c r="E256" s="13">
        <f t="shared" si="30"/>
        <v>44</v>
      </c>
      <c r="F256" s="13">
        <f t="shared" si="31"/>
        <v>321749</v>
      </c>
      <c r="G256" s="13">
        <f t="shared" si="32"/>
        <v>66746</v>
      </c>
      <c r="H256" s="13">
        <f t="shared" si="28"/>
        <v>31505</v>
      </c>
      <c r="I256" s="13">
        <f t="shared" si="33"/>
        <v>-816</v>
      </c>
      <c r="J256" s="13">
        <f t="shared" si="34"/>
        <v>609</v>
      </c>
      <c r="K256" s="13">
        <f t="shared" si="35"/>
        <v>3.7996860013433361E-8</v>
      </c>
      <c r="L256" s="13">
        <f t="shared" si="36"/>
        <v>9.1241422706978704E-3</v>
      </c>
      <c r="M256">
        <f t="shared" si="29"/>
        <v>420000</v>
      </c>
    </row>
    <row r="257" spans="1:13" x14ac:dyDescent="0.3">
      <c r="A257" s="4">
        <v>44151</v>
      </c>
      <c r="B257" s="7">
        <v>101770</v>
      </c>
      <c r="C257" s="9">
        <v>30317</v>
      </c>
      <c r="D257" s="7">
        <v>2282</v>
      </c>
      <c r="E257" s="13">
        <f t="shared" si="30"/>
        <v>45</v>
      </c>
      <c r="F257" s="13">
        <f t="shared" si="31"/>
        <v>318230</v>
      </c>
      <c r="G257" s="13">
        <f t="shared" si="32"/>
        <v>69171</v>
      </c>
      <c r="H257" s="13">
        <f t="shared" si="28"/>
        <v>32599</v>
      </c>
      <c r="I257" s="13">
        <f t="shared" si="33"/>
        <v>-3519</v>
      </c>
      <c r="J257" s="13">
        <f t="shared" si="34"/>
        <v>1094</v>
      </c>
      <c r="K257" s="13">
        <f t="shared" si="35"/>
        <v>1.5986525830980055E-7</v>
      </c>
      <c r="L257" s="13">
        <f t="shared" si="36"/>
        <v>1.5815876595683162E-2</v>
      </c>
      <c r="M257">
        <f t="shared" si="29"/>
        <v>420000</v>
      </c>
    </row>
    <row r="258" spans="1:13" x14ac:dyDescent="0.3">
      <c r="A258" s="3">
        <v>44152</v>
      </c>
      <c r="B258" s="6">
        <v>106598</v>
      </c>
      <c r="C258" s="8">
        <v>31536</v>
      </c>
      <c r="D258" s="6">
        <v>2413</v>
      </c>
      <c r="E258" s="13">
        <f t="shared" si="30"/>
        <v>46</v>
      </c>
      <c r="F258" s="13">
        <f t="shared" si="31"/>
        <v>313402</v>
      </c>
      <c r="G258" s="13">
        <f t="shared" si="32"/>
        <v>72649</v>
      </c>
      <c r="H258" s="13">
        <f t="shared" si="28"/>
        <v>33949</v>
      </c>
      <c r="I258" s="13">
        <f t="shared" si="33"/>
        <v>-4828</v>
      </c>
      <c r="J258" s="13">
        <f t="shared" si="34"/>
        <v>1350</v>
      </c>
      <c r="K258" s="13">
        <f t="shared" si="35"/>
        <v>2.1204881855819714E-7</v>
      </c>
      <c r="L258" s="13">
        <f t="shared" si="36"/>
        <v>1.8582499414995388E-2</v>
      </c>
      <c r="M258">
        <f t="shared" si="29"/>
        <v>420000</v>
      </c>
    </row>
    <row r="259" spans="1:13" x14ac:dyDescent="0.3">
      <c r="A259" s="4">
        <v>44153</v>
      </c>
      <c r="B259" s="7">
        <v>110536</v>
      </c>
      <c r="C259" s="9">
        <v>32480</v>
      </c>
      <c r="D259" s="7">
        <v>2530</v>
      </c>
      <c r="E259" s="13">
        <f t="shared" si="30"/>
        <v>47</v>
      </c>
      <c r="F259" s="13">
        <f t="shared" si="31"/>
        <v>309464</v>
      </c>
      <c r="G259" s="13">
        <f t="shared" si="32"/>
        <v>75526</v>
      </c>
      <c r="H259" s="13">
        <f t="shared" ref="H259:H322" si="37">C259+D259</f>
        <v>35010</v>
      </c>
      <c r="I259" s="13">
        <f t="shared" si="33"/>
        <v>-3938</v>
      </c>
      <c r="J259" s="13">
        <f t="shared" si="34"/>
        <v>1061</v>
      </c>
      <c r="K259" s="13">
        <f t="shared" si="35"/>
        <v>1.6848804565832512E-7</v>
      </c>
      <c r="L259" s="13">
        <f t="shared" si="36"/>
        <v>1.4048142361570849E-2</v>
      </c>
      <c r="M259">
        <f t="shared" ref="M259:M322" si="38">F259+G259+H259</f>
        <v>420000</v>
      </c>
    </row>
    <row r="260" spans="1:13" x14ac:dyDescent="0.3">
      <c r="A260" s="3">
        <v>44154</v>
      </c>
      <c r="B260" s="6">
        <v>114435</v>
      </c>
      <c r="C260" s="8">
        <v>33327</v>
      </c>
      <c r="D260" s="6">
        <v>2649</v>
      </c>
      <c r="E260" s="13">
        <f t="shared" ref="E260:E323" si="39">E259+1</f>
        <v>48</v>
      </c>
      <c r="F260" s="13">
        <f t="shared" ref="F260:F323" si="40">420000-B260</f>
        <v>305565</v>
      </c>
      <c r="G260" s="13">
        <f t="shared" ref="G260:G323" si="41">B260-(C260+D260)</f>
        <v>78459</v>
      </c>
      <c r="H260" s="13">
        <f t="shared" si="37"/>
        <v>35976</v>
      </c>
      <c r="I260" s="13">
        <f t="shared" ref="I260:I323" si="42">F260-F259</f>
        <v>-3899</v>
      </c>
      <c r="J260" s="13">
        <f t="shared" ref="J260:J323" si="43">H260-H259</f>
        <v>966</v>
      </c>
      <c r="K260" s="13">
        <f t="shared" si="35"/>
        <v>1.6263232054084914E-7</v>
      </c>
      <c r="L260" s="13">
        <f t="shared" si="36"/>
        <v>1.2312163040568959E-2</v>
      </c>
      <c r="M260">
        <f t="shared" si="38"/>
        <v>420000</v>
      </c>
    </row>
    <row r="261" spans="1:13" x14ac:dyDescent="0.3">
      <c r="A261" s="4">
        <v>44155</v>
      </c>
      <c r="B261" s="7">
        <v>118418</v>
      </c>
      <c r="C261" s="9">
        <v>34388</v>
      </c>
      <c r="D261" s="7">
        <v>2778</v>
      </c>
      <c r="E261" s="13">
        <f t="shared" si="39"/>
        <v>49</v>
      </c>
      <c r="F261" s="13">
        <f t="shared" si="40"/>
        <v>301582</v>
      </c>
      <c r="G261" s="13">
        <f t="shared" si="41"/>
        <v>81252</v>
      </c>
      <c r="H261" s="13">
        <f t="shared" si="37"/>
        <v>37166</v>
      </c>
      <c r="I261" s="13">
        <f t="shared" si="42"/>
        <v>-3983</v>
      </c>
      <c r="J261" s="13">
        <f t="shared" si="43"/>
        <v>1190</v>
      </c>
      <c r="K261" s="13">
        <f t="shared" ref="K261:K324" si="44">-I261/(F261*G261)</f>
        <v>1.625439575545525E-7</v>
      </c>
      <c r="L261" s="13">
        <f t="shared" ref="L261:L324" si="45">J261/G261</f>
        <v>1.4645793334317925E-2</v>
      </c>
      <c r="M261">
        <f t="shared" si="38"/>
        <v>420000</v>
      </c>
    </row>
    <row r="262" spans="1:13" x14ac:dyDescent="0.3">
      <c r="A262" s="3">
        <v>44156</v>
      </c>
      <c r="B262" s="6">
        <v>120697</v>
      </c>
      <c r="C262" s="8">
        <v>35752</v>
      </c>
      <c r="D262" s="6">
        <v>2820</v>
      </c>
      <c r="E262" s="13">
        <f t="shared" si="39"/>
        <v>50</v>
      </c>
      <c r="F262" s="13">
        <f t="shared" si="40"/>
        <v>299303</v>
      </c>
      <c r="G262" s="13">
        <f t="shared" si="41"/>
        <v>82125</v>
      </c>
      <c r="H262" s="13">
        <f t="shared" si="37"/>
        <v>38572</v>
      </c>
      <c r="I262" s="13">
        <f t="shared" si="42"/>
        <v>-2279</v>
      </c>
      <c r="J262" s="13">
        <f t="shared" si="43"/>
        <v>1406</v>
      </c>
      <c r="K262" s="13">
        <f t="shared" si="44"/>
        <v>9.2716680145216731E-8</v>
      </c>
      <c r="L262" s="13">
        <f t="shared" si="45"/>
        <v>1.7120243531202436E-2</v>
      </c>
      <c r="M262">
        <f t="shared" si="38"/>
        <v>420000</v>
      </c>
    </row>
    <row r="263" spans="1:13" x14ac:dyDescent="0.3">
      <c r="A263" s="4">
        <v>44157</v>
      </c>
      <c r="B263" s="7">
        <v>121820</v>
      </c>
      <c r="C263" s="9">
        <v>36524</v>
      </c>
      <c r="D263" s="7">
        <v>2880</v>
      </c>
      <c r="E263" s="13">
        <f t="shared" si="39"/>
        <v>51</v>
      </c>
      <c r="F263" s="13">
        <f t="shared" si="40"/>
        <v>298180</v>
      </c>
      <c r="G263" s="13">
        <f t="shared" si="41"/>
        <v>82416</v>
      </c>
      <c r="H263" s="13">
        <f t="shared" si="37"/>
        <v>39404</v>
      </c>
      <c r="I263" s="13">
        <f t="shared" si="42"/>
        <v>-1123</v>
      </c>
      <c r="J263" s="13">
        <f t="shared" si="43"/>
        <v>832</v>
      </c>
      <c r="K263" s="13">
        <f t="shared" si="44"/>
        <v>4.5697212933249781E-8</v>
      </c>
      <c r="L263" s="13">
        <f t="shared" si="45"/>
        <v>1.0095127159774802E-2</v>
      </c>
      <c r="M263">
        <f t="shared" si="38"/>
        <v>420000</v>
      </c>
    </row>
    <row r="264" spans="1:13" x14ac:dyDescent="0.3">
      <c r="A264" s="3">
        <v>44158</v>
      </c>
      <c r="B264" s="6">
        <v>124966</v>
      </c>
      <c r="C264" s="8">
        <v>38226</v>
      </c>
      <c r="D264" s="6">
        <v>3069</v>
      </c>
      <c r="E264" s="13">
        <f t="shared" si="39"/>
        <v>52</v>
      </c>
      <c r="F264" s="13">
        <f t="shared" si="40"/>
        <v>295034</v>
      </c>
      <c r="G264" s="13">
        <f t="shared" si="41"/>
        <v>83671</v>
      </c>
      <c r="H264" s="13">
        <f t="shared" si="37"/>
        <v>41295</v>
      </c>
      <c r="I264" s="13">
        <f t="shared" si="42"/>
        <v>-3146</v>
      </c>
      <c r="J264" s="13">
        <f t="shared" si="43"/>
        <v>1891</v>
      </c>
      <c r="K264" s="13">
        <f t="shared" si="44"/>
        <v>1.2744173970953183E-7</v>
      </c>
      <c r="L264" s="13">
        <f t="shared" si="45"/>
        <v>2.2600423085656917E-2</v>
      </c>
      <c r="M264">
        <f t="shared" si="38"/>
        <v>420000</v>
      </c>
    </row>
    <row r="265" spans="1:13" x14ac:dyDescent="0.3">
      <c r="A265" s="4">
        <v>44159</v>
      </c>
      <c r="B265" s="7">
        <v>129348</v>
      </c>
      <c r="C265" s="9">
        <v>40102</v>
      </c>
      <c r="D265" s="7">
        <v>3226</v>
      </c>
      <c r="E265" s="13">
        <f t="shared" si="39"/>
        <v>53</v>
      </c>
      <c r="F265" s="13">
        <f t="shared" si="40"/>
        <v>290652</v>
      </c>
      <c r="G265" s="13">
        <f t="shared" si="41"/>
        <v>86020</v>
      </c>
      <c r="H265" s="13">
        <f t="shared" si="37"/>
        <v>43328</v>
      </c>
      <c r="I265" s="13">
        <f t="shared" si="42"/>
        <v>-4382</v>
      </c>
      <c r="J265" s="13">
        <f t="shared" si="43"/>
        <v>2033</v>
      </c>
      <c r="K265" s="13">
        <f t="shared" si="44"/>
        <v>1.7526678460401399E-7</v>
      </c>
      <c r="L265" s="13">
        <f t="shared" si="45"/>
        <v>2.3634038595675425E-2</v>
      </c>
      <c r="M265">
        <f t="shared" si="38"/>
        <v>420000</v>
      </c>
    </row>
    <row r="266" spans="1:13" x14ac:dyDescent="0.3">
      <c r="A266" s="3">
        <v>44160</v>
      </c>
      <c r="B266" s="6">
        <v>133060</v>
      </c>
      <c r="C266" s="8">
        <v>42620</v>
      </c>
      <c r="D266" s="6">
        <v>3367</v>
      </c>
      <c r="E266" s="13">
        <f t="shared" si="39"/>
        <v>54</v>
      </c>
      <c r="F266" s="13">
        <f t="shared" si="40"/>
        <v>286940</v>
      </c>
      <c r="G266" s="13">
        <f t="shared" si="41"/>
        <v>87073</v>
      </c>
      <c r="H266" s="13">
        <f t="shared" si="37"/>
        <v>45987</v>
      </c>
      <c r="I266" s="13">
        <f t="shared" si="42"/>
        <v>-3712</v>
      </c>
      <c r="J266" s="13">
        <f t="shared" si="43"/>
        <v>2659</v>
      </c>
      <c r="K266" s="13">
        <f t="shared" si="44"/>
        <v>1.4857076711131931E-7</v>
      </c>
      <c r="L266" s="13">
        <f t="shared" si="45"/>
        <v>3.0537594891642646E-2</v>
      </c>
      <c r="M266">
        <f t="shared" si="38"/>
        <v>420000</v>
      </c>
    </row>
    <row r="267" spans="1:13" x14ac:dyDescent="0.3">
      <c r="A267" s="4">
        <v>44161</v>
      </c>
      <c r="B267" s="7">
        <v>136628</v>
      </c>
      <c r="C267" s="9">
        <v>44875</v>
      </c>
      <c r="D267" s="7">
        <v>3529</v>
      </c>
      <c r="E267" s="13">
        <f t="shared" si="39"/>
        <v>55</v>
      </c>
      <c r="F267" s="13">
        <f t="shared" si="40"/>
        <v>283372</v>
      </c>
      <c r="G267" s="13">
        <f t="shared" si="41"/>
        <v>88224</v>
      </c>
      <c r="H267" s="13">
        <f t="shared" si="37"/>
        <v>48404</v>
      </c>
      <c r="I267" s="13">
        <f t="shared" si="42"/>
        <v>-3568</v>
      </c>
      <c r="J267" s="13">
        <f t="shared" si="43"/>
        <v>2417</v>
      </c>
      <c r="K267" s="13">
        <f t="shared" si="44"/>
        <v>1.4271879358091159E-7</v>
      </c>
      <c r="L267" s="13">
        <f t="shared" si="45"/>
        <v>2.7396173376858905E-2</v>
      </c>
      <c r="M267">
        <f t="shared" si="38"/>
        <v>420000</v>
      </c>
    </row>
    <row r="268" spans="1:13" x14ac:dyDescent="0.3">
      <c r="A268" s="3">
        <v>44162</v>
      </c>
      <c r="B268" s="6">
        <v>139955</v>
      </c>
      <c r="C268" s="8">
        <v>46740</v>
      </c>
      <c r="D268" s="6">
        <v>3680</v>
      </c>
      <c r="E268" s="13">
        <f t="shared" si="39"/>
        <v>56</v>
      </c>
      <c r="F268" s="13">
        <f t="shared" si="40"/>
        <v>280045</v>
      </c>
      <c r="G268" s="13">
        <f t="shared" si="41"/>
        <v>89535</v>
      </c>
      <c r="H268" s="13">
        <f t="shared" si="37"/>
        <v>50420</v>
      </c>
      <c r="I268" s="13">
        <f t="shared" si="42"/>
        <v>-3327</v>
      </c>
      <c r="J268" s="13">
        <f t="shared" si="43"/>
        <v>2016</v>
      </c>
      <c r="K268" s="13">
        <f t="shared" si="44"/>
        <v>1.3268815026410161E-7</v>
      </c>
      <c r="L268" s="13">
        <f t="shared" si="45"/>
        <v>2.2516334394370917E-2</v>
      </c>
      <c r="M268">
        <f t="shared" si="38"/>
        <v>420000</v>
      </c>
    </row>
    <row r="269" spans="1:13" x14ac:dyDescent="0.3">
      <c r="A269" s="4">
        <v>44163</v>
      </c>
      <c r="B269" s="7">
        <v>141747</v>
      </c>
      <c r="C269" s="9">
        <v>47779</v>
      </c>
      <c r="D269" s="7">
        <v>3749</v>
      </c>
      <c r="E269" s="13">
        <f t="shared" si="39"/>
        <v>57</v>
      </c>
      <c r="F269" s="13">
        <f t="shared" si="40"/>
        <v>278253</v>
      </c>
      <c r="G269" s="13">
        <f t="shared" si="41"/>
        <v>90219</v>
      </c>
      <c r="H269" s="13">
        <f t="shared" si="37"/>
        <v>51528</v>
      </c>
      <c r="I269" s="13">
        <f t="shared" si="42"/>
        <v>-1792</v>
      </c>
      <c r="J269" s="13">
        <f t="shared" si="43"/>
        <v>1108</v>
      </c>
      <c r="K269" s="13">
        <f t="shared" si="44"/>
        <v>7.1383878522274076E-8</v>
      </c>
      <c r="L269" s="13">
        <f t="shared" si="45"/>
        <v>1.2281226792582494E-2</v>
      </c>
      <c r="M269">
        <f t="shared" si="38"/>
        <v>420000</v>
      </c>
    </row>
    <row r="270" spans="1:13" x14ac:dyDescent="0.3">
      <c r="A270" s="3">
        <v>44164</v>
      </c>
      <c r="B270" s="6">
        <v>142486</v>
      </c>
      <c r="C270" s="8">
        <v>48594</v>
      </c>
      <c r="D270" s="6">
        <v>3814</v>
      </c>
      <c r="E270" s="13">
        <f t="shared" si="39"/>
        <v>58</v>
      </c>
      <c r="F270" s="13">
        <f t="shared" si="40"/>
        <v>277514</v>
      </c>
      <c r="G270" s="13">
        <f t="shared" si="41"/>
        <v>90078</v>
      </c>
      <c r="H270" s="13">
        <f t="shared" si="37"/>
        <v>52408</v>
      </c>
      <c r="I270" s="13">
        <f t="shared" si="42"/>
        <v>-739</v>
      </c>
      <c r="J270" s="13">
        <f t="shared" si="43"/>
        <v>880</v>
      </c>
      <c r="K270" s="13">
        <f t="shared" si="44"/>
        <v>2.9562476044203549E-8</v>
      </c>
      <c r="L270" s="13">
        <f t="shared" si="45"/>
        <v>9.7693110415417745E-3</v>
      </c>
      <c r="M270">
        <f t="shared" si="38"/>
        <v>420000</v>
      </c>
    </row>
    <row r="271" spans="1:13" x14ac:dyDescent="0.3">
      <c r="A271" s="4">
        <v>44165</v>
      </c>
      <c r="B271" s="7">
        <v>145300</v>
      </c>
      <c r="C271" s="9">
        <v>50565</v>
      </c>
      <c r="D271" s="7">
        <v>4035</v>
      </c>
      <c r="E271" s="13">
        <f t="shared" si="39"/>
        <v>59</v>
      </c>
      <c r="F271" s="13">
        <f t="shared" si="40"/>
        <v>274700</v>
      </c>
      <c r="G271" s="13">
        <f t="shared" si="41"/>
        <v>90700</v>
      </c>
      <c r="H271" s="13">
        <f t="shared" si="37"/>
        <v>54600</v>
      </c>
      <c r="I271" s="13">
        <f t="shared" si="42"/>
        <v>-2814</v>
      </c>
      <c r="J271" s="13">
        <f t="shared" si="43"/>
        <v>2192</v>
      </c>
      <c r="K271" s="13">
        <f t="shared" si="44"/>
        <v>1.1294269502783231E-7</v>
      </c>
      <c r="L271" s="13">
        <f t="shared" si="45"/>
        <v>2.4167585446527012E-2</v>
      </c>
      <c r="M271">
        <f t="shared" si="38"/>
        <v>420000</v>
      </c>
    </row>
    <row r="272" spans="1:13" x14ac:dyDescent="0.3">
      <c r="A272" s="3">
        <v>44166</v>
      </c>
      <c r="B272" s="6">
        <v>148775</v>
      </c>
      <c r="C272" s="8">
        <v>53000</v>
      </c>
      <c r="D272" s="6">
        <v>4188</v>
      </c>
      <c r="E272" s="13">
        <f t="shared" si="39"/>
        <v>60</v>
      </c>
      <c r="F272" s="13">
        <f t="shared" si="40"/>
        <v>271225</v>
      </c>
      <c r="G272" s="13">
        <f t="shared" si="41"/>
        <v>91587</v>
      </c>
      <c r="H272" s="13">
        <f t="shared" si="37"/>
        <v>57188</v>
      </c>
      <c r="I272" s="13">
        <f t="shared" si="42"/>
        <v>-3475</v>
      </c>
      <c r="J272" s="13">
        <f t="shared" si="43"/>
        <v>2588</v>
      </c>
      <c r="K272" s="13">
        <f t="shared" si="44"/>
        <v>1.3989147760617781E-7</v>
      </c>
      <c r="L272" s="13">
        <f t="shared" si="45"/>
        <v>2.8257285422603643E-2</v>
      </c>
      <c r="M272">
        <f t="shared" si="38"/>
        <v>420000</v>
      </c>
    </row>
    <row r="273" spans="1:13" x14ac:dyDescent="0.3">
      <c r="A273" s="4">
        <v>44167</v>
      </c>
      <c r="B273" s="7">
        <v>151913</v>
      </c>
      <c r="C273" s="9">
        <v>55206</v>
      </c>
      <c r="D273" s="7">
        <v>4347</v>
      </c>
      <c r="E273" s="13">
        <f t="shared" si="39"/>
        <v>61</v>
      </c>
      <c r="F273" s="13">
        <f t="shared" si="40"/>
        <v>268087</v>
      </c>
      <c r="G273" s="13">
        <f t="shared" si="41"/>
        <v>92360</v>
      </c>
      <c r="H273" s="13">
        <f t="shared" si="37"/>
        <v>59553</v>
      </c>
      <c r="I273" s="13">
        <f t="shared" si="42"/>
        <v>-3138</v>
      </c>
      <c r="J273" s="13">
        <f t="shared" si="43"/>
        <v>2365</v>
      </c>
      <c r="K273" s="13">
        <f t="shared" si="44"/>
        <v>1.2673403438680937E-7</v>
      </c>
      <c r="L273" s="13">
        <f t="shared" si="45"/>
        <v>2.5606323083585968E-2</v>
      </c>
      <c r="M273">
        <f t="shared" si="38"/>
        <v>420000</v>
      </c>
    </row>
    <row r="274" spans="1:13" x14ac:dyDescent="0.3">
      <c r="A274" s="3">
        <v>44168</v>
      </c>
      <c r="B274" s="6">
        <v>155193</v>
      </c>
      <c r="C274" s="8">
        <v>57141</v>
      </c>
      <c r="D274" s="6">
        <v>4503</v>
      </c>
      <c r="E274" s="13">
        <f t="shared" si="39"/>
        <v>62</v>
      </c>
      <c r="F274" s="13">
        <f t="shared" si="40"/>
        <v>264807</v>
      </c>
      <c r="G274" s="13">
        <f t="shared" si="41"/>
        <v>93549</v>
      </c>
      <c r="H274" s="13">
        <f t="shared" si="37"/>
        <v>61644</v>
      </c>
      <c r="I274" s="13">
        <f t="shared" si="42"/>
        <v>-3280</v>
      </c>
      <c r="J274" s="13">
        <f t="shared" si="43"/>
        <v>2091</v>
      </c>
      <c r="K274" s="13">
        <f t="shared" si="44"/>
        <v>1.3240525835804457E-7</v>
      </c>
      <c r="L274" s="13">
        <f t="shared" si="45"/>
        <v>2.2351922521886926E-2</v>
      </c>
      <c r="M274">
        <f t="shared" si="38"/>
        <v>420000</v>
      </c>
    </row>
    <row r="275" spans="1:13" x14ac:dyDescent="0.3">
      <c r="A275" s="4">
        <v>44169</v>
      </c>
      <c r="B275" s="7">
        <v>158807</v>
      </c>
      <c r="C275" s="9">
        <v>59677</v>
      </c>
      <c r="D275" s="7">
        <v>4650</v>
      </c>
      <c r="E275" s="13">
        <f t="shared" si="39"/>
        <v>63</v>
      </c>
      <c r="F275" s="13">
        <f t="shared" si="40"/>
        <v>261193</v>
      </c>
      <c r="G275" s="13">
        <f t="shared" si="41"/>
        <v>94480</v>
      </c>
      <c r="H275" s="13">
        <f t="shared" si="37"/>
        <v>64327</v>
      </c>
      <c r="I275" s="13">
        <f t="shared" si="42"/>
        <v>-3614</v>
      </c>
      <c r="J275" s="13">
        <f t="shared" si="43"/>
        <v>2683</v>
      </c>
      <c r="K275" s="13">
        <f t="shared" si="44"/>
        <v>1.46449107729108E-7</v>
      </c>
      <c r="L275" s="13">
        <f t="shared" si="45"/>
        <v>2.8397544453852668E-2</v>
      </c>
      <c r="M275">
        <f t="shared" si="38"/>
        <v>420000</v>
      </c>
    </row>
    <row r="276" spans="1:13" x14ac:dyDescent="0.3">
      <c r="A276" s="3">
        <v>44170</v>
      </c>
      <c r="B276" s="6">
        <v>160844</v>
      </c>
      <c r="C276" s="8">
        <v>60673</v>
      </c>
      <c r="D276" s="6">
        <v>4729</v>
      </c>
      <c r="E276" s="13">
        <f t="shared" si="39"/>
        <v>64</v>
      </c>
      <c r="F276" s="13">
        <f t="shared" si="40"/>
        <v>259156</v>
      </c>
      <c r="G276" s="13">
        <f t="shared" si="41"/>
        <v>95442</v>
      </c>
      <c r="H276" s="13">
        <f t="shared" si="37"/>
        <v>65402</v>
      </c>
      <c r="I276" s="13">
        <f t="shared" si="42"/>
        <v>-2037</v>
      </c>
      <c r="J276" s="13">
        <f t="shared" si="43"/>
        <v>1075</v>
      </c>
      <c r="K276" s="13">
        <f t="shared" si="44"/>
        <v>8.23550489063675E-8</v>
      </c>
      <c r="L276" s="13">
        <f t="shared" si="45"/>
        <v>1.1263385092516922E-2</v>
      </c>
      <c r="M276">
        <f t="shared" si="38"/>
        <v>420000</v>
      </c>
    </row>
    <row r="277" spans="1:13" x14ac:dyDescent="0.3">
      <c r="A277" s="4">
        <v>44171</v>
      </c>
      <c r="B277" s="7">
        <v>161421</v>
      </c>
      <c r="C277" s="9">
        <v>62246</v>
      </c>
      <c r="D277" s="7">
        <v>4797</v>
      </c>
      <c r="E277" s="13">
        <f t="shared" si="39"/>
        <v>65</v>
      </c>
      <c r="F277" s="13">
        <f t="shared" si="40"/>
        <v>258579</v>
      </c>
      <c r="G277" s="13">
        <f t="shared" si="41"/>
        <v>94378</v>
      </c>
      <c r="H277" s="13">
        <f t="shared" si="37"/>
        <v>67043</v>
      </c>
      <c r="I277" s="13">
        <f t="shared" si="42"/>
        <v>-577</v>
      </c>
      <c r="J277" s="13">
        <f t="shared" si="43"/>
        <v>1641</v>
      </c>
      <c r="K277" s="13">
        <f t="shared" si="44"/>
        <v>2.3643501373179443E-8</v>
      </c>
      <c r="L277" s="13">
        <f t="shared" si="45"/>
        <v>1.7387526754116426E-2</v>
      </c>
      <c r="M277">
        <f t="shared" si="38"/>
        <v>420000</v>
      </c>
    </row>
    <row r="278" spans="1:13" x14ac:dyDescent="0.3">
      <c r="A278" s="3">
        <v>44172</v>
      </c>
      <c r="B278" s="6">
        <v>164185</v>
      </c>
      <c r="C278" s="8">
        <v>65616</v>
      </c>
      <c r="D278" s="6">
        <v>5010</v>
      </c>
      <c r="E278" s="13">
        <f t="shared" si="39"/>
        <v>66</v>
      </c>
      <c r="F278" s="13">
        <f t="shared" si="40"/>
        <v>255815</v>
      </c>
      <c r="G278" s="13">
        <f t="shared" si="41"/>
        <v>93559</v>
      </c>
      <c r="H278" s="13">
        <f t="shared" si="37"/>
        <v>70626</v>
      </c>
      <c r="I278" s="13">
        <f t="shared" si="42"/>
        <v>-2764</v>
      </c>
      <c r="J278" s="13">
        <f t="shared" si="43"/>
        <v>3583</v>
      </c>
      <c r="K278" s="13">
        <f t="shared" si="44"/>
        <v>1.1548523468347321E-7</v>
      </c>
      <c r="L278" s="13">
        <f t="shared" si="45"/>
        <v>3.8296689789330797E-2</v>
      </c>
      <c r="M278">
        <f t="shared" si="38"/>
        <v>420000</v>
      </c>
    </row>
    <row r="279" spans="1:13" x14ac:dyDescent="0.3">
      <c r="A279" s="4">
        <v>44173</v>
      </c>
      <c r="B279" s="7">
        <v>168165</v>
      </c>
      <c r="C279" s="9">
        <v>69028</v>
      </c>
      <c r="D279" s="7">
        <v>5156</v>
      </c>
      <c r="E279" s="13">
        <f t="shared" si="39"/>
        <v>67</v>
      </c>
      <c r="F279" s="13">
        <f t="shared" si="40"/>
        <v>251835</v>
      </c>
      <c r="G279" s="13">
        <f t="shared" si="41"/>
        <v>93981</v>
      </c>
      <c r="H279" s="13">
        <f t="shared" si="37"/>
        <v>74184</v>
      </c>
      <c r="I279" s="13">
        <f t="shared" si="42"/>
        <v>-3980</v>
      </c>
      <c r="J279" s="13">
        <f t="shared" si="43"/>
        <v>3558</v>
      </c>
      <c r="K279" s="13">
        <f t="shared" si="44"/>
        <v>1.681616353295843E-7</v>
      </c>
      <c r="L279" s="13">
        <f t="shared" si="45"/>
        <v>3.7858716123471768E-2</v>
      </c>
      <c r="M279">
        <f t="shared" si="38"/>
        <v>420000</v>
      </c>
    </row>
    <row r="280" spans="1:13" x14ac:dyDescent="0.3">
      <c r="A280" s="3">
        <v>44174</v>
      </c>
      <c r="B280" s="6">
        <v>171493</v>
      </c>
      <c r="C280" s="8">
        <v>72078</v>
      </c>
      <c r="D280" s="6">
        <v>5283</v>
      </c>
      <c r="E280" s="13">
        <f t="shared" si="39"/>
        <v>68</v>
      </c>
      <c r="F280" s="13">
        <f t="shared" si="40"/>
        <v>248507</v>
      </c>
      <c r="G280" s="13">
        <f t="shared" si="41"/>
        <v>94132</v>
      </c>
      <c r="H280" s="13">
        <f t="shared" si="37"/>
        <v>77361</v>
      </c>
      <c r="I280" s="13">
        <f t="shared" si="42"/>
        <v>-3328</v>
      </c>
      <c r="J280" s="13">
        <f t="shared" si="43"/>
        <v>3177</v>
      </c>
      <c r="K280" s="13">
        <f t="shared" si="44"/>
        <v>1.4226805853443008E-7</v>
      </c>
      <c r="L280" s="13">
        <f t="shared" si="45"/>
        <v>3.3750478052097056E-2</v>
      </c>
      <c r="M280">
        <f t="shared" si="38"/>
        <v>420000</v>
      </c>
    </row>
    <row r="281" spans="1:13" x14ac:dyDescent="0.3">
      <c r="A281" s="4">
        <v>44175</v>
      </c>
      <c r="B281" s="7">
        <v>174568</v>
      </c>
      <c r="C281" s="9">
        <v>75232</v>
      </c>
      <c r="D281" s="7">
        <v>5405</v>
      </c>
      <c r="E281" s="13">
        <f t="shared" si="39"/>
        <v>69</v>
      </c>
      <c r="F281" s="13">
        <f t="shared" si="40"/>
        <v>245432</v>
      </c>
      <c r="G281" s="13">
        <f t="shared" si="41"/>
        <v>93931</v>
      </c>
      <c r="H281" s="13">
        <f t="shared" si="37"/>
        <v>80637</v>
      </c>
      <c r="I281" s="13">
        <f t="shared" si="42"/>
        <v>-3075</v>
      </c>
      <c r="J281" s="13">
        <f t="shared" si="43"/>
        <v>3276</v>
      </c>
      <c r="K281" s="13">
        <f t="shared" si="44"/>
        <v>1.3338438410183913E-7</v>
      </c>
      <c r="L281" s="13">
        <f t="shared" si="45"/>
        <v>3.4876664785853446E-2</v>
      </c>
      <c r="M281">
        <f t="shared" si="38"/>
        <v>420000</v>
      </c>
    </row>
    <row r="282" spans="1:13" x14ac:dyDescent="0.3">
      <c r="A282" s="3">
        <v>44176</v>
      </c>
      <c r="B282" s="6">
        <v>177665</v>
      </c>
      <c r="C282" s="8">
        <v>79522</v>
      </c>
      <c r="D282" s="6">
        <v>5562</v>
      </c>
      <c r="E282" s="13">
        <f t="shared" si="39"/>
        <v>70</v>
      </c>
      <c r="F282" s="13">
        <f t="shared" si="40"/>
        <v>242335</v>
      </c>
      <c r="G282" s="13">
        <f t="shared" si="41"/>
        <v>92581</v>
      </c>
      <c r="H282" s="13">
        <f t="shared" si="37"/>
        <v>85084</v>
      </c>
      <c r="I282" s="13">
        <f t="shared" si="42"/>
        <v>-3097</v>
      </c>
      <c r="J282" s="13">
        <f t="shared" si="43"/>
        <v>4447</v>
      </c>
      <c r="K282" s="13">
        <f t="shared" si="44"/>
        <v>1.3803944194556344E-7</v>
      </c>
      <c r="L282" s="13">
        <f t="shared" si="45"/>
        <v>4.8033613808448818E-2</v>
      </c>
      <c r="M282">
        <f t="shared" si="38"/>
        <v>420000</v>
      </c>
    </row>
    <row r="283" spans="1:13" x14ac:dyDescent="0.3">
      <c r="A283" s="4">
        <v>44177</v>
      </c>
      <c r="B283" s="7">
        <v>178952</v>
      </c>
      <c r="C283" s="9">
        <v>81757</v>
      </c>
      <c r="D283" s="7">
        <v>5626</v>
      </c>
      <c r="E283" s="13">
        <f t="shared" si="39"/>
        <v>71</v>
      </c>
      <c r="F283" s="13">
        <f t="shared" si="40"/>
        <v>241048</v>
      </c>
      <c r="G283" s="13">
        <f t="shared" si="41"/>
        <v>91569</v>
      </c>
      <c r="H283" s="13">
        <f t="shared" si="37"/>
        <v>87383</v>
      </c>
      <c r="I283" s="13">
        <f t="shared" si="42"/>
        <v>-1287</v>
      </c>
      <c r="J283" s="13">
        <f t="shared" si="43"/>
        <v>2299</v>
      </c>
      <c r="K283" s="13">
        <f t="shared" si="44"/>
        <v>5.8307784909780644E-8</v>
      </c>
      <c r="L283" s="13">
        <f t="shared" si="45"/>
        <v>2.510675010101672E-2</v>
      </c>
      <c r="M283">
        <f t="shared" si="38"/>
        <v>420000</v>
      </c>
    </row>
    <row r="284" spans="1:13" x14ac:dyDescent="0.3">
      <c r="A284" s="3">
        <v>44178</v>
      </c>
      <c r="B284" s="6">
        <v>179449</v>
      </c>
      <c r="C284" s="8">
        <v>83720</v>
      </c>
      <c r="D284" s="6">
        <v>5688</v>
      </c>
      <c r="E284" s="13">
        <f t="shared" si="39"/>
        <v>72</v>
      </c>
      <c r="F284" s="13">
        <f t="shared" si="40"/>
        <v>240551</v>
      </c>
      <c r="G284" s="13">
        <f t="shared" si="41"/>
        <v>90041</v>
      </c>
      <c r="H284" s="13">
        <f t="shared" si="37"/>
        <v>89408</v>
      </c>
      <c r="I284" s="13">
        <f t="shared" si="42"/>
        <v>-497</v>
      </c>
      <c r="J284" s="13">
        <f t="shared" si="43"/>
        <v>2025</v>
      </c>
      <c r="K284" s="13">
        <f t="shared" si="44"/>
        <v>2.2946101611382133E-8</v>
      </c>
      <c r="L284" s="13">
        <f t="shared" si="45"/>
        <v>2.2489754667318222E-2</v>
      </c>
      <c r="M284">
        <f t="shared" si="38"/>
        <v>420000</v>
      </c>
    </row>
    <row r="285" spans="1:13" x14ac:dyDescent="0.3">
      <c r="A285" s="4">
        <v>44179</v>
      </c>
      <c r="B285" s="7">
        <v>181544</v>
      </c>
      <c r="C285" s="9">
        <v>85578</v>
      </c>
      <c r="D285" s="7">
        <v>5838</v>
      </c>
      <c r="E285" s="13">
        <f t="shared" si="39"/>
        <v>73</v>
      </c>
      <c r="F285" s="13">
        <f t="shared" si="40"/>
        <v>238456</v>
      </c>
      <c r="G285" s="13">
        <f t="shared" si="41"/>
        <v>90128</v>
      </c>
      <c r="H285" s="13">
        <f t="shared" si="37"/>
        <v>91416</v>
      </c>
      <c r="I285" s="13">
        <f t="shared" si="42"/>
        <v>-2095</v>
      </c>
      <c r="J285" s="13">
        <f t="shared" si="43"/>
        <v>2008</v>
      </c>
      <c r="K285" s="13">
        <f t="shared" si="44"/>
        <v>9.7480116341814396E-8</v>
      </c>
      <c r="L285" s="13">
        <f t="shared" si="45"/>
        <v>2.2279424818036572E-2</v>
      </c>
      <c r="M285">
        <f t="shared" si="38"/>
        <v>420000</v>
      </c>
    </row>
    <row r="286" spans="1:13" x14ac:dyDescent="0.3">
      <c r="A286" s="3">
        <v>44180</v>
      </c>
      <c r="B286" s="6">
        <v>184287</v>
      </c>
      <c r="C286" s="8">
        <v>87935</v>
      </c>
      <c r="D286" s="6">
        <v>6005</v>
      </c>
      <c r="E286" s="13">
        <f t="shared" si="39"/>
        <v>74</v>
      </c>
      <c r="F286" s="13">
        <f t="shared" si="40"/>
        <v>235713</v>
      </c>
      <c r="G286" s="13">
        <f t="shared" si="41"/>
        <v>90347</v>
      </c>
      <c r="H286" s="13">
        <f t="shared" si="37"/>
        <v>93940</v>
      </c>
      <c r="I286" s="13">
        <f t="shared" si="42"/>
        <v>-2743</v>
      </c>
      <c r="J286" s="13">
        <f t="shared" si="43"/>
        <v>2524</v>
      </c>
      <c r="K286" s="13">
        <f t="shared" si="44"/>
        <v>1.2880375852763333E-7</v>
      </c>
      <c r="L286" s="13">
        <f t="shared" si="45"/>
        <v>2.793673281902E-2</v>
      </c>
      <c r="M286">
        <f t="shared" si="38"/>
        <v>420000</v>
      </c>
    </row>
    <row r="287" spans="1:13" x14ac:dyDescent="0.3">
      <c r="A287" s="4">
        <v>44181</v>
      </c>
      <c r="B287" s="7">
        <v>186246</v>
      </c>
      <c r="C287" s="9">
        <v>90510</v>
      </c>
      <c r="D287" s="7">
        <v>6196</v>
      </c>
      <c r="E287" s="13">
        <f t="shared" si="39"/>
        <v>75</v>
      </c>
      <c r="F287" s="13">
        <f t="shared" si="40"/>
        <v>233754</v>
      </c>
      <c r="G287" s="13">
        <f t="shared" si="41"/>
        <v>89540</v>
      </c>
      <c r="H287" s="13">
        <f t="shared" si="37"/>
        <v>96706</v>
      </c>
      <c r="I287" s="13">
        <f t="shared" si="42"/>
        <v>-1959</v>
      </c>
      <c r="J287" s="13">
        <f t="shared" si="43"/>
        <v>2766</v>
      </c>
      <c r="K287" s="13">
        <f t="shared" si="44"/>
        <v>9.359621679333077E-8</v>
      </c>
      <c r="L287" s="13">
        <f t="shared" si="45"/>
        <v>3.0891221800312708E-2</v>
      </c>
      <c r="M287">
        <f t="shared" si="38"/>
        <v>420000</v>
      </c>
    </row>
    <row r="288" spans="1:13" x14ac:dyDescent="0.3">
      <c r="A288" s="3">
        <v>44182</v>
      </c>
      <c r="B288" s="6">
        <v>188288</v>
      </c>
      <c r="C288" s="8">
        <v>93728</v>
      </c>
      <c r="D288" s="6">
        <v>6339</v>
      </c>
      <c r="E288" s="13">
        <f t="shared" si="39"/>
        <v>76</v>
      </c>
      <c r="F288" s="13">
        <f t="shared" si="40"/>
        <v>231712</v>
      </c>
      <c r="G288" s="13">
        <f t="shared" si="41"/>
        <v>88221</v>
      </c>
      <c r="H288" s="13">
        <f t="shared" si="37"/>
        <v>100067</v>
      </c>
      <c r="I288" s="13">
        <f t="shared" si="42"/>
        <v>-2042</v>
      </c>
      <c r="J288" s="13">
        <f t="shared" si="43"/>
        <v>3361</v>
      </c>
      <c r="K288" s="13">
        <f t="shared" si="44"/>
        <v>9.989304130179368E-8</v>
      </c>
      <c r="L288" s="13">
        <f t="shared" si="45"/>
        <v>3.8097505129164259E-2</v>
      </c>
      <c r="M288">
        <f t="shared" si="38"/>
        <v>420000</v>
      </c>
    </row>
    <row r="289" spans="1:13" x14ac:dyDescent="0.3">
      <c r="A289" s="4">
        <v>44183</v>
      </c>
      <c r="B289" s="7">
        <v>190027</v>
      </c>
      <c r="C289" s="9">
        <v>96622</v>
      </c>
      <c r="D289" s="7">
        <v>6496</v>
      </c>
      <c r="E289" s="13">
        <f t="shared" si="39"/>
        <v>77</v>
      </c>
      <c r="F289" s="13">
        <f t="shared" si="40"/>
        <v>229973</v>
      </c>
      <c r="G289" s="13">
        <f t="shared" si="41"/>
        <v>86909</v>
      </c>
      <c r="H289" s="13">
        <f t="shared" si="37"/>
        <v>103118</v>
      </c>
      <c r="I289" s="13">
        <f t="shared" si="42"/>
        <v>-1739</v>
      </c>
      <c r="J289" s="13">
        <f t="shared" si="43"/>
        <v>3051</v>
      </c>
      <c r="K289" s="13">
        <f t="shared" si="44"/>
        <v>8.7007758112095443E-8</v>
      </c>
      <c r="L289" s="13">
        <f t="shared" si="45"/>
        <v>3.5105685256992945E-2</v>
      </c>
      <c r="M289">
        <f t="shared" si="38"/>
        <v>420000</v>
      </c>
    </row>
    <row r="290" spans="1:13" x14ac:dyDescent="0.3">
      <c r="A290" s="3">
        <v>44184</v>
      </c>
      <c r="B290" s="6">
        <v>191029</v>
      </c>
      <c r="C290" s="8">
        <v>98026</v>
      </c>
      <c r="D290" s="6">
        <v>6551</v>
      </c>
      <c r="E290" s="13">
        <f t="shared" si="39"/>
        <v>78</v>
      </c>
      <c r="F290" s="13">
        <f t="shared" si="40"/>
        <v>228971</v>
      </c>
      <c r="G290" s="13">
        <f t="shared" si="41"/>
        <v>86452</v>
      </c>
      <c r="H290" s="13">
        <f t="shared" si="37"/>
        <v>104577</v>
      </c>
      <c r="I290" s="13">
        <f t="shared" si="42"/>
        <v>-1002</v>
      </c>
      <c r="J290" s="13">
        <f t="shared" si="43"/>
        <v>1459</v>
      </c>
      <c r="K290" s="13">
        <f t="shared" si="44"/>
        <v>5.0618840861227274E-8</v>
      </c>
      <c r="L290" s="13">
        <f t="shared" si="45"/>
        <v>1.6876416971267294E-2</v>
      </c>
      <c r="M290">
        <f t="shared" si="38"/>
        <v>420000</v>
      </c>
    </row>
    <row r="291" spans="1:13" x14ac:dyDescent="0.3">
      <c r="A291" s="4">
        <v>44185</v>
      </c>
      <c r="B291" s="7">
        <v>191195</v>
      </c>
      <c r="C291" s="9">
        <v>99758</v>
      </c>
      <c r="D291" s="7">
        <v>6609</v>
      </c>
      <c r="E291" s="13">
        <f t="shared" si="39"/>
        <v>79</v>
      </c>
      <c r="F291" s="13">
        <f t="shared" si="40"/>
        <v>228805</v>
      </c>
      <c r="G291" s="13">
        <f t="shared" si="41"/>
        <v>84828</v>
      </c>
      <c r="H291" s="13">
        <f t="shared" si="37"/>
        <v>106367</v>
      </c>
      <c r="I291" s="13">
        <f t="shared" si="42"/>
        <v>-166</v>
      </c>
      <c r="J291" s="13">
        <f t="shared" si="43"/>
        <v>1790</v>
      </c>
      <c r="K291" s="13">
        <f t="shared" si="44"/>
        <v>8.5527021841613656E-9</v>
      </c>
      <c r="L291" s="13">
        <f t="shared" si="45"/>
        <v>2.1101523082001226E-2</v>
      </c>
      <c r="M291">
        <f t="shared" si="38"/>
        <v>420000</v>
      </c>
    </row>
    <row r="292" spans="1:13" x14ac:dyDescent="0.3">
      <c r="A292" s="3">
        <v>44186</v>
      </c>
      <c r="B292" s="6">
        <v>192472</v>
      </c>
      <c r="C292" s="8">
        <v>102666</v>
      </c>
      <c r="D292" s="6">
        <v>6765</v>
      </c>
      <c r="E292" s="13">
        <f t="shared" si="39"/>
        <v>80</v>
      </c>
      <c r="F292" s="13">
        <f t="shared" si="40"/>
        <v>227528</v>
      </c>
      <c r="G292" s="13">
        <f t="shared" si="41"/>
        <v>83041</v>
      </c>
      <c r="H292" s="13">
        <f t="shared" si="37"/>
        <v>109431</v>
      </c>
      <c r="I292" s="13">
        <f t="shared" si="42"/>
        <v>-1277</v>
      </c>
      <c r="J292" s="13">
        <f t="shared" si="43"/>
        <v>3064</v>
      </c>
      <c r="K292" s="13">
        <f t="shared" si="44"/>
        <v>6.7587047897338439E-8</v>
      </c>
      <c r="L292" s="13">
        <f t="shared" si="45"/>
        <v>3.6897436206211387E-2</v>
      </c>
      <c r="M292">
        <f t="shared" si="38"/>
        <v>420000</v>
      </c>
    </row>
    <row r="293" spans="1:13" x14ac:dyDescent="0.3">
      <c r="A293" s="4">
        <v>44187</v>
      </c>
      <c r="B293" s="7">
        <v>194271</v>
      </c>
      <c r="C293" s="9">
        <v>105090</v>
      </c>
      <c r="D293" s="7">
        <v>6879</v>
      </c>
      <c r="E293" s="13">
        <f t="shared" si="39"/>
        <v>81</v>
      </c>
      <c r="F293" s="13">
        <f t="shared" si="40"/>
        <v>225729</v>
      </c>
      <c r="G293" s="13">
        <f t="shared" si="41"/>
        <v>82302</v>
      </c>
      <c r="H293" s="13">
        <f t="shared" si="37"/>
        <v>111969</v>
      </c>
      <c r="I293" s="13">
        <f t="shared" si="42"/>
        <v>-1799</v>
      </c>
      <c r="J293" s="13">
        <f t="shared" si="43"/>
        <v>2538</v>
      </c>
      <c r="K293" s="13">
        <f t="shared" si="44"/>
        <v>9.6835236308123629E-8</v>
      </c>
      <c r="L293" s="13">
        <f t="shared" si="45"/>
        <v>3.0837646715754174E-2</v>
      </c>
      <c r="M293">
        <f t="shared" si="38"/>
        <v>420000</v>
      </c>
    </row>
    <row r="294" spans="1:13" x14ac:dyDescent="0.3">
      <c r="A294" s="3">
        <v>44188</v>
      </c>
      <c r="B294" s="6">
        <v>195886</v>
      </c>
      <c r="C294" s="8">
        <v>106465</v>
      </c>
      <c r="D294" s="6">
        <v>6978</v>
      </c>
      <c r="E294" s="13">
        <f t="shared" si="39"/>
        <v>82</v>
      </c>
      <c r="F294" s="13">
        <f t="shared" si="40"/>
        <v>224114</v>
      </c>
      <c r="G294" s="13">
        <f t="shared" si="41"/>
        <v>82443</v>
      </c>
      <c r="H294" s="13">
        <f t="shared" si="37"/>
        <v>113443</v>
      </c>
      <c r="I294" s="13">
        <f t="shared" si="42"/>
        <v>-1615</v>
      </c>
      <c r="J294" s="13">
        <f t="shared" si="43"/>
        <v>1474</v>
      </c>
      <c r="K294" s="13">
        <f t="shared" si="44"/>
        <v>8.7407712127229284E-8</v>
      </c>
      <c r="L294" s="13">
        <f t="shared" si="45"/>
        <v>1.7879019443736884E-2</v>
      </c>
      <c r="M294">
        <f t="shared" si="38"/>
        <v>420000</v>
      </c>
    </row>
    <row r="295" spans="1:13" x14ac:dyDescent="0.3">
      <c r="A295" s="4">
        <v>44189</v>
      </c>
      <c r="B295" s="7">
        <v>196658</v>
      </c>
      <c r="C295" s="9">
        <v>107680</v>
      </c>
      <c r="D295" s="7">
        <v>7023</v>
      </c>
      <c r="E295" s="13">
        <f t="shared" si="39"/>
        <v>83</v>
      </c>
      <c r="F295" s="13">
        <f t="shared" si="40"/>
        <v>223342</v>
      </c>
      <c r="G295" s="13">
        <f t="shared" si="41"/>
        <v>81955</v>
      </c>
      <c r="H295" s="13">
        <f t="shared" si="37"/>
        <v>114703</v>
      </c>
      <c r="I295" s="13">
        <f t="shared" si="42"/>
        <v>-772</v>
      </c>
      <c r="J295" s="13">
        <f t="shared" si="43"/>
        <v>1260</v>
      </c>
      <c r="K295" s="13">
        <f t="shared" si="44"/>
        <v>4.217658815058994E-8</v>
      </c>
      <c r="L295" s="13">
        <f t="shared" si="45"/>
        <v>1.5374290769324629E-2</v>
      </c>
      <c r="M295">
        <f t="shared" si="38"/>
        <v>420000</v>
      </c>
    </row>
    <row r="296" spans="1:13" x14ac:dyDescent="0.3">
      <c r="A296" s="3">
        <v>44190</v>
      </c>
      <c r="B296" s="6">
        <v>196915</v>
      </c>
      <c r="C296" s="8">
        <v>108866</v>
      </c>
      <c r="D296" s="6">
        <v>7073</v>
      </c>
      <c r="E296" s="13">
        <f t="shared" si="39"/>
        <v>84</v>
      </c>
      <c r="F296" s="13">
        <f t="shared" si="40"/>
        <v>223085</v>
      </c>
      <c r="G296" s="13">
        <f t="shared" si="41"/>
        <v>80976</v>
      </c>
      <c r="H296" s="13">
        <f t="shared" si="37"/>
        <v>115939</v>
      </c>
      <c r="I296" s="13">
        <f t="shared" si="42"/>
        <v>-257</v>
      </c>
      <c r="J296" s="13">
        <f t="shared" si="43"/>
        <v>1236</v>
      </c>
      <c r="K296" s="13">
        <f t="shared" si="44"/>
        <v>1.4226774034104233E-8</v>
      </c>
      <c r="L296" s="13">
        <f t="shared" si="45"/>
        <v>1.5263781861292234E-2</v>
      </c>
      <c r="M296">
        <f t="shared" si="38"/>
        <v>420000</v>
      </c>
    </row>
    <row r="297" spans="1:13" x14ac:dyDescent="0.3">
      <c r="A297" s="4">
        <v>44191</v>
      </c>
      <c r="B297" s="7">
        <v>197384</v>
      </c>
      <c r="C297" s="9">
        <v>109742</v>
      </c>
      <c r="D297" s="7">
        <v>7123</v>
      </c>
      <c r="E297" s="13">
        <f t="shared" si="39"/>
        <v>85</v>
      </c>
      <c r="F297" s="13">
        <f t="shared" si="40"/>
        <v>222616</v>
      </c>
      <c r="G297" s="13">
        <f t="shared" si="41"/>
        <v>80519</v>
      </c>
      <c r="H297" s="13">
        <f t="shared" si="37"/>
        <v>116865</v>
      </c>
      <c r="I297" s="13">
        <f t="shared" si="42"/>
        <v>-469</v>
      </c>
      <c r="J297" s="13">
        <f t="shared" si="43"/>
        <v>926</v>
      </c>
      <c r="K297" s="13">
        <f t="shared" si="44"/>
        <v>2.6164840711062889E-8</v>
      </c>
      <c r="L297" s="13">
        <f t="shared" si="45"/>
        <v>1.1500391212012072E-2</v>
      </c>
      <c r="M297">
        <f t="shared" si="38"/>
        <v>420000</v>
      </c>
    </row>
    <row r="298" spans="1:13" x14ac:dyDescent="0.3">
      <c r="A298" s="3">
        <v>44192</v>
      </c>
      <c r="B298" s="6">
        <v>197716</v>
      </c>
      <c r="C298" s="8">
        <v>111008</v>
      </c>
      <c r="D298" s="6">
        <v>7164</v>
      </c>
      <c r="E298" s="13">
        <f t="shared" si="39"/>
        <v>86</v>
      </c>
      <c r="F298" s="13">
        <f t="shared" si="40"/>
        <v>222284</v>
      </c>
      <c r="G298" s="13">
        <f t="shared" si="41"/>
        <v>79544</v>
      </c>
      <c r="H298" s="13">
        <f t="shared" si="37"/>
        <v>118172</v>
      </c>
      <c r="I298" s="13">
        <f t="shared" si="42"/>
        <v>-332</v>
      </c>
      <c r="J298" s="13">
        <f t="shared" si="43"/>
        <v>1307</v>
      </c>
      <c r="K298" s="13">
        <f t="shared" si="44"/>
        <v>1.8776837768156069E-8</v>
      </c>
      <c r="L298" s="13">
        <f t="shared" si="45"/>
        <v>1.6431157598310368E-2</v>
      </c>
      <c r="M298">
        <f t="shared" si="38"/>
        <v>420000</v>
      </c>
    </row>
    <row r="299" spans="1:13" x14ac:dyDescent="0.3">
      <c r="A299" s="4">
        <v>44193</v>
      </c>
      <c r="B299" s="7">
        <v>198053</v>
      </c>
      <c r="C299" s="9">
        <v>112483</v>
      </c>
      <c r="D299" s="7">
        <v>7251</v>
      </c>
      <c r="E299" s="13">
        <f t="shared" si="39"/>
        <v>87</v>
      </c>
      <c r="F299" s="13">
        <f t="shared" si="40"/>
        <v>221947</v>
      </c>
      <c r="G299" s="13">
        <f t="shared" si="41"/>
        <v>78319</v>
      </c>
      <c r="H299" s="13">
        <f t="shared" si="37"/>
        <v>119734</v>
      </c>
      <c r="I299" s="13">
        <f t="shared" si="42"/>
        <v>-337</v>
      </c>
      <c r="J299" s="13">
        <f t="shared" si="43"/>
        <v>1562</v>
      </c>
      <c r="K299" s="13">
        <f t="shared" si="44"/>
        <v>1.9387128465211758E-8</v>
      </c>
      <c r="L299" s="13">
        <f t="shared" si="45"/>
        <v>1.9944074873274684E-2</v>
      </c>
      <c r="M299">
        <f t="shared" si="38"/>
        <v>420000</v>
      </c>
    </row>
    <row r="300" spans="1:13" x14ac:dyDescent="0.3">
      <c r="A300" s="3">
        <v>44194</v>
      </c>
      <c r="B300" s="6">
        <v>199491</v>
      </c>
      <c r="C300" s="8">
        <v>115402</v>
      </c>
      <c r="D300" s="6">
        <v>7405</v>
      </c>
      <c r="E300" s="13">
        <f t="shared" si="39"/>
        <v>88</v>
      </c>
      <c r="F300" s="13">
        <f t="shared" si="40"/>
        <v>220509</v>
      </c>
      <c r="G300" s="13">
        <f t="shared" si="41"/>
        <v>76684</v>
      </c>
      <c r="H300" s="13">
        <f t="shared" si="37"/>
        <v>122807</v>
      </c>
      <c r="I300" s="13">
        <f t="shared" si="42"/>
        <v>-1438</v>
      </c>
      <c r="J300" s="13">
        <f t="shared" si="43"/>
        <v>3073</v>
      </c>
      <c r="K300" s="13">
        <f t="shared" si="44"/>
        <v>8.5040892175576727E-8</v>
      </c>
      <c r="L300" s="13">
        <f t="shared" si="45"/>
        <v>4.0073548589014657E-2</v>
      </c>
      <c r="M300">
        <f t="shared" si="38"/>
        <v>420000</v>
      </c>
    </row>
    <row r="301" spans="1:13" x14ac:dyDescent="0.3">
      <c r="A301" s="4">
        <v>44195</v>
      </c>
      <c r="B301" s="7">
        <v>201220</v>
      </c>
      <c r="C301" s="9">
        <v>118335</v>
      </c>
      <c r="D301" s="7">
        <v>7515</v>
      </c>
      <c r="E301" s="13">
        <f t="shared" si="39"/>
        <v>89</v>
      </c>
      <c r="F301" s="13">
        <f t="shared" si="40"/>
        <v>218780</v>
      </c>
      <c r="G301" s="13">
        <f t="shared" si="41"/>
        <v>75370</v>
      </c>
      <c r="H301" s="13">
        <f t="shared" si="37"/>
        <v>125850</v>
      </c>
      <c r="I301" s="13">
        <f t="shared" si="42"/>
        <v>-1729</v>
      </c>
      <c r="J301" s="13">
        <f t="shared" si="43"/>
        <v>3043</v>
      </c>
      <c r="K301" s="13">
        <f t="shared" si="44"/>
        <v>1.0485493129224467E-7</v>
      </c>
      <c r="L301" s="13">
        <f t="shared" si="45"/>
        <v>4.0374154172747777E-2</v>
      </c>
      <c r="M301">
        <f t="shared" si="38"/>
        <v>420000</v>
      </c>
    </row>
    <row r="302" spans="1:13" x14ac:dyDescent="0.3">
      <c r="A302" s="3">
        <v>44196</v>
      </c>
      <c r="B302" s="6">
        <v>202266</v>
      </c>
      <c r="C302" s="8">
        <v>119527</v>
      </c>
      <c r="D302" s="6">
        <v>7576</v>
      </c>
      <c r="E302" s="13">
        <f t="shared" si="39"/>
        <v>90</v>
      </c>
      <c r="F302" s="13">
        <f t="shared" si="40"/>
        <v>217734</v>
      </c>
      <c r="G302" s="13">
        <f t="shared" si="41"/>
        <v>75163</v>
      </c>
      <c r="H302" s="13">
        <f t="shared" si="37"/>
        <v>127103</v>
      </c>
      <c r="I302" s="13">
        <f t="shared" si="42"/>
        <v>-1046</v>
      </c>
      <c r="J302" s="13">
        <f t="shared" si="43"/>
        <v>1253</v>
      </c>
      <c r="K302" s="13">
        <f t="shared" si="44"/>
        <v>6.3914784294725892E-8</v>
      </c>
      <c r="L302" s="13">
        <f t="shared" si="45"/>
        <v>1.667043625187925E-2</v>
      </c>
      <c r="M302">
        <f t="shared" si="38"/>
        <v>420000</v>
      </c>
    </row>
    <row r="303" spans="1:13" x14ac:dyDescent="0.3">
      <c r="A303" s="4">
        <v>44197</v>
      </c>
      <c r="B303" s="7">
        <v>202540</v>
      </c>
      <c r="C303" s="9">
        <v>120343</v>
      </c>
      <c r="D303" s="7">
        <v>7604</v>
      </c>
      <c r="E303" s="13">
        <f t="shared" si="39"/>
        <v>91</v>
      </c>
      <c r="F303" s="13">
        <f t="shared" si="40"/>
        <v>217460</v>
      </c>
      <c r="G303" s="13">
        <f t="shared" si="41"/>
        <v>74593</v>
      </c>
      <c r="H303" s="13">
        <f t="shared" si="37"/>
        <v>127947</v>
      </c>
      <c r="I303" s="13">
        <f t="shared" si="42"/>
        <v>-274</v>
      </c>
      <c r="J303" s="13">
        <f t="shared" si="43"/>
        <v>844</v>
      </c>
      <c r="K303" s="13">
        <f t="shared" si="44"/>
        <v>1.6891690097177265E-8</v>
      </c>
      <c r="L303" s="13">
        <f t="shared" si="45"/>
        <v>1.1314734626573539E-2</v>
      </c>
      <c r="M303">
        <f t="shared" si="38"/>
        <v>420000</v>
      </c>
    </row>
    <row r="304" spans="1:13" x14ac:dyDescent="0.3">
      <c r="A304" s="3">
        <v>44198</v>
      </c>
      <c r="B304" s="6">
        <v>202880</v>
      </c>
      <c r="C304" s="8">
        <v>121467</v>
      </c>
      <c r="D304" s="6">
        <v>7644</v>
      </c>
      <c r="E304" s="13">
        <f t="shared" si="39"/>
        <v>92</v>
      </c>
      <c r="F304" s="13">
        <f t="shared" si="40"/>
        <v>217120</v>
      </c>
      <c r="G304" s="13">
        <f t="shared" si="41"/>
        <v>73769</v>
      </c>
      <c r="H304" s="13">
        <f t="shared" si="37"/>
        <v>129111</v>
      </c>
      <c r="I304" s="13">
        <f t="shared" si="42"/>
        <v>-340</v>
      </c>
      <c r="J304" s="13">
        <f t="shared" si="43"/>
        <v>1164</v>
      </c>
      <c r="K304" s="13">
        <f t="shared" si="44"/>
        <v>2.1227809933442274E-8</v>
      </c>
      <c r="L304" s="13">
        <f t="shared" si="45"/>
        <v>1.5778985752823001E-2</v>
      </c>
      <c r="M304">
        <f t="shared" si="38"/>
        <v>420000</v>
      </c>
    </row>
    <row r="305" spans="1:13" x14ac:dyDescent="0.3">
      <c r="A305" s="4">
        <v>44199</v>
      </c>
      <c r="B305" s="7">
        <v>203051</v>
      </c>
      <c r="C305" s="9">
        <v>122411</v>
      </c>
      <c r="D305" s="7">
        <v>7678</v>
      </c>
      <c r="E305" s="13">
        <f t="shared" si="39"/>
        <v>93</v>
      </c>
      <c r="F305" s="13">
        <f t="shared" si="40"/>
        <v>216949</v>
      </c>
      <c r="G305" s="13">
        <f t="shared" si="41"/>
        <v>72962</v>
      </c>
      <c r="H305" s="13">
        <f t="shared" si="37"/>
        <v>130089</v>
      </c>
      <c r="I305" s="13">
        <f t="shared" si="42"/>
        <v>-171</v>
      </c>
      <c r="J305" s="13">
        <f t="shared" si="43"/>
        <v>978</v>
      </c>
      <c r="K305" s="13">
        <f t="shared" si="44"/>
        <v>1.0802934119208793E-8</v>
      </c>
      <c r="L305" s="13">
        <f t="shared" si="45"/>
        <v>1.3404237822428113E-2</v>
      </c>
      <c r="M305">
        <f t="shared" si="38"/>
        <v>420000</v>
      </c>
    </row>
    <row r="306" spans="1:13" x14ac:dyDescent="0.3">
      <c r="A306" s="3">
        <v>44200</v>
      </c>
      <c r="B306" s="6">
        <v>204080</v>
      </c>
      <c r="C306" s="8">
        <v>124624</v>
      </c>
      <c r="D306" s="6">
        <v>7835</v>
      </c>
      <c r="E306" s="13">
        <f t="shared" si="39"/>
        <v>94</v>
      </c>
      <c r="F306" s="13">
        <f t="shared" si="40"/>
        <v>215920</v>
      </c>
      <c r="G306" s="13">
        <f t="shared" si="41"/>
        <v>71621</v>
      </c>
      <c r="H306" s="13">
        <f t="shared" si="37"/>
        <v>132459</v>
      </c>
      <c r="I306" s="13">
        <f t="shared" si="42"/>
        <v>-1029</v>
      </c>
      <c r="J306" s="13">
        <f t="shared" si="43"/>
        <v>2370</v>
      </c>
      <c r="K306" s="13">
        <f t="shared" si="44"/>
        <v>6.653989676080885E-8</v>
      </c>
      <c r="L306" s="13">
        <f t="shared" si="45"/>
        <v>3.3090853241367756E-2</v>
      </c>
      <c r="M306">
        <f t="shared" si="38"/>
        <v>420000</v>
      </c>
    </row>
    <row r="307" spans="1:13" x14ac:dyDescent="0.3">
      <c r="A307" s="4">
        <v>44201</v>
      </c>
      <c r="B307" s="7">
        <v>205390</v>
      </c>
      <c r="C307" s="9">
        <v>126766</v>
      </c>
      <c r="D307" s="7">
        <v>7902</v>
      </c>
      <c r="E307" s="13">
        <f t="shared" si="39"/>
        <v>95</v>
      </c>
      <c r="F307" s="13">
        <f t="shared" si="40"/>
        <v>214610</v>
      </c>
      <c r="G307" s="13">
        <f t="shared" si="41"/>
        <v>70722</v>
      </c>
      <c r="H307" s="13">
        <f t="shared" si="37"/>
        <v>134668</v>
      </c>
      <c r="I307" s="13">
        <f t="shared" si="42"/>
        <v>-1310</v>
      </c>
      <c r="J307" s="13">
        <f t="shared" si="43"/>
        <v>2209</v>
      </c>
      <c r="K307" s="13">
        <f t="shared" si="44"/>
        <v>8.6311130930782224E-8</v>
      </c>
      <c r="L307" s="13">
        <f t="shared" si="45"/>
        <v>3.1234976386414412E-2</v>
      </c>
      <c r="M307">
        <f t="shared" si="38"/>
        <v>420000</v>
      </c>
    </row>
    <row r="308" spans="1:13" x14ac:dyDescent="0.3">
      <c r="A308" s="3">
        <v>44202</v>
      </c>
      <c r="B308" s="6">
        <v>206392</v>
      </c>
      <c r="C308" s="8">
        <v>128789</v>
      </c>
      <c r="D308" s="6">
        <v>7961</v>
      </c>
      <c r="E308" s="13">
        <f t="shared" si="39"/>
        <v>96</v>
      </c>
      <c r="F308" s="13">
        <f t="shared" si="40"/>
        <v>213608</v>
      </c>
      <c r="G308" s="13">
        <f t="shared" si="41"/>
        <v>69642</v>
      </c>
      <c r="H308" s="13">
        <f t="shared" si="37"/>
        <v>136750</v>
      </c>
      <c r="I308" s="13">
        <f t="shared" si="42"/>
        <v>-1002</v>
      </c>
      <c r="J308" s="13">
        <f t="shared" si="43"/>
        <v>2082</v>
      </c>
      <c r="K308" s="13">
        <f t="shared" si="44"/>
        <v>6.7356416375611928E-8</v>
      </c>
      <c r="L308" s="13">
        <f t="shared" si="45"/>
        <v>2.9895752563108471E-2</v>
      </c>
      <c r="M308">
        <f t="shared" si="38"/>
        <v>420000</v>
      </c>
    </row>
    <row r="309" spans="1:13" x14ac:dyDescent="0.3">
      <c r="A309" s="4">
        <v>44203</v>
      </c>
      <c r="B309" s="7">
        <v>207259</v>
      </c>
      <c r="C309" s="9">
        <v>130191</v>
      </c>
      <c r="D309" s="7">
        <v>8017</v>
      </c>
      <c r="E309" s="13">
        <f t="shared" si="39"/>
        <v>97</v>
      </c>
      <c r="F309" s="13">
        <f t="shared" si="40"/>
        <v>212741</v>
      </c>
      <c r="G309" s="13">
        <f t="shared" si="41"/>
        <v>69051</v>
      </c>
      <c r="H309" s="13">
        <f t="shared" si="37"/>
        <v>138208</v>
      </c>
      <c r="I309" s="13">
        <f t="shared" si="42"/>
        <v>-867</v>
      </c>
      <c r="J309" s="13">
        <f t="shared" si="43"/>
        <v>1458</v>
      </c>
      <c r="K309" s="13">
        <f t="shared" si="44"/>
        <v>5.9019826531756358E-8</v>
      </c>
      <c r="L309" s="13">
        <f t="shared" si="45"/>
        <v>2.1114828170482686E-2</v>
      </c>
      <c r="M309">
        <f t="shared" si="38"/>
        <v>420000</v>
      </c>
    </row>
    <row r="310" spans="1:13" x14ac:dyDescent="0.3">
      <c r="A310" s="3">
        <v>44204</v>
      </c>
      <c r="B310" s="6">
        <v>208012</v>
      </c>
      <c r="C310" s="8">
        <v>134022</v>
      </c>
      <c r="D310" s="6">
        <v>8078</v>
      </c>
      <c r="E310" s="13">
        <f t="shared" si="39"/>
        <v>98</v>
      </c>
      <c r="F310" s="13">
        <f t="shared" si="40"/>
        <v>211988</v>
      </c>
      <c r="G310" s="13">
        <f t="shared" si="41"/>
        <v>65912</v>
      </c>
      <c r="H310" s="13">
        <f t="shared" si="37"/>
        <v>142100</v>
      </c>
      <c r="I310" s="13">
        <f t="shared" si="42"/>
        <v>-753</v>
      </c>
      <c r="J310" s="13">
        <f t="shared" si="43"/>
        <v>3892</v>
      </c>
      <c r="K310" s="13">
        <f t="shared" si="44"/>
        <v>5.3891368097303579E-8</v>
      </c>
      <c r="L310" s="13">
        <f t="shared" si="45"/>
        <v>5.9048428207306713E-2</v>
      </c>
      <c r="M310">
        <f t="shared" si="38"/>
        <v>420000</v>
      </c>
    </row>
    <row r="311" spans="1:13" x14ac:dyDescent="0.3">
      <c r="A311" s="4">
        <v>44205</v>
      </c>
      <c r="B311" s="7">
        <v>208406</v>
      </c>
      <c r="C311" s="9">
        <v>134564</v>
      </c>
      <c r="D311" s="7">
        <v>8097</v>
      </c>
      <c r="E311" s="13">
        <f t="shared" si="39"/>
        <v>99</v>
      </c>
      <c r="F311" s="13">
        <f t="shared" si="40"/>
        <v>211594</v>
      </c>
      <c r="G311" s="13">
        <f t="shared" si="41"/>
        <v>65745</v>
      </c>
      <c r="H311" s="13">
        <f t="shared" si="37"/>
        <v>142661</v>
      </c>
      <c r="I311" s="13">
        <f t="shared" si="42"/>
        <v>-394</v>
      </c>
      <c r="J311" s="13">
        <f t="shared" si="43"/>
        <v>561</v>
      </c>
      <c r="K311" s="13">
        <f t="shared" si="44"/>
        <v>2.8322405963255834E-8</v>
      </c>
      <c r="L311" s="13">
        <f t="shared" si="45"/>
        <v>8.5329682865617155E-3</v>
      </c>
      <c r="M311">
        <f t="shared" si="38"/>
        <v>420000</v>
      </c>
    </row>
    <row r="312" spans="1:13" x14ac:dyDescent="0.3">
      <c r="A312" s="3">
        <v>44206</v>
      </c>
      <c r="B312" s="6">
        <v>208511</v>
      </c>
      <c r="C312" s="8">
        <v>135259</v>
      </c>
      <c r="D312" s="6">
        <v>8126</v>
      </c>
      <c r="E312" s="13">
        <f t="shared" si="39"/>
        <v>100</v>
      </c>
      <c r="F312" s="13">
        <f t="shared" si="40"/>
        <v>211489</v>
      </c>
      <c r="G312" s="13">
        <f t="shared" si="41"/>
        <v>65126</v>
      </c>
      <c r="H312" s="13">
        <f t="shared" si="37"/>
        <v>143385</v>
      </c>
      <c r="I312" s="13">
        <f t="shared" si="42"/>
        <v>-105</v>
      </c>
      <c r="J312" s="13">
        <f t="shared" si="43"/>
        <v>724</v>
      </c>
      <c r="K312" s="13">
        <f t="shared" si="44"/>
        <v>7.6233719612693202E-9</v>
      </c>
      <c r="L312" s="13">
        <f t="shared" si="45"/>
        <v>1.1116911832447869E-2</v>
      </c>
      <c r="M312">
        <f t="shared" si="38"/>
        <v>420000</v>
      </c>
    </row>
    <row r="313" spans="1:13" x14ac:dyDescent="0.3">
      <c r="A313" s="4">
        <v>44207</v>
      </c>
      <c r="B313" s="7">
        <v>209131</v>
      </c>
      <c r="C313" s="9">
        <v>137842</v>
      </c>
      <c r="D313" s="7">
        <v>8232</v>
      </c>
      <c r="E313" s="13">
        <f t="shared" si="39"/>
        <v>101</v>
      </c>
      <c r="F313" s="13">
        <f t="shared" si="40"/>
        <v>210869</v>
      </c>
      <c r="G313" s="13">
        <f t="shared" si="41"/>
        <v>63057</v>
      </c>
      <c r="H313" s="13">
        <f t="shared" si="37"/>
        <v>146074</v>
      </c>
      <c r="I313" s="13">
        <f t="shared" si="42"/>
        <v>-620</v>
      </c>
      <c r="J313" s="13">
        <f t="shared" si="43"/>
        <v>2689</v>
      </c>
      <c r="K313" s="13">
        <f t="shared" si="44"/>
        <v>4.6627877421272309E-8</v>
      </c>
      <c r="L313" s="13">
        <f t="shared" si="45"/>
        <v>4.264395705472826E-2</v>
      </c>
      <c r="M313">
        <f t="shared" si="38"/>
        <v>420000</v>
      </c>
    </row>
    <row r="314" spans="1:13" x14ac:dyDescent="0.3">
      <c r="A314" s="3">
        <v>44208</v>
      </c>
      <c r="B314" s="6">
        <v>209881</v>
      </c>
      <c r="C314" s="8">
        <v>140548</v>
      </c>
      <c r="D314" s="6">
        <v>8279</v>
      </c>
      <c r="E314" s="13">
        <f t="shared" si="39"/>
        <v>102</v>
      </c>
      <c r="F314" s="13">
        <f t="shared" si="40"/>
        <v>210119</v>
      </c>
      <c r="G314" s="13">
        <f t="shared" si="41"/>
        <v>61054</v>
      </c>
      <c r="H314" s="13">
        <f t="shared" si="37"/>
        <v>148827</v>
      </c>
      <c r="I314" s="13">
        <f t="shared" si="42"/>
        <v>-750</v>
      </c>
      <c r="J314" s="13">
        <f t="shared" si="43"/>
        <v>2753</v>
      </c>
      <c r="K314" s="13">
        <f t="shared" si="44"/>
        <v>5.8463096735359829E-8</v>
      </c>
      <c r="L314" s="13">
        <f t="shared" si="45"/>
        <v>4.5091230713794346E-2</v>
      </c>
      <c r="M314">
        <f t="shared" si="38"/>
        <v>420000</v>
      </c>
    </row>
    <row r="315" spans="1:13" x14ac:dyDescent="0.3">
      <c r="A315" s="4">
        <v>44209</v>
      </c>
      <c r="B315" s="7">
        <v>210416</v>
      </c>
      <c r="C315" s="9">
        <v>143642</v>
      </c>
      <c r="D315" s="7">
        <v>8349</v>
      </c>
      <c r="E315" s="13">
        <f t="shared" si="39"/>
        <v>103</v>
      </c>
      <c r="F315" s="13">
        <f t="shared" si="40"/>
        <v>209584</v>
      </c>
      <c r="G315" s="13">
        <f t="shared" si="41"/>
        <v>58425</v>
      </c>
      <c r="H315" s="13">
        <f t="shared" si="37"/>
        <v>151991</v>
      </c>
      <c r="I315" s="13">
        <f t="shared" si="42"/>
        <v>-535</v>
      </c>
      <c r="J315" s="13">
        <f t="shared" si="43"/>
        <v>3164</v>
      </c>
      <c r="K315" s="13">
        <f t="shared" si="44"/>
        <v>4.3691498104866977E-8</v>
      </c>
      <c r="L315" s="13">
        <f t="shared" si="45"/>
        <v>5.415489944373128E-2</v>
      </c>
      <c r="M315">
        <f t="shared" si="38"/>
        <v>420000</v>
      </c>
    </row>
    <row r="316" spans="1:13" x14ac:dyDescent="0.3">
      <c r="A316" s="3">
        <v>44210</v>
      </c>
      <c r="B316" s="6">
        <v>210951</v>
      </c>
      <c r="C316" s="8">
        <v>150370</v>
      </c>
      <c r="D316" s="6">
        <v>8396</v>
      </c>
      <c r="E316" s="13">
        <f t="shared" si="39"/>
        <v>104</v>
      </c>
      <c r="F316" s="13">
        <f t="shared" si="40"/>
        <v>209049</v>
      </c>
      <c r="G316" s="13">
        <f t="shared" si="41"/>
        <v>52185</v>
      </c>
      <c r="H316" s="13">
        <f t="shared" si="37"/>
        <v>158766</v>
      </c>
      <c r="I316" s="13">
        <f t="shared" si="42"/>
        <v>-535</v>
      </c>
      <c r="J316" s="13">
        <f t="shared" si="43"/>
        <v>6775</v>
      </c>
      <c r="K316" s="13">
        <f t="shared" si="44"/>
        <v>4.9041077064187525E-8</v>
      </c>
      <c r="L316" s="13">
        <f t="shared" si="45"/>
        <v>0.12982657851873144</v>
      </c>
      <c r="M316">
        <f t="shared" si="38"/>
        <v>420000</v>
      </c>
    </row>
    <row r="317" spans="1:13" x14ac:dyDescent="0.3">
      <c r="A317" s="4">
        <v>44211</v>
      </c>
      <c r="B317" s="7">
        <v>211503</v>
      </c>
      <c r="C317" s="9">
        <v>156030</v>
      </c>
      <c r="D317" s="7">
        <v>8457</v>
      </c>
      <c r="E317" s="13">
        <f t="shared" si="39"/>
        <v>105</v>
      </c>
      <c r="F317" s="13">
        <f t="shared" si="40"/>
        <v>208497</v>
      </c>
      <c r="G317" s="13">
        <f t="shared" si="41"/>
        <v>47016</v>
      </c>
      <c r="H317" s="13">
        <f t="shared" si="37"/>
        <v>164487</v>
      </c>
      <c r="I317" s="13">
        <f t="shared" si="42"/>
        <v>-552</v>
      </c>
      <c r="J317" s="13">
        <f t="shared" si="43"/>
        <v>5721</v>
      </c>
      <c r="K317" s="13">
        <f t="shared" si="44"/>
        <v>5.6311045350582687E-8</v>
      </c>
      <c r="L317" s="13">
        <f t="shared" si="45"/>
        <v>0.12168198060234814</v>
      </c>
      <c r="M317">
        <f t="shared" si="38"/>
        <v>420000</v>
      </c>
    </row>
    <row r="318" spans="1:13" x14ac:dyDescent="0.3">
      <c r="A318" s="3">
        <v>44212</v>
      </c>
      <c r="B318" s="6">
        <v>211736</v>
      </c>
      <c r="C318" s="8">
        <v>156326</v>
      </c>
      <c r="D318" s="6">
        <v>8474</v>
      </c>
      <c r="E318" s="13">
        <f t="shared" si="39"/>
        <v>106</v>
      </c>
      <c r="F318" s="13">
        <f t="shared" si="40"/>
        <v>208264</v>
      </c>
      <c r="G318" s="13">
        <f t="shared" si="41"/>
        <v>46936</v>
      </c>
      <c r="H318" s="13">
        <f t="shared" si="37"/>
        <v>164800</v>
      </c>
      <c r="I318" s="13">
        <f t="shared" si="42"/>
        <v>-233</v>
      </c>
      <c r="J318" s="13">
        <f t="shared" si="43"/>
        <v>313</v>
      </c>
      <c r="K318" s="13">
        <f t="shared" si="44"/>
        <v>2.3836124242171659E-8</v>
      </c>
      <c r="L318" s="13">
        <f t="shared" si="45"/>
        <v>6.6686551900460205E-3</v>
      </c>
      <c r="M318">
        <f t="shared" si="38"/>
        <v>420000</v>
      </c>
    </row>
    <row r="319" spans="1:13" x14ac:dyDescent="0.3">
      <c r="A319" s="4">
        <v>44213</v>
      </c>
      <c r="B319" s="7">
        <v>211813</v>
      </c>
      <c r="C319" s="9">
        <v>156722</v>
      </c>
      <c r="D319" s="7">
        <v>8483</v>
      </c>
      <c r="E319" s="13">
        <f t="shared" si="39"/>
        <v>107</v>
      </c>
      <c r="F319" s="13">
        <f t="shared" si="40"/>
        <v>208187</v>
      </c>
      <c r="G319" s="13">
        <f t="shared" si="41"/>
        <v>46608</v>
      </c>
      <c r="H319" s="13">
        <f t="shared" si="37"/>
        <v>165205</v>
      </c>
      <c r="I319" s="13">
        <f t="shared" si="42"/>
        <v>-77</v>
      </c>
      <c r="J319" s="13">
        <f t="shared" si="43"/>
        <v>405</v>
      </c>
      <c r="K319" s="13">
        <f t="shared" si="44"/>
        <v>7.9355430294403562E-9</v>
      </c>
      <c r="L319" s="13">
        <f t="shared" si="45"/>
        <v>8.6894953656024721E-3</v>
      </c>
      <c r="M319">
        <f t="shared" si="38"/>
        <v>420000</v>
      </c>
    </row>
    <row r="320" spans="1:13" x14ac:dyDescent="0.3">
      <c r="A320" s="3">
        <v>44214</v>
      </c>
      <c r="B320" s="6">
        <v>212383</v>
      </c>
      <c r="C320" s="8">
        <v>164255</v>
      </c>
      <c r="D320" s="6">
        <v>8565</v>
      </c>
      <c r="E320" s="13">
        <f t="shared" si="39"/>
        <v>108</v>
      </c>
      <c r="F320" s="13">
        <f t="shared" si="40"/>
        <v>207617</v>
      </c>
      <c r="G320" s="13">
        <f t="shared" si="41"/>
        <v>39563</v>
      </c>
      <c r="H320" s="13">
        <f t="shared" si="37"/>
        <v>172820</v>
      </c>
      <c r="I320" s="13">
        <f t="shared" si="42"/>
        <v>-570</v>
      </c>
      <c r="J320" s="13">
        <f t="shared" si="43"/>
        <v>7615</v>
      </c>
      <c r="K320" s="13">
        <f t="shared" si="44"/>
        <v>6.9394128873519966E-8</v>
      </c>
      <c r="L320" s="13">
        <f t="shared" si="45"/>
        <v>0.19247782018552689</v>
      </c>
      <c r="M320">
        <f t="shared" si="38"/>
        <v>420000</v>
      </c>
    </row>
    <row r="321" spans="1:13" x14ac:dyDescent="0.3">
      <c r="A321" s="4">
        <v>44215</v>
      </c>
      <c r="B321" s="7">
        <v>212927</v>
      </c>
      <c r="C321" s="9">
        <v>170498</v>
      </c>
      <c r="D321" s="7">
        <v>8614</v>
      </c>
      <c r="E321" s="13">
        <f t="shared" si="39"/>
        <v>109</v>
      </c>
      <c r="F321" s="13">
        <f t="shared" si="40"/>
        <v>207073</v>
      </c>
      <c r="G321" s="13">
        <f t="shared" si="41"/>
        <v>33815</v>
      </c>
      <c r="H321" s="13">
        <f t="shared" si="37"/>
        <v>179112</v>
      </c>
      <c r="I321" s="13">
        <f t="shared" si="42"/>
        <v>-544</v>
      </c>
      <c r="J321" s="13">
        <f t="shared" si="43"/>
        <v>6292</v>
      </c>
      <c r="K321" s="13">
        <f t="shared" si="44"/>
        <v>7.7690162974175208E-8</v>
      </c>
      <c r="L321" s="13">
        <f t="shared" si="45"/>
        <v>0.18607127014638475</v>
      </c>
      <c r="M321">
        <f t="shared" si="38"/>
        <v>420000</v>
      </c>
    </row>
    <row r="322" spans="1:13" x14ac:dyDescent="0.3">
      <c r="A322" s="3">
        <v>44216</v>
      </c>
      <c r="B322" s="6">
        <v>213409</v>
      </c>
      <c r="C322" s="8">
        <v>175098</v>
      </c>
      <c r="D322" s="6">
        <v>8651</v>
      </c>
      <c r="E322" s="13">
        <f t="shared" si="39"/>
        <v>110</v>
      </c>
      <c r="F322" s="13">
        <f t="shared" si="40"/>
        <v>206591</v>
      </c>
      <c r="G322" s="13">
        <f t="shared" si="41"/>
        <v>29660</v>
      </c>
      <c r="H322" s="13">
        <f t="shared" si="37"/>
        <v>183749</v>
      </c>
      <c r="I322" s="13">
        <f t="shared" si="42"/>
        <v>-482</v>
      </c>
      <c r="J322" s="13">
        <f t="shared" si="43"/>
        <v>4637</v>
      </c>
      <c r="K322" s="13">
        <f t="shared" si="44"/>
        <v>7.8661911148316278E-8</v>
      </c>
      <c r="L322" s="13">
        <f t="shared" si="45"/>
        <v>0.15633850303438976</v>
      </c>
      <c r="M322">
        <f t="shared" si="38"/>
        <v>420000</v>
      </c>
    </row>
    <row r="323" spans="1:13" x14ac:dyDescent="0.3">
      <c r="A323" s="4">
        <v>44217</v>
      </c>
      <c r="B323" s="7">
        <v>213864</v>
      </c>
      <c r="C323" s="9">
        <v>177354</v>
      </c>
      <c r="D323" s="7">
        <v>8741</v>
      </c>
      <c r="E323" s="13">
        <f t="shared" si="39"/>
        <v>111</v>
      </c>
      <c r="F323" s="13">
        <f t="shared" si="40"/>
        <v>206136</v>
      </c>
      <c r="G323" s="13">
        <f t="shared" si="41"/>
        <v>27769</v>
      </c>
      <c r="H323" s="13">
        <f t="shared" ref="H323:H386" si="46">C323+D323</f>
        <v>186095</v>
      </c>
      <c r="I323" s="13">
        <f t="shared" si="42"/>
        <v>-455</v>
      </c>
      <c r="J323" s="13">
        <f t="shared" si="43"/>
        <v>2346</v>
      </c>
      <c r="K323" s="13">
        <f t="shared" si="44"/>
        <v>7.948722065121233E-8</v>
      </c>
      <c r="L323" s="13">
        <f t="shared" si="45"/>
        <v>8.4482696532104148E-2</v>
      </c>
      <c r="M323">
        <f t="shared" ref="M323:M386" si="47">F323+G323+H323</f>
        <v>420000</v>
      </c>
    </row>
    <row r="324" spans="1:13" x14ac:dyDescent="0.3">
      <c r="A324" s="3">
        <v>44218</v>
      </c>
      <c r="B324" s="6">
        <v>214430</v>
      </c>
      <c r="C324" s="8">
        <v>178602</v>
      </c>
      <c r="D324" s="6">
        <v>8799</v>
      </c>
      <c r="E324" s="13">
        <f t="shared" ref="E324:E387" si="48">E323+1</f>
        <v>112</v>
      </c>
      <c r="F324" s="13">
        <f t="shared" ref="F324:F387" si="49">420000-B324</f>
        <v>205570</v>
      </c>
      <c r="G324" s="13">
        <f t="shared" ref="G324:G387" si="50">B324-(C324+D324)</f>
        <v>27029</v>
      </c>
      <c r="H324" s="13">
        <f t="shared" si="46"/>
        <v>187401</v>
      </c>
      <c r="I324" s="13">
        <f t="shared" ref="I324:I387" si="51">F324-F323</f>
        <v>-566</v>
      </c>
      <c r="J324" s="13">
        <f t="shared" ref="J324:J387" si="52">H324-H323</f>
        <v>1306</v>
      </c>
      <c r="K324" s="13">
        <f t="shared" si="44"/>
        <v>1.0186540519332477E-7</v>
      </c>
      <c r="L324" s="13">
        <f t="shared" si="45"/>
        <v>4.8318472751489143E-2</v>
      </c>
      <c r="M324">
        <f t="shared" si="47"/>
        <v>420000</v>
      </c>
    </row>
    <row r="325" spans="1:13" x14ac:dyDescent="0.3">
      <c r="A325" s="4">
        <v>44219</v>
      </c>
      <c r="B325" s="7">
        <v>214696</v>
      </c>
      <c r="C325" s="9">
        <v>178888</v>
      </c>
      <c r="D325" s="7">
        <v>8811</v>
      </c>
      <c r="E325" s="13">
        <f t="shared" si="48"/>
        <v>113</v>
      </c>
      <c r="F325" s="13">
        <f t="shared" si="49"/>
        <v>205304</v>
      </c>
      <c r="G325" s="13">
        <f t="shared" si="50"/>
        <v>26997</v>
      </c>
      <c r="H325" s="13">
        <f t="shared" si="46"/>
        <v>187699</v>
      </c>
      <c r="I325" s="13">
        <f t="shared" si="51"/>
        <v>-266</v>
      </c>
      <c r="J325" s="13">
        <f t="shared" si="52"/>
        <v>298</v>
      </c>
      <c r="K325" s="13">
        <f t="shared" ref="K325:K388" si="53">-I325/(F325*G325)</f>
        <v>4.7991985658822672E-8</v>
      </c>
      <c r="L325" s="13">
        <f t="shared" ref="L325:L388" si="54">J325/G325</f>
        <v>1.1038263510760454E-2</v>
      </c>
      <c r="M325">
        <f t="shared" si="47"/>
        <v>420000</v>
      </c>
    </row>
    <row r="326" spans="1:13" x14ac:dyDescent="0.3">
      <c r="A326" s="3">
        <v>44220</v>
      </c>
      <c r="B326" s="6">
        <v>214817</v>
      </c>
      <c r="C326" s="8">
        <v>179068</v>
      </c>
      <c r="D326" s="6">
        <v>8820</v>
      </c>
      <c r="E326" s="13">
        <f t="shared" si="48"/>
        <v>114</v>
      </c>
      <c r="F326" s="13">
        <f t="shared" si="49"/>
        <v>205183</v>
      </c>
      <c r="G326" s="13">
        <f t="shared" si="50"/>
        <v>26929</v>
      </c>
      <c r="H326" s="13">
        <f t="shared" si="46"/>
        <v>187888</v>
      </c>
      <c r="I326" s="13">
        <f t="shared" si="51"/>
        <v>-121</v>
      </c>
      <c r="J326" s="13">
        <f t="shared" si="52"/>
        <v>189</v>
      </c>
      <c r="K326" s="13">
        <f t="shared" si="53"/>
        <v>2.1898974032469335E-8</v>
      </c>
      <c r="L326" s="13">
        <f t="shared" si="54"/>
        <v>7.0184559396932675E-3</v>
      </c>
      <c r="M326">
        <f t="shared" si="47"/>
        <v>420000</v>
      </c>
    </row>
    <row r="327" spans="1:13" x14ac:dyDescent="0.3">
      <c r="A327" s="4">
        <v>44221</v>
      </c>
      <c r="B327" s="7">
        <v>215589</v>
      </c>
      <c r="C327" s="9">
        <v>180127</v>
      </c>
      <c r="D327" s="7">
        <v>8880</v>
      </c>
      <c r="E327" s="13">
        <f t="shared" si="48"/>
        <v>115</v>
      </c>
      <c r="F327" s="13">
        <f t="shared" si="49"/>
        <v>204411</v>
      </c>
      <c r="G327" s="13">
        <f t="shared" si="50"/>
        <v>26582</v>
      </c>
      <c r="H327" s="13">
        <f t="shared" si="46"/>
        <v>189007</v>
      </c>
      <c r="I327" s="13">
        <f t="shared" si="51"/>
        <v>-772</v>
      </c>
      <c r="J327" s="13">
        <f t="shared" si="52"/>
        <v>1119</v>
      </c>
      <c r="K327" s="13">
        <f t="shared" si="53"/>
        <v>1.4207752524873044E-7</v>
      </c>
      <c r="L327" s="13">
        <f t="shared" si="54"/>
        <v>4.2096155293055451E-2</v>
      </c>
      <c r="M327">
        <f t="shared" si="47"/>
        <v>420000</v>
      </c>
    </row>
    <row r="328" spans="1:13" x14ac:dyDescent="0.3">
      <c r="A328" s="3">
        <v>44222</v>
      </c>
      <c r="B328" s="6">
        <v>216416</v>
      </c>
      <c r="C328" s="8">
        <v>180995</v>
      </c>
      <c r="D328" s="6">
        <v>8916</v>
      </c>
      <c r="E328" s="13">
        <f t="shared" si="48"/>
        <v>116</v>
      </c>
      <c r="F328" s="13">
        <f t="shared" si="49"/>
        <v>203584</v>
      </c>
      <c r="G328" s="13">
        <f t="shared" si="50"/>
        <v>26505</v>
      </c>
      <c r="H328" s="13">
        <f t="shared" si="46"/>
        <v>189911</v>
      </c>
      <c r="I328" s="13">
        <f t="shared" si="51"/>
        <v>-827</v>
      </c>
      <c r="J328" s="13">
        <f t="shared" si="52"/>
        <v>904</v>
      </c>
      <c r="K328" s="13">
        <f t="shared" si="53"/>
        <v>1.5326184800445438E-7</v>
      </c>
      <c r="L328" s="13">
        <f t="shared" si="54"/>
        <v>3.4106772307111864E-2</v>
      </c>
      <c r="M328">
        <f t="shared" si="47"/>
        <v>420000</v>
      </c>
    </row>
    <row r="329" spans="1:13" x14ac:dyDescent="0.3">
      <c r="A329" s="4">
        <v>44223</v>
      </c>
      <c r="B329" s="7">
        <v>217014</v>
      </c>
      <c r="C329" s="9">
        <v>181622</v>
      </c>
      <c r="D329" s="7">
        <v>8944</v>
      </c>
      <c r="E329" s="13">
        <f t="shared" si="48"/>
        <v>117</v>
      </c>
      <c r="F329" s="13">
        <f t="shared" si="49"/>
        <v>202986</v>
      </c>
      <c r="G329" s="13">
        <f t="shared" si="50"/>
        <v>26448</v>
      </c>
      <c r="H329" s="13">
        <f t="shared" si="46"/>
        <v>190566</v>
      </c>
      <c r="I329" s="13">
        <f t="shared" si="51"/>
        <v>-598</v>
      </c>
      <c r="J329" s="13">
        <f t="shared" si="52"/>
        <v>655</v>
      </c>
      <c r="K329" s="13">
        <f t="shared" si="53"/>
        <v>1.1138898901231593E-7</v>
      </c>
      <c r="L329" s="13">
        <f t="shared" si="54"/>
        <v>2.4765577737447066E-2</v>
      </c>
      <c r="M329">
        <f t="shared" si="47"/>
        <v>420000</v>
      </c>
    </row>
    <row r="330" spans="1:13" x14ac:dyDescent="0.3">
      <c r="A330" s="3">
        <v>44224</v>
      </c>
      <c r="B330" s="6">
        <v>217574</v>
      </c>
      <c r="C330" s="8">
        <v>182925</v>
      </c>
      <c r="D330" s="6">
        <v>8973</v>
      </c>
      <c r="E330" s="13">
        <f t="shared" si="48"/>
        <v>118</v>
      </c>
      <c r="F330" s="13">
        <f t="shared" si="49"/>
        <v>202426</v>
      </c>
      <c r="G330" s="13">
        <f t="shared" si="50"/>
        <v>25676</v>
      </c>
      <c r="H330" s="13">
        <f t="shared" si="46"/>
        <v>191898</v>
      </c>
      <c r="I330" s="13">
        <f t="shared" si="51"/>
        <v>-560</v>
      </c>
      <c r="J330" s="13">
        <f t="shared" si="52"/>
        <v>1332</v>
      </c>
      <c r="K330" s="13">
        <f t="shared" si="53"/>
        <v>1.077443155418988E-7</v>
      </c>
      <c r="L330" s="13">
        <f t="shared" si="54"/>
        <v>5.1877239445396482E-2</v>
      </c>
      <c r="M330">
        <f t="shared" si="47"/>
        <v>420000</v>
      </c>
    </row>
    <row r="331" spans="1:13" x14ac:dyDescent="0.3">
      <c r="A331" s="4">
        <v>44225</v>
      </c>
      <c r="B331" s="7">
        <v>218269</v>
      </c>
      <c r="C331" s="9">
        <v>184249</v>
      </c>
      <c r="D331" s="7">
        <v>9008</v>
      </c>
      <c r="E331" s="13">
        <f t="shared" si="48"/>
        <v>119</v>
      </c>
      <c r="F331" s="13">
        <f t="shared" si="49"/>
        <v>201731</v>
      </c>
      <c r="G331" s="13">
        <f t="shared" si="50"/>
        <v>25012</v>
      </c>
      <c r="H331" s="13">
        <f t="shared" si="46"/>
        <v>193257</v>
      </c>
      <c r="I331" s="13">
        <f t="shared" si="51"/>
        <v>-695</v>
      </c>
      <c r="J331" s="13">
        <f t="shared" si="52"/>
        <v>1359</v>
      </c>
      <c r="K331" s="13">
        <f t="shared" si="53"/>
        <v>1.3774116225095309E-7</v>
      </c>
      <c r="L331" s="13">
        <f t="shared" si="54"/>
        <v>5.4333919718535101E-2</v>
      </c>
      <c r="M331">
        <f t="shared" si="47"/>
        <v>420000</v>
      </c>
    </row>
    <row r="332" spans="1:13" x14ac:dyDescent="0.3">
      <c r="A332" s="3">
        <v>44226</v>
      </c>
      <c r="B332" s="6">
        <v>218618</v>
      </c>
      <c r="C332" s="8">
        <v>185603</v>
      </c>
      <c r="D332" s="6">
        <v>9028</v>
      </c>
      <c r="E332" s="13">
        <f t="shared" si="48"/>
        <v>120</v>
      </c>
      <c r="F332" s="13">
        <f t="shared" si="49"/>
        <v>201382</v>
      </c>
      <c r="G332" s="13">
        <f t="shared" si="50"/>
        <v>23987</v>
      </c>
      <c r="H332" s="13">
        <f t="shared" si="46"/>
        <v>194631</v>
      </c>
      <c r="I332" s="13">
        <f t="shared" si="51"/>
        <v>-349</v>
      </c>
      <c r="J332" s="13">
        <f t="shared" si="52"/>
        <v>1374</v>
      </c>
      <c r="K332" s="13">
        <f t="shared" si="53"/>
        <v>7.2248501214882561E-8</v>
      </c>
      <c r="L332" s="13">
        <f t="shared" si="54"/>
        <v>5.7281027223079165E-2</v>
      </c>
      <c r="M332">
        <f t="shared" si="47"/>
        <v>420000</v>
      </c>
    </row>
    <row r="333" spans="1:13" x14ac:dyDescent="0.3">
      <c r="A333" s="4">
        <v>44227</v>
      </c>
      <c r="B333" s="7">
        <v>218748</v>
      </c>
      <c r="C333" s="9">
        <v>187052</v>
      </c>
      <c r="D333" s="7">
        <v>9045</v>
      </c>
      <c r="E333" s="13">
        <f t="shared" si="48"/>
        <v>121</v>
      </c>
      <c r="F333" s="13">
        <f t="shared" si="49"/>
        <v>201252</v>
      </c>
      <c r="G333" s="13">
        <f t="shared" si="50"/>
        <v>22651</v>
      </c>
      <c r="H333" s="13">
        <f t="shared" si="46"/>
        <v>196097</v>
      </c>
      <c r="I333" s="13">
        <f t="shared" si="51"/>
        <v>-130</v>
      </c>
      <c r="J333" s="13">
        <f t="shared" si="52"/>
        <v>1466</v>
      </c>
      <c r="K333" s="13">
        <f t="shared" si="53"/>
        <v>2.851778347435566E-8</v>
      </c>
      <c r="L333" s="13">
        <f t="shared" si="54"/>
        <v>6.4721204361838328E-2</v>
      </c>
      <c r="M333">
        <f t="shared" si="47"/>
        <v>420000</v>
      </c>
    </row>
    <row r="334" spans="1:13" x14ac:dyDescent="0.3">
      <c r="A334" s="3">
        <v>44228</v>
      </c>
      <c r="B334" s="6">
        <v>219580</v>
      </c>
      <c r="C334" s="8">
        <v>188972</v>
      </c>
      <c r="D334" s="6">
        <v>9142</v>
      </c>
      <c r="E334" s="13">
        <f t="shared" si="48"/>
        <v>122</v>
      </c>
      <c r="F334" s="13">
        <f t="shared" si="49"/>
        <v>200420</v>
      </c>
      <c r="G334" s="13">
        <f t="shared" si="50"/>
        <v>21466</v>
      </c>
      <c r="H334" s="13">
        <f t="shared" si="46"/>
        <v>198114</v>
      </c>
      <c r="I334" s="13">
        <f t="shared" si="51"/>
        <v>-832</v>
      </c>
      <c r="J334" s="13">
        <f t="shared" si="52"/>
        <v>2017</v>
      </c>
      <c r="K334" s="13">
        <f t="shared" si="53"/>
        <v>1.9338872203274829E-7</v>
      </c>
      <c r="L334" s="13">
        <f t="shared" si="54"/>
        <v>9.3962545420665233E-2</v>
      </c>
      <c r="M334">
        <f t="shared" si="47"/>
        <v>420000</v>
      </c>
    </row>
    <row r="335" spans="1:13" x14ac:dyDescent="0.3">
      <c r="A335" s="4">
        <v>44229</v>
      </c>
      <c r="B335" s="7">
        <v>220547</v>
      </c>
      <c r="C335" s="9">
        <v>190484</v>
      </c>
      <c r="D335" s="7">
        <v>9178</v>
      </c>
      <c r="E335" s="13">
        <f t="shared" si="48"/>
        <v>123</v>
      </c>
      <c r="F335" s="13">
        <f t="shared" si="49"/>
        <v>199453</v>
      </c>
      <c r="G335" s="13">
        <f t="shared" si="50"/>
        <v>20885</v>
      </c>
      <c r="H335" s="13">
        <f t="shared" si="46"/>
        <v>199662</v>
      </c>
      <c r="I335" s="13">
        <f t="shared" si="51"/>
        <v>-967</v>
      </c>
      <c r="J335" s="13">
        <f t="shared" si="52"/>
        <v>1548</v>
      </c>
      <c r="K335" s="13">
        <f t="shared" si="53"/>
        <v>2.321407704608854E-7</v>
      </c>
      <c r="L335" s="13">
        <f t="shared" si="54"/>
        <v>7.4120181948767058E-2</v>
      </c>
      <c r="M335">
        <f t="shared" si="47"/>
        <v>420000</v>
      </c>
    </row>
    <row r="336" spans="1:13" x14ac:dyDescent="0.3">
      <c r="A336" s="3">
        <v>44230</v>
      </c>
      <c r="B336" s="6">
        <v>221266</v>
      </c>
      <c r="C336" s="8">
        <v>191552</v>
      </c>
      <c r="D336" s="6">
        <v>9218</v>
      </c>
      <c r="E336" s="13">
        <f t="shared" si="48"/>
        <v>124</v>
      </c>
      <c r="F336" s="13">
        <f t="shared" si="49"/>
        <v>198734</v>
      </c>
      <c r="G336" s="13">
        <f t="shared" si="50"/>
        <v>20496</v>
      </c>
      <c r="H336" s="13">
        <f t="shared" si="46"/>
        <v>200770</v>
      </c>
      <c r="I336" s="13">
        <f t="shared" si="51"/>
        <v>-719</v>
      </c>
      <c r="J336" s="13">
        <f t="shared" si="52"/>
        <v>1108</v>
      </c>
      <c r="K336" s="13">
        <f t="shared" si="53"/>
        <v>1.7651743341754555E-7</v>
      </c>
      <c r="L336" s="13">
        <f t="shared" si="54"/>
        <v>5.4059328649492581E-2</v>
      </c>
      <c r="M336">
        <f t="shared" si="47"/>
        <v>420000</v>
      </c>
    </row>
    <row r="337" spans="1:13" x14ac:dyDescent="0.3">
      <c r="A337" s="4">
        <v>44231</v>
      </c>
      <c r="B337" s="7">
        <v>222149</v>
      </c>
      <c r="C337" s="9">
        <v>192332</v>
      </c>
      <c r="D337" s="7">
        <v>9272</v>
      </c>
      <c r="E337" s="13">
        <f t="shared" si="48"/>
        <v>125</v>
      </c>
      <c r="F337" s="13">
        <f t="shared" si="49"/>
        <v>197851</v>
      </c>
      <c r="G337" s="13">
        <f t="shared" si="50"/>
        <v>20545</v>
      </c>
      <c r="H337" s="13">
        <f t="shared" si="46"/>
        <v>201604</v>
      </c>
      <c r="I337" s="13">
        <f t="shared" si="51"/>
        <v>-883</v>
      </c>
      <c r="J337" s="13">
        <f t="shared" si="52"/>
        <v>834</v>
      </c>
      <c r="K337" s="13">
        <f t="shared" si="53"/>
        <v>2.1722825239800832E-7</v>
      </c>
      <c r="L337" s="13">
        <f t="shared" si="54"/>
        <v>4.0593818447310782E-2</v>
      </c>
      <c r="M337">
        <f t="shared" si="47"/>
        <v>420000</v>
      </c>
    </row>
    <row r="338" spans="1:13" x14ac:dyDescent="0.3">
      <c r="A338" s="3">
        <v>44232</v>
      </c>
      <c r="B338" s="6">
        <v>223059</v>
      </c>
      <c r="C338" s="8">
        <v>193030</v>
      </c>
      <c r="D338" s="6">
        <v>9302</v>
      </c>
      <c r="E338" s="13">
        <f t="shared" si="48"/>
        <v>126</v>
      </c>
      <c r="F338" s="13">
        <f t="shared" si="49"/>
        <v>196941</v>
      </c>
      <c r="G338" s="13">
        <f t="shared" si="50"/>
        <v>20727</v>
      </c>
      <c r="H338" s="13">
        <f t="shared" si="46"/>
        <v>202332</v>
      </c>
      <c r="I338" s="13">
        <f t="shared" si="51"/>
        <v>-910</v>
      </c>
      <c r="J338" s="13">
        <f t="shared" si="52"/>
        <v>728</v>
      </c>
      <c r="K338" s="13">
        <f t="shared" si="53"/>
        <v>2.2293014891402982E-7</v>
      </c>
      <c r="L338" s="13">
        <f t="shared" si="54"/>
        <v>3.5123269165822354E-2</v>
      </c>
      <c r="M338">
        <f t="shared" si="47"/>
        <v>420000</v>
      </c>
    </row>
    <row r="339" spans="1:13" x14ac:dyDescent="0.3">
      <c r="A339" s="4">
        <v>44233</v>
      </c>
      <c r="B339" s="7">
        <v>223552</v>
      </c>
      <c r="C339" s="9">
        <v>193191</v>
      </c>
      <c r="D339" s="7">
        <v>9311</v>
      </c>
      <c r="E339" s="13">
        <f t="shared" si="48"/>
        <v>127</v>
      </c>
      <c r="F339" s="13">
        <f t="shared" si="49"/>
        <v>196448</v>
      </c>
      <c r="G339" s="13">
        <f t="shared" si="50"/>
        <v>21050</v>
      </c>
      <c r="H339" s="13">
        <f t="shared" si="46"/>
        <v>202502</v>
      </c>
      <c r="I339" s="13">
        <f t="shared" si="51"/>
        <v>-493</v>
      </c>
      <c r="J339" s="13">
        <f t="shared" si="52"/>
        <v>170</v>
      </c>
      <c r="K339" s="13">
        <f t="shared" si="53"/>
        <v>1.1921947565485105E-7</v>
      </c>
      <c r="L339" s="13">
        <f t="shared" si="54"/>
        <v>8.076009501187649E-3</v>
      </c>
      <c r="M339">
        <f t="shared" si="47"/>
        <v>420000</v>
      </c>
    </row>
    <row r="340" spans="1:13" x14ac:dyDescent="0.3">
      <c r="A340" s="3">
        <v>44234</v>
      </c>
      <c r="B340" s="6">
        <v>223734</v>
      </c>
      <c r="C340" s="8">
        <v>193251</v>
      </c>
      <c r="D340" s="6">
        <v>9331</v>
      </c>
      <c r="E340" s="13">
        <f t="shared" si="48"/>
        <v>128</v>
      </c>
      <c r="F340" s="13">
        <f t="shared" si="49"/>
        <v>196266</v>
      </c>
      <c r="G340" s="13">
        <f t="shared" si="50"/>
        <v>21152</v>
      </c>
      <c r="H340" s="13">
        <f t="shared" si="46"/>
        <v>202582</v>
      </c>
      <c r="I340" s="13">
        <f t="shared" si="51"/>
        <v>-182</v>
      </c>
      <c r="J340" s="13">
        <f t="shared" si="52"/>
        <v>80</v>
      </c>
      <c r="K340" s="13">
        <f t="shared" si="53"/>
        <v>4.3840437426665065E-8</v>
      </c>
      <c r="L340" s="13">
        <f t="shared" si="54"/>
        <v>3.7821482602118004E-3</v>
      </c>
      <c r="M340">
        <f t="shared" si="47"/>
        <v>420000</v>
      </c>
    </row>
    <row r="341" spans="1:13" x14ac:dyDescent="0.3">
      <c r="A341" s="4">
        <v>44235</v>
      </c>
      <c r="B341" s="7">
        <v>224849</v>
      </c>
      <c r="C341" s="9">
        <v>194055</v>
      </c>
      <c r="D341" s="7">
        <v>9420</v>
      </c>
      <c r="E341" s="13">
        <f t="shared" si="48"/>
        <v>129</v>
      </c>
      <c r="F341" s="13">
        <f t="shared" si="49"/>
        <v>195151</v>
      </c>
      <c r="G341" s="13">
        <f t="shared" si="50"/>
        <v>21374</v>
      </c>
      <c r="H341" s="13">
        <f t="shared" si="46"/>
        <v>203475</v>
      </c>
      <c r="I341" s="13">
        <f t="shared" si="51"/>
        <v>-1115</v>
      </c>
      <c r="J341" s="13">
        <f t="shared" si="52"/>
        <v>893</v>
      </c>
      <c r="K341" s="13">
        <f t="shared" si="53"/>
        <v>2.6731189290984797E-7</v>
      </c>
      <c r="L341" s="13">
        <f t="shared" si="54"/>
        <v>4.1779732385140822E-2</v>
      </c>
      <c r="M341">
        <f t="shared" si="47"/>
        <v>420000</v>
      </c>
    </row>
    <row r="342" spans="1:13" x14ac:dyDescent="0.3">
      <c r="A342" s="3">
        <v>44236</v>
      </c>
      <c r="B342" s="6">
        <v>226061</v>
      </c>
      <c r="C342" s="8">
        <v>194514</v>
      </c>
      <c r="D342" s="6">
        <v>9482</v>
      </c>
      <c r="E342" s="13">
        <f t="shared" si="48"/>
        <v>130</v>
      </c>
      <c r="F342" s="13">
        <f t="shared" si="49"/>
        <v>193939</v>
      </c>
      <c r="G342" s="13">
        <f t="shared" si="50"/>
        <v>22065</v>
      </c>
      <c r="H342" s="13">
        <f t="shared" si="46"/>
        <v>203996</v>
      </c>
      <c r="I342" s="13">
        <f t="shared" si="51"/>
        <v>-1212</v>
      </c>
      <c r="J342" s="13">
        <f t="shared" si="52"/>
        <v>521</v>
      </c>
      <c r="K342" s="13">
        <f t="shared" si="53"/>
        <v>2.8322627210825987E-7</v>
      </c>
      <c r="L342" s="13">
        <f t="shared" si="54"/>
        <v>2.3612055291185135E-2</v>
      </c>
      <c r="M342">
        <f t="shared" si="47"/>
        <v>420000</v>
      </c>
    </row>
    <row r="343" spans="1:13" x14ac:dyDescent="0.3">
      <c r="A343" s="4">
        <v>44237</v>
      </c>
      <c r="B343" s="7">
        <v>226974</v>
      </c>
      <c r="C343" s="9">
        <v>195211</v>
      </c>
      <c r="D343" s="7">
        <v>9527</v>
      </c>
      <c r="E343" s="13">
        <f t="shared" si="48"/>
        <v>131</v>
      </c>
      <c r="F343" s="13">
        <f t="shared" si="49"/>
        <v>193026</v>
      </c>
      <c r="G343" s="13">
        <f t="shared" si="50"/>
        <v>22236</v>
      </c>
      <c r="H343" s="13">
        <f t="shared" si="46"/>
        <v>204738</v>
      </c>
      <c r="I343" s="13">
        <f t="shared" si="51"/>
        <v>-913</v>
      </c>
      <c r="J343" s="13">
        <f t="shared" si="52"/>
        <v>742</v>
      </c>
      <c r="K343" s="13">
        <f t="shared" si="53"/>
        <v>2.1271509062659103E-7</v>
      </c>
      <c r="L343" s="13">
        <f t="shared" si="54"/>
        <v>3.3369311027163159E-2</v>
      </c>
      <c r="M343">
        <f t="shared" si="47"/>
        <v>420000</v>
      </c>
    </row>
    <row r="344" spans="1:13" x14ac:dyDescent="0.3">
      <c r="A344" s="3">
        <v>44238</v>
      </c>
      <c r="B344" s="6">
        <v>228044</v>
      </c>
      <c r="C344" s="8">
        <v>195682</v>
      </c>
      <c r="D344" s="6">
        <v>9561</v>
      </c>
      <c r="E344" s="13">
        <f t="shared" si="48"/>
        <v>132</v>
      </c>
      <c r="F344" s="13">
        <f t="shared" si="49"/>
        <v>191956</v>
      </c>
      <c r="G344" s="13">
        <f t="shared" si="50"/>
        <v>22801</v>
      </c>
      <c r="H344" s="13">
        <f t="shared" si="46"/>
        <v>205243</v>
      </c>
      <c r="I344" s="13">
        <f t="shared" si="51"/>
        <v>-1070</v>
      </c>
      <c r="J344" s="13">
        <f t="shared" si="52"/>
        <v>505</v>
      </c>
      <c r="K344" s="13">
        <f t="shared" si="53"/>
        <v>2.4447147432764973E-7</v>
      </c>
      <c r="L344" s="13">
        <f t="shared" si="54"/>
        <v>2.2148151396868557E-2</v>
      </c>
      <c r="M344">
        <f t="shared" si="47"/>
        <v>420000</v>
      </c>
    </row>
    <row r="345" spans="1:13" x14ac:dyDescent="0.3">
      <c r="A345" s="4">
        <v>44239</v>
      </c>
      <c r="B345" s="7">
        <v>229010</v>
      </c>
      <c r="C345" s="9">
        <v>196204</v>
      </c>
      <c r="D345" s="7">
        <v>9594</v>
      </c>
      <c r="E345" s="13">
        <f t="shared" si="48"/>
        <v>133</v>
      </c>
      <c r="F345" s="13">
        <f t="shared" si="49"/>
        <v>190990</v>
      </c>
      <c r="G345" s="13">
        <f t="shared" si="50"/>
        <v>23212</v>
      </c>
      <c r="H345" s="13">
        <f t="shared" si="46"/>
        <v>205798</v>
      </c>
      <c r="I345" s="13">
        <f t="shared" si="51"/>
        <v>-966</v>
      </c>
      <c r="J345" s="13">
        <f t="shared" si="52"/>
        <v>555</v>
      </c>
      <c r="K345" s="13">
        <f t="shared" si="53"/>
        <v>2.1789834707366624E-7</v>
      </c>
      <c r="L345" s="13">
        <f t="shared" si="54"/>
        <v>2.3910046527658109E-2</v>
      </c>
      <c r="M345">
        <f t="shared" si="47"/>
        <v>420000</v>
      </c>
    </row>
    <row r="346" spans="1:13" x14ac:dyDescent="0.3">
      <c r="A346" s="3">
        <v>44240</v>
      </c>
      <c r="B346" s="6">
        <v>229516</v>
      </c>
      <c r="C346" s="8">
        <v>196593</v>
      </c>
      <c r="D346" s="6">
        <v>9608</v>
      </c>
      <c r="E346" s="13">
        <f t="shared" si="48"/>
        <v>134</v>
      </c>
      <c r="F346" s="13">
        <f t="shared" si="49"/>
        <v>190484</v>
      </c>
      <c r="G346" s="13">
        <f t="shared" si="50"/>
        <v>23315</v>
      </c>
      <c r="H346" s="13">
        <f t="shared" si="46"/>
        <v>206201</v>
      </c>
      <c r="I346" s="13">
        <f t="shared" si="51"/>
        <v>-506</v>
      </c>
      <c r="J346" s="13">
        <f t="shared" si="52"/>
        <v>403</v>
      </c>
      <c r="K346" s="13">
        <f t="shared" si="53"/>
        <v>1.1393485258268897E-7</v>
      </c>
      <c r="L346" s="13">
        <f t="shared" si="54"/>
        <v>1.728500965043963E-2</v>
      </c>
      <c r="M346">
        <f t="shared" si="47"/>
        <v>420000</v>
      </c>
    </row>
    <row r="347" spans="1:13" x14ac:dyDescent="0.3">
      <c r="A347" s="4">
        <v>44241</v>
      </c>
      <c r="B347" s="7">
        <v>229679</v>
      </c>
      <c r="C347" s="9">
        <v>196920</v>
      </c>
      <c r="D347" s="7">
        <v>9624</v>
      </c>
      <c r="E347" s="13">
        <f t="shared" si="48"/>
        <v>135</v>
      </c>
      <c r="F347" s="13">
        <f t="shared" si="49"/>
        <v>190321</v>
      </c>
      <c r="G347" s="13">
        <f t="shared" si="50"/>
        <v>23135</v>
      </c>
      <c r="H347" s="13">
        <f t="shared" si="46"/>
        <v>206544</v>
      </c>
      <c r="I347" s="13">
        <f t="shared" si="51"/>
        <v>-163</v>
      </c>
      <c r="J347" s="13">
        <f t="shared" si="52"/>
        <v>343</v>
      </c>
      <c r="K347" s="13">
        <f t="shared" si="53"/>
        <v>3.7019571680898422E-8</v>
      </c>
      <c r="L347" s="13">
        <f t="shared" si="54"/>
        <v>1.4826021180030256E-2</v>
      </c>
      <c r="M347">
        <f t="shared" si="47"/>
        <v>420000</v>
      </c>
    </row>
    <row r="348" spans="1:13" x14ac:dyDescent="0.3">
      <c r="A348" s="3">
        <v>44242</v>
      </c>
      <c r="B348" s="6">
        <v>230747</v>
      </c>
      <c r="C348" s="8">
        <v>197576</v>
      </c>
      <c r="D348" s="6">
        <v>9671</v>
      </c>
      <c r="E348" s="12">
        <f t="shared" si="48"/>
        <v>136</v>
      </c>
      <c r="F348" s="12">
        <f t="shared" si="49"/>
        <v>189253</v>
      </c>
      <c r="G348" s="12">
        <f t="shared" si="50"/>
        <v>23500</v>
      </c>
      <c r="H348" s="12">
        <f t="shared" si="46"/>
        <v>207247</v>
      </c>
      <c r="I348" s="12">
        <f t="shared" si="51"/>
        <v>-1068</v>
      </c>
      <c r="J348" s="12">
        <f t="shared" si="52"/>
        <v>703</v>
      </c>
      <c r="K348" s="12">
        <f t="shared" si="53"/>
        <v>2.4013784991856563E-7</v>
      </c>
      <c r="L348" s="12">
        <f t="shared" si="54"/>
        <v>2.9914893617021276E-2</v>
      </c>
      <c r="M348">
        <f t="shared" si="47"/>
        <v>420000</v>
      </c>
    </row>
    <row r="349" spans="1:13" x14ac:dyDescent="0.3">
      <c r="A349" s="4">
        <v>44243</v>
      </c>
      <c r="B349" s="7">
        <v>232096</v>
      </c>
      <c r="C349" s="9">
        <v>198324</v>
      </c>
      <c r="D349" s="7">
        <v>9703</v>
      </c>
      <c r="E349" s="12">
        <f t="shared" si="48"/>
        <v>137</v>
      </c>
      <c r="F349" s="12">
        <f t="shared" si="49"/>
        <v>187904</v>
      </c>
      <c r="G349" s="12">
        <f t="shared" si="50"/>
        <v>24069</v>
      </c>
      <c r="H349" s="12">
        <f t="shared" si="46"/>
        <v>208027</v>
      </c>
      <c r="I349" s="12">
        <f t="shared" si="51"/>
        <v>-1349</v>
      </c>
      <c r="J349" s="12">
        <f t="shared" si="52"/>
        <v>780</v>
      </c>
      <c r="K349" s="12">
        <f t="shared" si="53"/>
        <v>2.9827570269987862E-7</v>
      </c>
      <c r="L349" s="12">
        <f t="shared" si="54"/>
        <v>3.2406830362707216E-2</v>
      </c>
      <c r="M349">
        <f t="shared" si="47"/>
        <v>420000</v>
      </c>
    </row>
    <row r="350" spans="1:13" x14ac:dyDescent="0.3">
      <c r="A350" s="3">
        <v>44244</v>
      </c>
      <c r="B350" s="6">
        <v>233342</v>
      </c>
      <c r="C350" s="8">
        <v>198888</v>
      </c>
      <c r="D350" s="6">
        <v>9744</v>
      </c>
      <c r="E350" s="12">
        <f t="shared" si="48"/>
        <v>138</v>
      </c>
      <c r="F350" s="12">
        <f t="shared" si="49"/>
        <v>186658</v>
      </c>
      <c r="G350" s="12">
        <f t="shared" si="50"/>
        <v>24710</v>
      </c>
      <c r="H350" s="12">
        <f t="shared" si="46"/>
        <v>208632</v>
      </c>
      <c r="I350" s="12">
        <f t="shared" si="51"/>
        <v>-1246</v>
      </c>
      <c r="J350" s="12">
        <f t="shared" si="52"/>
        <v>605</v>
      </c>
      <c r="K350" s="12">
        <f t="shared" si="53"/>
        <v>2.7014609166748952E-7</v>
      </c>
      <c r="L350" s="12">
        <f t="shared" si="54"/>
        <v>2.4484014569000404E-2</v>
      </c>
      <c r="M350">
        <f t="shared" si="47"/>
        <v>420000</v>
      </c>
    </row>
    <row r="351" spans="1:13" x14ac:dyDescent="0.3">
      <c r="A351" s="4">
        <v>44245</v>
      </c>
      <c r="B351" s="7">
        <v>234428</v>
      </c>
      <c r="C351" s="9">
        <v>199632</v>
      </c>
      <c r="D351" s="7">
        <v>9786</v>
      </c>
      <c r="E351" s="12">
        <f t="shared" si="48"/>
        <v>139</v>
      </c>
      <c r="F351" s="12">
        <f t="shared" si="49"/>
        <v>185572</v>
      </c>
      <c r="G351" s="12">
        <f t="shared" si="50"/>
        <v>25010</v>
      </c>
      <c r="H351" s="12">
        <f t="shared" si="46"/>
        <v>209418</v>
      </c>
      <c r="I351" s="12">
        <f t="shared" si="51"/>
        <v>-1086</v>
      </c>
      <c r="J351" s="12">
        <f t="shared" si="52"/>
        <v>786</v>
      </c>
      <c r="K351" s="12">
        <f t="shared" si="53"/>
        <v>2.3399344161630499E-7</v>
      </c>
      <c r="L351" s="12">
        <f t="shared" si="54"/>
        <v>3.1427429028388645E-2</v>
      </c>
      <c r="M351">
        <f t="shared" si="47"/>
        <v>420000</v>
      </c>
    </row>
    <row r="352" spans="1:13" x14ac:dyDescent="0.3">
      <c r="A352" s="3">
        <v>44246</v>
      </c>
      <c r="B352" s="6">
        <v>235891</v>
      </c>
      <c r="C352" s="8">
        <v>199978</v>
      </c>
      <c r="D352" s="6">
        <v>9821</v>
      </c>
      <c r="E352" s="12">
        <f t="shared" si="48"/>
        <v>140</v>
      </c>
      <c r="F352" s="12">
        <f t="shared" si="49"/>
        <v>184109</v>
      </c>
      <c r="G352" s="12">
        <f t="shared" si="50"/>
        <v>26092</v>
      </c>
      <c r="H352" s="12">
        <f t="shared" si="46"/>
        <v>209799</v>
      </c>
      <c r="I352" s="12">
        <f t="shared" si="51"/>
        <v>-1463</v>
      </c>
      <c r="J352" s="12">
        <f t="shared" si="52"/>
        <v>381</v>
      </c>
      <c r="K352" s="12">
        <f t="shared" si="53"/>
        <v>3.0455233751155021E-7</v>
      </c>
      <c r="L352" s="12">
        <f t="shared" si="54"/>
        <v>1.460217691246359E-2</v>
      </c>
      <c r="M352">
        <f t="shared" si="47"/>
        <v>420000</v>
      </c>
    </row>
    <row r="353" spans="1:13" x14ac:dyDescent="0.3">
      <c r="A353" s="4">
        <v>44247</v>
      </c>
      <c r="B353" s="7">
        <v>236439</v>
      </c>
      <c r="C353" s="9">
        <v>200138</v>
      </c>
      <c r="D353" s="7">
        <v>9839</v>
      </c>
      <c r="E353" s="12">
        <f t="shared" si="48"/>
        <v>141</v>
      </c>
      <c r="F353" s="12">
        <f t="shared" si="49"/>
        <v>183561</v>
      </c>
      <c r="G353" s="12">
        <f t="shared" si="50"/>
        <v>26462</v>
      </c>
      <c r="H353" s="12">
        <f t="shared" si="46"/>
        <v>209977</v>
      </c>
      <c r="I353" s="12">
        <f t="shared" si="51"/>
        <v>-548</v>
      </c>
      <c r="J353" s="12">
        <f t="shared" si="52"/>
        <v>178</v>
      </c>
      <c r="K353" s="12">
        <f t="shared" si="53"/>
        <v>1.1281776152407072E-7</v>
      </c>
      <c r="L353" s="12">
        <f t="shared" si="54"/>
        <v>6.7266268611593984E-3</v>
      </c>
      <c r="M353">
        <f t="shared" si="47"/>
        <v>420000</v>
      </c>
    </row>
    <row r="354" spans="1:13" x14ac:dyDescent="0.3">
      <c r="A354" s="3">
        <v>44248</v>
      </c>
      <c r="B354" s="6">
        <v>236666</v>
      </c>
      <c r="C354" s="8">
        <v>200252</v>
      </c>
      <c r="D354" s="6">
        <v>9854</v>
      </c>
      <c r="E354" s="12">
        <f t="shared" si="48"/>
        <v>142</v>
      </c>
      <c r="F354" s="12">
        <f t="shared" si="49"/>
        <v>183334</v>
      </c>
      <c r="G354" s="12">
        <f t="shared" si="50"/>
        <v>26560</v>
      </c>
      <c r="H354" s="12">
        <f t="shared" si="46"/>
        <v>210106</v>
      </c>
      <c r="I354" s="12">
        <f t="shared" si="51"/>
        <v>-227</v>
      </c>
      <c r="J354" s="12">
        <f t="shared" si="52"/>
        <v>129</v>
      </c>
      <c r="K354" s="12">
        <f t="shared" si="53"/>
        <v>4.6618121826764001E-8</v>
      </c>
      <c r="L354" s="12">
        <f t="shared" si="54"/>
        <v>4.8569277108433733E-3</v>
      </c>
      <c r="M354">
        <f t="shared" si="47"/>
        <v>420000</v>
      </c>
    </row>
    <row r="355" spans="1:13" x14ac:dyDescent="0.3">
      <c r="A355" s="4">
        <v>44249</v>
      </c>
      <c r="B355" s="7">
        <v>238591</v>
      </c>
      <c r="C355" s="9">
        <v>201029</v>
      </c>
      <c r="D355" s="7">
        <v>9933</v>
      </c>
      <c r="E355" s="12">
        <f t="shared" si="48"/>
        <v>143</v>
      </c>
      <c r="F355" s="12">
        <f t="shared" si="49"/>
        <v>181409</v>
      </c>
      <c r="G355" s="12">
        <f t="shared" si="50"/>
        <v>27629</v>
      </c>
      <c r="H355" s="12">
        <f t="shared" si="46"/>
        <v>210962</v>
      </c>
      <c r="I355" s="12">
        <f t="shared" si="51"/>
        <v>-1925</v>
      </c>
      <c r="J355" s="12">
        <f t="shared" si="52"/>
        <v>856</v>
      </c>
      <c r="K355" s="12">
        <f t="shared" si="53"/>
        <v>3.840667745030269E-7</v>
      </c>
      <c r="L355" s="12">
        <f t="shared" si="54"/>
        <v>3.0981939266712513E-2</v>
      </c>
      <c r="M355">
        <f t="shared" si="47"/>
        <v>420000</v>
      </c>
    </row>
    <row r="356" spans="1:13" x14ac:dyDescent="0.3">
      <c r="A356" s="3">
        <v>44250</v>
      </c>
      <c r="B356" s="6">
        <v>240391</v>
      </c>
      <c r="C356" s="8">
        <v>201500</v>
      </c>
      <c r="D356" s="6">
        <v>9978</v>
      </c>
      <c r="E356" s="12">
        <f t="shared" si="48"/>
        <v>144</v>
      </c>
      <c r="F356" s="12">
        <f t="shared" si="49"/>
        <v>179609</v>
      </c>
      <c r="G356" s="12">
        <f t="shared" si="50"/>
        <v>28913</v>
      </c>
      <c r="H356" s="12">
        <f t="shared" si="46"/>
        <v>211478</v>
      </c>
      <c r="I356" s="12">
        <f t="shared" si="51"/>
        <v>-1800</v>
      </c>
      <c r="J356" s="12">
        <f t="shared" si="52"/>
        <v>516</v>
      </c>
      <c r="K356" s="12">
        <f t="shared" si="53"/>
        <v>3.4661811332053262E-7</v>
      </c>
      <c r="L356" s="12">
        <f t="shared" si="54"/>
        <v>1.7846643378411096E-2</v>
      </c>
      <c r="M356">
        <f t="shared" si="47"/>
        <v>420000</v>
      </c>
    </row>
    <row r="357" spans="1:13" x14ac:dyDescent="0.3">
      <c r="A357" s="4">
        <v>44251</v>
      </c>
      <c r="B357" s="7">
        <v>242124</v>
      </c>
      <c r="C357" s="9">
        <v>202005</v>
      </c>
      <c r="D357" s="7">
        <v>10026</v>
      </c>
      <c r="E357" s="12">
        <f t="shared" si="48"/>
        <v>145</v>
      </c>
      <c r="F357" s="12">
        <f t="shared" si="49"/>
        <v>177876</v>
      </c>
      <c r="G357" s="12">
        <f t="shared" si="50"/>
        <v>30093</v>
      </c>
      <c r="H357" s="12">
        <f t="shared" si="46"/>
        <v>212031</v>
      </c>
      <c r="I357" s="12">
        <f t="shared" si="51"/>
        <v>-1733</v>
      </c>
      <c r="J357" s="12">
        <f t="shared" si="52"/>
        <v>553</v>
      </c>
      <c r="K357" s="12">
        <f t="shared" si="53"/>
        <v>3.2375443242516295E-7</v>
      </c>
      <c r="L357" s="12">
        <f t="shared" si="54"/>
        <v>1.8376366596882996E-2</v>
      </c>
      <c r="M357">
        <f t="shared" si="47"/>
        <v>420000</v>
      </c>
    </row>
    <row r="358" spans="1:13" x14ac:dyDescent="0.3">
      <c r="A358" s="3">
        <v>44252</v>
      </c>
      <c r="B358" s="6">
        <v>243946</v>
      </c>
      <c r="C358" s="8">
        <v>202694</v>
      </c>
      <c r="D358" s="6">
        <v>10079</v>
      </c>
      <c r="E358" s="12">
        <f t="shared" si="48"/>
        <v>146</v>
      </c>
      <c r="F358" s="12">
        <f t="shared" si="49"/>
        <v>176054</v>
      </c>
      <c r="G358" s="12">
        <f t="shared" si="50"/>
        <v>31173</v>
      </c>
      <c r="H358" s="12">
        <f t="shared" si="46"/>
        <v>212773</v>
      </c>
      <c r="I358" s="12">
        <f t="shared" si="51"/>
        <v>-1822</v>
      </c>
      <c r="J358" s="12">
        <f t="shared" si="52"/>
        <v>742</v>
      </c>
      <c r="K358" s="12">
        <f t="shared" si="53"/>
        <v>3.3198913919141404E-7</v>
      </c>
      <c r="L358" s="12">
        <f t="shared" si="54"/>
        <v>2.3802649728932087E-2</v>
      </c>
      <c r="M358">
        <f t="shared" si="47"/>
        <v>420000</v>
      </c>
    </row>
    <row r="359" spans="1:13" x14ac:dyDescent="0.3">
      <c r="A359" s="4">
        <v>44253</v>
      </c>
      <c r="B359" s="7">
        <v>245627</v>
      </c>
      <c r="C359" s="9">
        <v>203494</v>
      </c>
      <c r="D359" s="7">
        <v>10128</v>
      </c>
      <c r="E359" s="12">
        <f t="shared" si="48"/>
        <v>147</v>
      </c>
      <c r="F359" s="12">
        <f t="shared" si="49"/>
        <v>174373</v>
      </c>
      <c r="G359" s="12">
        <f t="shared" si="50"/>
        <v>32005</v>
      </c>
      <c r="H359" s="12">
        <f t="shared" si="46"/>
        <v>213622</v>
      </c>
      <c r="I359" s="12">
        <f t="shared" si="51"/>
        <v>-1681</v>
      </c>
      <c r="J359" s="12">
        <f t="shared" si="52"/>
        <v>849</v>
      </c>
      <c r="K359" s="12">
        <f t="shared" si="53"/>
        <v>3.012108713762358E-7</v>
      </c>
      <c r="L359" s="12">
        <f t="shared" si="54"/>
        <v>2.6527105139821903E-2</v>
      </c>
      <c r="M359">
        <f t="shared" si="47"/>
        <v>420000</v>
      </c>
    </row>
    <row r="360" spans="1:13" x14ac:dyDescent="0.3">
      <c r="A360" s="3">
        <v>44254</v>
      </c>
      <c r="B360" s="6">
        <v>246706</v>
      </c>
      <c r="C360" s="8">
        <v>205137</v>
      </c>
      <c r="D360" s="6">
        <v>10167</v>
      </c>
      <c r="E360" s="12">
        <f t="shared" si="48"/>
        <v>148</v>
      </c>
      <c r="F360" s="12">
        <f t="shared" si="49"/>
        <v>173294</v>
      </c>
      <c r="G360" s="12">
        <f t="shared" si="50"/>
        <v>31402</v>
      </c>
      <c r="H360" s="12">
        <f t="shared" si="46"/>
        <v>215304</v>
      </c>
      <c r="I360" s="12">
        <f t="shared" si="51"/>
        <v>-1079</v>
      </c>
      <c r="J360" s="12">
        <f t="shared" si="52"/>
        <v>1682</v>
      </c>
      <c r="K360" s="12">
        <f t="shared" si="53"/>
        <v>1.982807756441395E-7</v>
      </c>
      <c r="L360" s="12">
        <f t="shared" si="54"/>
        <v>5.3563467295076744E-2</v>
      </c>
      <c r="M360">
        <f t="shared" si="47"/>
        <v>420000</v>
      </c>
    </row>
    <row r="361" spans="1:13" x14ac:dyDescent="0.3">
      <c r="A361" s="4">
        <v>44255</v>
      </c>
      <c r="B361" s="7">
        <v>247038</v>
      </c>
      <c r="C361" s="9">
        <v>205545</v>
      </c>
      <c r="D361" s="7">
        <v>10191</v>
      </c>
      <c r="E361" s="12">
        <f t="shared" si="48"/>
        <v>149</v>
      </c>
      <c r="F361" s="12">
        <f t="shared" si="49"/>
        <v>172962</v>
      </c>
      <c r="G361" s="12">
        <f t="shared" si="50"/>
        <v>31302</v>
      </c>
      <c r="H361" s="12">
        <f t="shared" si="46"/>
        <v>215736</v>
      </c>
      <c r="I361" s="12">
        <f t="shared" si="51"/>
        <v>-332</v>
      </c>
      <c r="J361" s="12">
        <f t="shared" si="52"/>
        <v>432</v>
      </c>
      <c r="K361" s="12">
        <f t="shared" si="53"/>
        <v>6.1321857008377257E-8</v>
      </c>
      <c r="L361" s="12">
        <f t="shared" si="54"/>
        <v>1.3801035077630822E-2</v>
      </c>
      <c r="M361">
        <f t="shared" si="47"/>
        <v>420000</v>
      </c>
    </row>
    <row r="362" spans="1:13" x14ac:dyDescent="0.3">
      <c r="A362" s="3">
        <v>44256</v>
      </c>
      <c r="B362" s="6">
        <v>249626</v>
      </c>
      <c r="C362" s="8">
        <v>206630</v>
      </c>
      <c r="D362" s="6">
        <v>10308</v>
      </c>
      <c r="E362" s="12">
        <f t="shared" si="48"/>
        <v>150</v>
      </c>
      <c r="F362" s="12">
        <f t="shared" si="49"/>
        <v>170374</v>
      </c>
      <c r="G362" s="12">
        <f t="shared" si="50"/>
        <v>32688</v>
      </c>
      <c r="H362" s="12">
        <f t="shared" si="46"/>
        <v>216938</v>
      </c>
      <c r="I362" s="12">
        <f t="shared" si="51"/>
        <v>-2588</v>
      </c>
      <c r="J362" s="12">
        <f t="shared" si="52"/>
        <v>1202</v>
      </c>
      <c r="K362" s="12">
        <f t="shared" si="53"/>
        <v>4.6469992557503893E-7</v>
      </c>
      <c r="L362" s="12">
        <f t="shared" si="54"/>
        <v>3.677190406265296E-2</v>
      </c>
      <c r="M362">
        <f t="shared" si="47"/>
        <v>420000</v>
      </c>
    </row>
    <row r="363" spans="1:13" x14ac:dyDescent="0.3">
      <c r="A363" s="4">
        <v>44257</v>
      </c>
      <c r="B363" s="7">
        <v>252029</v>
      </c>
      <c r="C363" s="9">
        <v>208411</v>
      </c>
      <c r="D363" s="7">
        <v>10391</v>
      </c>
      <c r="E363" s="12">
        <f t="shared" si="48"/>
        <v>151</v>
      </c>
      <c r="F363" s="12">
        <f t="shared" si="49"/>
        <v>167971</v>
      </c>
      <c r="G363" s="12">
        <f t="shared" si="50"/>
        <v>33227</v>
      </c>
      <c r="H363" s="12">
        <f t="shared" si="46"/>
        <v>218802</v>
      </c>
      <c r="I363" s="12">
        <f t="shared" si="51"/>
        <v>-2403</v>
      </c>
      <c r="J363" s="12">
        <f t="shared" si="52"/>
        <v>1864</v>
      </c>
      <c r="K363" s="12">
        <f t="shared" si="53"/>
        <v>4.3055469719598166E-7</v>
      </c>
      <c r="L363" s="12">
        <f t="shared" si="54"/>
        <v>5.6098955668582778E-2</v>
      </c>
      <c r="M363">
        <f t="shared" si="47"/>
        <v>420000</v>
      </c>
    </row>
    <row r="364" spans="1:13" x14ac:dyDescent="0.3">
      <c r="A364" s="3">
        <v>44258</v>
      </c>
      <c r="B364" s="6">
        <v>253183</v>
      </c>
      <c r="C364" s="8">
        <v>209000</v>
      </c>
      <c r="D364" s="6">
        <v>10413</v>
      </c>
      <c r="E364" s="12">
        <f t="shared" si="48"/>
        <v>152</v>
      </c>
      <c r="F364" s="12">
        <f t="shared" si="49"/>
        <v>166817</v>
      </c>
      <c r="G364" s="12">
        <f t="shared" si="50"/>
        <v>33770</v>
      </c>
      <c r="H364" s="12">
        <f t="shared" si="46"/>
        <v>219413</v>
      </c>
      <c r="I364" s="12">
        <f t="shared" si="51"/>
        <v>-1154</v>
      </c>
      <c r="J364" s="12">
        <f t="shared" si="52"/>
        <v>611</v>
      </c>
      <c r="K364" s="12">
        <f t="shared" si="53"/>
        <v>2.0484927984356984E-7</v>
      </c>
      <c r="L364" s="12">
        <f t="shared" si="54"/>
        <v>1.8092981936630146E-2</v>
      </c>
      <c r="M364">
        <f t="shared" si="47"/>
        <v>420000</v>
      </c>
    </row>
    <row r="365" spans="1:13" x14ac:dyDescent="0.3">
      <c r="A365" s="4">
        <v>44259</v>
      </c>
      <c r="B365" s="7">
        <v>255381</v>
      </c>
      <c r="C365" s="9">
        <v>210638</v>
      </c>
      <c r="D365" s="7">
        <v>10506</v>
      </c>
      <c r="E365" s="12">
        <f t="shared" si="48"/>
        <v>153</v>
      </c>
      <c r="F365" s="12">
        <f t="shared" si="49"/>
        <v>164619</v>
      </c>
      <c r="G365" s="12">
        <f t="shared" si="50"/>
        <v>34237</v>
      </c>
      <c r="H365" s="12">
        <f t="shared" si="46"/>
        <v>221144</v>
      </c>
      <c r="I365" s="12">
        <f t="shared" si="51"/>
        <v>-2198</v>
      </c>
      <c r="J365" s="12">
        <f t="shared" si="52"/>
        <v>1731</v>
      </c>
      <c r="K365" s="12">
        <f t="shared" si="53"/>
        <v>3.8998870236263314E-7</v>
      </c>
      <c r="L365" s="12">
        <f t="shared" si="54"/>
        <v>5.0559336390454769E-2</v>
      </c>
      <c r="M365">
        <f t="shared" si="47"/>
        <v>420000</v>
      </c>
    </row>
    <row r="366" spans="1:13" x14ac:dyDescent="0.3">
      <c r="A366" s="3">
        <v>44260</v>
      </c>
      <c r="B366" s="6">
        <v>258385</v>
      </c>
      <c r="C366" s="8">
        <v>211918</v>
      </c>
      <c r="D366" s="6">
        <v>10571</v>
      </c>
      <c r="E366" s="12">
        <f t="shared" si="48"/>
        <v>154</v>
      </c>
      <c r="F366" s="12">
        <f t="shared" si="49"/>
        <v>161615</v>
      </c>
      <c r="G366" s="12">
        <f t="shared" si="50"/>
        <v>35896</v>
      </c>
      <c r="H366" s="12">
        <f t="shared" si="46"/>
        <v>222489</v>
      </c>
      <c r="I366" s="12">
        <f t="shared" si="51"/>
        <v>-3004</v>
      </c>
      <c r="J366" s="12">
        <f t="shared" si="52"/>
        <v>1345</v>
      </c>
      <c r="K366" s="12">
        <f t="shared" si="53"/>
        <v>5.1781211268162471E-7</v>
      </c>
      <c r="L366" s="12">
        <f t="shared" si="54"/>
        <v>3.7469355917093827E-2</v>
      </c>
      <c r="M366">
        <f t="shared" si="47"/>
        <v>420000</v>
      </c>
    </row>
    <row r="367" spans="1:13" x14ac:dyDescent="0.3">
      <c r="A367" s="4">
        <v>44261</v>
      </c>
      <c r="B367" s="7">
        <v>259811</v>
      </c>
      <c r="C367" s="9">
        <v>212502</v>
      </c>
      <c r="D367" s="7">
        <v>10593</v>
      </c>
      <c r="E367" s="12">
        <f t="shared" si="48"/>
        <v>155</v>
      </c>
      <c r="F367" s="12">
        <f t="shared" si="49"/>
        <v>160189</v>
      </c>
      <c r="G367" s="12">
        <f t="shared" si="50"/>
        <v>36716</v>
      </c>
      <c r="H367" s="12">
        <f t="shared" si="46"/>
        <v>223095</v>
      </c>
      <c r="I367" s="12">
        <f t="shared" si="51"/>
        <v>-1426</v>
      </c>
      <c r="J367" s="12">
        <f t="shared" si="52"/>
        <v>606</v>
      </c>
      <c r="K367" s="12">
        <f t="shared" si="53"/>
        <v>2.4245518386461011E-7</v>
      </c>
      <c r="L367" s="12">
        <f t="shared" si="54"/>
        <v>1.6505065911319314E-2</v>
      </c>
      <c r="M367">
        <f t="shared" si="47"/>
        <v>420000</v>
      </c>
    </row>
    <row r="368" spans="1:13" x14ac:dyDescent="0.3">
      <c r="A368" s="3">
        <v>44262</v>
      </c>
      <c r="B368" s="6">
        <v>260308</v>
      </c>
      <c r="C368" s="8">
        <v>212887</v>
      </c>
      <c r="D368" s="6">
        <v>10614</v>
      </c>
      <c r="E368" s="12">
        <f t="shared" si="48"/>
        <v>156</v>
      </c>
      <c r="F368" s="12">
        <f t="shared" si="49"/>
        <v>159692</v>
      </c>
      <c r="G368" s="12">
        <f t="shared" si="50"/>
        <v>36807</v>
      </c>
      <c r="H368" s="12">
        <f t="shared" si="46"/>
        <v>223501</v>
      </c>
      <c r="I368" s="12">
        <f t="shared" si="51"/>
        <v>-497</v>
      </c>
      <c r="J368" s="12">
        <f t="shared" si="52"/>
        <v>406</v>
      </c>
      <c r="K368" s="12">
        <f t="shared" si="53"/>
        <v>8.4555684083144315E-8</v>
      </c>
      <c r="L368" s="12">
        <f t="shared" si="54"/>
        <v>1.1030510500719971E-2</v>
      </c>
      <c r="M368">
        <f t="shared" si="47"/>
        <v>420000</v>
      </c>
    </row>
    <row r="369" spans="1:13" x14ac:dyDescent="0.3">
      <c r="A369" s="4">
        <v>44263</v>
      </c>
      <c r="B369" s="7">
        <v>263303</v>
      </c>
      <c r="C369" s="9">
        <v>214115</v>
      </c>
      <c r="D369" s="7">
        <v>10764</v>
      </c>
      <c r="E369" s="12">
        <f t="shared" si="48"/>
        <v>157</v>
      </c>
      <c r="F369" s="12">
        <f t="shared" si="49"/>
        <v>156697</v>
      </c>
      <c r="G369" s="12">
        <f t="shared" si="50"/>
        <v>38424</v>
      </c>
      <c r="H369" s="12">
        <f t="shared" si="46"/>
        <v>224879</v>
      </c>
      <c r="I369" s="12">
        <f t="shared" si="51"/>
        <v>-2995</v>
      </c>
      <c r="J369" s="12">
        <f t="shared" si="52"/>
        <v>1378</v>
      </c>
      <c r="K369" s="12">
        <f t="shared" si="53"/>
        <v>4.9743182938767612E-7</v>
      </c>
      <c r="L369" s="12">
        <f t="shared" si="54"/>
        <v>3.5863002290235271E-2</v>
      </c>
      <c r="M369">
        <f t="shared" si="47"/>
        <v>420000</v>
      </c>
    </row>
    <row r="370" spans="1:13" x14ac:dyDescent="0.3">
      <c r="A370" s="3">
        <v>44264</v>
      </c>
      <c r="B370" s="6">
        <v>266805</v>
      </c>
      <c r="C370" s="8">
        <v>217518</v>
      </c>
      <c r="D370" s="6">
        <v>10902</v>
      </c>
      <c r="E370" s="12">
        <f t="shared" si="48"/>
        <v>158</v>
      </c>
      <c r="F370" s="12">
        <f t="shared" si="49"/>
        <v>153195</v>
      </c>
      <c r="G370" s="12">
        <f t="shared" si="50"/>
        <v>38385</v>
      </c>
      <c r="H370" s="12">
        <f t="shared" si="46"/>
        <v>228420</v>
      </c>
      <c r="I370" s="12">
        <f t="shared" si="51"/>
        <v>-3502</v>
      </c>
      <c r="J370" s="12">
        <f t="shared" si="52"/>
        <v>3541</v>
      </c>
      <c r="K370" s="12">
        <f t="shared" si="53"/>
        <v>5.9553872367897295E-7</v>
      </c>
      <c r="L370" s="12">
        <f t="shared" si="54"/>
        <v>9.2249576657548515E-2</v>
      </c>
      <c r="M370">
        <f t="shared" si="47"/>
        <v>420000</v>
      </c>
    </row>
    <row r="371" spans="1:13" x14ac:dyDescent="0.3">
      <c r="A371" s="4">
        <v>44265</v>
      </c>
      <c r="B371" s="7">
        <v>269579</v>
      </c>
      <c r="C371" s="9">
        <v>220049</v>
      </c>
      <c r="D371" s="7">
        <v>10999</v>
      </c>
      <c r="E371" s="12">
        <f t="shared" si="48"/>
        <v>159</v>
      </c>
      <c r="F371" s="12">
        <f t="shared" si="49"/>
        <v>150421</v>
      </c>
      <c r="G371" s="12">
        <f t="shared" si="50"/>
        <v>38531</v>
      </c>
      <c r="H371" s="12">
        <f t="shared" si="46"/>
        <v>231048</v>
      </c>
      <c r="I371" s="12">
        <f t="shared" si="51"/>
        <v>-2774</v>
      </c>
      <c r="J371" s="12">
        <f t="shared" si="52"/>
        <v>2628</v>
      </c>
      <c r="K371" s="12">
        <f t="shared" si="53"/>
        <v>4.7861654206628915E-7</v>
      </c>
      <c r="L371" s="12">
        <f t="shared" si="54"/>
        <v>6.8204822091303102E-2</v>
      </c>
      <c r="M371">
        <f t="shared" si="47"/>
        <v>420000</v>
      </c>
    </row>
    <row r="372" spans="1:13" x14ac:dyDescent="0.3">
      <c r="A372" s="3">
        <v>44266</v>
      </c>
      <c r="B372" s="6">
        <v>272700</v>
      </c>
      <c r="C372" s="8">
        <v>221783</v>
      </c>
      <c r="D372" s="6">
        <v>11094</v>
      </c>
      <c r="E372" s="12">
        <f t="shared" si="48"/>
        <v>160</v>
      </c>
      <c r="F372" s="12">
        <f t="shared" si="49"/>
        <v>147300</v>
      </c>
      <c r="G372" s="12">
        <f t="shared" si="50"/>
        <v>39823</v>
      </c>
      <c r="H372" s="12">
        <f t="shared" si="46"/>
        <v>232877</v>
      </c>
      <c r="I372" s="12">
        <f t="shared" si="51"/>
        <v>-3121</v>
      </c>
      <c r="J372" s="12">
        <f t="shared" si="52"/>
        <v>1829</v>
      </c>
      <c r="K372" s="12">
        <f t="shared" si="53"/>
        <v>5.3205563607421773E-7</v>
      </c>
      <c r="L372" s="12">
        <f t="shared" si="54"/>
        <v>4.5928232428496092E-2</v>
      </c>
      <c r="M372">
        <f t="shared" si="47"/>
        <v>420000</v>
      </c>
    </row>
    <row r="373" spans="1:13" x14ac:dyDescent="0.3">
      <c r="A373" s="4">
        <v>44267</v>
      </c>
      <c r="B373" s="7">
        <v>275859</v>
      </c>
      <c r="C373" s="9">
        <v>223480</v>
      </c>
      <c r="D373" s="7">
        <v>11196</v>
      </c>
      <c r="E373" s="12">
        <f t="shared" si="48"/>
        <v>161</v>
      </c>
      <c r="F373" s="12">
        <f t="shared" si="49"/>
        <v>144141</v>
      </c>
      <c r="G373" s="12">
        <f t="shared" si="50"/>
        <v>41183</v>
      </c>
      <c r="H373" s="12">
        <f t="shared" si="46"/>
        <v>234676</v>
      </c>
      <c r="I373" s="12">
        <f t="shared" si="51"/>
        <v>-3159</v>
      </c>
      <c r="J373" s="12">
        <f t="shared" si="52"/>
        <v>1799</v>
      </c>
      <c r="K373" s="12">
        <f t="shared" si="53"/>
        <v>5.3216231317860182E-7</v>
      </c>
      <c r="L373" s="12">
        <f t="shared" si="54"/>
        <v>4.3683073112692129E-2</v>
      </c>
      <c r="M373">
        <f t="shared" si="47"/>
        <v>420000</v>
      </c>
    </row>
    <row r="374" spans="1:13" x14ac:dyDescent="0.3">
      <c r="A374" s="3">
        <v>44268</v>
      </c>
      <c r="B374" s="6">
        <v>277878</v>
      </c>
      <c r="C374" s="8">
        <v>224598</v>
      </c>
      <c r="D374" s="6">
        <v>11234</v>
      </c>
      <c r="E374" s="12">
        <f t="shared" si="48"/>
        <v>162</v>
      </c>
      <c r="F374" s="12">
        <f t="shared" si="49"/>
        <v>142122</v>
      </c>
      <c r="G374" s="12">
        <f t="shared" si="50"/>
        <v>42046</v>
      </c>
      <c r="H374" s="12">
        <f t="shared" si="46"/>
        <v>235832</v>
      </c>
      <c r="I374" s="12">
        <f t="shared" si="51"/>
        <v>-2019</v>
      </c>
      <c r="J374" s="12">
        <f t="shared" si="52"/>
        <v>1156</v>
      </c>
      <c r="K374" s="12">
        <f t="shared" si="53"/>
        <v>3.3787053737205492E-7</v>
      </c>
      <c r="L374" s="12">
        <f t="shared" si="54"/>
        <v>2.749369737906103E-2</v>
      </c>
      <c r="M374">
        <f t="shared" si="47"/>
        <v>420000</v>
      </c>
    </row>
    <row r="375" spans="1:13" x14ac:dyDescent="0.3">
      <c r="A375" s="4">
        <v>44269</v>
      </c>
      <c r="B375" s="7">
        <v>278557</v>
      </c>
      <c r="C375" s="9">
        <v>225182</v>
      </c>
      <c r="D375" s="7">
        <v>11285</v>
      </c>
      <c r="E375" s="12">
        <f t="shared" si="48"/>
        <v>163</v>
      </c>
      <c r="F375" s="12">
        <f t="shared" si="49"/>
        <v>141443</v>
      </c>
      <c r="G375" s="12">
        <f t="shared" si="50"/>
        <v>42090</v>
      </c>
      <c r="H375" s="12">
        <f t="shared" si="46"/>
        <v>236467</v>
      </c>
      <c r="I375" s="12">
        <f t="shared" si="51"/>
        <v>-679</v>
      </c>
      <c r="J375" s="12">
        <f t="shared" si="52"/>
        <v>635</v>
      </c>
      <c r="K375" s="12">
        <f t="shared" si="53"/>
        <v>1.1405370280242563E-7</v>
      </c>
      <c r="L375" s="12">
        <f t="shared" si="54"/>
        <v>1.508671893561416E-2</v>
      </c>
      <c r="M375">
        <f t="shared" si="47"/>
        <v>420000</v>
      </c>
    </row>
    <row r="376" spans="1:13" x14ac:dyDescent="0.3">
      <c r="A376" s="3">
        <v>44270</v>
      </c>
      <c r="B376" s="6">
        <v>283194</v>
      </c>
      <c r="C376" s="8">
        <v>227059</v>
      </c>
      <c r="D376" s="6">
        <v>11472</v>
      </c>
      <c r="E376" s="12">
        <f t="shared" si="48"/>
        <v>164</v>
      </c>
      <c r="F376" s="12">
        <f t="shared" si="49"/>
        <v>136806</v>
      </c>
      <c r="G376" s="12">
        <f t="shared" si="50"/>
        <v>44663</v>
      </c>
      <c r="H376" s="12">
        <f t="shared" si="46"/>
        <v>238531</v>
      </c>
      <c r="I376" s="12">
        <f t="shared" si="51"/>
        <v>-4637</v>
      </c>
      <c r="J376" s="12">
        <f t="shared" si="52"/>
        <v>2064</v>
      </c>
      <c r="K376" s="12">
        <f t="shared" si="53"/>
        <v>7.5889913844175849E-7</v>
      </c>
      <c r="L376" s="12">
        <f t="shared" si="54"/>
        <v>4.6212748807737951E-2</v>
      </c>
      <c r="M376">
        <f t="shared" si="47"/>
        <v>420000</v>
      </c>
    </row>
    <row r="377" spans="1:13" x14ac:dyDescent="0.3">
      <c r="A377" s="4">
        <v>44271</v>
      </c>
      <c r="B377" s="7">
        <v>287568</v>
      </c>
      <c r="C377" s="9">
        <v>228816</v>
      </c>
      <c r="D377" s="7">
        <v>11579</v>
      </c>
      <c r="E377" s="12">
        <f t="shared" si="48"/>
        <v>165</v>
      </c>
      <c r="F377" s="12">
        <f t="shared" si="49"/>
        <v>132432</v>
      </c>
      <c r="G377" s="12">
        <f t="shared" si="50"/>
        <v>47173</v>
      </c>
      <c r="H377" s="12">
        <f t="shared" si="46"/>
        <v>240395</v>
      </c>
      <c r="I377" s="12">
        <f t="shared" si="51"/>
        <v>-4374</v>
      </c>
      <c r="J377" s="12">
        <f t="shared" si="52"/>
        <v>1864</v>
      </c>
      <c r="K377" s="12">
        <f t="shared" si="53"/>
        <v>7.0015201731333601E-7</v>
      </c>
      <c r="L377" s="12">
        <f t="shared" si="54"/>
        <v>3.9514128844890084E-2</v>
      </c>
      <c r="M377">
        <f t="shared" si="47"/>
        <v>420000</v>
      </c>
    </row>
    <row r="378" spans="1:13" x14ac:dyDescent="0.3">
      <c r="A378" s="3">
        <v>44272</v>
      </c>
      <c r="B378" s="6">
        <v>291769</v>
      </c>
      <c r="C378" s="8">
        <v>230457</v>
      </c>
      <c r="D378" s="6">
        <v>11715</v>
      </c>
      <c r="E378" s="12">
        <f t="shared" si="48"/>
        <v>166</v>
      </c>
      <c r="F378" s="12">
        <f t="shared" si="49"/>
        <v>128231</v>
      </c>
      <c r="G378" s="12">
        <f t="shared" si="50"/>
        <v>49597</v>
      </c>
      <c r="H378" s="12">
        <f t="shared" si="46"/>
        <v>242172</v>
      </c>
      <c r="I378" s="12">
        <f t="shared" si="51"/>
        <v>-4201</v>
      </c>
      <c r="J378" s="12">
        <f t="shared" si="52"/>
        <v>1777</v>
      </c>
      <c r="K378" s="12">
        <f t="shared" si="53"/>
        <v>6.605477910377997E-7</v>
      </c>
      <c r="L378" s="12">
        <f t="shared" si="54"/>
        <v>3.5828779966530236E-2</v>
      </c>
      <c r="M378">
        <f t="shared" si="47"/>
        <v>420000</v>
      </c>
    </row>
    <row r="379" spans="1:13" x14ac:dyDescent="0.3">
      <c r="A379" s="4">
        <v>44273</v>
      </c>
      <c r="B379" s="7">
        <v>295777</v>
      </c>
      <c r="C379" s="9">
        <v>232041</v>
      </c>
      <c r="D379" s="7">
        <v>11817</v>
      </c>
      <c r="E379" s="12">
        <f t="shared" si="48"/>
        <v>167</v>
      </c>
      <c r="F379" s="12">
        <f t="shared" si="49"/>
        <v>124223</v>
      </c>
      <c r="G379" s="12">
        <f t="shared" si="50"/>
        <v>51919</v>
      </c>
      <c r="H379" s="12">
        <f t="shared" si="46"/>
        <v>243858</v>
      </c>
      <c r="I379" s="12">
        <f t="shared" si="51"/>
        <v>-4008</v>
      </c>
      <c r="J379" s="12">
        <f t="shared" si="52"/>
        <v>1686</v>
      </c>
      <c r="K379" s="12">
        <f t="shared" si="53"/>
        <v>6.2144025276101124E-7</v>
      </c>
      <c r="L379" s="12">
        <f t="shared" si="54"/>
        <v>3.2473660894855448E-2</v>
      </c>
      <c r="M379">
        <f t="shared" si="47"/>
        <v>420000</v>
      </c>
    </row>
    <row r="380" spans="1:13" x14ac:dyDescent="0.3">
      <c r="A380" s="3">
        <v>44274</v>
      </c>
      <c r="B380" s="6">
        <v>299939</v>
      </c>
      <c r="C380" s="8">
        <v>233596</v>
      </c>
      <c r="D380" s="6">
        <v>11932</v>
      </c>
      <c r="E380" s="12">
        <f t="shared" si="48"/>
        <v>168</v>
      </c>
      <c r="F380" s="12">
        <f t="shared" si="49"/>
        <v>120061</v>
      </c>
      <c r="G380" s="12">
        <f t="shared" si="50"/>
        <v>54411</v>
      </c>
      <c r="H380" s="12">
        <f t="shared" si="46"/>
        <v>245528</v>
      </c>
      <c r="I380" s="12">
        <f t="shared" si="51"/>
        <v>-4162</v>
      </c>
      <c r="J380" s="12">
        <f t="shared" si="52"/>
        <v>1670</v>
      </c>
      <c r="K380" s="12">
        <f t="shared" si="53"/>
        <v>6.3710851843570347E-7</v>
      </c>
      <c r="L380" s="12">
        <f t="shared" si="54"/>
        <v>3.06923232434618E-2</v>
      </c>
      <c r="M380">
        <f t="shared" si="47"/>
        <v>420000</v>
      </c>
    </row>
    <row r="381" spans="1:13" x14ac:dyDescent="0.3">
      <c r="A381" s="4">
        <v>44275</v>
      </c>
      <c r="B381" s="7">
        <v>302480</v>
      </c>
      <c r="C381" s="9">
        <v>234237</v>
      </c>
      <c r="D381" s="7">
        <v>11966</v>
      </c>
      <c r="E381" s="12">
        <f t="shared" si="48"/>
        <v>169</v>
      </c>
      <c r="F381" s="12">
        <f t="shared" si="49"/>
        <v>117520</v>
      </c>
      <c r="G381" s="12">
        <f t="shared" si="50"/>
        <v>56277</v>
      </c>
      <c r="H381" s="12">
        <f t="shared" si="46"/>
        <v>246203</v>
      </c>
      <c r="I381" s="12">
        <f t="shared" si="51"/>
        <v>-2541</v>
      </c>
      <c r="J381" s="12">
        <f t="shared" si="52"/>
        <v>675</v>
      </c>
      <c r="K381" s="12">
        <f t="shared" si="53"/>
        <v>3.8420405493767802E-7</v>
      </c>
      <c r="L381" s="12">
        <f t="shared" si="54"/>
        <v>1.1994242763473533E-2</v>
      </c>
      <c r="M381">
        <f t="shared" si="47"/>
        <v>420000</v>
      </c>
    </row>
    <row r="382" spans="1:13" x14ac:dyDescent="0.3">
      <c r="A382" s="3">
        <v>44276</v>
      </c>
      <c r="B382" s="6">
        <v>303423</v>
      </c>
      <c r="C382" s="8">
        <v>234771</v>
      </c>
      <c r="D382" s="6">
        <v>12019</v>
      </c>
      <c r="E382" s="12">
        <f t="shared" si="48"/>
        <v>170</v>
      </c>
      <c r="F382" s="12">
        <f t="shared" si="49"/>
        <v>116577</v>
      </c>
      <c r="G382" s="12">
        <f t="shared" si="50"/>
        <v>56633</v>
      </c>
      <c r="H382" s="12">
        <f t="shared" si="46"/>
        <v>246790</v>
      </c>
      <c r="I382" s="12">
        <f t="shared" si="51"/>
        <v>-943</v>
      </c>
      <c r="J382" s="12">
        <f t="shared" si="52"/>
        <v>587</v>
      </c>
      <c r="K382" s="12">
        <f t="shared" si="53"/>
        <v>1.4283322752019122E-7</v>
      </c>
      <c r="L382" s="12">
        <f t="shared" si="54"/>
        <v>1.0364981547860789E-2</v>
      </c>
      <c r="M382">
        <f t="shared" si="47"/>
        <v>420000</v>
      </c>
    </row>
    <row r="383" spans="1:13" x14ac:dyDescent="0.3">
      <c r="A383" s="4">
        <v>44277</v>
      </c>
      <c r="B383" s="7">
        <v>307890</v>
      </c>
      <c r="C383" s="9">
        <v>237031</v>
      </c>
      <c r="D383" s="7">
        <v>12188</v>
      </c>
      <c r="E383" s="12">
        <f t="shared" si="48"/>
        <v>171</v>
      </c>
      <c r="F383" s="12">
        <f t="shared" si="49"/>
        <v>112110</v>
      </c>
      <c r="G383" s="12">
        <f t="shared" si="50"/>
        <v>58671</v>
      </c>
      <c r="H383" s="12">
        <f t="shared" si="46"/>
        <v>249219</v>
      </c>
      <c r="I383" s="12">
        <f t="shared" si="51"/>
        <v>-4467</v>
      </c>
      <c r="J383" s="12">
        <f t="shared" si="52"/>
        <v>2429</v>
      </c>
      <c r="K383" s="12">
        <f t="shared" si="53"/>
        <v>6.7912248453818485E-7</v>
      </c>
      <c r="L383" s="12">
        <f t="shared" si="54"/>
        <v>4.1400351110429341E-2</v>
      </c>
      <c r="M383">
        <f t="shared" si="47"/>
        <v>420000</v>
      </c>
    </row>
    <row r="384" spans="1:13" x14ac:dyDescent="0.3">
      <c r="A384" s="3">
        <v>44278</v>
      </c>
      <c r="B384" s="6">
        <v>312741</v>
      </c>
      <c r="C384" s="8">
        <v>239602</v>
      </c>
      <c r="D384" s="6">
        <v>12307</v>
      </c>
      <c r="E384" s="12">
        <f t="shared" si="48"/>
        <v>172</v>
      </c>
      <c r="F384" s="12">
        <f t="shared" si="49"/>
        <v>107259</v>
      </c>
      <c r="G384" s="12">
        <f t="shared" si="50"/>
        <v>60832</v>
      </c>
      <c r="H384" s="12">
        <f t="shared" si="46"/>
        <v>251909</v>
      </c>
      <c r="I384" s="12">
        <f t="shared" si="51"/>
        <v>-4851</v>
      </c>
      <c r="J384" s="12">
        <f t="shared" si="52"/>
        <v>2690</v>
      </c>
      <c r="K384" s="12">
        <f t="shared" si="53"/>
        <v>7.4347340150294437E-7</v>
      </c>
      <c r="L384" s="12">
        <f t="shared" si="54"/>
        <v>4.4220147290899528E-2</v>
      </c>
      <c r="M384">
        <f t="shared" si="47"/>
        <v>420000</v>
      </c>
    </row>
    <row r="385" spans="1:13" x14ac:dyDescent="0.3">
      <c r="A385" s="4">
        <v>44279</v>
      </c>
      <c r="B385" s="7">
        <v>317116</v>
      </c>
      <c r="C385" s="9">
        <v>242311</v>
      </c>
      <c r="D385" s="7">
        <v>12413</v>
      </c>
      <c r="E385" s="12">
        <f t="shared" si="48"/>
        <v>173</v>
      </c>
      <c r="F385" s="12">
        <f t="shared" si="49"/>
        <v>102884</v>
      </c>
      <c r="G385" s="12">
        <f t="shared" si="50"/>
        <v>62392</v>
      </c>
      <c r="H385" s="12">
        <f t="shared" si="46"/>
        <v>254724</v>
      </c>
      <c r="I385" s="12">
        <f t="shared" si="51"/>
        <v>-4375</v>
      </c>
      <c r="J385" s="12">
        <f t="shared" si="52"/>
        <v>2815</v>
      </c>
      <c r="K385" s="12">
        <f t="shared" si="53"/>
        <v>6.8155562945346051E-7</v>
      </c>
      <c r="L385" s="12">
        <f t="shared" si="54"/>
        <v>4.5117963841518144E-2</v>
      </c>
      <c r="M385">
        <f t="shared" si="47"/>
        <v>420000</v>
      </c>
    </row>
    <row r="386" spans="1:13" x14ac:dyDescent="0.3">
      <c r="A386" s="3">
        <v>44280</v>
      </c>
      <c r="B386" s="6">
        <v>321104</v>
      </c>
      <c r="C386" s="8">
        <v>244472</v>
      </c>
      <c r="D386" s="6">
        <v>12512</v>
      </c>
      <c r="E386" s="12">
        <f t="shared" si="48"/>
        <v>174</v>
      </c>
      <c r="F386" s="12">
        <f t="shared" si="49"/>
        <v>98896</v>
      </c>
      <c r="G386" s="12">
        <f t="shared" si="50"/>
        <v>64120</v>
      </c>
      <c r="H386" s="12">
        <f t="shared" si="46"/>
        <v>256984</v>
      </c>
      <c r="I386" s="12">
        <f t="shared" si="51"/>
        <v>-3988</v>
      </c>
      <c r="J386" s="12">
        <f t="shared" si="52"/>
        <v>2260</v>
      </c>
      <c r="K386" s="12">
        <f t="shared" si="53"/>
        <v>6.2890190422160843E-7</v>
      </c>
      <c r="L386" s="12">
        <f t="shared" si="54"/>
        <v>3.5246412975670618E-2</v>
      </c>
      <c r="M386">
        <f t="shared" si="47"/>
        <v>420000</v>
      </c>
    </row>
    <row r="387" spans="1:13" x14ac:dyDescent="0.3">
      <c r="A387" s="4">
        <v>44281</v>
      </c>
      <c r="B387" s="7">
        <v>325233</v>
      </c>
      <c r="C387" s="9">
        <v>247451</v>
      </c>
      <c r="D387" s="7">
        <v>12601</v>
      </c>
      <c r="E387" s="12">
        <f t="shared" si="48"/>
        <v>175</v>
      </c>
      <c r="F387" s="12">
        <f t="shared" si="49"/>
        <v>94767</v>
      </c>
      <c r="G387" s="12">
        <f t="shared" si="50"/>
        <v>65181</v>
      </c>
      <c r="H387" s="12">
        <f t="shared" ref="H387:H423" si="55">C387+D387</f>
        <v>260052</v>
      </c>
      <c r="I387" s="12">
        <f t="shared" si="51"/>
        <v>-4129</v>
      </c>
      <c r="J387" s="12">
        <f t="shared" si="52"/>
        <v>3068</v>
      </c>
      <c r="K387" s="12">
        <f t="shared" si="53"/>
        <v>6.6844661940558685E-7</v>
      </c>
      <c r="L387" s="12">
        <f t="shared" si="54"/>
        <v>4.7068931130237336E-2</v>
      </c>
      <c r="M387">
        <f t="shared" ref="M387:M423" si="56">F387+G387+H387</f>
        <v>420000</v>
      </c>
    </row>
    <row r="388" spans="1:13" x14ac:dyDescent="0.3">
      <c r="A388" s="3">
        <v>44282</v>
      </c>
      <c r="B388" s="6">
        <v>327770</v>
      </c>
      <c r="C388" s="8">
        <v>248904</v>
      </c>
      <c r="D388" s="6">
        <v>12650</v>
      </c>
      <c r="E388" s="12">
        <f t="shared" ref="E388:E423" si="57">E387+1</f>
        <v>176</v>
      </c>
      <c r="F388" s="12">
        <f t="shared" ref="F388:F423" si="58">420000-B388</f>
        <v>92230</v>
      </c>
      <c r="G388" s="12">
        <f t="shared" ref="G388:G423" si="59">B388-(C388+D388)</f>
        <v>66216</v>
      </c>
      <c r="H388" s="12">
        <f t="shared" si="55"/>
        <v>261554</v>
      </c>
      <c r="I388" s="12">
        <f t="shared" ref="I388:I423" si="60">F388-F387</f>
        <v>-2537</v>
      </c>
      <c r="J388" s="12">
        <f t="shared" ref="J388:J423" si="61">H388-H387</f>
        <v>1502</v>
      </c>
      <c r="K388" s="12">
        <f t="shared" si="53"/>
        <v>4.1541800561604533E-7</v>
      </c>
      <c r="L388" s="12">
        <f t="shared" si="54"/>
        <v>2.2683339374169387E-2</v>
      </c>
      <c r="M388">
        <f t="shared" si="56"/>
        <v>420000</v>
      </c>
    </row>
    <row r="389" spans="1:13" x14ac:dyDescent="0.3">
      <c r="A389" s="4">
        <v>44283</v>
      </c>
      <c r="B389" s="7">
        <v>328753</v>
      </c>
      <c r="C389" s="9">
        <v>249361</v>
      </c>
      <c r="D389" s="7">
        <v>12710</v>
      </c>
      <c r="E389" s="12">
        <f t="shared" si="57"/>
        <v>177</v>
      </c>
      <c r="F389" s="12">
        <f t="shared" si="58"/>
        <v>91247</v>
      </c>
      <c r="G389" s="12">
        <f t="shared" si="59"/>
        <v>66682</v>
      </c>
      <c r="H389" s="12">
        <f t="shared" si="55"/>
        <v>262071</v>
      </c>
      <c r="I389" s="12">
        <f t="shared" si="60"/>
        <v>-983</v>
      </c>
      <c r="J389" s="12">
        <f t="shared" si="61"/>
        <v>517</v>
      </c>
      <c r="K389" s="12">
        <f t="shared" ref="K389:K423" si="62">-I389/(F389*G389)</f>
        <v>1.6155719563197847E-7</v>
      </c>
      <c r="L389" s="12">
        <f t="shared" ref="L389:L423" si="63">J389/G389</f>
        <v>7.7532167601451667E-3</v>
      </c>
      <c r="M389">
        <f t="shared" si="56"/>
        <v>420000</v>
      </c>
    </row>
    <row r="390" spans="1:13" x14ac:dyDescent="0.3">
      <c r="A390" s="3">
        <v>44284</v>
      </c>
      <c r="B390" s="6">
        <v>333250</v>
      </c>
      <c r="C390" s="8">
        <v>252473</v>
      </c>
      <c r="D390" s="6">
        <v>12913</v>
      </c>
      <c r="E390" s="12">
        <f t="shared" si="57"/>
        <v>178</v>
      </c>
      <c r="F390" s="12">
        <f t="shared" si="58"/>
        <v>86750</v>
      </c>
      <c r="G390" s="12">
        <f t="shared" si="59"/>
        <v>67864</v>
      </c>
      <c r="H390" s="12">
        <f t="shared" si="55"/>
        <v>265386</v>
      </c>
      <c r="I390" s="12">
        <f t="shared" si="60"/>
        <v>-4497</v>
      </c>
      <c r="J390" s="12">
        <f t="shared" si="61"/>
        <v>3315</v>
      </c>
      <c r="K390" s="12">
        <f t="shared" si="62"/>
        <v>7.6386031938431871E-7</v>
      </c>
      <c r="L390" s="12">
        <f t="shared" si="63"/>
        <v>4.8847695390781563E-2</v>
      </c>
      <c r="M390">
        <f t="shared" si="56"/>
        <v>420000</v>
      </c>
    </row>
    <row r="391" spans="1:13" x14ac:dyDescent="0.3">
      <c r="A391" s="4">
        <v>44285</v>
      </c>
      <c r="B391" s="7">
        <v>338426</v>
      </c>
      <c r="C391" s="9">
        <v>255692</v>
      </c>
      <c r="D391" s="7">
        <v>13068</v>
      </c>
      <c r="E391" s="12">
        <f t="shared" si="57"/>
        <v>179</v>
      </c>
      <c r="F391" s="12">
        <f t="shared" si="58"/>
        <v>81574</v>
      </c>
      <c r="G391" s="12">
        <f t="shared" si="59"/>
        <v>69666</v>
      </c>
      <c r="H391" s="12">
        <f t="shared" si="55"/>
        <v>268760</v>
      </c>
      <c r="I391" s="12">
        <f t="shared" si="60"/>
        <v>-5176</v>
      </c>
      <c r="J391" s="12">
        <f t="shared" si="61"/>
        <v>3374</v>
      </c>
      <c r="K391" s="12">
        <f t="shared" si="62"/>
        <v>9.1079708849929051E-7</v>
      </c>
      <c r="L391" s="12">
        <f t="shared" si="63"/>
        <v>4.8431085464932681E-2</v>
      </c>
      <c r="M391">
        <f t="shared" si="56"/>
        <v>420000</v>
      </c>
    </row>
    <row r="392" spans="1:13" x14ac:dyDescent="0.3">
      <c r="A392" s="3">
        <v>44286</v>
      </c>
      <c r="B392" s="6">
        <v>342633</v>
      </c>
      <c r="C392" s="8">
        <v>259561</v>
      </c>
      <c r="D392" s="6">
        <v>13197</v>
      </c>
      <c r="E392" s="12">
        <f t="shared" si="57"/>
        <v>180</v>
      </c>
      <c r="F392" s="12">
        <f t="shared" si="58"/>
        <v>77367</v>
      </c>
      <c r="G392" s="12">
        <f t="shared" si="59"/>
        <v>69875</v>
      </c>
      <c r="H392" s="12">
        <f t="shared" si="55"/>
        <v>272758</v>
      </c>
      <c r="I392" s="12">
        <f t="shared" si="60"/>
        <v>-4207</v>
      </c>
      <c r="J392" s="12">
        <f t="shared" si="61"/>
        <v>3998</v>
      </c>
      <c r="K392" s="12">
        <f t="shared" si="62"/>
        <v>7.7820664387679173E-7</v>
      </c>
      <c r="L392" s="12">
        <f t="shared" si="63"/>
        <v>5.7216457960644007E-2</v>
      </c>
      <c r="M392">
        <f t="shared" si="56"/>
        <v>420000</v>
      </c>
    </row>
    <row r="393" spans="1:13" x14ac:dyDescent="0.3">
      <c r="A393" s="4">
        <v>44287</v>
      </c>
      <c r="B393" s="7">
        <v>346327</v>
      </c>
      <c r="C393" s="9">
        <v>262095</v>
      </c>
      <c r="D393" s="7">
        <v>13313</v>
      </c>
      <c r="E393" s="12">
        <f t="shared" si="57"/>
        <v>181</v>
      </c>
      <c r="F393" s="12">
        <f t="shared" si="58"/>
        <v>73673</v>
      </c>
      <c r="G393" s="12">
        <f t="shared" si="59"/>
        <v>70919</v>
      </c>
      <c r="H393" s="12">
        <f t="shared" si="55"/>
        <v>275408</v>
      </c>
      <c r="I393" s="12">
        <f t="shared" si="60"/>
        <v>-3694</v>
      </c>
      <c r="J393" s="12">
        <f t="shared" si="61"/>
        <v>2650</v>
      </c>
      <c r="K393" s="12">
        <f t="shared" si="62"/>
        <v>7.0701061294722045E-7</v>
      </c>
      <c r="L393" s="12">
        <f t="shared" si="63"/>
        <v>3.7366573132728891E-2</v>
      </c>
      <c r="M393">
        <f t="shared" si="56"/>
        <v>420000</v>
      </c>
    </row>
    <row r="394" spans="1:13" x14ac:dyDescent="0.3">
      <c r="A394" s="3">
        <v>44288</v>
      </c>
      <c r="B394" s="6">
        <v>350340</v>
      </c>
      <c r="C394" s="8">
        <v>266091</v>
      </c>
      <c r="D394" s="6">
        <v>13438</v>
      </c>
      <c r="E394" s="12">
        <f t="shared" si="57"/>
        <v>182</v>
      </c>
      <c r="F394" s="12">
        <f t="shared" si="58"/>
        <v>69660</v>
      </c>
      <c r="G394" s="12">
        <f t="shared" si="59"/>
        <v>70811</v>
      </c>
      <c r="H394" s="12">
        <f t="shared" si="55"/>
        <v>279529</v>
      </c>
      <c r="I394" s="12">
        <f t="shared" si="60"/>
        <v>-4013</v>
      </c>
      <c r="J394" s="12">
        <f t="shared" si="61"/>
        <v>4121</v>
      </c>
      <c r="K394" s="12">
        <f t="shared" si="62"/>
        <v>8.1355133492502329E-7</v>
      </c>
      <c r="L394" s="12">
        <f t="shared" si="63"/>
        <v>5.8197172755645309E-2</v>
      </c>
      <c r="M394">
        <f t="shared" si="56"/>
        <v>420000</v>
      </c>
    </row>
    <row r="395" spans="1:13" x14ac:dyDescent="0.3">
      <c r="A395" s="4">
        <v>44289</v>
      </c>
      <c r="B395" s="7">
        <v>352259</v>
      </c>
      <c r="C395" s="9">
        <v>269575</v>
      </c>
      <c r="D395" s="7">
        <v>13507</v>
      </c>
      <c r="E395" s="12">
        <f t="shared" si="57"/>
        <v>183</v>
      </c>
      <c r="F395" s="12">
        <f t="shared" si="58"/>
        <v>67741</v>
      </c>
      <c r="G395" s="12">
        <f t="shared" si="59"/>
        <v>69177</v>
      </c>
      <c r="H395" s="12">
        <f t="shared" si="55"/>
        <v>283082</v>
      </c>
      <c r="I395" s="12">
        <f t="shared" si="60"/>
        <v>-1919</v>
      </c>
      <c r="J395" s="12">
        <f t="shared" si="61"/>
        <v>3553</v>
      </c>
      <c r="K395" s="12">
        <f t="shared" si="62"/>
        <v>4.0950729926136193E-7</v>
      </c>
      <c r="L395" s="12">
        <f t="shared" si="63"/>
        <v>5.1361001488934181E-2</v>
      </c>
      <c r="M395">
        <f t="shared" si="56"/>
        <v>420000</v>
      </c>
    </row>
    <row r="396" spans="1:13" x14ac:dyDescent="0.3">
      <c r="A396" s="3">
        <v>44290</v>
      </c>
      <c r="B396" s="6">
        <v>352999</v>
      </c>
      <c r="C396" s="8">
        <v>270433</v>
      </c>
      <c r="D396" s="6">
        <v>13589</v>
      </c>
      <c r="E396" s="12">
        <f t="shared" si="57"/>
        <v>184</v>
      </c>
      <c r="F396" s="12">
        <f t="shared" si="58"/>
        <v>67001</v>
      </c>
      <c r="G396" s="12">
        <f t="shared" si="59"/>
        <v>68977</v>
      </c>
      <c r="H396" s="12">
        <f t="shared" si="55"/>
        <v>284022</v>
      </c>
      <c r="I396" s="12">
        <f t="shared" si="60"/>
        <v>-740</v>
      </c>
      <c r="J396" s="12">
        <f t="shared" si="61"/>
        <v>940</v>
      </c>
      <c r="K396" s="12">
        <f t="shared" si="62"/>
        <v>1.6012020346577251E-7</v>
      </c>
      <c r="L396" s="12">
        <f t="shared" si="63"/>
        <v>1.3627730982791365E-2</v>
      </c>
      <c r="M396">
        <f t="shared" si="56"/>
        <v>420000</v>
      </c>
    </row>
    <row r="397" spans="1:13" x14ac:dyDescent="0.3">
      <c r="A397" s="4">
        <v>44291</v>
      </c>
      <c r="B397" s="7">
        <v>356859</v>
      </c>
      <c r="C397" s="9">
        <v>273429</v>
      </c>
      <c r="D397" s="7">
        <v>13786</v>
      </c>
      <c r="E397" s="12">
        <f t="shared" si="57"/>
        <v>185</v>
      </c>
      <c r="F397" s="12">
        <f t="shared" si="58"/>
        <v>63141</v>
      </c>
      <c r="G397" s="12">
        <f t="shared" si="59"/>
        <v>69644</v>
      </c>
      <c r="H397" s="12">
        <f t="shared" si="55"/>
        <v>287215</v>
      </c>
      <c r="I397" s="12">
        <f t="shared" si="60"/>
        <v>-3860</v>
      </c>
      <c r="J397" s="12">
        <f t="shared" si="61"/>
        <v>3193</v>
      </c>
      <c r="K397" s="12">
        <f t="shared" si="62"/>
        <v>8.7779305825985933E-7</v>
      </c>
      <c r="L397" s="12">
        <f t="shared" si="63"/>
        <v>4.5847452759749587E-2</v>
      </c>
      <c r="M397">
        <f t="shared" si="56"/>
        <v>420000</v>
      </c>
    </row>
    <row r="398" spans="1:13" x14ac:dyDescent="0.3">
      <c r="A398" s="3">
        <v>44292</v>
      </c>
      <c r="B398" s="6">
        <v>356859</v>
      </c>
      <c r="C398" s="8">
        <v>273429</v>
      </c>
      <c r="D398" s="6">
        <v>13786</v>
      </c>
      <c r="E398" s="12">
        <f t="shared" si="57"/>
        <v>186</v>
      </c>
      <c r="F398" s="12">
        <f t="shared" si="58"/>
        <v>63141</v>
      </c>
      <c r="G398" s="12">
        <f t="shared" si="59"/>
        <v>69644</v>
      </c>
      <c r="H398" s="12">
        <f t="shared" si="55"/>
        <v>287215</v>
      </c>
      <c r="I398" s="12">
        <f t="shared" si="60"/>
        <v>0</v>
      </c>
      <c r="J398" s="12">
        <f t="shared" si="61"/>
        <v>0</v>
      </c>
      <c r="K398" s="12">
        <f t="shared" si="62"/>
        <v>0</v>
      </c>
      <c r="L398" s="12">
        <f t="shared" si="63"/>
        <v>0</v>
      </c>
      <c r="M398">
        <f t="shared" si="56"/>
        <v>420000</v>
      </c>
    </row>
    <row r="399" spans="1:13" x14ac:dyDescent="0.3">
      <c r="A399" s="4">
        <v>44293</v>
      </c>
      <c r="B399" s="7">
        <v>364419</v>
      </c>
      <c r="C399" s="9">
        <v>278665</v>
      </c>
      <c r="D399" s="7">
        <v>14034</v>
      </c>
      <c r="E399" s="12">
        <f t="shared" si="57"/>
        <v>187</v>
      </c>
      <c r="F399" s="12">
        <f t="shared" si="58"/>
        <v>55581</v>
      </c>
      <c r="G399" s="12">
        <f t="shared" si="59"/>
        <v>71720</v>
      </c>
      <c r="H399" s="12">
        <f t="shared" si="55"/>
        <v>292699</v>
      </c>
      <c r="I399" s="12">
        <f t="shared" si="60"/>
        <v>-7560</v>
      </c>
      <c r="J399" s="12">
        <f t="shared" si="61"/>
        <v>5484</v>
      </c>
      <c r="K399" s="12">
        <f t="shared" si="62"/>
        <v>1.8965100933019749E-6</v>
      </c>
      <c r="L399" s="12">
        <f t="shared" si="63"/>
        <v>7.646402677077524E-2</v>
      </c>
      <c r="M399">
        <f t="shared" si="56"/>
        <v>420000</v>
      </c>
    </row>
    <row r="400" spans="1:13" x14ac:dyDescent="0.3">
      <c r="A400" s="3">
        <v>44294</v>
      </c>
      <c r="B400" s="6">
        <v>367376</v>
      </c>
      <c r="C400" s="8">
        <v>281979</v>
      </c>
      <c r="D400" s="6">
        <v>14170</v>
      </c>
      <c r="E400" s="12">
        <f t="shared" si="57"/>
        <v>188</v>
      </c>
      <c r="F400" s="12">
        <f t="shared" si="58"/>
        <v>52624</v>
      </c>
      <c r="G400" s="12">
        <f t="shared" si="59"/>
        <v>71227</v>
      </c>
      <c r="H400" s="12">
        <f t="shared" si="55"/>
        <v>296149</v>
      </c>
      <c r="I400" s="12">
        <f t="shared" si="60"/>
        <v>-2957</v>
      </c>
      <c r="J400" s="12">
        <f t="shared" si="61"/>
        <v>3450</v>
      </c>
      <c r="K400" s="12">
        <f t="shared" si="62"/>
        <v>7.8890156144690181E-7</v>
      </c>
      <c r="L400" s="12">
        <f t="shared" si="63"/>
        <v>4.8436688334479901E-2</v>
      </c>
      <c r="M400">
        <f t="shared" si="56"/>
        <v>420000</v>
      </c>
    </row>
    <row r="401" spans="1:13" x14ac:dyDescent="0.3">
      <c r="A401" s="4">
        <v>44295</v>
      </c>
      <c r="B401" s="7">
        <v>370179</v>
      </c>
      <c r="C401" s="9">
        <v>284869</v>
      </c>
      <c r="D401" s="7">
        <v>14308</v>
      </c>
      <c r="E401" s="12">
        <f t="shared" si="57"/>
        <v>189</v>
      </c>
      <c r="F401" s="12">
        <f t="shared" si="58"/>
        <v>49821</v>
      </c>
      <c r="G401" s="12">
        <f t="shared" si="59"/>
        <v>71002</v>
      </c>
      <c r="H401" s="12">
        <f t="shared" si="55"/>
        <v>299177</v>
      </c>
      <c r="I401" s="12">
        <f t="shared" si="60"/>
        <v>-2803</v>
      </c>
      <c r="J401" s="12">
        <f t="shared" si="61"/>
        <v>3028</v>
      </c>
      <c r="K401" s="12">
        <f t="shared" si="62"/>
        <v>7.9239198711036794E-7</v>
      </c>
      <c r="L401" s="12">
        <f t="shared" si="63"/>
        <v>4.2646686008844824E-2</v>
      </c>
      <c r="M401">
        <f t="shared" si="56"/>
        <v>420000</v>
      </c>
    </row>
    <row r="402" spans="1:13" x14ac:dyDescent="0.3">
      <c r="A402" s="3">
        <v>44296</v>
      </c>
      <c r="B402" s="6">
        <v>371531</v>
      </c>
      <c r="C402" s="8">
        <v>285799</v>
      </c>
      <c r="D402" s="6">
        <v>14351</v>
      </c>
      <c r="E402" s="12">
        <f t="shared" si="57"/>
        <v>190</v>
      </c>
      <c r="F402" s="12">
        <f t="shared" si="58"/>
        <v>48469</v>
      </c>
      <c r="G402" s="12">
        <f t="shared" si="59"/>
        <v>71381</v>
      </c>
      <c r="H402" s="12">
        <f t="shared" si="55"/>
        <v>300150</v>
      </c>
      <c r="I402" s="12">
        <f t="shared" si="60"/>
        <v>-1352</v>
      </c>
      <c r="J402" s="12">
        <f t="shared" si="61"/>
        <v>973</v>
      </c>
      <c r="K402" s="12">
        <f t="shared" si="62"/>
        <v>3.907779085440835E-7</v>
      </c>
      <c r="L402" s="12">
        <f t="shared" si="63"/>
        <v>1.3631078298146566E-2</v>
      </c>
      <c r="M402">
        <f t="shared" si="56"/>
        <v>420000</v>
      </c>
    </row>
    <row r="403" spans="1:13" x14ac:dyDescent="0.3">
      <c r="A403" s="4">
        <v>44297</v>
      </c>
      <c r="B403" s="7">
        <v>371993</v>
      </c>
      <c r="C403" s="9">
        <v>286258</v>
      </c>
      <c r="D403" s="7">
        <v>14418</v>
      </c>
      <c r="E403" s="12">
        <f t="shared" si="57"/>
        <v>191</v>
      </c>
      <c r="F403" s="12">
        <f t="shared" si="58"/>
        <v>48007</v>
      </c>
      <c r="G403" s="12">
        <f t="shared" si="59"/>
        <v>71317</v>
      </c>
      <c r="H403" s="12">
        <f t="shared" si="55"/>
        <v>300676</v>
      </c>
      <c r="I403" s="12">
        <f t="shared" si="60"/>
        <v>-462</v>
      </c>
      <c r="J403" s="12">
        <f t="shared" si="61"/>
        <v>526</v>
      </c>
      <c r="K403" s="12">
        <f t="shared" si="62"/>
        <v>1.3494112986854704E-7</v>
      </c>
      <c r="L403" s="12">
        <f t="shared" si="63"/>
        <v>7.3755205631195926E-3</v>
      </c>
      <c r="M403">
        <f t="shared" si="56"/>
        <v>420000</v>
      </c>
    </row>
    <row r="404" spans="1:13" x14ac:dyDescent="0.3">
      <c r="A404" s="3">
        <v>44298</v>
      </c>
      <c r="B404" s="6">
        <v>375115</v>
      </c>
      <c r="C404" s="8">
        <v>289356</v>
      </c>
      <c r="D404" s="6">
        <v>14619</v>
      </c>
      <c r="E404" s="12">
        <f t="shared" si="57"/>
        <v>192</v>
      </c>
      <c r="F404" s="12">
        <f t="shared" si="58"/>
        <v>44885</v>
      </c>
      <c r="G404" s="12">
        <f t="shared" si="59"/>
        <v>71140</v>
      </c>
      <c r="H404" s="12">
        <f t="shared" si="55"/>
        <v>303975</v>
      </c>
      <c r="I404" s="12">
        <f t="shared" si="60"/>
        <v>-3122</v>
      </c>
      <c r="J404" s="12">
        <f t="shared" si="61"/>
        <v>3299</v>
      </c>
      <c r="K404" s="12">
        <f t="shared" si="62"/>
        <v>9.7772745011155087E-7</v>
      </c>
      <c r="L404" s="12">
        <f t="shared" si="63"/>
        <v>4.6373348327242055E-2</v>
      </c>
      <c r="M404">
        <f t="shared" si="56"/>
        <v>420000</v>
      </c>
    </row>
    <row r="405" spans="1:13" x14ac:dyDescent="0.3">
      <c r="A405" s="4">
        <v>44299</v>
      </c>
      <c r="B405" s="7">
        <v>378059</v>
      </c>
      <c r="C405" s="9">
        <v>293351</v>
      </c>
      <c r="D405" s="7">
        <v>14746</v>
      </c>
      <c r="E405" s="12">
        <f t="shared" si="57"/>
        <v>193</v>
      </c>
      <c r="F405" s="12">
        <f t="shared" si="58"/>
        <v>41941</v>
      </c>
      <c r="G405" s="12">
        <f t="shared" si="59"/>
        <v>69962</v>
      </c>
      <c r="H405" s="12">
        <f t="shared" si="55"/>
        <v>308097</v>
      </c>
      <c r="I405" s="12">
        <f t="shared" si="60"/>
        <v>-2944</v>
      </c>
      <c r="J405" s="12">
        <f t="shared" si="61"/>
        <v>4122</v>
      </c>
      <c r="K405" s="12">
        <f t="shared" si="62"/>
        <v>1.0033138522749897E-6</v>
      </c>
      <c r="L405" s="12">
        <f t="shared" si="63"/>
        <v>5.8917698179011463E-2</v>
      </c>
      <c r="M405">
        <f t="shared" si="56"/>
        <v>420000</v>
      </c>
    </row>
    <row r="406" spans="1:13" x14ac:dyDescent="0.3">
      <c r="A406" s="3">
        <v>44300</v>
      </c>
      <c r="B406" s="6">
        <v>380576</v>
      </c>
      <c r="C406" s="8">
        <v>296998</v>
      </c>
      <c r="D406" s="6">
        <v>14871</v>
      </c>
      <c r="E406" s="12">
        <f t="shared" si="57"/>
        <v>194</v>
      </c>
      <c r="F406" s="12">
        <f t="shared" si="58"/>
        <v>39424</v>
      </c>
      <c r="G406" s="12">
        <f t="shared" si="59"/>
        <v>68707</v>
      </c>
      <c r="H406" s="12">
        <f t="shared" si="55"/>
        <v>311869</v>
      </c>
      <c r="I406" s="12">
        <f t="shared" si="60"/>
        <v>-2517</v>
      </c>
      <c r="J406" s="12">
        <f t="shared" si="61"/>
        <v>3772</v>
      </c>
      <c r="K406" s="12">
        <f t="shared" si="62"/>
        <v>9.2922640729814671E-7</v>
      </c>
      <c r="L406" s="12">
        <f t="shared" si="63"/>
        <v>5.4899791869824036E-2</v>
      </c>
      <c r="M406">
        <f t="shared" si="56"/>
        <v>420000</v>
      </c>
    </row>
    <row r="407" spans="1:13" x14ac:dyDescent="0.3">
      <c r="A407" s="4">
        <v>44301</v>
      </c>
      <c r="B407" s="7">
        <v>382761</v>
      </c>
      <c r="C407" s="9">
        <v>300391</v>
      </c>
      <c r="D407" s="7">
        <v>14979</v>
      </c>
      <c r="E407" s="12">
        <f t="shared" si="57"/>
        <v>195</v>
      </c>
      <c r="F407" s="12">
        <f t="shared" si="58"/>
        <v>37239</v>
      </c>
      <c r="G407" s="12">
        <f t="shared" si="59"/>
        <v>67391</v>
      </c>
      <c r="H407" s="12">
        <f t="shared" si="55"/>
        <v>315370</v>
      </c>
      <c r="I407" s="12">
        <f t="shared" si="60"/>
        <v>-2185</v>
      </c>
      <c r="J407" s="12">
        <f t="shared" si="61"/>
        <v>3501</v>
      </c>
      <c r="K407" s="12">
        <f t="shared" si="62"/>
        <v>8.706658898031719E-7</v>
      </c>
      <c r="L407" s="12">
        <f t="shared" si="63"/>
        <v>5.1950557196064756E-2</v>
      </c>
      <c r="M407">
        <f t="shared" si="56"/>
        <v>420000</v>
      </c>
    </row>
    <row r="408" spans="1:13" x14ac:dyDescent="0.3">
      <c r="A408" s="3">
        <v>44302</v>
      </c>
      <c r="B408" s="6">
        <v>384887</v>
      </c>
      <c r="C408" s="8">
        <v>304033</v>
      </c>
      <c r="D408" s="6">
        <v>15100</v>
      </c>
      <c r="E408" s="12">
        <f t="shared" si="57"/>
        <v>196</v>
      </c>
      <c r="F408" s="12">
        <f t="shared" si="58"/>
        <v>35113</v>
      </c>
      <c r="G408" s="12">
        <f t="shared" si="59"/>
        <v>65754</v>
      </c>
      <c r="H408" s="12">
        <f t="shared" si="55"/>
        <v>319133</v>
      </c>
      <c r="I408" s="12">
        <f t="shared" si="60"/>
        <v>-2126</v>
      </c>
      <c r="J408" s="12">
        <f t="shared" si="61"/>
        <v>3763</v>
      </c>
      <c r="K408" s="12">
        <f t="shared" si="62"/>
        <v>9.2081661367930111E-7</v>
      </c>
      <c r="L408" s="12">
        <f t="shared" si="63"/>
        <v>5.722845758432947E-2</v>
      </c>
      <c r="M408">
        <f t="shared" si="56"/>
        <v>420000</v>
      </c>
    </row>
    <row r="409" spans="1:13" x14ac:dyDescent="0.3">
      <c r="A409" s="4">
        <v>44303</v>
      </c>
      <c r="B409" s="7">
        <v>385963</v>
      </c>
      <c r="C409" s="9">
        <v>305237</v>
      </c>
      <c r="D409" s="7">
        <v>15138</v>
      </c>
      <c r="E409" s="12">
        <f t="shared" si="57"/>
        <v>197</v>
      </c>
      <c r="F409" s="12">
        <f t="shared" si="58"/>
        <v>34037</v>
      </c>
      <c r="G409" s="12">
        <f t="shared" si="59"/>
        <v>65588</v>
      </c>
      <c r="H409" s="12">
        <f t="shared" si="55"/>
        <v>320375</v>
      </c>
      <c r="I409" s="12">
        <f t="shared" si="60"/>
        <v>-1076</v>
      </c>
      <c r="J409" s="12">
        <f t="shared" si="61"/>
        <v>1242</v>
      </c>
      <c r="K409" s="12">
        <f t="shared" si="62"/>
        <v>4.8198842493509318E-7</v>
      </c>
      <c r="L409" s="12">
        <f t="shared" si="63"/>
        <v>1.8936390803195705E-2</v>
      </c>
      <c r="M409">
        <f t="shared" si="56"/>
        <v>420000</v>
      </c>
    </row>
    <row r="410" spans="1:13" x14ac:dyDescent="0.3">
      <c r="A410" s="3">
        <v>44304</v>
      </c>
      <c r="B410" s="6">
        <v>386381</v>
      </c>
      <c r="C410" s="8">
        <v>306678</v>
      </c>
      <c r="D410" s="6">
        <v>15195</v>
      </c>
      <c r="E410" s="12">
        <f t="shared" si="57"/>
        <v>198</v>
      </c>
      <c r="F410" s="12">
        <f t="shared" si="58"/>
        <v>33619</v>
      </c>
      <c r="G410" s="12">
        <f t="shared" si="59"/>
        <v>64508</v>
      </c>
      <c r="H410" s="12">
        <f t="shared" si="55"/>
        <v>321873</v>
      </c>
      <c r="I410" s="12">
        <f t="shared" si="60"/>
        <v>-418</v>
      </c>
      <c r="J410" s="12">
        <f t="shared" si="61"/>
        <v>1498</v>
      </c>
      <c r="K410" s="12">
        <f t="shared" si="62"/>
        <v>1.9274268886265404E-7</v>
      </c>
      <c r="L410" s="12">
        <f t="shared" si="63"/>
        <v>2.3221925962671298E-2</v>
      </c>
      <c r="M410">
        <f t="shared" si="56"/>
        <v>420000</v>
      </c>
    </row>
    <row r="411" spans="1:13" x14ac:dyDescent="0.3">
      <c r="A411" s="4">
        <v>44305</v>
      </c>
      <c r="B411" s="7">
        <v>388815</v>
      </c>
      <c r="C411" s="9">
        <v>310922</v>
      </c>
      <c r="D411" s="7">
        <v>15412</v>
      </c>
      <c r="E411" s="12">
        <f t="shared" si="57"/>
        <v>199</v>
      </c>
      <c r="F411" s="12">
        <f t="shared" si="58"/>
        <v>31185</v>
      </c>
      <c r="G411" s="12">
        <f t="shared" si="59"/>
        <v>62481</v>
      </c>
      <c r="H411" s="12">
        <f t="shared" si="55"/>
        <v>326334</v>
      </c>
      <c r="I411" s="12">
        <f t="shared" si="60"/>
        <v>-2434</v>
      </c>
      <c r="J411" s="12">
        <f t="shared" si="61"/>
        <v>4461</v>
      </c>
      <c r="K411" s="12">
        <f t="shared" si="62"/>
        <v>1.2491852677935914E-6</v>
      </c>
      <c r="L411" s="12">
        <f t="shared" si="63"/>
        <v>7.139770490229029E-2</v>
      </c>
      <c r="M411">
        <f t="shared" si="56"/>
        <v>420000</v>
      </c>
    </row>
    <row r="412" spans="1:13" x14ac:dyDescent="0.3">
      <c r="A412" s="3">
        <v>44306</v>
      </c>
      <c r="B412" s="6">
        <v>390911</v>
      </c>
      <c r="C412" s="8">
        <v>314273</v>
      </c>
      <c r="D412" s="6">
        <v>15518</v>
      </c>
      <c r="E412" s="12">
        <f t="shared" si="57"/>
        <v>200</v>
      </c>
      <c r="F412" s="12">
        <f t="shared" si="58"/>
        <v>29089</v>
      </c>
      <c r="G412" s="12">
        <f t="shared" si="59"/>
        <v>61120</v>
      </c>
      <c r="H412" s="12">
        <f t="shared" si="55"/>
        <v>329791</v>
      </c>
      <c r="I412" s="12">
        <f t="shared" si="60"/>
        <v>-2096</v>
      </c>
      <c r="J412" s="12">
        <f t="shared" si="61"/>
        <v>3457</v>
      </c>
      <c r="K412" s="12">
        <f t="shared" si="62"/>
        <v>1.1789058997310834E-6</v>
      </c>
      <c r="L412" s="12">
        <f t="shared" si="63"/>
        <v>5.656086387434555E-2</v>
      </c>
      <c r="M412">
        <f t="shared" si="56"/>
        <v>420000</v>
      </c>
    </row>
    <row r="413" spans="1:13" x14ac:dyDescent="0.3">
      <c r="A413" s="4">
        <v>44307</v>
      </c>
      <c r="B413" s="7">
        <v>392913</v>
      </c>
      <c r="C413" s="9">
        <v>318208</v>
      </c>
      <c r="D413" s="7">
        <v>15618</v>
      </c>
      <c r="E413" s="12">
        <f t="shared" si="57"/>
        <v>201</v>
      </c>
      <c r="F413" s="12">
        <f t="shared" si="58"/>
        <v>27087</v>
      </c>
      <c r="G413" s="12">
        <f t="shared" si="59"/>
        <v>59087</v>
      </c>
      <c r="H413" s="12">
        <f t="shared" si="55"/>
        <v>333826</v>
      </c>
      <c r="I413" s="12">
        <f t="shared" si="60"/>
        <v>-2002</v>
      </c>
      <c r="J413" s="12">
        <f t="shared" si="61"/>
        <v>4035</v>
      </c>
      <c r="K413" s="12">
        <f t="shared" si="62"/>
        <v>1.2508672588543437E-6</v>
      </c>
      <c r="L413" s="12">
        <f t="shared" si="63"/>
        <v>6.8289132973412089E-2</v>
      </c>
      <c r="M413">
        <f t="shared" si="56"/>
        <v>420000</v>
      </c>
    </row>
    <row r="414" spans="1:13" x14ac:dyDescent="0.3">
      <c r="A414" s="3">
        <v>44308</v>
      </c>
      <c r="B414" s="6">
        <v>392913</v>
      </c>
      <c r="C414" s="8">
        <v>318208</v>
      </c>
      <c r="D414" s="6">
        <v>15618</v>
      </c>
      <c r="E414" s="12">
        <f t="shared" si="57"/>
        <v>202</v>
      </c>
      <c r="F414" s="12">
        <f t="shared" si="58"/>
        <v>27087</v>
      </c>
      <c r="G414" s="12">
        <f t="shared" si="59"/>
        <v>59087</v>
      </c>
      <c r="H414" s="12">
        <f t="shared" si="55"/>
        <v>333826</v>
      </c>
      <c r="I414" s="12">
        <f t="shared" si="60"/>
        <v>0</v>
      </c>
      <c r="J414" s="12">
        <f t="shared" si="61"/>
        <v>0</v>
      </c>
      <c r="K414" s="12">
        <f t="shared" si="62"/>
        <v>0</v>
      </c>
      <c r="L414" s="12">
        <f t="shared" si="63"/>
        <v>0</v>
      </c>
      <c r="M414">
        <f t="shared" si="56"/>
        <v>420000</v>
      </c>
    </row>
    <row r="415" spans="1:13" x14ac:dyDescent="0.3">
      <c r="A415" s="4">
        <v>44309</v>
      </c>
      <c r="B415" s="7">
        <v>396302</v>
      </c>
      <c r="C415" s="9">
        <v>323877</v>
      </c>
      <c r="D415" s="7">
        <v>15826</v>
      </c>
      <c r="E415" s="12">
        <f t="shared" si="57"/>
        <v>203</v>
      </c>
      <c r="F415" s="12">
        <f t="shared" si="58"/>
        <v>23698</v>
      </c>
      <c r="G415" s="12">
        <f t="shared" si="59"/>
        <v>56599</v>
      </c>
      <c r="H415" s="12">
        <f t="shared" si="55"/>
        <v>339703</v>
      </c>
      <c r="I415" s="12">
        <f t="shared" si="60"/>
        <v>-3389</v>
      </c>
      <c r="J415" s="12">
        <f t="shared" si="61"/>
        <v>5877</v>
      </c>
      <c r="K415" s="12">
        <f t="shared" si="62"/>
        <v>2.5266850785987161E-6</v>
      </c>
      <c r="L415" s="12">
        <f t="shared" si="63"/>
        <v>0.10383575681549144</v>
      </c>
      <c r="M415">
        <f t="shared" si="56"/>
        <v>420000</v>
      </c>
    </row>
    <row r="416" spans="1:13" x14ac:dyDescent="0.3">
      <c r="A416" s="3">
        <v>44310</v>
      </c>
      <c r="B416" s="6">
        <v>397100</v>
      </c>
      <c r="C416" s="8">
        <v>324386</v>
      </c>
      <c r="D416" s="6">
        <v>15859</v>
      </c>
      <c r="E416" s="12">
        <f t="shared" si="57"/>
        <v>204</v>
      </c>
      <c r="F416" s="12">
        <f t="shared" si="58"/>
        <v>22900</v>
      </c>
      <c r="G416" s="12">
        <f t="shared" si="59"/>
        <v>56855</v>
      </c>
      <c r="H416" s="12">
        <f t="shared" si="55"/>
        <v>340245</v>
      </c>
      <c r="I416" s="12">
        <f t="shared" si="60"/>
        <v>-798</v>
      </c>
      <c r="J416" s="12">
        <f t="shared" si="61"/>
        <v>542</v>
      </c>
      <c r="K416" s="12">
        <f t="shared" si="62"/>
        <v>6.1291287612439367E-7</v>
      </c>
      <c r="L416" s="12">
        <f t="shared" si="63"/>
        <v>9.5330226013543226E-3</v>
      </c>
      <c r="M416">
        <f t="shared" si="56"/>
        <v>420000</v>
      </c>
    </row>
    <row r="417" spans="1:13" x14ac:dyDescent="0.3">
      <c r="A417" s="4">
        <v>44311</v>
      </c>
      <c r="B417" s="7">
        <v>397500</v>
      </c>
      <c r="C417" s="9">
        <v>324943</v>
      </c>
      <c r="D417" s="7">
        <v>15907</v>
      </c>
      <c r="E417" s="12">
        <f t="shared" si="57"/>
        <v>205</v>
      </c>
      <c r="F417" s="12">
        <f t="shared" si="58"/>
        <v>22500</v>
      </c>
      <c r="G417" s="12">
        <f t="shared" si="59"/>
        <v>56650</v>
      </c>
      <c r="H417" s="12">
        <f t="shared" si="55"/>
        <v>340850</v>
      </c>
      <c r="I417" s="12">
        <f t="shared" si="60"/>
        <v>-400</v>
      </c>
      <c r="J417" s="12">
        <f t="shared" si="61"/>
        <v>605</v>
      </c>
      <c r="K417" s="12">
        <f t="shared" si="62"/>
        <v>3.1381778954594488E-7</v>
      </c>
      <c r="L417" s="12">
        <f t="shared" si="63"/>
        <v>1.0679611650485437E-2</v>
      </c>
      <c r="M417">
        <f t="shared" si="56"/>
        <v>420000</v>
      </c>
    </row>
    <row r="418" spans="1:13" x14ac:dyDescent="0.3">
      <c r="A418" s="3">
        <v>44312</v>
      </c>
      <c r="B418" s="6">
        <v>399259</v>
      </c>
      <c r="C418" s="8">
        <v>329043</v>
      </c>
      <c r="D418" s="6">
        <v>16101</v>
      </c>
      <c r="E418" s="12">
        <f t="shared" si="57"/>
        <v>206</v>
      </c>
      <c r="F418" s="12">
        <f t="shared" si="58"/>
        <v>20741</v>
      </c>
      <c r="G418" s="12">
        <f t="shared" si="59"/>
        <v>54115</v>
      </c>
      <c r="H418" s="12">
        <f t="shared" si="55"/>
        <v>345144</v>
      </c>
      <c r="I418" s="12">
        <f t="shared" si="60"/>
        <v>-1759</v>
      </c>
      <c r="J418" s="12">
        <f t="shared" si="61"/>
        <v>4294</v>
      </c>
      <c r="K418" s="12">
        <f t="shared" si="62"/>
        <v>1.5671785729108872E-6</v>
      </c>
      <c r="L418" s="12">
        <f t="shared" si="63"/>
        <v>7.9349533401090272E-2</v>
      </c>
      <c r="M418">
        <f t="shared" si="56"/>
        <v>420000</v>
      </c>
    </row>
    <row r="419" spans="1:13" x14ac:dyDescent="0.3">
      <c r="A419" s="4">
        <v>44313</v>
      </c>
      <c r="B419" s="7">
        <v>401109</v>
      </c>
      <c r="C419" s="9">
        <v>332418</v>
      </c>
      <c r="D419" s="7">
        <v>16182</v>
      </c>
      <c r="E419" s="12">
        <f t="shared" si="57"/>
        <v>207</v>
      </c>
      <c r="F419" s="12">
        <f t="shared" si="58"/>
        <v>18891</v>
      </c>
      <c r="G419" s="12">
        <f t="shared" si="59"/>
        <v>52509</v>
      </c>
      <c r="H419" s="12">
        <f t="shared" si="55"/>
        <v>348600</v>
      </c>
      <c r="I419" s="12">
        <f t="shared" si="60"/>
        <v>-1850</v>
      </c>
      <c r="J419" s="12">
        <f t="shared" si="61"/>
        <v>3456</v>
      </c>
      <c r="K419" s="12">
        <f t="shared" si="62"/>
        <v>1.8650180221883292E-6</v>
      </c>
      <c r="L419" s="12">
        <f t="shared" si="63"/>
        <v>6.5817288464834603E-2</v>
      </c>
      <c r="M419">
        <f t="shared" si="56"/>
        <v>420000</v>
      </c>
    </row>
    <row r="420" spans="1:13" x14ac:dyDescent="0.3">
      <c r="A420" s="3">
        <v>44314</v>
      </c>
      <c r="B420" s="6">
        <v>402491</v>
      </c>
      <c r="C420" s="8">
        <v>335431</v>
      </c>
      <c r="D420" s="6">
        <v>16278</v>
      </c>
      <c r="E420" s="12">
        <f t="shared" si="57"/>
        <v>208</v>
      </c>
      <c r="F420" s="12">
        <f t="shared" si="58"/>
        <v>17509</v>
      </c>
      <c r="G420" s="12">
        <f t="shared" si="59"/>
        <v>50782</v>
      </c>
      <c r="H420" s="12">
        <f t="shared" si="55"/>
        <v>351709</v>
      </c>
      <c r="I420" s="12">
        <f t="shared" si="60"/>
        <v>-1382</v>
      </c>
      <c r="J420" s="12">
        <f t="shared" si="61"/>
        <v>3109</v>
      </c>
      <c r="K420" s="12">
        <f t="shared" si="62"/>
        <v>1.5543073445370041E-6</v>
      </c>
      <c r="L420" s="12">
        <f t="shared" si="63"/>
        <v>6.1222480406443229E-2</v>
      </c>
      <c r="M420">
        <f t="shared" si="56"/>
        <v>420000</v>
      </c>
    </row>
    <row r="421" spans="1:13" x14ac:dyDescent="0.3">
      <c r="A421" s="4">
        <v>44315</v>
      </c>
      <c r="B421" s="7">
        <v>403728</v>
      </c>
      <c r="C421" s="9">
        <v>338312</v>
      </c>
      <c r="D421" s="7">
        <v>16368</v>
      </c>
      <c r="E421" s="12">
        <f t="shared" si="57"/>
        <v>209</v>
      </c>
      <c r="F421" s="12">
        <f t="shared" si="58"/>
        <v>16272</v>
      </c>
      <c r="G421" s="12">
        <f t="shared" si="59"/>
        <v>49048</v>
      </c>
      <c r="H421" s="12">
        <f t="shared" si="55"/>
        <v>354680</v>
      </c>
      <c r="I421" s="12">
        <f t="shared" si="60"/>
        <v>-1237</v>
      </c>
      <c r="J421" s="12">
        <f t="shared" si="61"/>
        <v>2971</v>
      </c>
      <c r="K421" s="12">
        <f t="shared" si="62"/>
        <v>1.5499134995405941E-6</v>
      </c>
      <c r="L421" s="12">
        <f t="shared" si="63"/>
        <v>6.057331593541021E-2</v>
      </c>
      <c r="M421">
        <f t="shared" si="56"/>
        <v>420000</v>
      </c>
    </row>
    <row r="422" spans="1:13" x14ac:dyDescent="0.3">
      <c r="A422" s="3">
        <v>44316</v>
      </c>
      <c r="B422" s="6">
        <v>404380</v>
      </c>
      <c r="C422" s="8">
        <v>339534</v>
      </c>
      <c r="D422" s="6">
        <v>16399</v>
      </c>
      <c r="E422" s="12">
        <f t="shared" si="57"/>
        <v>210</v>
      </c>
      <c r="F422" s="12">
        <f t="shared" si="58"/>
        <v>15620</v>
      </c>
      <c r="G422" s="12">
        <f t="shared" si="59"/>
        <v>48447</v>
      </c>
      <c r="H422" s="12">
        <f t="shared" si="55"/>
        <v>355933</v>
      </c>
      <c r="I422" s="12">
        <f t="shared" si="60"/>
        <v>-652</v>
      </c>
      <c r="J422" s="12">
        <f t="shared" si="61"/>
        <v>1253</v>
      </c>
      <c r="K422" s="12">
        <f t="shared" si="62"/>
        <v>8.6158807014500343E-7</v>
      </c>
      <c r="L422" s="12">
        <f t="shared" si="63"/>
        <v>2.5863314549920531E-2</v>
      </c>
      <c r="M422">
        <f t="shared" si="56"/>
        <v>420000</v>
      </c>
    </row>
    <row r="423" spans="1:13" x14ac:dyDescent="0.3">
      <c r="A423" s="4">
        <v>44317</v>
      </c>
      <c r="B423" s="7">
        <v>404846</v>
      </c>
      <c r="C423" s="9">
        <v>339889</v>
      </c>
      <c r="D423" s="7">
        <v>16444</v>
      </c>
      <c r="E423" s="12">
        <f t="shared" si="57"/>
        <v>211</v>
      </c>
      <c r="F423" s="12">
        <f t="shared" si="58"/>
        <v>15154</v>
      </c>
      <c r="G423" s="12">
        <f t="shared" si="59"/>
        <v>48513</v>
      </c>
      <c r="H423" s="12">
        <f t="shared" si="55"/>
        <v>356333</v>
      </c>
      <c r="I423" s="12">
        <f t="shared" si="60"/>
        <v>-466</v>
      </c>
      <c r="J423" s="12">
        <f t="shared" si="61"/>
        <v>400</v>
      </c>
      <c r="K423" s="12">
        <f t="shared" si="62"/>
        <v>6.3387044386201094E-7</v>
      </c>
      <c r="L423" s="12">
        <f t="shared" si="63"/>
        <v>8.245212623420527E-3</v>
      </c>
      <c r="M423">
        <f t="shared" si="56"/>
        <v>420000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9F5563385CADE40AA649D0D86344D8C" ma:contentTypeVersion="5" ma:contentTypeDescription="Stvaranje novog dokumenta." ma:contentTypeScope="" ma:versionID="172d82ec2e85b22ccfc764d3ab2d51d1">
  <xsd:schema xmlns:xsd="http://www.w3.org/2001/XMLSchema" xmlns:xs="http://www.w3.org/2001/XMLSchema" xmlns:p="http://schemas.microsoft.com/office/2006/metadata/properties" xmlns:ns3="e1ff9531-9b81-4e3f-b9cc-077884f33e13" targetNamespace="http://schemas.microsoft.com/office/2006/metadata/properties" ma:root="true" ma:fieldsID="ba7d1a65c9028e61d86c0cf7d448d932" ns3:_="">
    <xsd:import namespace="e1ff9531-9b81-4e3f-b9cc-077884f33e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9531-9b81-4e3f-b9cc-077884f33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ff9531-9b81-4e3f-b9cc-077884f33e13" xsi:nil="true"/>
  </documentManagement>
</p:properties>
</file>

<file path=customXml/itemProps1.xml><?xml version="1.0" encoding="utf-8"?>
<ds:datastoreItem xmlns:ds="http://schemas.openxmlformats.org/officeDocument/2006/customXml" ds:itemID="{08E57006-FA74-48F7-BBC3-A420E6575E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453165-563D-4811-977A-C36F72238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9531-9b81-4e3f-b9cc-077884f33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56DA22-9739-4E94-A75C-3B3649844531}">
  <ds:schemaRefs>
    <ds:schemaRef ds:uri="http://schemas.microsoft.com/office/2006/metadata/properties"/>
    <ds:schemaRef ds:uri="e1ff9531-9b81-4e3f-b9cc-077884f33e13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Bugarska -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Fabjan Jozić</dc:creator>
  <cp:lastModifiedBy>Fabjan Jozić</cp:lastModifiedBy>
  <dcterms:created xsi:type="dcterms:W3CDTF">2024-03-20T14:13:16Z</dcterms:created>
  <dcterms:modified xsi:type="dcterms:W3CDTF">2024-03-26T08:29:17Z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0x010100D9F5563385CADE40AA649D0D86344D8C</vt:lpwstr>
  </property>
</Properties>
</file>