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fmukendi_bryant_edu/Documents/"/>
    </mc:Choice>
  </mc:AlternateContent>
  <xr:revisionPtr revIDLastSave="485" documentId="8_{FBB5DF0B-6642-461A-B895-379CECC5D8DC}" xr6:coauthVersionLast="47" xr6:coauthVersionMax="47" xr10:uidLastSave="{E38CA2CD-D607-42DA-8572-86D7BF9D75A4}"/>
  <bookViews>
    <workbookView minimized="1" xWindow="40980" yWindow="0" windowWidth="10800" windowHeight="4140" activeTab="3" xr2:uid="{EC86F2A4-4ABA-4973-85E3-8FAC8D514467}"/>
  </bookViews>
  <sheets>
    <sheet name="Temporary_Workers" sheetId="3" r:id="rId1"/>
    <sheet name="Estimated_Foot_Tr" sheetId="2" r:id="rId2"/>
    <sheet name="Full_Time_Salarie" sheetId="1" r:id="rId3"/>
    <sheet name="Sheet3" sheetId="4" r:id="rId4"/>
  </sheets>
  <definedNames>
    <definedName name="solver_adj" localSheetId="3" hidden="1">Sheet3!$O$5:$O$10</definedName>
    <definedName name="solver_cvg" localSheetId="3" hidden="1">"0,0001"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Sheet3!$C$12:$N$12</definedName>
    <definedName name="solver_lhs2" localSheetId="3" hidden="1">Sheet3!$O$5:$O$10</definedName>
    <definedName name="solver_lhs3" localSheetId="3" hidden="1">Sheet3!$O$5:$O$10</definedName>
    <definedName name="solver_mip" localSheetId="3" hidden="1">2147483647</definedName>
    <definedName name="solver_mni" localSheetId="3" hidden="1">30</definedName>
    <definedName name="solver_mrt" localSheetId="3" hidden="1">"0,075"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Sheet3!$P$13</definedName>
    <definedName name="solver_pre" localSheetId="3" hidden="1">"0,000001"</definedName>
    <definedName name="solver_rbv" localSheetId="3" hidden="1">2</definedName>
    <definedName name="solver_rel1" localSheetId="3" hidden="1">3</definedName>
    <definedName name="solver_rel2" localSheetId="3" hidden="1">4</definedName>
    <definedName name="solver_rel3" localSheetId="3" hidden="1">3</definedName>
    <definedName name="solver_rhs1" localSheetId="3" hidden="1">Sheet3!$C$13:$N$13</definedName>
    <definedName name="solver_rhs2" localSheetId="3" hidden="1">"integer"</definedName>
    <definedName name="solver_rhs3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P11" i="4" l="1"/>
  <c r="D12" i="4"/>
  <c r="E12" i="4"/>
  <c r="F12" i="4"/>
  <c r="G12" i="4"/>
  <c r="H12" i="4"/>
  <c r="I12" i="4"/>
  <c r="J12" i="4"/>
  <c r="K12" i="4"/>
  <c r="L12" i="4"/>
  <c r="M12" i="4"/>
  <c r="N12" i="4"/>
  <c r="C12" i="4"/>
  <c r="P13" i="4"/>
  <c r="C2" i="1"/>
</calcChain>
</file>

<file path=xl/sharedStrings.xml><?xml version="1.0" encoding="utf-8"?>
<sst xmlns="http://schemas.openxmlformats.org/spreadsheetml/2006/main" count="59" uniqueCount="52">
  <si>
    <t>agency</t>
  </si>
  <si>
    <t>beginning_month_of_service</t>
  </si>
  <si>
    <t>duration_of_service</t>
  </si>
  <si>
    <t>monthly_salary</t>
  </si>
  <si>
    <t>Caramel Caper</t>
  </si>
  <si>
    <t>The Candy Cauldron</t>
  </si>
  <si>
    <t>Tootie Fruity Trading Co.</t>
  </si>
  <si>
    <t>Sweetie Spell</t>
  </si>
  <si>
    <t>The Gooey Guild</t>
  </si>
  <si>
    <t>Bubbly Bear Co.</t>
  </si>
  <si>
    <t>month</t>
  </si>
  <si>
    <t>employee</t>
  </si>
  <si>
    <t>Dottie Dotsworth</t>
  </si>
  <si>
    <t>Misty Mallow</t>
  </si>
  <si>
    <t>Jellybean Juniper</t>
  </si>
  <si>
    <t>Gummy Gus</t>
  </si>
  <si>
    <t>Whimsy Whiskers</t>
  </si>
  <si>
    <t>Gumdrop Grace</t>
  </si>
  <si>
    <t>Twinkle Taffybell</t>
  </si>
  <si>
    <t>Benny Bonbon</t>
  </si>
  <si>
    <t>Lulu Licorice</t>
  </si>
  <si>
    <t>Sunny Sassafras</t>
  </si>
  <si>
    <t>Taffy Twinkleton</t>
  </si>
  <si>
    <t>Pixie Peppermint</t>
  </si>
  <si>
    <t>Whirly Winnie</t>
  </si>
  <si>
    <t>Ginger Gumdrop</t>
  </si>
  <si>
    <t>Gingersnap Gwen</t>
  </si>
  <si>
    <t>Zippy Licorice</t>
  </si>
  <si>
    <t>Nifty Nougatine</t>
  </si>
  <si>
    <t>Chompers McSweet</t>
  </si>
  <si>
    <t>Twirly Tina</t>
  </si>
  <si>
    <t>Fizzabelle Pop</t>
  </si>
  <si>
    <t>Twizzle Taffeta</t>
  </si>
  <si>
    <t>Bubbles Butterbean</t>
  </si>
  <si>
    <t>Cocoa Clement</t>
  </si>
  <si>
    <t>Dizzy Dandelion</t>
  </si>
  <si>
    <t>Sugarplum Sally</t>
  </si>
  <si>
    <t>Nibbles Nectarine</t>
  </si>
  <si>
    <t>Sprinkle Bea</t>
  </si>
  <si>
    <t>Sassy Sourstripe</t>
  </si>
  <si>
    <t>Nougat Nelly</t>
  </si>
  <si>
    <t>Tootsie McGiggly</t>
  </si>
  <si>
    <t>Truffle Tilda</t>
  </si>
  <si>
    <t>foot traffic</t>
  </si>
  <si>
    <t>Days On = 1, Days Off = 0</t>
  </si>
  <si>
    <t>Workers Scheduled</t>
  </si>
  <si>
    <t>Wages per Worker</t>
  </si>
  <si>
    <t>Shift</t>
  </si>
  <si>
    <t>full time</t>
  </si>
  <si>
    <t>Available</t>
  </si>
  <si>
    <t>Required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</si>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</sst>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&quot;$&quot;#,##0"/>
    <numFmt numFmtId="166" formatCode="_(&quot;$&quot;* #,##0_);_(&quot;$&quot;* \(#,##0\);_(&quot;$&quot;* &quot;-&quot;??_);_(@_)"/>
    <numFmt numFmtId="168" formatCode="_ * #,##0_)\ &quot;$&quot;_ ;_ * \(#,##0\)\ &quot;$&quot;_ ;_ * &quot;-&quot;??_)\ &quot;$&quot;_ ;_ @_ 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164" fontId="16" fillId="0" borderId="21" xfId="1" applyNumberFormat="1" applyFont="1" applyBorder="1" applyAlignment="1">
      <alignment horizontal="center"/>
    </xf>
    <xf numFmtId="0" fontId="16" fillId="0" borderId="20" xfId="0" applyFont="1" applyBorder="1"/>
    <xf numFmtId="0" fontId="19" fillId="33" borderId="16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/>
    </xf>
    <xf numFmtId="0" fontId="16" fillId="0" borderId="15" xfId="0" applyFont="1" applyBorder="1"/>
    <xf numFmtId="0" fontId="16" fillId="0" borderId="0" xfId="0" applyFont="1" applyAlignment="1">
      <alignment horizontal="center"/>
    </xf>
    <xf numFmtId="166" fontId="20" fillId="33" borderId="23" xfId="1" applyNumberFormat="1" applyFont="1" applyFill="1" applyBorder="1"/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2302-3E2F-41A8-8414-747D550952EB}">
  <dimension ref="A1:D7"/>
  <sheetViews>
    <sheetView workbookViewId="0">
      <selection sqref="A1:C7"/>
    </sheetView>
  </sheetViews>
  <sheetFormatPr defaultRowHeight="14.5" x14ac:dyDescent="0.35"/>
  <cols>
    <col min="1" max="1" width="21.54296875" bestFit="1" customWidth="1"/>
    <col min="2" max="2" width="25.1796875" bestFit="1" customWidth="1"/>
    <col min="3" max="3" width="17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5</v>
      </c>
      <c r="C2">
        <v>3</v>
      </c>
      <c r="D2">
        <v>14016</v>
      </c>
    </row>
    <row r="3" spans="1:4" x14ac:dyDescent="0.35">
      <c r="A3" t="s">
        <v>5</v>
      </c>
      <c r="B3">
        <v>12</v>
      </c>
      <c r="C3">
        <v>2</v>
      </c>
      <c r="D3">
        <v>9943</v>
      </c>
    </row>
    <row r="4" spans="1:4" x14ac:dyDescent="0.35">
      <c r="A4" t="s">
        <v>6</v>
      </c>
      <c r="B4">
        <v>6</v>
      </c>
      <c r="C4">
        <v>3</v>
      </c>
      <c r="D4">
        <v>13744</v>
      </c>
    </row>
    <row r="5" spans="1:4" x14ac:dyDescent="0.35">
      <c r="A5" t="s">
        <v>7</v>
      </c>
      <c r="B5">
        <v>9</v>
      </c>
      <c r="C5">
        <v>3</v>
      </c>
      <c r="D5">
        <v>10430</v>
      </c>
    </row>
    <row r="6" spans="1:4" x14ac:dyDescent="0.35">
      <c r="A6" t="s">
        <v>8</v>
      </c>
      <c r="B6">
        <v>5</v>
      </c>
      <c r="C6">
        <v>3</v>
      </c>
      <c r="D6">
        <v>9682</v>
      </c>
    </row>
    <row r="7" spans="1:4" x14ac:dyDescent="0.35">
      <c r="A7" t="s">
        <v>9</v>
      </c>
      <c r="B7">
        <v>2</v>
      </c>
      <c r="C7">
        <v>3</v>
      </c>
      <c r="D7">
        <v>12236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15FE-885B-4186-8120-FA79B45F676D}">
  <dimension ref="A1:B13"/>
  <sheetViews>
    <sheetView workbookViewId="0">
      <selection activeCell="B2" sqref="B2:B13"/>
    </sheetView>
  </sheetViews>
  <sheetFormatPr defaultRowHeight="14.5" x14ac:dyDescent="0.35"/>
  <cols>
    <col min="2" max="2" width="9.54296875" bestFit="1" customWidth="1"/>
  </cols>
  <sheetData>
    <row r="1" spans="1:2" x14ac:dyDescent="0.35">
      <c r="A1" t="s">
        <v>10</v>
      </c>
      <c r="B1" t="s">
        <v>43</v>
      </c>
    </row>
    <row r="2" spans="1:2" x14ac:dyDescent="0.35">
      <c r="A2" s="1">
        <v>1</v>
      </c>
      <c r="B2">
        <v>212</v>
      </c>
    </row>
    <row r="3" spans="1:2" x14ac:dyDescent="0.35">
      <c r="A3" s="1">
        <v>2</v>
      </c>
      <c r="B3">
        <v>290</v>
      </c>
    </row>
    <row r="4" spans="1:2" x14ac:dyDescent="0.35">
      <c r="A4" s="1">
        <v>3</v>
      </c>
      <c r="B4">
        <v>401</v>
      </c>
    </row>
    <row r="5" spans="1:2" x14ac:dyDescent="0.35">
      <c r="A5" s="1">
        <v>4</v>
      </c>
      <c r="B5">
        <v>448</v>
      </c>
    </row>
    <row r="6" spans="1:2" x14ac:dyDescent="0.35">
      <c r="A6" s="1">
        <v>5</v>
      </c>
      <c r="B6">
        <v>393</v>
      </c>
    </row>
    <row r="7" spans="1:2" x14ac:dyDescent="0.35">
      <c r="A7" s="1">
        <v>6</v>
      </c>
      <c r="B7">
        <v>290</v>
      </c>
    </row>
    <row r="8" spans="1:2" x14ac:dyDescent="0.35">
      <c r="A8" s="1">
        <v>7</v>
      </c>
      <c r="B8">
        <v>242</v>
      </c>
    </row>
    <row r="9" spans="1:2" x14ac:dyDescent="0.35">
      <c r="A9" s="1">
        <v>8</v>
      </c>
      <c r="B9">
        <v>305</v>
      </c>
    </row>
    <row r="10" spans="1:2" x14ac:dyDescent="0.35">
      <c r="A10" s="1">
        <v>9</v>
      </c>
      <c r="B10">
        <v>433</v>
      </c>
    </row>
    <row r="11" spans="1:2" x14ac:dyDescent="0.35">
      <c r="A11" s="1">
        <v>10</v>
      </c>
      <c r="B11">
        <v>516</v>
      </c>
    </row>
    <row r="12" spans="1:2" x14ac:dyDescent="0.35">
      <c r="A12" s="1">
        <v>11</v>
      </c>
      <c r="B12">
        <v>483</v>
      </c>
    </row>
    <row r="13" spans="1:2" x14ac:dyDescent="0.35">
      <c r="A13" s="1">
        <v>12</v>
      </c>
      <c r="B13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7361-C8C5-438C-803B-C4CD30D28573}">
  <dimension ref="A1:C32"/>
  <sheetViews>
    <sheetView workbookViewId="0">
      <selection activeCell="C2" sqref="C2"/>
    </sheetView>
  </sheetViews>
  <sheetFormatPr defaultRowHeight="14.5" x14ac:dyDescent="0.35"/>
  <cols>
    <col min="1" max="1" width="17.54296875" bestFit="1" customWidth="1"/>
  </cols>
  <sheetData>
    <row r="1" spans="1:3" x14ac:dyDescent="0.35">
      <c r="A1" t="s">
        <v>11</v>
      </c>
      <c r="B1" t="s">
        <v>3</v>
      </c>
    </row>
    <row r="2" spans="1:3" x14ac:dyDescent="0.35">
      <c r="A2" t="s">
        <v>12</v>
      </c>
      <c r="B2">
        <v>10596.79</v>
      </c>
      <c r="C2">
        <f>AVERAGE(B2:B32)</f>
        <v>9521.0016129032265</v>
      </c>
    </row>
    <row r="3" spans="1:3" x14ac:dyDescent="0.35">
      <c r="A3" t="s">
        <v>13</v>
      </c>
      <c r="B3">
        <v>12319.99</v>
      </c>
    </row>
    <row r="4" spans="1:3" x14ac:dyDescent="0.35">
      <c r="A4" t="s">
        <v>14</v>
      </c>
      <c r="B4">
        <v>8061.45</v>
      </c>
    </row>
    <row r="5" spans="1:3" x14ac:dyDescent="0.35">
      <c r="A5" t="s">
        <v>15</v>
      </c>
      <c r="B5">
        <v>10647.74</v>
      </c>
    </row>
    <row r="6" spans="1:3" x14ac:dyDescent="0.35">
      <c r="A6" t="s">
        <v>16</v>
      </c>
      <c r="B6">
        <v>9881.68</v>
      </c>
    </row>
    <row r="7" spans="1:3" x14ac:dyDescent="0.35">
      <c r="A7" t="s">
        <v>17</v>
      </c>
      <c r="B7">
        <v>11795.95</v>
      </c>
    </row>
    <row r="8" spans="1:3" x14ac:dyDescent="0.35">
      <c r="A8" t="s">
        <v>18</v>
      </c>
      <c r="B8">
        <v>9108.74</v>
      </c>
    </row>
    <row r="9" spans="1:3" x14ac:dyDescent="0.35">
      <c r="A9" t="s">
        <v>19</v>
      </c>
      <c r="B9">
        <v>10319.19</v>
      </c>
    </row>
    <row r="10" spans="1:3" x14ac:dyDescent="0.35">
      <c r="A10" t="s">
        <v>20</v>
      </c>
      <c r="B10">
        <v>8916.41</v>
      </c>
    </row>
    <row r="11" spans="1:3" x14ac:dyDescent="0.35">
      <c r="A11" t="s">
        <v>21</v>
      </c>
      <c r="B11">
        <v>8778.6200000000008</v>
      </c>
    </row>
    <row r="12" spans="1:3" x14ac:dyDescent="0.35">
      <c r="A12" t="s">
        <v>22</v>
      </c>
      <c r="B12">
        <v>9171.51</v>
      </c>
    </row>
    <row r="13" spans="1:3" x14ac:dyDescent="0.35">
      <c r="A13" t="s">
        <v>23</v>
      </c>
      <c r="B13">
        <v>11131.33</v>
      </c>
    </row>
    <row r="14" spans="1:3" x14ac:dyDescent="0.35">
      <c r="A14" t="s">
        <v>24</v>
      </c>
      <c r="B14">
        <v>7455.27</v>
      </c>
    </row>
    <row r="15" spans="1:3" x14ac:dyDescent="0.35">
      <c r="A15" t="s">
        <v>25</v>
      </c>
      <c r="B15">
        <v>10404.719999999999</v>
      </c>
    </row>
    <row r="16" spans="1:3" x14ac:dyDescent="0.35">
      <c r="A16" t="s">
        <v>26</v>
      </c>
      <c r="B16">
        <v>6884.48</v>
      </c>
    </row>
    <row r="17" spans="1:2" x14ac:dyDescent="0.35">
      <c r="A17" t="s">
        <v>27</v>
      </c>
      <c r="B17">
        <v>4795.76</v>
      </c>
    </row>
    <row r="18" spans="1:2" x14ac:dyDescent="0.35">
      <c r="A18" t="s">
        <v>28</v>
      </c>
      <c r="B18">
        <v>7397.91</v>
      </c>
    </row>
    <row r="19" spans="1:2" x14ac:dyDescent="0.35">
      <c r="A19" t="s">
        <v>29</v>
      </c>
      <c r="B19">
        <v>11127.3</v>
      </c>
    </row>
    <row r="20" spans="1:2" x14ac:dyDescent="0.35">
      <c r="A20" t="s">
        <v>30</v>
      </c>
      <c r="B20">
        <v>8247.68</v>
      </c>
    </row>
    <row r="21" spans="1:2" x14ac:dyDescent="0.35">
      <c r="A21" t="s">
        <v>31</v>
      </c>
      <c r="B21">
        <v>8434.35</v>
      </c>
    </row>
    <row r="22" spans="1:2" x14ac:dyDescent="0.35">
      <c r="A22" t="s">
        <v>32</v>
      </c>
      <c r="B22">
        <v>14625.16</v>
      </c>
    </row>
    <row r="23" spans="1:2" x14ac:dyDescent="0.35">
      <c r="A23" t="s">
        <v>33</v>
      </c>
      <c r="B23">
        <v>9541.1</v>
      </c>
    </row>
    <row r="24" spans="1:2" x14ac:dyDescent="0.35">
      <c r="A24" t="s">
        <v>34</v>
      </c>
      <c r="B24">
        <v>9412.58</v>
      </c>
    </row>
    <row r="25" spans="1:2" x14ac:dyDescent="0.35">
      <c r="A25" t="s">
        <v>35</v>
      </c>
      <c r="B25">
        <v>9284.0300000000007</v>
      </c>
    </row>
    <row r="26" spans="1:2" x14ac:dyDescent="0.35">
      <c r="A26" t="s">
        <v>36</v>
      </c>
      <c r="B26">
        <v>8649.41</v>
      </c>
    </row>
    <row r="27" spans="1:2" x14ac:dyDescent="0.35">
      <c r="A27" t="s">
        <v>37</v>
      </c>
      <c r="B27">
        <v>10681.02</v>
      </c>
    </row>
    <row r="28" spans="1:2" x14ac:dyDescent="0.35">
      <c r="A28" t="s">
        <v>38</v>
      </c>
      <c r="B28">
        <v>7742.81</v>
      </c>
    </row>
    <row r="29" spans="1:2" x14ac:dyDescent="0.35">
      <c r="A29" t="s">
        <v>39</v>
      </c>
      <c r="B29">
        <v>8415.41</v>
      </c>
    </row>
    <row r="30" spans="1:2" x14ac:dyDescent="0.35">
      <c r="A30" t="s">
        <v>40</v>
      </c>
      <c r="B30">
        <v>10367.950000000001</v>
      </c>
    </row>
    <row r="31" spans="1:2" x14ac:dyDescent="0.35">
      <c r="A31" t="s">
        <v>41</v>
      </c>
      <c r="B31">
        <v>12878.68</v>
      </c>
    </row>
    <row r="32" spans="1:2" x14ac:dyDescent="0.35">
      <c r="A32" t="s">
        <v>42</v>
      </c>
      <c r="B32">
        <v>8076.03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1650-8B40-4E9B-9C8A-05617CA46631}">
  <dimension ref="B2:P28"/>
  <sheetViews>
    <sheetView tabSelected="1" workbookViewId="0">
      <selection activeCell="P16" sqref="P16"/>
    </sheetView>
  </sheetViews>
  <sheetFormatPr defaultRowHeight="14.5" x14ac:dyDescent="0.35"/>
  <cols>
    <col min="2" max="2" width="21.54296875" bestFit="1" customWidth="1"/>
    <col min="16" max="16" width="16.90625" bestFit="1" customWidth="1"/>
  </cols>
  <sheetData>
    <row r="2" spans="2:16" ht="15" thickBot="1" x14ac:dyDescent="0.4"/>
    <row r="3" spans="2:16" x14ac:dyDescent="0.35">
      <c r="B3" s="2" t="s">
        <v>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5" t="s">
        <v>45</v>
      </c>
      <c r="P3" s="6" t="s">
        <v>46</v>
      </c>
    </row>
    <row r="4" spans="2:16" ht="15" thickBot="1" x14ac:dyDescent="0.4">
      <c r="B4" s="7" t="s">
        <v>47</v>
      </c>
      <c r="C4" s="8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10"/>
      <c r="P4" s="11"/>
    </row>
    <row r="5" spans="2:16" x14ac:dyDescent="0.35">
      <c r="B5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1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3">
        <v>393</v>
      </c>
      <c r="P5" s="25">
        <v>14016</v>
      </c>
    </row>
    <row r="6" spans="2:16" x14ac:dyDescent="0.35">
      <c r="B6" t="s">
        <v>5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1</v>
      </c>
      <c r="O6" s="13">
        <v>366</v>
      </c>
      <c r="P6" s="25">
        <v>9943</v>
      </c>
    </row>
    <row r="7" spans="2:16" x14ac:dyDescent="0.35">
      <c r="B7" t="s">
        <v>6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3">
        <v>305</v>
      </c>
      <c r="P7" s="25">
        <v>13744</v>
      </c>
    </row>
    <row r="8" spans="2:16" x14ac:dyDescent="0.35">
      <c r="B8" t="s">
        <v>7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1</v>
      </c>
      <c r="L8" s="12">
        <v>1</v>
      </c>
      <c r="M8" s="12">
        <v>1</v>
      </c>
      <c r="N8" s="12">
        <v>0</v>
      </c>
      <c r="O8" s="13">
        <v>516</v>
      </c>
      <c r="P8" s="25">
        <v>10430</v>
      </c>
    </row>
    <row r="9" spans="2:16" x14ac:dyDescent="0.35">
      <c r="B9" t="s">
        <v>8</v>
      </c>
      <c r="C9" s="12">
        <v>0</v>
      </c>
      <c r="D9" s="12">
        <v>0</v>
      </c>
      <c r="E9" s="12">
        <v>0</v>
      </c>
      <c r="F9" s="12">
        <v>0</v>
      </c>
      <c r="G9" s="12">
        <v>1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3">
        <v>0</v>
      </c>
      <c r="P9" s="25">
        <v>9682</v>
      </c>
    </row>
    <row r="10" spans="2:16" ht="15.5" customHeight="1" x14ac:dyDescent="0.35">
      <c r="B10" t="s">
        <v>9</v>
      </c>
      <c r="C10" s="12">
        <v>0</v>
      </c>
      <c r="D10" s="12">
        <v>1</v>
      </c>
      <c r="E10" s="12">
        <v>1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3">
        <v>448</v>
      </c>
      <c r="P10" s="25">
        <v>12236</v>
      </c>
    </row>
    <row r="11" spans="2:16" ht="15" thickBot="1" x14ac:dyDescent="0.4">
      <c r="B11" s="14" t="s">
        <v>48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1</v>
      </c>
      <c r="O11" s="17"/>
      <c r="P11" s="18">
        <f>SUM(P5:P10)</f>
        <v>70051</v>
      </c>
    </row>
    <row r="12" spans="2:16" ht="15" thickBot="1" x14ac:dyDescent="0.4">
      <c r="B12" s="19" t="s">
        <v>49</v>
      </c>
      <c r="C12" s="20">
        <f>SUMPRODUCT(C5:C10,$O$5:$O$10)</f>
        <v>366</v>
      </c>
      <c r="D12" s="20">
        <f t="shared" ref="D12:N12" si="0">SUMPRODUCT(D5:D10,$O$5:$O$10)</f>
        <v>448</v>
      </c>
      <c r="E12" s="20">
        <f t="shared" si="0"/>
        <v>448</v>
      </c>
      <c r="F12" s="20">
        <f t="shared" si="0"/>
        <v>448</v>
      </c>
      <c r="G12" s="20">
        <f t="shared" si="0"/>
        <v>393</v>
      </c>
      <c r="H12" s="20">
        <f t="shared" si="0"/>
        <v>698</v>
      </c>
      <c r="I12" s="20">
        <f t="shared" si="0"/>
        <v>698</v>
      </c>
      <c r="J12" s="20">
        <f t="shared" si="0"/>
        <v>305</v>
      </c>
      <c r="K12" s="20">
        <f t="shared" si="0"/>
        <v>516</v>
      </c>
      <c r="L12" s="20">
        <f t="shared" si="0"/>
        <v>516</v>
      </c>
      <c r="M12" s="20">
        <f t="shared" si="0"/>
        <v>516</v>
      </c>
      <c r="N12" s="20">
        <f t="shared" si="0"/>
        <v>366</v>
      </c>
    </row>
    <row r="13" spans="2:16" ht="15" thickBot="1" x14ac:dyDescent="0.4">
      <c r="B13" s="22" t="s">
        <v>50</v>
      </c>
      <c r="C13">
        <v>212</v>
      </c>
      <c r="D13">
        <v>290</v>
      </c>
      <c r="E13">
        <v>401</v>
      </c>
      <c r="F13">
        <v>448</v>
      </c>
      <c r="G13">
        <v>393</v>
      </c>
      <c r="H13">
        <v>290</v>
      </c>
      <c r="I13">
        <v>242</v>
      </c>
      <c r="J13">
        <v>305</v>
      </c>
      <c r="K13">
        <v>433</v>
      </c>
      <c r="L13">
        <v>516</v>
      </c>
      <c r="M13">
        <v>483</v>
      </c>
      <c r="N13">
        <v>366</v>
      </c>
      <c r="O13" s="23" t="s">
        <v>51</v>
      </c>
      <c r="P13" s="24">
        <f>SUMPRODUCT(O5:O10,P5:P10)</f>
        <v>24202954</v>
      </c>
    </row>
    <row r="17" spans="2:16" ht="15" thickBot="1" x14ac:dyDescent="0.4"/>
    <row r="18" spans="2:16" x14ac:dyDescent="0.3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5"/>
      <c r="P18" s="6"/>
    </row>
    <row r="19" spans="2:16" ht="15" thickBot="1" x14ac:dyDescent="0.4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1"/>
    </row>
    <row r="20" spans="2:16" x14ac:dyDescent="0.3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25"/>
    </row>
    <row r="21" spans="2:16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25"/>
    </row>
    <row r="22" spans="2:16" x14ac:dyDescent="0.3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25"/>
    </row>
    <row r="23" spans="2:16" x14ac:dyDescent="0.3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25"/>
    </row>
    <row r="24" spans="2:16" x14ac:dyDescent="0.3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25"/>
    </row>
    <row r="25" spans="2:16" x14ac:dyDescent="0.3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25"/>
    </row>
    <row r="26" spans="2:16" ht="15" thickBot="1" x14ac:dyDescent="0.4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  <c r="O26" s="17"/>
      <c r="P26" s="18"/>
    </row>
    <row r="27" spans="2:16" ht="15" thickBot="1" x14ac:dyDescent="0.4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</row>
    <row r="28" spans="2:16" ht="15" thickBot="1" x14ac:dyDescent="0.4">
      <c r="B28" s="22"/>
      <c r="O28" s="23"/>
      <c r="P28" s="24"/>
    </row>
  </sheetData>
  <mergeCells count="6">
    <mergeCell ref="B3:N3"/>
    <mergeCell ref="O3:O4"/>
    <mergeCell ref="P3:P4"/>
    <mergeCell ref="B18:N18"/>
    <mergeCell ref="O18:O19"/>
    <mergeCell ref="P18:P19"/>
  </mergeCells>
  <conditionalFormatting sqref="C5:N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N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Temporary_Workers</vt:lpstr>
      <vt:lpstr>Estimated_Foot_Tr</vt:lpstr>
      <vt:lpstr>Full_Time_Salarie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Mukendi</cp:lastModifiedBy>
  <dcterms:created xsi:type="dcterms:W3CDTF">2025-04-14T21:08:32Z</dcterms:created>
  <dcterms:modified xsi:type="dcterms:W3CDTF">2025-04-14T21:29:15Z</dcterms:modified>
</cp:coreProperties>
</file>