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aphael\Google Drive\University - Atividades e Trabalhos\PFS_II\Academicci_II\academicci_documentacao\gerencia_projeto\"/>
    </mc:Choice>
  </mc:AlternateContent>
  <bookViews>
    <workbookView xWindow="0" yWindow="0" windowWidth="10215" windowHeight="7770" activeTab="1"/>
  </bookViews>
  <sheets>
    <sheet name="Sprint01" sheetId="2" r:id="rId1"/>
    <sheet name="Sprint02" sheetId="3" r:id="rId2"/>
    <sheet name="Dado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D7" i="1" l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C6" i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</calcChain>
</file>

<file path=xl/sharedStrings.xml><?xml version="1.0" encoding="utf-8"?>
<sst xmlns="http://schemas.openxmlformats.org/spreadsheetml/2006/main" count="59" uniqueCount="56">
  <si>
    <t>Dia 01</t>
  </si>
  <si>
    <t>Dia 02</t>
  </si>
  <si>
    <t>Dia 03</t>
  </si>
  <si>
    <t>Dia 04</t>
  </si>
  <si>
    <t>Dia 05</t>
  </si>
  <si>
    <t>Dia 06</t>
  </si>
  <si>
    <t>Dia 07</t>
  </si>
  <si>
    <t>Dia 08</t>
  </si>
  <si>
    <t>Dia 09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</si>
  <si>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</si>
  <si>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</si>
  <si>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</si>
  <si>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</si>
  <si>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</si>
  <si>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</si>
  <si>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</si>
  <si>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</si>
  <si>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</si>
  <si>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</si>
  <si>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</si>
  <si>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Dia 21</t>
  </si>
  <si>
    <t>Dia 22</t>
  </si>
  <si>
    <t>Dia 23</t>
  </si>
  <si>
    <t>Dia 24</t>
  </si>
  <si>
    <t>Dia 25</t>
  </si>
  <si>
    <t>Dia 26</t>
  </si>
  <si>
    <t>Dia 27</t>
  </si>
  <si>
    <t>Dia 28</t>
  </si>
  <si>
    <t>Dia 29</t>
  </si>
  <si>
    <t>Dia 30</t>
  </si>
  <si>
    <t>Atividades</t>
  </si>
  <si>
    <t>Horas</t>
  </si>
  <si>
    <t>Horas Restantes</t>
  </si>
  <si>
    <t>Horas Estimadas</t>
  </si>
  <si>
    <t>Cadastrar Usuário</t>
  </si>
  <si>
    <t>Sprint</t>
  </si>
  <si>
    <t>01</t>
  </si>
  <si>
    <t>Realizar Login</t>
  </si>
  <si>
    <t>Candidatar a Monitor</t>
  </si>
  <si>
    <t>Dia 31</t>
  </si>
  <si>
    <t>Dia 32</t>
  </si>
  <si>
    <t>Dia 33</t>
  </si>
  <si>
    <t>Dia 34</t>
  </si>
  <si>
    <t>Dia 35</t>
  </si>
  <si>
    <t>Dia 36</t>
  </si>
  <si>
    <t>Dia 37</t>
  </si>
  <si>
    <t>Dia 38</t>
  </si>
  <si>
    <t>Dia 39</t>
  </si>
  <si>
    <t>Dia 40</t>
  </si>
  <si>
    <t>Definir Framework Back-End</t>
  </si>
  <si>
    <t>Definir Framework Front-End</t>
  </si>
  <si>
    <t>Organizar Gestão de Projeto</t>
  </si>
  <si>
    <t>Documento de Arquitetura</t>
  </si>
  <si>
    <t>Reestruturação do RepositórioAcademicci</t>
  </si>
  <si>
    <t>Treinar Equipe</t>
  </si>
  <si>
    <t>Refinar Documentação do Projeto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</si>
</sst>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i/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sz val="16"/>
      <color theme="1"/>
      <name val="Arial"/>
      <family val="2"/>
    </font>
    <font>
      <sz val="2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A7A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0" fillId="0" borderId="0" xfId="0" applyFill="1"/>
    <xf numFmtId="0" fontId="3" fillId="0" borderId="0" xfId="0" applyFont="1" applyBorder="1"/>
    <xf numFmtId="2" fontId="4" fillId="5" borderId="1" xfId="0" applyNumberFormat="1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 textRotation="90"/>
    </xf>
    <xf numFmtId="49" fontId="6" fillId="0" borderId="6" xfId="0" applyNumberFormat="1" applyFont="1" applyBorder="1" applyAlignment="1">
      <alignment horizontal="center" vertical="center" textRotation="90"/>
    </xf>
    <xf numFmtId="49" fontId="6" fillId="0" borderId="4" xfId="0" applyNumberFormat="1" applyFont="1" applyBorder="1" applyAlignment="1">
      <alignment horizontal="center" vertical="center" textRotation="90"/>
    </xf>
    <xf numFmtId="0" fontId="3" fillId="0" borderId="2" xfId="0" applyFont="1" applyBorder="1"/>
    <xf numFmtId="49" fontId="7" fillId="0" borderId="7" xfId="0" applyNumberFormat="1" applyFont="1" applyBorder="1" applyAlignment="1">
      <alignment horizontal="center" vertical="center" textRotation="90"/>
    </xf>
    <xf numFmtId="49" fontId="7" fillId="0" borderId="8" xfId="0" applyNumberFormat="1" applyFont="1" applyBorder="1" applyAlignment="1">
      <alignment horizontal="center" vertical="center" textRotation="90"/>
    </xf>
    <xf numFmtId="49" fontId="7" fillId="0" borderId="9" xfId="0" applyNumberFormat="1" applyFont="1" applyBorder="1" applyAlignment="1">
      <alignment horizontal="center" vertical="center" textRotation="90"/>
    </xf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Dados!$B$6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Dados!$D$6:$AQ$6</c:f>
              <c:numCache>
                <c:formatCode>0.0</c:formatCode>
                <c:ptCount val="40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21</c:v>
                </c:pt>
                <c:pt idx="18">
                  <c:v>17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9</c:v>
                </c:pt>
                <c:pt idx="38">
                  <c:v>5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8-425A-9F52-997F618F7A6D}"/>
            </c:ext>
          </c:extLst>
        </c:ser>
        <c:ser>
          <c:idx val="1"/>
          <c:order val="1"/>
          <c:tx>
            <c:strRef>
              <c:f>Dados!$B$7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Dados!$D$7:$AQ$7</c:f>
              <c:numCache>
                <c:formatCode>0.0</c:formatCode>
                <c:ptCount val="40"/>
                <c:pt idx="0">
                  <c:v>22.425000000000001</c:v>
                </c:pt>
                <c:pt idx="1">
                  <c:v>21.85</c:v>
                </c:pt>
                <c:pt idx="2">
                  <c:v>21.275000000000002</c:v>
                </c:pt>
                <c:pt idx="3">
                  <c:v>20.700000000000003</c:v>
                </c:pt>
                <c:pt idx="4">
                  <c:v>20.125000000000004</c:v>
                </c:pt>
                <c:pt idx="5">
                  <c:v>19.550000000000004</c:v>
                </c:pt>
                <c:pt idx="6">
                  <c:v>18.975000000000005</c:v>
                </c:pt>
                <c:pt idx="7">
                  <c:v>18.400000000000006</c:v>
                </c:pt>
                <c:pt idx="8">
                  <c:v>17.825000000000006</c:v>
                </c:pt>
                <c:pt idx="9">
                  <c:v>17.250000000000007</c:v>
                </c:pt>
                <c:pt idx="10">
                  <c:v>16.675000000000008</c:v>
                </c:pt>
                <c:pt idx="11">
                  <c:v>16.100000000000009</c:v>
                </c:pt>
                <c:pt idx="12">
                  <c:v>15.525000000000009</c:v>
                </c:pt>
                <c:pt idx="13">
                  <c:v>14.95000000000001</c:v>
                </c:pt>
                <c:pt idx="14">
                  <c:v>14.375000000000011</c:v>
                </c:pt>
                <c:pt idx="15">
                  <c:v>13.800000000000011</c:v>
                </c:pt>
                <c:pt idx="16">
                  <c:v>13.225000000000012</c:v>
                </c:pt>
                <c:pt idx="17">
                  <c:v>12.650000000000013</c:v>
                </c:pt>
                <c:pt idx="18">
                  <c:v>12.075000000000014</c:v>
                </c:pt>
                <c:pt idx="19">
                  <c:v>11.500000000000014</c:v>
                </c:pt>
                <c:pt idx="20">
                  <c:v>10.925000000000015</c:v>
                </c:pt>
                <c:pt idx="21">
                  <c:v>10.350000000000016</c:v>
                </c:pt>
                <c:pt idx="22">
                  <c:v>9.7750000000000163</c:v>
                </c:pt>
                <c:pt idx="23">
                  <c:v>9.2000000000000171</c:v>
                </c:pt>
                <c:pt idx="24">
                  <c:v>8.6250000000000178</c:v>
                </c:pt>
                <c:pt idx="25">
                  <c:v>8.0500000000000185</c:v>
                </c:pt>
                <c:pt idx="26">
                  <c:v>7.4750000000000183</c:v>
                </c:pt>
                <c:pt idx="27">
                  <c:v>6.9000000000000181</c:v>
                </c:pt>
                <c:pt idx="28">
                  <c:v>6.3250000000000179</c:v>
                </c:pt>
                <c:pt idx="29">
                  <c:v>5.7500000000000178</c:v>
                </c:pt>
                <c:pt idx="30">
                  <c:v>5.1750000000000176</c:v>
                </c:pt>
                <c:pt idx="31">
                  <c:v>4.6000000000000174</c:v>
                </c:pt>
                <c:pt idx="32">
                  <c:v>4.0250000000000172</c:v>
                </c:pt>
                <c:pt idx="33">
                  <c:v>3.4500000000000171</c:v>
                </c:pt>
                <c:pt idx="34">
                  <c:v>2.8750000000000169</c:v>
                </c:pt>
                <c:pt idx="35">
                  <c:v>2.3000000000000167</c:v>
                </c:pt>
                <c:pt idx="36">
                  <c:v>1.7250000000000167</c:v>
                </c:pt>
                <c:pt idx="37">
                  <c:v>1.1500000000000168</c:v>
                </c:pt>
                <c:pt idx="38">
                  <c:v>0.57500000000001683</c:v>
                </c:pt>
                <c:pt idx="39">
                  <c:v>1.6875389974302379E-14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8-425A-9F52-997F618F7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Gráfico BurnDown - Sprint 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Dados!$B$17</c:f>
              <c:strCache>
                <c:ptCount val="1"/>
                <c:pt idx="0">
                  <c:v>Horas Restantes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Dados!$D$17:$R$17</c:f>
              <c:numCache>
                <c:formatCode>0.0</c:formatCode>
                <c:ptCount val="15"/>
                <c:pt idx="0">
                  <c:v>81</c:v>
                </c:pt>
                <c:pt idx="1">
                  <c:v>78.5</c:v>
                </c:pt>
                <c:pt idx="2">
                  <c:v>76.5</c:v>
                </c:pt>
                <c:pt idx="3">
                  <c:v>74.5</c:v>
                </c:pt>
                <c:pt idx="4">
                  <c:v>72.5</c:v>
                </c:pt>
                <c:pt idx="5">
                  <c:v>66</c:v>
                </c:pt>
                <c:pt idx="6">
                  <c:v>59</c:v>
                </c:pt>
                <c:pt idx="7">
                  <c:v>54</c:v>
                </c:pt>
                <c:pt idx="8">
                  <c:v>46</c:v>
                </c:pt>
                <c:pt idx="9">
                  <c:v>35</c:v>
                </c:pt>
                <c:pt idx="10">
                  <c:v>25</c:v>
                </c:pt>
                <c:pt idx="11">
                  <c:v>15</c:v>
                </c:pt>
                <c:pt idx="12">
                  <c:v>14.5</c:v>
                </c:pt>
                <c:pt idx="13">
                  <c:v>14.5</c:v>
                </c:pt>
                <c:pt idx="14">
                  <c:v>14.5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6-46DD-87A7-77FEA2980EB5}"/>
            </c:ext>
          </c:extLst>
        </c:ser>
        <c:ser>
          <c:idx val="1"/>
          <c:order val="1"/>
          <c:tx>
            <c:strRef>
              <c:f>Dados!$B$18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Dados!$D$18:$R$18</c:f>
              <c:numCache>
                <c:formatCode>0.00</c:formatCode>
                <c:ptCount val="15"/>
                <c:pt idx="0">
                  <c:v>75.599999999999994</c:v>
                </c:pt>
                <c:pt idx="1">
                  <c:v>70.199999999999989</c:v>
                </c:pt>
                <c:pt idx="2">
                  <c:v>64.799999999999983</c:v>
                </c:pt>
                <c:pt idx="3">
                  <c:v>59.399999999999984</c:v>
                </c:pt>
                <c:pt idx="4">
                  <c:v>53.999999999999986</c:v>
                </c:pt>
                <c:pt idx="5">
                  <c:v>48.599999999999987</c:v>
                </c:pt>
                <c:pt idx="6">
                  <c:v>43.199999999999989</c:v>
                </c:pt>
                <c:pt idx="7">
                  <c:v>37.79999999999999</c:v>
                </c:pt>
                <c:pt idx="8">
                  <c:v>32.399999999999991</c:v>
                </c:pt>
                <c:pt idx="9">
                  <c:v>26.999999999999993</c:v>
                </c:pt>
                <c:pt idx="10">
                  <c:v>21.599999999999994</c:v>
                </c:pt>
                <c:pt idx="11">
                  <c:v>16.199999999999996</c:v>
                </c:pt>
                <c:pt idx="12">
                  <c:v>10.799999999999995</c:v>
                </c:pt>
                <c:pt idx="13">
                  <c:v>5.399999999999995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6-46DD-87A7-77FEA2980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8639600"/>
        <c:axId val="778635856"/>
      </c:lineChart>
      <c:catAx>
        <c:axId val="7786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5856"/>
        <c:crosses val="autoZero"/>
        <c:auto val="1"/>
        <c:lblAlgn val="ctr"/>
        <c:lblOffset val="100"/>
        <c:noMultiLvlLbl val="0"/>
      </c:catAx>
      <c:valAx>
        <c:axId val="778635856"/>
        <c:scaling>
          <c:orientation val="minMax"/>
          <c:max val="8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Hoaras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8639600"/>
        <c:crosses val="autoZero"/>
        <c:crossBetween val="midCat"/>
        <c:majorUnit val="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16</xdr:col>
      <xdr:colOff>9525</xdr:colOff>
      <xdr:row>23</xdr:row>
      <xdr:rowOff>66674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180973</xdr:rowOff>
    </xdr:from>
    <xdr:to>
      <xdr:col>17</xdr:col>
      <xdr:colOff>266700</xdr:colOff>
      <xdr:row>23</xdr:row>
      <xdr:rowOff>66674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E61B1-19C7-4FED-A857-23140CA48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2" sqref="S12"/>
    </sheetView>
  </sheetViews>
  <sheetFormatPr defaultRowHeight="15" x14ac:dyDescent="0.25"/>
  <cols>
    <col min="1" max="16384" width="9.140625" style="1"/>
  </cols>
  <sheetData>
    <row r="1" spans="1:1" x14ac:dyDescent="0.25">
      <c r="A1" s="13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8"/>
  <sheetViews>
    <sheetView zoomScale="80" zoomScaleNormal="80" workbookViewId="0">
      <selection activeCell="M16" sqref="M16"/>
    </sheetView>
  </sheetViews>
  <sheetFormatPr defaultRowHeight="15" x14ac:dyDescent="0.25"/>
  <cols>
    <col min="1" max="1" width="7.42578125" bestFit="1" customWidth="1"/>
    <col min="2" max="2" width="37.42578125" bestFit="1" customWidth="1"/>
    <col min="3" max="3" width="7" bestFit="1" customWidth="1"/>
    <col min="4" max="43" width="7.140625" bestFit="1" customWidth="1"/>
    <col min="44" max="63" width="6.28515625" bestFit="1" customWidth="1"/>
  </cols>
  <sheetData>
    <row r="1" spans="1:43" s="2" customFormat="1" x14ac:dyDescent="0.25">
      <c r="A1" s="5" t="s">
        <v>35</v>
      </c>
      <c r="B1" s="5" t="s">
        <v>30</v>
      </c>
      <c r="C1" s="5" t="s">
        <v>31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6</v>
      </c>
      <c r="K1" s="5" t="s">
        <v>7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  <c r="Y1" s="5" t="s">
        <v>21</v>
      </c>
      <c r="Z1" s="5" t="s">
        <v>22</v>
      </c>
      <c r="AA1" s="5" t="s">
        <v>23</v>
      </c>
      <c r="AB1" s="5" t="s">
        <v>24</v>
      </c>
      <c r="AC1" s="5" t="s">
        <v>25</v>
      </c>
      <c r="AD1" s="5" t="s">
        <v>26</v>
      </c>
      <c r="AE1" s="5" t="s">
        <v>27</v>
      </c>
      <c r="AF1" s="5" t="s">
        <v>28</v>
      </c>
      <c r="AG1" s="5" t="s">
        <v>29</v>
      </c>
      <c r="AH1" s="5" t="s">
        <v>39</v>
      </c>
      <c r="AI1" s="5" t="s">
        <v>40</v>
      </c>
      <c r="AJ1" s="5" t="s">
        <v>41</v>
      </c>
      <c r="AK1" s="5" t="s">
        <v>42</v>
      </c>
      <c r="AL1" s="5" t="s">
        <v>43</v>
      </c>
      <c r="AM1" s="5" t="s">
        <v>44</v>
      </c>
      <c r="AN1" s="5" t="s">
        <v>45</v>
      </c>
      <c r="AO1" s="5" t="s">
        <v>46</v>
      </c>
      <c r="AP1" s="5" t="s">
        <v>47</v>
      </c>
      <c r="AQ1" s="5" t="s">
        <v>48</v>
      </c>
    </row>
    <row r="2" spans="1:43" s="14" customFormat="1" ht="12.75" x14ac:dyDescent="0.2">
      <c r="A2" s="19" t="s">
        <v>36</v>
      </c>
      <c r="B2" s="3" t="s">
        <v>34</v>
      </c>
      <c r="C2" s="10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>
        <v>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>
        <v>3</v>
      </c>
      <c r="AP2" s="4"/>
      <c r="AQ2" s="4"/>
    </row>
    <row r="3" spans="1:43" s="14" customFormat="1" ht="12.75" x14ac:dyDescent="0.2">
      <c r="A3" s="20"/>
      <c r="B3" s="3" t="s">
        <v>37</v>
      </c>
      <c r="C3" s="10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>
        <v>4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>
        <v>4</v>
      </c>
      <c r="AQ3" s="4"/>
    </row>
    <row r="4" spans="1:43" ht="15" customHeight="1" x14ac:dyDescent="0.25">
      <c r="A4" s="20"/>
      <c r="B4" s="3" t="s">
        <v>38</v>
      </c>
      <c r="C4" s="10">
        <v>10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>
        <v>5</v>
      </c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>
        <v>5</v>
      </c>
    </row>
    <row r="5" spans="1:43" x14ac:dyDescent="0.25">
      <c r="A5" s="20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</row>
    <row r="6" spans="1:43" x14ac:dyDescent="0.25">
      <c r="A6" s="20"/>
      <c r="B6" s="6" t="s">
        <v>32</v>
      </c>
      <c r="C6" s="8">
        <f>SUM(C2:C4)</f>
        <v>23</v>
      </c>
      <c r="D6" s="18">
        <f>C6-SUM(D2:D4)</f>
        <v>23</v>
      </c>
      <c r="E6" s="18">
        <f t="shared" ref="E6:AG6" si="0">D6-SUM(E2:E4)</f>
        <v>23</v>
      </c>
      <c r="F6" s="18">
        <f t="shared" si="0"/>
        <v>23</v>
      </c>
      <c r="G6" s="18">
        <f t="shared" si="0"/>
        <v>23</v>
      </c>
      <c r="H6" s="18">
        <f t="shared" si="0"/>
        <v>23</v>
      </c>
      <c r="I6" s="18">
        <f t="shared" si="0"/>
        <v>23</v>
      </c>
      <c r="J6" s="18">
        <f t="shared" si="0"/>
        <v>23</v>
      </c>
      <c r="K6" s="18">
        <f t="shared" si="0"/>
        <v>23</v>
      </c>
      <c r="L6" s="18">
        <f t="shared" si="0"/>
        <v>23</v>
      </c>
      <c r="M6" s="18">
        <f t="shared" si="0"/>
        <v>23</v>
      </c>
      <c r="N6" s="18">
        <f t="shared" si="0"/>
        <v>23</v>
      </c>
      <c r="O6" s="18">
        <f t="shared" si="0"/>
        <v>23</v>
      </c>
      <c r="P6" s="18">
        <f t="shared" si="0"/>
        <v>23</v>
      </c>
      <c r="Q6" s="18">
        <f t="shared" si="0"/>
        <v>23</v>
      </c>
      <c r="R6" s="18">
        <f t="shared" si="0"/>
        <v>23</v>
      </c>
      <c r="S6" s="18">
        <f t="shared" si="0"/>
        <v>23</v>
      </c>
      <c r="T6" s="18">
        <f t="shared" si="0"/>
        <v>23</v>
      </c>
      <c r="U6" s="18">
        <f t="shared" si="0"/>
        <v>21</v>
      </c>
      <c r="V6" s="18">
        <f t="shared" si="0"/>
        <v>17</v>
      </c>
      <c r="W6" s="18">
        <f t="shared" si="0"/>
        <v>12</v>
      </c>
      <c r="X6" s="18">
        <f t="shared" si="0"/>
        <v>12</v>
      </c>
      <c r="Y6" s="18">
        <f t="shared" si="0"/>
        <v>12</v>
      </c>
      <c r="Z6" s="18">
        <f t="shared" si="0"/>
        <v>12</v>
      </c>
      <c r="AA6" s="18">
        <f t="shared" si="0"/>
        <v>12</v>
      </c>
      <c r="AB6" s="18">
        <f t="shared" si="0"/>
        <v>12</v>
      </c>
      <c r="AC6" s="18">
        <f t="shared" si="0"/>
        <v>12</v>
      </c>
      <c r="AD6" s="18">
        <f t="shared" si="0"/>
        <v>12</v>
      </c>
      <c r="AE6" s="18">
        <f t="shared" si="0"/>
        <v>12</v>
      </c>
      <c r="AF6" s="18">
        <f t="shared" si="0"/>
        <v>12</v>
      </c>
      <c r="AG6" s="18">
        <f t="shared" si="0"/>
        <v>12</v>
      </c>
      <c r="AH6" s="18">
        <f t="shared" ref="AH6:AQ6" si="1">AG6-SUM(AH2:AH4)</f>
        <v>12</v>
      </c>
      <c r="AI6" s="18">
        <f t="shared" si="1"/>
        <v>12</v>
      </c>
      <c r="AJ6" s="18">
        <f t="shared" si="1"/>
        <v>12</v>
      </c>
      <c r="AK6" s="18">
        <f t="shared" si="1"/>
        <v>12</v>
      </c>
      <c r="AL6" s="18">
        <f t="shared" si="1"/>
        <v>12</v>
      </c>
      <c r="AM6" s="18">
        <f t="shared" si="1"/>
        <v>12</v>
      </c>
      <c r="AN6" s="18">
        <f t="shared" si="1"/>
        <v>12</v>
      </c>
      <c r="AO6" s="18">
        <f t="shared" si="1"/>
        <v>9</v>
      </c>
      <c r="AP6" s="18">
        <f t="shared" si="1"/>
        <v>5</v>
      </c>
      <c r="AQ6" s="18">
        <f t="shared" si="1"/>
        <v>0</v>
      </c>
    </row>
    <row r="7" spans="1:43" x14ac:dyDescent="0.25">
      <c r="A7" s="21"/>
      <c r="B7" s="7" t="s">
        <v>33</v>
      </c>
      <c r="C7" s="17">
        <v>23</v>
      </c>
      <c r="D7" s="16">
        <f>C7-($C$7/COUNTA($D$1:$AQ$1))</f>
        <v>22.425000000000001</v>
      </c>
      <c r="E7" s="16">
        <f t="shared" ref="E7:AQ7" si="2">D7-($C$7/COUNTA($D$1:$AQ$1))</f>
        <v>21.85</v>
      </c>
      <c r="F7" s="16">
        <f t="shared" si="2"/>
        <v>21.275000000000002</v>
      </c>
      <c r="G7" s="16">
        <f t="shared" si="2"/>
        <v>20.700000000000003</v>
      </c>
      <c r="H7" s="16">
        <f t="shared" si="2"/>
        <v>20.125000000000004</v>
      </c>
      <c r="I7" s="16">
        <f t="shared" si="2"/>
        <v>19.550000000000004</v>
      </c>
      <c r="J7" s="16">
        <f t="shared" si="2"/>
        <v>18.975000000000005</v>
      </c>
      <c r="K7" s="16">
        <f t="shared" si="2"/>
        <v>18.400000000000006</v>
      </c>
      <c r="L7" s="16">
        <f t="shared" si="2"/>
        <v>17.825000000000006</v>
      </c>
      <c r="M7" s="16">
        <f t="shared" si="2"/>
        <v>17.250000000000007</v>
      </c>
      <c r="N7" s="16">
        <f t="shared" si="2"/>
        <v>16.675000000000008</v>
      </c>
      <c r="O7" s="16">
        <f t="shared" si="2"/>
        <v>16.100000000000009</v>
      </c>
      <c r="P7" s="16">
        <f t="shared" si="2"/>
        <v>15.525000000000009</v>
      </c>
      <c r="Q7" s="16">
        <f t="shared" si="2"/>
        <v>14.95000000000001</v>
      </c>
      <c r="R7" s="16">
        <f t="shared" si="2"/>
        <v>14.375000000000011</v>
      </c>
      <c r="S7" s="16">
        <f t="shared" si="2"/>
        <v>13.800000000000011</v>
      </c>
      <c r="T7" s="16">
        <f t="shared" si="2"/>
        <v>13.225000000000012</v>
      </c>
      <c r="U7" s="16">
        <f t="shared" si="2"/>
        <v>12.650000000000013</v>
      </c>
      <c r="V7" s="16">
        <f t="shared" si="2"/>
        <v>12.075000000000014</v>
      </c>
      <c r="W7" s="16">
        <f t="shared" si="2"/>
        <v>11.500000000000014</v>
      </c>
      <c r="X7" s="16">
        <f t="shared" si="2"/>
        <v>10.925000000000015</v>
      </c>
      <c r="Y7" s="16">
        <f t="shared" si="2"/>
        <v>10.350000000000016</v>
      </c>
      <c r="Z7" s="16">
        <f t="shared" si="2"/>
        <v>9.7750000000000163</v>
      </c>
      <c r="AA7" s="16">
        <f t="shared" si="2"/>
        <v>9.2000000000000171</v>
      </c>
      <c r="AB7" s="16">
        <f t="shared" si="2"/>
        <v>8.6250000000000178</v>
      </c>
      <c r="AC7" s="16">
        <f t="shared" si="2"/>
        <v>8.0500000000000185</v>
      </c>
      <c r="AD7" s="16">
        <f t="shared" si="2"/>
        <v>7.4750000000000183</v>
      </c>
      <c r="AE7" s="16">
        <f t="shared" si="2"/>
        <v>6.9000000000000181</v>
      </c>
      <c r="AF7" s="16">
        <f t="shared" si="2"/>
        <v>6.3250000000000179</v>
      </c>
      <c r="AG7" s="16">
        <f t="shared" si="2"/>
        <v>5.7500000000000178</v>
      </c>
      <c r="AH7" s="16">
        <f t="shared" si="2"/>
        <v>5.1750000000000176</v>
      </c>
      <c r="AI7" s="16">
        <f t="shared" si="2"/>
        <v>4.6000000000000174</v>
      </c>
      <c r="AJ7" s="16">
        <f t="shared" si="2"/>
        <v>4.0250000000000172</v>
      </c>
      <c r="AK7" s="16">
        <f t="shared" si="2"/>
        <v>3.4500000000000171</v>
      </c>
      <c r="AL7" s="16">
        <f t="shared" si="2"/>
        <v>2.8750000000000169</v>
      </c>
      <c r="AM7" s="16">
        <f t="shared" si="2"/>
        <v>2.3000000000000167</v>
      </c>
      <c r="AN7" s="16">
        <f t="shared" si="2"/>
        <v>1.7250000000000167</v>
      </c>
      <c r="AO7" s="16">
        <f t="shared" si="2"/>
        <v>1.1500000000000168</v>
      </c>
      <c r="AP7" s="16">
        <f t="shared" si="2"/>
        <v>0.57500000000001683</v>
      </c>
      <c r="AQ7" s="16">
        <f t="shared" si="2"/>
        <v>1.6875389974302379E-14</v>
      </c>
    </row>
    <row r="9" spans="1:43" ht="15.75" customHeight="1" x14ac:dyDescent="0.25">
      <c r="A9" s="23" t="s">
        <v>36</v>
      </c>
      <c r="B9" s="3" t="s">
        <v>49</v>
      </c>
      <c r="C9" s="10">
        <v>6.5</v>
      </c>
      <c r="D9" s="4"/>
      <c r="E9" s="4"/>
      <c r="F9" s="4"/>
      <c r="G9" s="4"/>
      <c r="H9" s="4"/>
      <c r="I9" s="4">
        <v>0.5</v>
      </c>
      <c r="J9" s="4"/>
      <c r="K9" s="4"/>
      <c r="L9" s="4"/>
      <c r="M9" s="4"/>
      <c r="N9" s="4"/>
      <c r="O9" s="4">
        <v>8</v>
      </c>
      <c r="P9" s="4"/>
      <c r="Q9" s="4"/>
      <c r="R9" s="4"/>
    </row>
    <row r="10" spans="1:43" x14ac:dyDescent="0.25">
      <c r="A10" s="24"/>
      <c r="B10" s="22" t="s">
        <v>50</v>
      </c>
      <c r="C10" s="10">
        <v>4</v>
      </c>
      <c r="D10" s="4"/>
      <c r="E10" s="4"/>
      <c r="F10" s="4"/>
      <c r="G10" s="4"/>
      <c r="H10" s="4"/>
      <c r="I10" s="4"/>
      <c r="J10" s="4"/>
      <c r="K10" s="4"/>
      <c r="L10" s="4"/>
      <c r="M10" s="4">
        <v>2</v>
      </c>
      <c r="N10" s="4">
        <v>2</v>
      </c>
      <c r="O10" s="4"/>
      <c r="P10" s="4"/>
      <c r="Q10" s="4"/>
      <c r="R10" s="4"/>
    </row>
    <row r="11" spans="1:43" x14ac:dyDescent="0.25">
      <c r="A11" s="24"/>
      <c r="B11" s="22" t="s">
        <v>51</v>
      </c>
      <c r="C11" s="10">
        <v>13</v>
      </c>
      <c r="D11" s="4"/>
      <c r="E11" s="4">
        <v>0.5</v>
      </c>
      <c r="F11" s="4"/>
      <c r="G11" s="4"/>
      <c r="H11" s="4"/>
      <c r="I11" s="4"/>
      <c r="J11" s="4"/>
      <c r="K11" s="4"/>
      <c r="L11" s="4">
        <v>2</v>
      </c>
      <c r="M11" s="4">
        <v>6.5</v>
      </c>
      <c r="N11" s="4">
        <v>2.5</v>
      </c>
      <c r="O11" s="4">
        <v>1</v>
      </c>
      <c r="P11" s="4">
        <v>0.5</v>
      </c>
      <c r="Q11" s="4"/>
      <c r="R11" s="4"/>
    </row>
    <row r="12" spans="1:43" x14ac:dyDescent="0.25">
      <c r="A12" s="24"/>
      <c r="B12" s="22" t="s">
        <v>52</v>
      </c>
      <c r="C12" s="10">
        <v>12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43" x14ac:dyDescent="0.25">
      <c r="A13" s="24"/>
      <c r="B13" s="22" t="s">
        <v>53</v>
      </c>
      <c r="C13" s="10">
        <v>12.5</v>
      </c>
      <c r="D13" s="4"/>
      <c r="E13" s="4"/>
      <c r="F13" s="4"/>
      <c r="G13" s="4"/>
      <c r="H13" s="4"/>
      <c r="I13" s="4">
        <v>4</v>
      </c>
      <c r="J13" s="4">
        <v>3</v>
      </c>
      <c r="K13" s="4">
        <v>2</v>
      </c>
      <c r="L13" s="4">
        <v>3</v>
      </c>
      <c r="M13" s="4"/>
      <c r="N13" s="4">
        <v>0.5</v>
      </c>
      <c r="O13" s="4"/>
      <c r="P13" s="4"/>
      <c r="Q13" s="4"/>
      <c r="R13" s="4"/>
    </row>
    <row r="14" spans="1:43" x14ac:dyDescent="0.25">
      <c r="A14" s="24"/>
      <c r="B14" s="26" t="s">
        <v>55</v>
      </c>
      <c r="C14" s="10">
        <v>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>
        <v>3</v>
      </c>
      <c r="O14" s="4"/>
      <c r="P14" s="4"/>
      <c r="Q14" s="4"/>
      <c r="R14" s="4"/>
    </row>
    <row r="15" spans="1:43" x14ac:dyDescent="0.25">
      <c r="A15" s="24"/>
      <c r="B15" s="26" t="s">
        <v>54</v>
      </c>
      <c r="C15" s="10">
        <v>30</v>
      </c>
      <c r="D15" s="4"/>
      <c r="E15" s="4">
        <v>2</v>
      </c>
      <c r="F15" s="4">
        <v>2</v>
      </c>
      <c r="G15" s="4">
        <v>2</v>
      </c>
      <c r="H15" s="4">
        <v>2</v>
      </c>
      <c r="I15" s="4">
        <v>2</v>
      </c>
      <c r="J15" s="4">
        <v>4</v>
      </c>
      <c r="K15" s="4">
        <v>3</v>
      </c>
      <c r="L15" s="4">
        <v>3</v>
      </c>
      <c r="M15" s="4">
        <v>2.5</v>
      </c>
      <c r="N15" s="4">
        <v>2</v>
      </c>
      <c r="O15" s="4">
        <v>1</v>
      </c>
      <c r="P15" s="4"/>
      <c r="Q15" s="4"/>
      <c r="R15" s="4"/>
    </row>
    <row r="16" spans="1:43" x14ac:dyDescent="0.25">
      <c r="A16" s="24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x14ac:dyDescent="0.25">
      <c r="A17" s="24"/>
      <c r="B17" s="6" t="s">
        <v>32</v>
      </c>
      <c r="C17" s="8">
        <f>SUM(C9:C15)</f>
        <v>81</v>
      </c>
      <c r="D17" s="18">
        <f>C17-SUM(D9:D15)</f>
        <v>81</v>
      </c>
      <c r="E17" s="18">
        <f t="shared" ref="E17:R17" si="3">D17-SUM(E9:E15)</f>
        <v>78.5</v>
      </c>
      <c r="F17" s="18">
        <f t="shared" si="3"/>
        <v>76.5</v>
      </c>
      <c r="G17" s="18">
        <f t="shared" si="3"/>
        <v>74.5</v>
      </c>
      <c r="H17" s="18">
        <f t="shared" si="3"/>
        <v>72.5</v>
      </c>
      <c r="I17" s="18">
        <f t="shared" si="3"/>
        <v>66</v>
      </c>
      <c r="J17" s="18">
        <f t="shared" si="3"/>
        <v>59</v>
      </c>
      <c r="K17" s="18">
        <f t="shared" si="3"/>
        <v>54</v>
      </c>
      <c r="L17" s="18">
        <f t="shared" si="3"/>
        <v>46</v>
      </c>
      <c r="M17" s="18">
        <f t="shared" si="3"/>
        <v>35</v>
      </c>
      <c r="N17" s="18">
        <f t="shared" si="3"/>
        <v>25</v>
      </c>
      <c r="O17" s="18">
        <f t="shared" si="3"/>
        <v>15</v>
      </c>
      <c r="P17" s="18">
        <f t="shared" si="3"/>
        <v>14.5</v>
      </c>
      <c r="Q17" s="18">
        <f t="shared" si="3"/>
        <v>14.5</v>
      </c>
      <c r="R17" s="18">
        <f t="shared" si="3"/>
        <v>14.5</v>
      </c>
    </row>
    <row r="18" spans="1:18" x14ac:dyDescent="0.25">
      <c r="A18" s="25"/>
      <c r="B18" s="7" t="s">
        <v>33</v>
      </c>
      <c r="C18" s="9">
        <f>SUM(C9:C15)</f>
        <v>81</v>
      </c>
      <c r="D18" s="15">
        <f>C18-($C$18/COUNTA($D$1:$R$1))</f>
        <v>75.599999999999994</v>
      </c>
      <c r="E18" s="15">
        <f>D18-($C$18/COUNTA($D$1:$R$1))</f>
        <v>70.199999999999989</v>
      </c>
      <c r="F18" s="15">
        <f>E18-($C$18/COUNTA($D$1:$R$1))</f>
        <v>64.799999999999983</v>
      </c>
      <c r="G18" s="15">
        <f>F18-($C$18/COUNTA($D$1:$R$1))</f>
        <v>59.399999999999984</v>
      </c>
      <c r="H18" s="15">
        <f>G18-($C$18/COUNTA($D$1:$R$1))</f>
        <v>53.999999999999986</v>
      </c>
      <c r="I18" s="15">
        <f>H18-($C$18/COUNTA($D$1:$R$1))</f>
        <v>48.599999999999987</v>
      </c>
      <c r="J18" s="15">
        <f>I18-($C$18/COUNTA($D$1:$R$1))</f>
        <v>43.199999999999989</v>
      </c>
      <c r="K18" s="15">
        <f>J18-($C$18/COUNTA($D$1:$R$1))</f>
        <v>37.79999999999999</v>
      </c>
      <c r="L18" s="15">
        <f>K18-($C$18/COUNTA($D$1:$R$1))</f>
        <v>32.399999999999991</v>
      </c>
      <c r="M18" s="15">
        <f>L18-($C$18/COUNTA($D$1:$R$1))</f>
        <v>26.999999999999993</v>
      </c>
      <c r="N18" s="15">
        <f>M18-($C$18/COUNTA($D$1:$R$1))</f>
        <v>21.599999999999994</v>
      </c>
      <c r="O18" s="15">
        <f>N18-($C$18/COUNTA($D$1:$R$1))</f>
        <v>16.199999999999996</v>
      </c>
      <c r="P18" s="15">
        <f>O18-($C$18/COUNTA($D$1:$R$1))</f>
        <v>10.799999999999995</v>
      </c>
      <c r="Q18" s="15">
        <f>P18-($C$18/COUNTA($D$1:$R$1))</f>
        <v>5.399999999999995</v>
      </c>
      <c r="R18" s="15">
        <f>Q18-($C$18/COUNTA($D$1:$R$1))</f>
        <v>0</v>
      </c>
    </row>
  </sheetData>
  <mergeCells count="2">
    <mergeCell ref="A2:A7"/>
    <mergeCell ref="A9:A1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Sprint01</vt:lpstr>
      <vt:lpstr>Sprint02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Raphael</cp:lastModifiedBy>
  <dcterms:created xsi:type="dcterms:W3CDTF">2017-12-14T15:25:31Z</dcterms:created>
  <dcterms:modified xsi:type="dcterms:W3CDTF">2018-03-13T12:22:13Z</dcterms:modified>
</cp:coreProperties>
</file>