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<sst xmlns="http://schemas.openxmlformats.org/spreadsheetml/2006/main" count="214" uniqueCount="121">
  <si>
    <t>Quanto ao Time</t>
  </si>
  <si>
    <t>Prioridade</t>
  </si>
  <si>
    <t>Resposta</t>
  </si>
  <si>
    <t>Porcentagem de SIM</t>
  </si>
  <si>
    <t>Todos no time se reunem?</t>
  </si>
  <si>
    <t>Sim</t>
  </si>
  <si>
    <t>Porcentagem de NÃO</t>
  </si>
  <si>
    <t>Todos no time se comprometem para que todas as estórias se tornem "Done"?</t>
  </si>
  <si>
    <t>Não</t>
  </si>
  <si>
    <t>Membros não acorrentados a um papel só?</t>
  </si>
  <si>
    <t>Resultado em Porcentagem</t>
  </si>
  <si>
    <t>Membros colaboram para completar as estórias críticas primeiro?</t>
  </si>
  <si>
    <t>Prioridades</t>
  </si>
  <si>
    <t>Totais</t>
  </si>
  <si>
    <t>Membros admitem problemas e buscam ajuda?</t>
  </si>
  <si>
    <t>Alta (1)</t>
  </si>
  <si>
    <t>Membros se ajudam?</t>
  </si>
  <si>
    <t>Média (2)</t>
  </si>
  <si>
    <t>Membros detém responsabilidades mútuas?</t>
  </si>
  <si>
    <t>Baixa (3)</t>
  </si>
  <si>
    <t>Quanto ao Scrum Master (SM)</t>
  </si>
  <si>
    <t>Time tem um SM?</t>
  </si>
  <si>
    <t>SM senta com o time?</t>
  </si>
  <si>
    <t>SM está focado em remover os impedimentos e adversidades?</t>
  </si>
  <si>
    <t>Quanto ao Product Owner (PO)</t>
  </si>
  <si>
    <t>Time tem um PO?</t>
  </si>
  <si>
    <t>O PO tem o poder de priorizar o que time fará?</t>
  </si>
  <si>
    <t>O PO entende do produto o suficiente para fazer uma boa priorização?</t>
  </si>
  <si>
    <t>O PO possui pelo menos 1 time dedicado?</t>
  </si>
  <si>
    <t>Quanto ao Product Backlog (PBL)</t>
  </si>
  <si>
    <t>O PBL pertence ao PO?</t>
  </si>
  <si>
    <t>O PBL está visível</t>
  </si>
  <si>
    <t>O PBL é atualizado antes do sprint planning?</t>
  </si>
  <si>
    <t>O PO conhece todas as estórias?</t>
  </si>
  <si>
    <t>"Condições de Satisfação" / "Como fazer a Demo" é clara e bem definida para cada estória?</t>
  </si>
  <si>
    <t>O PB contém estórias (não tarefas)?</t>
  </si>
  <si>
    <t>Definição de Pronto</t>
  </si>
  <si>
    <t>Cada estória tem um DoD (ou herda um DoD padrão)?</t>
  </si>
  <si>
    <t>O Time segue o DoD?</t>
  </si>
  <si>
    <t>O PO e TODOS os membros sabem o DoD decorado?</t>
  </si>
  <si>
    <t>DoD inclue testes?</t>
  </si>
  <si>
    <t>O Time é dependente de outros para alcançar o DoD?</t>
  </si>
  <si>
    <t>Estimativa</t>
  </si>
  <si>
    <t>O PO pode solicitar estimativas ao time?</t>
  </si>
  <si>
    <t>O PO está disponível durante as estimativas
?</t>
  </si>
  <si>
    <t>Somente o TIME pode documentar estimativas?</t>
  </si>
  <si>
    <t>Todos no time participam das estimativas?</t>
  </si>
  <si>
    <t>Estórias com Prioridade Máxima são pequenas o bastante para que várias caibam em um sprint só?</t>
  </si>
  <si>
    <t>Items de alta prioridade no PBL são estimados antes da reunião de sprint planning (pelo menos para cobrir o 1º sprint)?</t>
  </si>
  <si>
    <t>Reunião Sprint Planning</t>
  </si>
  <si>
    <t>O PO participa?</t>
  </si>
  <si>
    <t>Todos os membros participam?</t>
  </si>
  <si>
    <t>Resulta no sprint plan?</t>
  </si>
  <si>
    <t>O planejamento é realista para todos e todos se comprometem com ele?</t>
  </si>
  <si>
    <t>O PO ao final deve estar satisfeito com as prioridades?</t>
  </si>
  <si>
    <t>Todas as estórias do sprint planning possuem um estimativa ?</t>
  </si>
  <si>
    <t>Inicia e termina na hora marcada?</t>
  </si>
  <si>
    <t>Quanto a Sprint</t>
  </si>
  <si>
    <t>Há uma entrega ao final de cada Sprint?</t>
  </si>
  <si>
    <t>O time segue as prioridades do PO?</t>
  </si>
  <si>
    <t>O time entrega o que ele se comprometeu a fazer?</t>
  </si>
  <si>
    <t>O Time INTEIRO reage quando há atraso de cronograma?</t>
  </si>
  <si>
    <t>O Time repassa todos os problemas ao PO?</t>
  </si>
  <si>
    <t>Para cada estória, o time sabe onde encontrar mais informações?</t>
  </si>
  <si>
    <t>Problema detectado é problema discutido quando acontece, não depois?</t>
  </si>
  <si>
    <t>A duração do Sprint não se altera, mesmo depois de um sprint?</t>
  </si>
  <si>
    <t>Item grande e não planejado, vai pro LOG?</t>
  </si>
  <si>
    <t>O Time geralmente faz hora extra?</t>
  </si>
  <si>
    <t>1 Dia é o máximo de espaço entre 2 sprints?</t>
  </si>
  <si>
    <t>Stakeholders/clientes estão cientes de sprint?</t>
  </si>
  <si>
    <t>Outros times &amp; o resto do Depart. está ciente do sprint?</t>
  </si>
  <si>
    <t>As vezes "overcommit", as vezes "undercommit"?</t>
  </si>
  <si>
    <t>Estórias iniciadas nesse sprint devem terminar também?</t>
  </si>
  <si>
    <t>Quanto a Daily Scrum</t>
  </si>
  <si>
    <t>Mesmo horário e lugar sempre?</t>
  </si>
  <si>
    <t>Inicia e finaliza na hora?</t>
  </si>
  <si>
    <t>Todos os membros presentes?</t>
  </si>
  <si>
    <t>Todos respondem as 3 questões-chave?</t>
  </si>
  <si>
    <t>Sem interrupções ou pausas?</t>
  </si>
  <si>
    <t>PO frequenta sempre que possível?</t>
  </si>
  <si>
    <t>Membros estão escolhendo tarefas?</t>
  </si>
  <si>
    <t>Os membros se referem entre si?</t>
  </si>
  <si>
    <t>Sprint Demo</t>
  </si>
  <si>
    <t>Demo é executado após cada Sprint?</t>
  </si>
  <si>
    <t>Demo mostra código funcional?</t>
  </si>
  <si>
    <t>Somente estórias "Done" são demonstradas?</t>
  </si>
  <si>
    <t>Todos stakeholders e outros times são convidados para a demo?</t>
  </si>
  <si>
    <t>Feedback dos stakeholders é recebido durante a demo?</t>
  </si>
  <si>
    <t>O "Sprint Plan" original é exposto no inicio da demo?</t>
  </si>
  <si>
    <t>Quanto à Retrospectiva da Sprint</t>
  </si>
  <si>
    <t>Retrospectiva tem que acontecer?</t>
  </si>
  <si>
    <t>Todos os membros + PO participam?</t>
  </si>
  <si>
    <t>Resulta em sugestões concretas de melhoria?</t>
  </si>
  <si>
    <t>Algumas sugestões tem que ser implementadas?</t>
  </si>
  <si>
    <t>Todos tem o direito a palavra, e devem usar?</t>
  </si>
  <si>
    <t>Não existe "não foi convidado"?</t>
  </si>
  <si>
    <t>Impedimento do Backlog</t>
  </si>
  <si>
    <t>O TIME tem um impedimento de backlog?</t>
  </si>
  <si>
    <t>Impedimento de backlog deve estar visível?</t>
  </si>
  <si>
    <t>Impedimento de backlog deve estar atualizado?</t>
  </si>
  <si>
    <t>Impedimento de backlog sempre é priorizado?</t>
  </si>
  <si>
    <t>Impedimentos que não podem ser solucionados são delegados para o PO?</t>
  </si>
  <si>
    <t>Quanto à Velocidade</t>
  </si>
  <si>
    <t>Velocidade é documentado após cada sprint?</t>
  </si>
  <si>
    <t>Velocidade só inclui estórias que são feitas de acordo com o DoD?</t>
  </si>
  <si>
    <t>Velocidade é usada para o "release planning"?</t>
  </si>
  <si>
    <t>Quanto ao Burndown Chart</t>
  </si>
  <si>
    <t>Time possui um "burndown chart"
?</t>
  </si>
  <si>
    <t>O "Burndown chart" está visível?</t>
  </si>
  <si>
    <t>O "Burndown chart" é atualizado diáriamente
?</t>
  </si>
  <si>
    <t>O Time reage sempre que o "burndown" está muito alto/baixo?</t>
  </si>
  <si>
    <t>Quanto ao Sprint Backlog</t>
  </si>
  <si>
    <t>O Time tem um "sprint backlog" (SBL)?</t>
  </si>
  <si>
    <t>O SBL está Super-Visível?</t>
  </si>
  <si>
    <t>O SBL é atualizado diáriamente
?</t>
  </si>
  <si>
    <t>Estimativas por tarefa atualizadas diáriamente?</t>
  </si>
  <si>
    <t>Tarefas e estórias estão claramente distintas?</t>
  </si>
  <si>
    <t>Está claro qual tarefa pertence a qual estória?</t>
  </si>
  <si>
    <t>O Time atualiza o SBL (não só o SM)
?</t>
  </si>
  <si>
    <t>O Time tem acesso fácil a atualização do SBL?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</si>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</sst>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>
      <b/>
      <sz val="11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86"/>
    <col customWidth="1" min="5" max="5" width="22.14"/>
  </cols>
  <sheetData>
    <row r="1">
      <c r="A1" s="1" t="s">
        <v>0</v>
      </c>
      <c r="B1" s="2" t="s">
        <v>1</v>
      </c>
      <c r="C1" s="3" t="s">
        <v>2</v>
      </c>
      <c r="D1" s="4"/>
      <c r="E1" s="3" t="s">
        <v>3</v>
      </c>
      <c r="F1" s="5">
        <f>((COUNTIF(C2:C108,"sim")/SUM(COUNTIF(C2:C108,"sim")+COUNTIF(C2:C108,"não"))))</f>
        <v>0.688172043</v>
      </c>
    </row>
    <row r="2">
      <c r="A2" s="6" t="s">
        <v>4</v>
      </c>
      <c r="B2" s="7">
        <v>1.0</v>
      </c>
      <c r="C2" s="4" t="s">
        <v>5</v>
      </c>
      <c r="E2" s="3" t="s">
        <v>6</v>
      </c>
      <c r="F2" s="5">
        <f>((COUNTIF(C2:C108,"não")/SUM(COUNTIF(C2:C108,"sim")+COUNTIF(C2:C108,"não"))))</f>
        <v>0.311827957</v>
      </c>
    </row>
    <row r="3">
      <c r="A3" s="6" t="s">
        <v>7</v>
      </c>
      <c r="B3" s="8">
        <v>1.0</v>
      </c>
      <c r="C3" s="4" t="s">
        <v>8</v>
      </c>
    </row>
    <row r="4">
      <c r="A4" s="6" t="s">
        <v>9</v>
      </c>
      <c r="B4" s="7">
        <v>1.0</v>
      </c>
      <c r="C4" s="4" t="s">
        <v>5</v>
      </c>
      <c r="E4" s="7" t="s">
        <v>10</v>
      </c>
    </row>
    <row r="5" ht="13.5" customHeight="1">
      <c r="A5" s="9" t="s">
        <v>11</v>
      </c>
      <c r="B5" s="8">
        <v>2.0</v>
      </c>
      <c r="C5" s="4" t="s">
        <v>5</v>
      </c>
      <c r="E5" s="4" t="s">
        <v>12</v>
      </c>
      <c r="F5" s="4" t="s">
        <v>13</v>
      </c>
      <c r="G5" s="7" t="s">
        <v>5</v>
      </c>
      <c r="H5" s="7" t="s">
        <v>8</v>
      </c>
    </row>
    <row r="6">
      <c r="A6" s="6" t="s">
        <v>14</v>
      </c>
      <c r="B6" s="7">
        <v>2.0</v>
      </c>
      <c r="C6" s="4" t="s">
        <v>5</v>
      </c>
      <c r="E6" s="4" t="s">
        <v>15</v>
      </c>
      <c r="F6" s="5">
        <f>((COUNTIF($B$2:$B$108,"1")/SUM(COUNTIF($B$2:$B$108,"1")+COUNTIF($B$2:$B$108,"2")+COUNTIF($B$2:$B$108,"3"))))</f>
        <v>0.5806451613</v>
      </c>
      <c r="G6" s="5">
        <f>((COUNTIFS($B$2:$B$108,"1",$C$2:$C$108,"Sim")/SUM(COUNTIF($B$2:$B$108,"1")+COUNTIF($B$2:$B$108,"2")+COUNTIF($B$2:$B$108,"3"))))</f>
        <v>0.4193548387</v>
      </c>
      <c r="H6" s="5">
        <f>((COUNTIFS($B$2:$B$108,"1",$C$2:$C$108,"Não")/SUM(COUNTIF($B$2:$B$108,"1")+COUNTIF($B$2:$B$108,"2")+COUNTIF($B$2:$B$108,"3"))))</f>
        <v>0.1612903226</v>
      </c>
    </row>
    <row r="7">
      <c r="A7" s="4" t="s">
        <v>16</v>
      </c>
      <c r="B7" s="7">
        <v>2.0</v>
      </c>
      <c r="C7" s="4" t="s">
        <v>8</v>
      </c>
      <c r="E7" s="4" t="s">
        <v>17</v>
      </c>
      <c r="F7" s="5">
        <f>((COUNTIF($B$2:$B$108,"2")/SUM(COUNTIF($B$2:$B$108,"1")+COUNTIF($B$2:$B$108,"2")+COUNTIF($B$2:$B$108,"3"))))</f>
        <v>0.3333333333</v>
      </c>
      <c r="G7" s="5">
        <f>((COUNTIFS($B$2:$B$108,"2",$C$2:$C$108,"Sim")/SUM(COUNTIF($B$2:$B$108,"1")+COUNTIF($B$2:$B$108,"2")+COUNTIF($B$2:$B$108,"3"))))</f>
        <v>0.2365591398</v>
      </c>
      <c r="H7" s="5">
        <f>((COUNTIFS($B$2:$B$108,"2",$C$2:$C$108,"Não")/SUM(COUNTIF($B$2:$B$108,"1")+COUNTIF($B$2:$B$108,"2")+COUNTIF($B$2:$B$108,"3"))))</f>
        <v>0.09677419355</v>
      </c>
    </row>
    <row r="8">
      <c r="A8" s="4" t="s">
        <v>18</v>
      </c>
      <c r="B8" s="7">
        <v>3.0</v>
      </c>
      <c r="C8" s="4" t="s">
        <v>8</v>
      </c>
      <c r="E8" s="4" t="s">
        <v>19</v>
      </c>
      <c r="F8" s="5">
        <f>((COUNTIF($B$2:$B$108,"3")/SUM(COUNTIF($B$2:$B$108,"1")+COUNTIF($B$2:$B$108,"2")+COUNTIF($B$2:$B$108,"3"))))</f>
        <v>0.08602150538</v>
      </c>
      <c r="G8" s="5">
        <f>((COUNTIFS($B$2:$B$108,"3",$C$2:$C$108,"Sim")/SUM(COUNTIF($B$2:$B$108,"1")+COUNTIF($B$2:$B$108,"2")+COUNTIF($B$2:$B$108,"3"))))</f>
        <v>0.03225806452</v>
      </c>
      <c r="H8" s="5">
        <f>((COUNTIFS($B$2:$B$108,"3",$C$2:$C$108,"Não")/SUM(COUNTIF($B$2:$B$108,"1")+COUNTIF($B$2:$B$108,"2")+COUNTIF($B$2:$B$108,"3"))))</f>
        <v>0.05376344086</v>
      </c>
    </row>
    <row r="9">
      <c r="A9" s="1" t="s">
        <v>20</v>
      </c>
      <c r="B9" s="10"/>
    </row>
    <row r="10">
      <c r="A10" s="4" t="s">
        <v>21</v>
      </c>
      <c r="B10" s="7">
        <v>1.0</v>
      </c>
      <c r="C10" s="4" t="s">
        <v>5</v>
      </c>
    </row>
    <row r="11">
      <c r="A11" s="4" t="s">
        <v>22</v>
      </c>
      <c r="B11" s="7">
        <v>1.0</v>
      </c>
      <c r="C11" s="4" t="s">
        <v>5</v>
      </c>
    </row>
    <row r="12">
      <c r="A12" s="6" t="s">
        <v>23</v>
      </c>
      <c r="B12" s="7">
        <v>1.0</v>
      </c>
      <c r="C12" s="4" t="s">
        <v>5</v>
      </c>
    </row>
    <row r="13">
      <c r="A13" s="1" t="s">
        <v>24</v>
      </c>
      <c r="B13" s="10"/>
    </row>
    <row r="14">
      <c r="A14" s="4" t="s">
        <v>25</v>
      </c>
      <c r="B14" s="7">
        <v>1.0</v>
      </c>
      <c r="C14" s="4" t="s">
        <v>5</v>
      </c>
    </row>
    <row r="15">
      <c r="A15" s="4" t="s">
        <v>26</v>
      </c>
      <c r="B15" s="7">
        <v>1.0</v>
      </c>
      <c r="C15" s="4" t="s">
        <v>5</v>
      </c>
    </row>
    <row r="16">
      <c r="A16" s="6" t="s">
        <v>27</v>
      </c>
      <c r="B16" s="8">
        <v>1.0</v>
      </c>
      <c r="C16" s="4" t="s">
        <v>5</v>
      </c>
    </row>
    <row r="17">
      <c r="A17" s="6" t="s">
        <v>28</v>
      </c>
      <c r="B17" s="7">
        <v>1.0</v>
      </c>
      <c r="C17" s="4" t="s">
        <v>5</v>
      </c>
    </row>
    <row r="18">
      <c r="A18" s="1" t="s">
        <v>29</v>
      </c>
      <c r="B18" s="10"/>
    </row>
    <row r="19">
      <c r="A19" s="4" t="s">
        <v>30</v>
      </c>
      <c r="B19" s="7">
        <v>1.0</v>
      </c>
      <c r="C19" s="4" t="s">
        <v>5</v>
      </c>
    </row>
    <row r="20">
      <c r="A20" s="4" t="s">
        <v>31</v>
      </c>
      <c r="B20" s="7">
        <v>1.0</v>
      </c>
      <c r="C20" s="4" t="s">
        <v>5</v>
      </c>
    </row>
    <row r="21">
      <c r="A21" s="4" t="s">
        <v>32</v>
      </c>
      <c r="B21" s="7">
        <v>1.0</v>
      </c>
      <c r="C21" s="4" t="s">
        <v>8</v>
      </c>
    </row>
    <row r="22">
      <c r="A22" s="4" t="s">
        <v>33</v>
      </c>
      <c r="B22" s="7">
        <v>1.0</v>
      </c>
      <c r="C22" s="4" t="s">
        <v>5</v>
      </c>
    </row>
    <row r="23">
      <c r="A23" s="6" t="s">
        <v>34</v>
      </c>
      <c r="B23" s="8">
        <v>2.0</v>
      </c>
      <c r="C23" s="4" t="s">
        <v>5</v>
      </c>
    </row>
    <row r="24">
      <c r="A24" s="4" t="s">
        <v>35</v>
      </c>
      <c r="B24" s="7">
        <v>2.0</v>
      </c>
      <c r="C24" s="4" t="s">
        <v>5</v>
      </c>
    </row>
    <row r="25">
      <c r="A25" s="3" t="s">
        <v>36</v>
      </c>
      <c r="B25" s="10"/>
    </row>
    <row r="26">
      <c r="A26" s="4" t="s">
        <v>37</v>
      </c>
      <c r="B26" s="7">
        <v>1.0</v>
      </c>
      <c r="C26" s="4" t="s">
        <v>5</v>
      </c>
    </row>
    <row r="27">
      <c r="A27" s="4" t="s">
        <v>38</v>
      </c>
      <c r="B27" s="7">
        <v>1.0</v>
      </c>
      <c r="C27" s="4" t="s">
        <v>5</v>
      </c>
    </row>
    <row r="28">
      <c r="A28" s="4" t="s">
        <v>39</v>
      </c>
      <c r="B28" s="7">
        <v>2.0</v>
      </c>
      <c r="C28" s="4" t="s">
        <v>8</v>
      </c>
    </row>
    <row r="29">
      <c r="A29" s="4" t="s">
        <v>40</v>
      </c>
      <c r="B29" s="7">
        <v>2.0</v>
      </c>
      <c r="C29" s="4" t="s">
        <v>5</v>
      </c>
    </row>
    <row r="30">
      <c r="A30" s="4" t="s">
        <v>41</v>
      </c>
      <c r="B30" s="7">
        <v>2.0</v>
      </c>
      <c r="C30" s="4" t="s">
        <v>5</v>
      </c>
    </row>
    <row r="31">
      <c r="A31" s="3" t="s">
        <v>42</v>
      </c>
      <c r="B31" s="10"/>
    </row>
    <row r="32">
      <c r="A32" s="4" t="s">
        <v>43</v>
      </c>
      <c r="B32" s="7">
        <v>1.0</v>
      </c>
      <c r="C32" s="4" t="s">
        <v>5</v>
      </c>
    </row>
    <row r="33">
      <c r="A33" s="4" t="s">
        <v>44</v>
      </c>
      <c r="B33" s="7">
        <v>1.0</v>
      </c>
      <c r="C33" s="4" t="s">
        <v>5</v>
      </c>
    </row>
    <row r="34">
      <c r="A34" s="4" t="s">
        <v>45</v>
      </c>
      <c r="B34" s="7">
        <v>1.0</v>
      </c>
      <c r="C34" s="4" t="s">
        <v>8</v>
      </c>
    </row>
    <row r="35">
      <c r="A35" s="4" t="s">
        <v>46</v>
      </c>
      <c r="B35" s="7">
        <v>1.0</v>
      </c>
      <c r="C35" s="4" t="s">
        <v>8</v>
      </c>
    </row>
    <row r="36">
      <c r="A36" s="4" t="s">
        <v>47</v>
      </c>
      <c r="B36" s="7">
        <v>1.0</v>
      </c>
      <c r="C36" s="4" t="s">
        <v>5</v>
      </c>
    </row>
    <row r="37">
      <c r="A37" s="4" t="s">
        <v>48</v>
      </c>
      <c r="B37" s="7">
        <v>2.0</v>
      </c>
      <c r="C37" s="4" t="s">
        <v>8</v>
      </c>
    </row>
    <row r="38">
      <c r="A38" s="3" t="s">
        <v>49</v>
      </c>
      <c r="B38" s="10"/>
    </row>
    <row r="39">
      <c r="A39" s="4" t="s">
        <v>50</v>
      </c>
      <c r="B39" s="7">
        <v>1.0</v>
      </c>
      <c r="C39" s="4" t="s">
        <v>5</v>
      </c>
    </row>
    <row r="40">
      <c r="A40" s="4" t="s">
        <v>51</v>
      </c>
      <c r="B40" s="7">
        <v>1.0</v>
      </c>
      <c r="C40" s="4" t="s">
        <v>5</v>
      </c>
    </row>
    <row r="41">
      <c r="A41" s="4" t="s">
        <v>52</v>
      </c>
      <c r="B41" s="7">
        <v>1.0</v>
      </c>
      <c r="C41" s="4" t="s">
        <v>5</v>
      </c>
    </row>
    <row r="42">
      <c r="A42" s="4" t="s">
        <v>53</v>
      </c>
      <c r="B42" s="7">
        <v>1.0</v>
      </c>
      <c r="C42" s="4" t="s">
        <v>8</v>
      </c>
    </row>
    <row r="43">
      <c r="A43" s="4" t="s">
        <v>54</v>
      </c>
      <c r="B43" s="7">
        <v>1.0</v>
      </c>
      <c r="C43" s="4" t="s">
        <v>5</v>
      </c>
    </row>
    <row r="44">
      <c r="A44" s="4" t="s">
        <v>55</v>
      </c>
      <c r="B44" s="7">
        <v>1.0</v>
      </c>
      <c r="C44" s="4" t="s">
        <v>5</v>
      </c>
    </row>
    <row r="45">
      <c r="A45" s="4" t="s">
        <v>56</v>
      </c>
      <c r="B45" s="7">
        <v>2.0</v>
      </c>
      <c r="C45" s="4" t="s">
        <v>5</v>
      </c>
    </row>
    <row r="46">
      <c r="A46" s="3" t="s">
        <v>57</v>
      </c>
      <c r="B46" s="10"/>
    </row>
    <row r="47">
      <c r="A47" s="4" t="s">
        <v>58</v>
      </c>
      <c r="B47" s="7">
        <v>1.0</v>
      </c>
      <c r="C47" s="4" t="s">
        <v>5</v>
      </c>
    </row>
    <row r="48">
      <c r="A48" s="4" t="s">
        <v>59</v>
      </c>
      <c r="B48" s="7">
        <v>1.0</v>
      </c>
      <c r="C48" s="4" t="s">
        <v>8</v>
      </c>
    </row>
    <row r="49">
      <c r="A49" s="4" t="s">
        <v>60</v>
      </c>
      <c r="B49" s="7">
        <v>1.0</v>
      </c>
      <c r="C49" s="4" t="s">
        <v>5</v>
      </c>
    </row>
    <row r="50">
      <c r="A50" s="4" t="s">
        <v>61</v>
      </c>
      <c r="B50" s="7">
        <v>2.0</v>
      </c>
      <c r="C50" s="4" t="s">
        <v>8</v>
      </c>
    </row>
    <row r="51">
      <c r="A51" s="4" t="s">
        <v>62</v>
      </c>
      <c r="B51" s="7">
        <v>2.0</v>
      </c>
      <c r="C51" s="4" t="s">
        <v>8</v>
      </c>
    </row>
    <row r="52">
      <c r="A52" s="4" t="s">
        <v>63</v>
      </c>
      <c r="B52" s="7">
        <v>2.0</v>
      </c>
      <c r="C52" s="4" t="s">
        <v>5</v>
      </c>
    </row>
    <row r="53">
      <c r="A53" s="4" t="s">
        <v>64</v>
      </c>
      <c r="B53" s="7">
        <v>2.0</v>
      </c>
      <c r="C53" s="4" t="s">
        <v>5</v>
      </c>
    </row>
    <row r="54">
      <c r="A54" s="4" t="s">
        <v>65</v>
      </c>
      <c r="B54" s="7">
        <v>2.0</v>
      </c>
      <c r="C54" s="4" t="s">
        <v>8</v>
      </c>
    </row>
    <row r="55">
      <c r="A55" s="4" t="s">
        <v>66</v>
      </c>
      <c r="B55" s="7">
        <v>2.0</v>
      </c>
      <c r="C55" s="4" t="s">
        <v>5</v>
      </c>
    </row>
    <row r="56">
      <c r="A56" s="4" t="s">
        <v>67</v>
      </c>
      <c r="B56" s="7">
        <v>3.0</v>
      </c>
      <c r="C56" s="4" t="s">
        <v>8</v>
      </c>
    </row>
    <row r="57">
      <c r="A57" s="4" t="s">
        <v>68</v>
      </c>
      <c r="B57" s="7">
        <v>3.0</v>
      </c>
      <c r="C57" s="4" t="s">
        <v>8</v>
      </c>
    </row>
    <row r="58">
      <c r="A58" s="4" t="s">
        <v>69</v>
      </c>
      <c r="B58" s="7">
        <v>3.0</v>
      </c>
      <c r="C58" s="4" t="s">
        <v>5</v>
      </c>
    </row>
    <row r="59">
      <c r="A59" s="4" t="s">
        <v>70</v>
      </c>
      <c r="B59" s="7">
        <v>3.0</v>
      </c>
      <c r="C59" s="4" t="s">
        <v>5</v>
      </c>
    </row>
    <row r="60">
      <c r="A60" s="4" t="s">
        <v>71</v>
      </c>
      <c r="B60" s="7">
        <v>3.0</v>
      </c>
      <c r="C60" s="4" t="s">
        <v>8</v>
      </c>
    </row>
    <row r="61">
      <c r="A61" s="4" t="s">
        <v>72</v>
      </c>
      <c r="B61" s="7">
        <v>2.0</v>
      </c>
      <c r="C61" s="4" t="s">
        <v>5</v>
      </c>
    </row>
    <row r="62">
      <c r="A62" s="3" t="s">
        <v>73</v>
      </c>
      <c r="B62" s="10"/>
    </row>
    <row r="63">
      <c r="A63" s="4" t="s">
        <v>74</v>
      </c>
      <c r="B63" s="7">
        <v>1.0</v>
      </c>
      <c r="C63" s="4" t="s">
        <v>5</v>
      </c>
    </row>
    <row r="64">
      <c r="A64" s="4" t="s">
        <v>75</v>
      </c>
      <c r="B64" s="7">
        <v>1.0</v>
      </c>
      <c r="C64" s="4" t="s">
        <v>5</v>
      </c>
    </row>
    <row r="65">
      <c r="A65" s="4" t="s">
        <v>76</v>
      </c>
      <c r="B65" s="7">
        <v>1.0</v>
      </c>
      <c r="C65" s="4" t="s">
        <v>8</v>
      </c>
    </row>
    <row r="66">
      <c r="A66" s="4" t="s">
        <v>77</v>
      </c>
      <c r="B66" s="7">
        <v>2.0</v>
      </c>
      <c r="C66" s="4" t="s">
        <v>5</v>
      </c>
    </row>
    <row r="67">
      <c r="A67" s="4" t="s">
        <v>78</v>
      </c>
      <c r="B67" s="7">
        <v>2.0</v>
      </c>
      <c r="C67" s="4" t="s">
        <v>5</v>
      </c>
    </row>
    <row r="68">
      <c r="A68" s="4" t="s">
        <v>79</v>
      </c>
      <c r="B68" s="7">
        <v>2.0</v>
      </c>
      <c r="C68" s="4" t="s">
        <v>5</v>
      </c>
    </row>
    <row r="69">
      <c r="A69" s="4" t="s">
        <v>80</v>
      </c>
      <c r="B69" s="7">
        <v>2.0</v>
      </c>
      <c r="C69" s="4" t="s">
        <v>8</v>
      </c>
    </row>
    <row r="70">
      <c r="A70" s="4" t="s">
        <v>81</v>
      </c>
      <c r="B70" s="7">
        <v>3.0</v>
      </c>
      <c r="C70" s="4" t="s">
        <v>5</v>
      </c>
    </row>
    <row r="71">
      <c r="A71" s="3" t="s">
        <v>82</v>
      </c>
      <c r="B71" s="10"/>
    </row>
    <row r="72">
      <c r="A72" s="4" t="s">
        <v>83</v>
      </c>
      <c r="B72" s="7">
        <v>1.0</v>
      </c>
      <c r="C72" s="4" t="s">
        <v>8</v>
      </c>
    </row>
    <row r="73">
      <c r="A73" s="4" t="s">
        <v>84</v>
      </c>
      <c r="B73" s="7">
        <v>1.0</v>
      </c>
      <c r="C73" s="4" t="s">
        <v>8</v>
      </c>
    </row>
    <row r="74">
      <c r="A74" s="4" t="s">
        <v>85</v>
      </c>
      <c r="B74" s="7">
        <v>1.0</v>
      </c>
      <c r="C74" s="4" t="s">
        <v>8</v>
      </c>
    </row>
    <row r="75">
      <c r="A75" s="4" t="s">
        <v>86</v>
      </c>
      <c r="B75" s="7">
        <v>2.0</v>
      </c>
      <c r="C75" s="4" t="s">
        <v>5</v>
      </c>
    </row>
    <row r="76">
      <c r="A76" s="4" t="s">
        <v>87</v>
      </c>
      <c r="B76" s="7">
        <v>2.0</v>
      </c>
      <c r="C76" s="4" t="s">
        <v>5</v>
      </c>
    </row>
    <row r="77">
      <c r="A77" s="4" t="s">
        <v>88</v>
      </c>
      <c r="B77" s="7">
        <v>3.0</v>
      </c>
      <c r="C77" s="4" t="s">
        <v>8</v>
      </c>
    </row>
    <row r="78">
      <c r="A78" s="3" t="s">
        <v>89</v>
      </c>
      <c r="B78" s="10"/>
    </row>
    <row r="79">
      <c r="A79" s="4" t="s">
        <v>90</v>
      </c>
      <c r="B79" s="7">
        <v>1.0</v>
      </c>
      <c r="C79" s="4" t="s">
        <v>5</v>
      </c>
    </row>
    <row r="80">
      <c r="A80" s="4" t="s">
        <v>91</v>
      </c>
      <c r="B80" s="7">
        <v>1.0</v>
      </c>
      <c r="C80" s="4" t="s">
        <v>5</v>
      </c>
    </row>
    <row r="81">
      <c r="A81" s="4" t="s">
        <v>92</v>
      </c>
      <c r="B81" s="7">
        <v>1.0</v>
      </c>
      <c r="C81" s="4" t="s">
        <v>5</v>
      </c>
    </row>
    <row r="82">
      <c r="A82" s="4" t="s">
        <v>93</v>
      </c>
      <c r="B82" s="7">
        <v>1.0</v>
      </c>
      <c r="C82" s="4" t="s">
        <v>5</v>
      </c>
    </row>
    <row r="83">
      <c r="A83" s="4" t="s">
        <v>94</v>
      </c>
      <c r="B83" s="7">
        <v>2.0</v>
      </c>
      <c r="C83" s="4" t="s">
        <v>5</v>
      </c>
    </row>
    <row r="84">
      <c r="A84" s="4" t="s">
        <v>95</v>
      </c>
      <c r="B84" s="7">
        <v>2.0</v>
      </c>
      <c r="C84" s="4" t="s">
        <v>5</v>
      </c>
    </row>
    <row r="85">
      <c r="A85" s="3" t="s">
        <v>96</v>
      </c>
      <c r="B85" s="10"/>
    </row>
    <row r="86">
      <c r="A86" s="4" t="s">
        <v>97</v>
      </c>
      <c r="B86" s="7">
        <v>1.0</v>
      </c>
      <c r="C86" s="4" t="s">
        <v>5</v>
      </c>
    </row>
    <row r="87">
      <c r="A87" s="4" t="s">
        <v>98</v>
      </c>
      <c r="B87" s="7">
        <v>1.0</v>
      </c>
      <c r="C87" s="4" t="s">
        <v>5</v>
      </c>
    </row>
    <row r="88">
      <c r="A88" s="4" t="s">
        <v>99</v>
      </c>
      <c r="B88" s="7">
        <v>1.0</v>
      </c>
      <c r="C88" s="4" t="s">
        <v>5</v>
      </c>
    </row>
    <row r="89">
      <c r="A89" s="4" t="s">
        <v>100</v>
      </c>
      <c r="B89" s="7">
        <v>2.0</v>
      </c>
      <c r="C89" s="4" t="s">
        <v>8</v>
      </c>
    </row>
    <row r="90">
      <c r="A90" s="4" t="s">
        <v>101</v>
      </c>
      <c r="B90" s="7">
        <v>2.0</v>
      </c>
      <c r="C90" s="4" t="s">
        <v>8</v>
      </c>
    </row>
    <row r="91">
      <c r="A91" s="3" t="s">
        <v>102</v>
      </c>
      <c r="B91" s="10"/>
    </row>
    <row r="92">
      <c r="A92" s="4" t="s">
        <v>103</v>
      </c>
      <c r="B92" s="7">
        <v>1.0</v>
      </c>
      <c r="C92" s="4" t="s">
        <v>5</v>
      </c>
    </row>
    <row r="93">
      <c r="A93" s="4" t="s">
        <v>104</v>
      </c>
      <c r="B93" s="7">
        <v>1.0</v>
      </c>
      <c r="C93" s="4" t="s">
        <v>8</v>
      </c>
    </row>
    <row r="94">
      <c r="A94" s="4" t="s">
        <v>105</v>
      </c>
      <c r="B94" s="7">
        <v>1.0</v>
      </c>
      <c r="C94" s="4" t="s">
        <v>8</v>
      </c>
    </row>
    <row r="95">
      <c r="A95" s="3" t="s">
        <v>106</v>
      </c>
      <c r="B95" s="10"/>
    </row>
    <row r="96">
      <c r="A96" s="4" t="s">
        <v>107</v>
      </c>
      <c r="B96" s="7">
        <v>1.0</v>
      </c>
      <c r="C96" s="4" t="s">
        <v>5</v>
      </c>
    </row>
    <row r="97">
      <c r="A97" s="4" t="s">
        <v>108</v>
      </c>
      <c r="B97" s="7">
        <v>1.0</v>
      </c>
      <c r="C97" s="4" t="s">
        <v>5</v>
      </c>
    </row>
    <row r="98">
      <c r="A98" s="4" t="s">
        <v>109</v>
      </c>
      <c r="B98" s="7">
        <v>1.0</v>
      </c>
      <c r="C98" s="4" t="s">
        <v>5</v>
      </c>
    </row>
    <row r="99">
      <c r="A99" s="4" t="s">
        <v>110</v>
      </c>
      <c r="B99" s="7">
        <v>1.0</v>
      </c>
      <c r="C99" s="4" t="s">
        <v>8</v>
      </c>
    </row>
    <row r="100">
      <c r="A100" s="3" t="s">
        <v>111</v>
      </c>
      <c r="B100" s="10"/>
    </row>
    <row r="101">
      <c r="A101" s="4" t="s">
        <v>112</v>
      </c>
      <c r="B101" s="7">
        <v>1.0</v>
      </c>
      <c r="C101" s="4" t="s">
        <v>5</v>
      </c>
    </row>
    <row r="102">
      <c r="A102" s="4" t="s">
        <v>113</v>
      </c>
      <c r="B102" s="7">
        <v>1.0</v>
      </c>
      <c r="C102" s="4" t="s">
        <v>5</v>
      </c>
    </row>
    <row r="103">
      <c r="A103" s="4" t="s">
        <v>114</v>
      </c>
      <c r="B103" s="7">
        <v>1.0</v>
      </c>
      <c r="C103" s="4" t="s">
        <v>8</v>
      </c>
    </row>
    <row r="104">
      <c r="A104" s="4" t="s">
        <v>115</v>
      </c>
      <c r="B104" s="7">
        <v>1.0</v>
      </c>
      <c r="C104" s="4" t="s">
        <v>8</v>
      </c>
    </row>
    <row r="105">
      <c r="A105" s="4" t="s">
        <v>116</v>
      </c>
      <c r="B105" s="7">
        <v>2.0</v>
      </c>
      <c r="C105" s="4" t="s">
        <v>5</v>
      </c>
    </row>
    <row r="106">
      <c r="A106" s="4" t="s">
        <v>117</v>
      </c>
      <c r="B106" s="7">
        <v>2.0</v>
      </c>
      <c r="C106" s="4" t="s">
        <v>5</v>
      </c>
    </row>
    <row r="107">
      <c r="A107" s="4" t="s">
        <v>118</v>
      </c>
      <c r="B107" s="7">
        <v>2.0</v>
      </c>
      <c r="C107" s="4" t="s">
        <v>5</v>
      </c>
    </row>
    <row r="108">
      <c r="A108" s="4" t="s">
        <v>119</v>
      </c>
      <c r="B108" s="7">
        <v>2.0</v>
      </c>
      <c r="C108" s="4" t="s">
        <v>5</v>
      </c>
    </row>
    <row r="109">
      <c r="A109" s="3" t="s">
        <v>120</v>
      </c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</sheetData>
  <mergeCells count="1">
    <mergeCell ref="E4:H4"/>
  </mergeCells>
  <drawing r:id="rId1"/>
</worksheet>
</file>