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inf8775\tp2\"/>
    </mc:Choice>
  </mc:AlternateContent>
  <xr:revisionPtr revIDLastSave="0" documentId="8_{F34BB9F7-200B-4EA8-9008-07593B87C296}" xr6:coauthVersionLast="36" xr6:coauthVersionMax="36" xr10:uidLastSave="{00000000-0000-0000-0000-000000000000}"/>
  <bookViews>
    <workbookView xWindow="0" yWindow="0" windowWidth="11265" windowHeight="5865" xr2:uid="{268528E8-3BDB-40D3-8EF9-FB2645343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1" l="1"/>
  <c r="S3" i="1"/>
  <c r="S4" i="1"/>
  <c r="S5" i="1"/>
  <c r="S6" i="1"/>
  <c r="S7" i="1"/>
  <c r="S8" i="1"/>
  <c r="S9" i="1"/>
  <c r="S18" i="1" s="1"/>
  <c r="S10" i="1"/>
  <c r="S11" i="1"/>
  <c r="R11" i="1"/>
  <c r="R10" i="1"/>
  <c r="R9" i="1"/>
  <c r="R8" i="1"/>
  <c r="R7" i="1"/>
  <c r="R6" i="1"/>
  <c r="R5" i="1"/>
  <c r="R4" i="1"/>
  <c r="R3" i="1"/>
  <c r="R16" i="1" s="1"/>
  <c r="Q11" i="1"/>
  <c r="Q10" i="1"/>
  <c r="Q18" i="1" s="1"/>
  <c r="Q9" i="1"/>
  <c r="Q8" i="1"/>
  <c r="Q7" i="1"/>
  <c r="Q6" i="1"/>
  <c r="Q5" i="1"/>
  <c r="Q4" i="1"/>
  <c r="Q3" i="1"/>
  <c r="P11" i="1"/>
  <c r="P10" i="1"/>
  <c r="P9" i="1"/>
  <c r="P18" i="1" s="1"/>
  <c r="P8" i="1"/>
  <c r="P7" i="1"/>
  <c r="P17" i="1" s="1"/>
  <c r="P6" i="1"/>
  <c r="P5" i="1"/>
  <c r="P4" i="1"/>
  <c r="P3" i="1"/>
  <c r="O11" i="1"/>
  <c r="V11" i="1" s="1"/>
  <c r="O10" i="1"/>
  <c r="V10" i="1" s="1"/>
  <c r="O9" i="1"/>
  <c r="V9" i="1" s="1"/>
  <c r="O8" i="1"/>
  <c r="V8" i="1" s="1"/>
  <c r="O7" i="1"/>
  <c r="V7" i="1" s="1"/>
  <c r="O6" i="1"/>
  <c r="V6" i="1" s="1"/>
  <c r="V17" i="1" s="1"/>
  <c r="O5" i="1"/>
  <c r="V5" i="1" s="1"/>
  <c r="O4" i="1"/>
  <c r="O16" i="1" s="1"/>
  <c r="O3" i="1"/>
  <c r="V3" i="1" s="1"/>
  <c r="N11" i="1"/>
  <c r="U11" i="1" s="1"/>
  <c r="N10" i="1"/>
  <c r="U10" i="1" s="1"/>
  <c r="N9" i="1"/>
  <c r="U9" i="1" s="1"/>
  <c r="N8" i="1"/>
  <c r="U8" i="1" s="1"/>
  <c r="N7" i="1"/>
  <c r="U7" i="1" s="1"/>
  <c r="N6" i="1"/>
  <c r="N5" i="1"/>
  <c r="U5" i="1" s="1"/>
  <c r="N4" i="1"/>
  <c r="N3" i="1"/>
  <c r="N16" i="1" s="1"/>
  <c r="M11" i="1"/>
  <c r="T11" i="1" s="1"/>
  <c r="M10" i="1"/>
  <c r="T10" i="1" s="1"/>
  <c r="M9" i="1"/>
  <c r="T9" i="1" s="1"/>
  <c r="M8" i="1"/>
  <c r="T8" i="1" s="1"/>
  <c r="M7" i="1"/>
  <c r="T7" i="1" s="1"/>
  <c r="M6" i="1"/>
  <c r="M5" i="1"/>
  <c r="T5" i="1" s="1"/>
  <c r="M4" i="1"/>
  <c r="T4" i="1" s="1"/>
  <c r="M3" i="1"/>
  <c r="T3" i="1" s="1"/>
  <c r="T18" i="1" l="1"/>
  <c r="U3" i="1"/>
  <c r="U16" i="1" s="1"/>
  <c r="M17" i="1"/>
  <c r="P16" i="1"/>
  <c r="Q17" i="1"/>
  <c r="R18" i="1"/>
  <c r="S17" i="1"/>
  <c r="M16" i="1"/>
  <c r="N17" i="1"/>
  <c r="O18" i="1"/>
  <c r="Q16" i="1"/>
  <c r="R17" i="1"/>
  <c r="S16" i="1"/>
  <c r="U18" i="1"/>
  <c r="T16" i="1"/>
  <c r="V18" i="1"/>
  <c r="N18" i="1"/>
  <c r="V4" i="1"/>
  <c r="V16" i="1" s="1"/>
  <c r="M18" i="1"/>
  <c r="T6" i="1"/>
  <c r="T17" i="1" s="1"/>
  <c r="U6" i="1"/>
  <c r="U17" i="1" s="1"/>
  <c r="O17" i="1"/>
</calcChain>
</file>

<file path=xl/sharedStrings.xml><?xml version="1.0" encoding="utf-8"?>
<sst xmlns="http://schemas.openxmlformats.org/spreadsheetml/2006/main" count="130" uniqueCount="119">
  <si>
    <t>filename</t>
  </si>
  <si>
    <t>size</t>
  </si>
  <si>
    <t>timeGlouton</t>
  </si>
  <si>
    <t>timeProgdyn</t>
  </si>
  <si>
    <t>timeLocal</t>
  </si>
  <si>
    <t>revenuGlouton</t>
  </si>
  <si>
    <t>revenuProgdyn</t>
  </si>
  <si>
    <t>revenuLocal</t>
  </si>
  <si>
    <t>./exemplaires/WC-100-10-01.txt</t>
  </si>
  <si>
    <t>0100-10-01</t>
  </si>
  <si>
    <t>./exemplaires/WC-100-10-02.txt</t>
  </si>
  <si>
    <t>./exemplaires/WC-100-10-03.txt</t>
  </si>
  <si>
    <t>./exemplaires/WC-100-10-04.txt</t>
  </si>
  <si>
    <t>./exemplaires/WC-100-10-05.txt</t>
  </si>
  <si>
    <t>./exemplaires/WC-100-10-06.txt</t>
  </si>
  <si>
    <t>./exemplaires/WC-100-10-07.txt</t>
  </si>
  <si>
    <t>./exemplaires/WC-100-10-08.txt</t>
  </si>
  <si>
    <t>./exemplaires/WC-100-10-09.txt</t>
  </si>
  <si>
    <t>./exemplaires/WC-100-10-10.txt</t>
  </si>
  <si>
    <t>./exemplaires/WC-100-100-01.txt</t>
  </si>
  <si>
    <t>./exemplaires/WC-100-100-02.txt</t>
  </si>
  <si>
    <t>./exemplaires/WC-100-100-03.txt</t>
  </si>
  <si>
    <t>./exemplaires/WC-100-100-04.txt</t>
  </si>
  <si>
    <t>./exemplaires/WC-100-100-05.txt</t>
  </si>
  <si>
    <t>./exemplaires/WC-100-100-06.txt</t>
  </si>
  <si>
    <t>./exemplaires/WC-100-100-07.txt</t>
  </si>
  <si>
    <t>./exemplaires/WC-100-100-08.txt</t>
  </si>
  <si>
    <t>./exemplaires/WC-100-100-09.txt</t>
  </si>
  <si>
    <t>./exemplaires/WC-100-100-10.txt</t>
  </si>
  <si>
    <t>./exemplaires/WC-100-1000-01.txt</t>
  </si>
  <si>
    <t>./exemplaires/WC-100-1000-02.txt</t>
  </si>
  <si>
    <t>./exemplaires/WC-100-1000-03.txt</t>
  </si>
  <si>
    <t>./exemplaires/WC-100-1000-04.txt</t>
  </si>
  <si>
    <t>./exemplaires/WC-100-1000-05.txt</t>
  </si>
  <si>
    <t>./exemplaires/WC-100-1000-06.txt</t>
  </si>
  <si>
    <t>./exemplaires/WC-100-1000-07.txt</t>
  </si>
  <si>
    <t>./exemplaires/WC-100-1000-08.txt</t>
  </si>
  <si>
    <t>./exemplaires/WC-100-1000-09.txt</t>
  </si>
  <si>
    <t>./exemplaires/WC-100-1000-10.txt</t>
  </si>
  <si>
    <t>./exemplaires/WC-1000-10-01.txt</t>
  </si>
  <si>
    <t>./exemplaires/WC-1000-10-02.txt</t>
  </si>
  <si>
    <t>./exemplaires/WC-1000-10-03.txt</t>
  </si>
  <si>
    <t>./exemplaires/WC-1000-10-04.txt</t>
  </si>
  <si>
    <t>./exemplaires/WC-1000-10-05.txt</t>
  </si>
  <si>
    <t>./exemplaires/WC-1000-10-06.txt</t>
  </si>
  <si>
    <t>./exemplaires/WC-1000-10-07.txt</t>
  </si>
  <si>
    <t>./exemplaires/WC-1000-10-08.txt</t>
  </si>
  <si>
    <t>./exemplaires/WC-1000-10-09.txt</t>
  </si>
  <si>
    <t>./exemplaires/WC-1000-10-10.txt</t>
  </si>
  <si>
    <t>./exemplaires/WC-1000-100-01.txt</t>
  </si>
  <si>
    <t>./exemplaires/WC-1000-100-02.txt</t>
  </si>
  <si>
    <t>./exemplaires/WC-1000-100-03.txt</t>
  </si>
  <si>
    <t>./exemplaires/WC-1000-100-04.txt</t>
  </si>
  <si>
    <t>./exemplaires/WC-1000-100-05.txt</t>
  </si>
  <si>
    <t>./exemplaires/WC-1000-100-06.txt</t>
  </si>
  <si>
    <t>./exemplaires/WC-1000-100-07.txt</t>
  </si>
  <si>
    <t>./exemplaires/WC-1000-100-08.txt</t>
  </si>
  <si>
    <t>./exemplaires/WC-1000-100-09.txt</t>
  </si>
  <si>
    <t>./exemplaires/WC-1000-100-10.txt</t>
  </si>
  <si>
    <t>./exemplaires/WC-1000-1000-01.txt</t>
  </si>
  <si>
    <t>./exemplaires/WC-1000-1000-02.txt</t>
  </si>
  <si>
    <t>./exemplaires/WC-1000-1000-03.txt</t>
  </si>
  <si>
    <t>./exemplaires/WC-1000-1000-04.txt</t>
  </si>
  <si>
    <t>./exemplaires/WC-1000-1000-05.txt</t>
  </si>
  <si>
    <t>./exemplaires/WC-1000-1000-06.txt</t>
  </si>
  <si>
    <t>./exemplaires/WC-1000-1000-07.txt</t>
  </si>
  <si>
    <t>./exemplaires/WC-1000-1000-08.txt</t>
  </si>
  <si>
    <t>./exemplaires/WC-1000-1000-09.txt</t>
  </si>
  <si>
    <t>./exemplaires/WC-1000-1000-10.txt</t>
  </si>
  <si>
    <t>./exemplaires/WC-10000-10-01.txt</t>
  </si>
  <si>
    <t>./exemplaires/WC-10000-10-02.txt</t>
  </si>
  <si>
    <t>./exemplaires/WC-10000-10-03.txt</t>
  </si>
  <si>
    <t>./exemplaires/WC-10000-10-04.txt</t>
  </si>
  <si>
    <t>./exemplaires/WC-10000-10-05.txt</t>
  </si>
  <si>
    <t>./exemplaires/WC-10000-10-06.txt</t>
  </si>
  <si>
    <t>./exemplaires/WC-10000-10-07.txt</t>
  </si>
  <si>
    <t>./exemplaires/WC-10000-10-08.txt</t>
  </si>
  <si>
    <t>./exemplaires/WC-10000-10-09.txt</t>
  </si>
  <si>
    <t>./exemplaires/WC-10000-10-10.txt</t>
  </si>
  <si>
    <t>./exemplaires/WC-10000-100-01.txt</t>
  </si>
  <si>
    <t>./exemplaires/WC-10000-100-02.txt</t>
  </si>
  <si>
    <t>./exemplaires/WC-10000-100-03.txt</t>
  </si>
  <si>
    <t>./exemplaires/WC-10000-100-04.txt</t>
  </si>
  <si>
    <t>./exemplaires/WC-10000-100-05.txt</t>
  </si>
  <si>
    <t>./exemplaires/WC-10000-100-06.txt</t>
  </si>
  <si>
    <t>./exemplaires/WC-10000-100-07.txt</t>
  </si>
  <si>
    <t>./exemplaires/WC-10000-100-08.txt</t>
  </si>
  <si>
    <t>./exemplaires/WC-10000-100-09.txt</t>
  </si>
  <si>
    <t>./exemplaires/WC-10000-100-10.txt</t>
  </si>
  <si>
    <t>./exemplaires/WC-10000-1000-01.txt</t>
  </si>
  <si>
    <t>./exemplaires/WC-10000-1000-02.txt</t>
  </si>
  <si>
    <t>0100-100-01</t>
  </si>
  <si>
    <t>0100-1000-01</t>
  </si>
  <si>
    <t>1000-100-01</t>
  </si>
  <si>
    <t>1000-10-01</t>
  </si>
  <si>
    <t>1000-1000-01</t>
  </si>
  <si>
    <t>10000-10-01</t>
  </si>
  <si>
    <t>10000-100-01</t>
  </si>
  <si>
    <t>10000-1000-01</t>
  </si>
  <si>
    <t>ID série</t>
  </si>
  <si>
    <t>Taille</t>
  </si>
  <si>
    <t>Temps programmation dynamique</t>
  </si>
  <si>
    <t>Temps recherche local</t>
  </si>
  <si>
    <t>Revenu glouton</t>
  </si>
  <si>
    <t>Revenu programmation dynamique</t>
  </si>
  <si>
    <t>Revenu local</t>
  </si>
  <si>
    <t>Temps glouton</t>
  </si>
  <si>
    <t>./exemplaires/WC-10000-1000-03.txt</t>
  </si>
  <si>
    <t>./exemplaires/WC-10000-1000-04.txt</t>
  </si>
  <si>
    <t>./exemplaires/WC-10000-1000-05.txt</t>
  </si>
  <si>
    <t>./exemplaires/WC-10000-1000-06.txt</t>
  </si>
  <si>
    <t>./exemplaires/WC-10000-1000-07.txt</t>
  </si>
  <si>
    <t>./exemplaires/WC-10000-1000-08.txt</t>
  </si>
  <si>
    <t>./exemplaires/WC-10000-1000-09.txt</t>
  </si>
  <si>
    <t>./exemplaires/WC-10000-1000-10.txt</t>
  </si>
  <si>
    <t>logTaille</t>
  </si>
  <si>
    <t>logGlouton</t>
  </si>
  <si>
    <t>logProg</t>
  </si>
  <si>
    <t>logRecherche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</si>
</sst>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NumberFormat="1" applyFont="1" applyBorder="1" applyAlignment="1">
      <alignment horizontal="center" wrapText="1"/>
    </xf>
    <xf numFmtId="0" fontId="1" fillId="0" borderId="4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0" fontId="1" fillId="0" borderId="9" xfId="0" applyNumberFormat="1" applyFont="1" applyBorder="1" applyAlignment="1">
      <alignment wrapText="1"/>
    </xf>
    <xf numFmtId="0" fontId="1" fillId="0" borderId="9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Temps</a:t>
            </a:r>
            <a:r>
              <a:rPr lang="en-CA" baseline="0"/>
              <a:t> en fonction de la taille (log-log)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Glouton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Sheet1!$L$16:$L$18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Sheet1!$M$16:$M$18</c:f>
              <c:numCache>
                <c:formatCode>General</c:formatCode>
                <c:ptCount val="3"/>
                <c:pt idx="0">
                  <c:v>0.42641953333333332</c:v>
                </c:pt>
                <c:pt idx="1">
                  <c:v>16.323009666666668</c:v>
                </c:pt>
                <c:pt idx="2">
                  <c:v>682.98733333333337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E-499D-B7CA-590F37E44F17}"/>
            </c:ext>
          </c:extLst>
        </c:ser>
        <c:ser>
          <c:idx val="1"/>
          <c:order val="1"/>
          <c:tx>
            <c:v>Prog. dynamique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Sheet1!$L$16:$L$18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Sheet1!$N$16:$N$18</c:f>
              <c:numCache>
                <c:formatCode>General</c:formatCode>
                <c:ptCount val="3"/>
                <c:pt idx="0">
                  <c:v>2.5165034999999998</c:v>
                </c:pt>
                <c:pt idx="1">
                  <c:v>247.79897466666671</c:v>
                </c:pt>
                <c:pt idx="2">
                  <c:v>2544.6012000000001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E-499D-B7CA-590F37E44F17}"/>
            </c:ext>
          </c:extLst>
        </c:ser>
        <c:ser>
          <c:idx val="2"/>
          <c:order val="2"/>
          <c:tx>
            <c:v>Recherche local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Sheet1!$L$16:$L$18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Sheet1!$O$16:$O$18</c:f>
              <c:numCache>
                <c:formatCode>General</c:formatCode>
                <c:ptCount val="3"/>
                <c:pt idx="0">
                  <c:v>0.40399133333333337</c:v>
                </c:pt>
                <c:pt idx="1">
                  <c:v>15.744660333333334</c:v>
                </c:pt>
                <c:pt idx="2">
                  <c:v>792.23983333333319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1E-499D-B7CA-590F37E4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67840"/>
        <c:axId val="784412096"/>
      </c:scatterChart>
      <c:valAx>
        <c:axId val="7869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Log(taille) [unite]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12096"/>
        <c:crosses val="autoZero"/>
        <c:crossBetween val="midCat"/>
      </c:valAx>
      <c:valAx>
        <c:axId val="7844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Log(temps)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678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20</xdr:row>
      <xdr:rowOff>47625</xdr:rowOff>
    </xdr:from>
    <xdr:to>
      <xdr:col>14</xdr:col>
      <xdr:colOff>66675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B3952-7209-4975-8578-71FBCBC38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12EDD-9A39-4C19-B79D-CF527B2BA096}" name="Table1" displayName="Table1" ref="K2:V11" totalsRowShown="0" headerRowDxfId="10" dataDxfId="11" headerRowBorderDxfId="15" tableBorderDxfId="16" totalsRowBorderDxfId="14">
  <autoFilter ref="K2:V11" xr:uid="{2418C026-170E-40A0-B984-11DEDA000DC6}"/>
  <tableColumns count="12">
    <tableColumn id="1" xr3:uid="{828521F6-669E-4D0D-A52A-7558B93CC329}" name="ID série" dataDxfId="13"/>
    <tableColumn id="2" xr3:uid="{31A59AD0-AE12-4DDB-B162-E3D832773EAA}" name="Taille" dataDxfId="12"/>
    <tableColumn id="3" xr3:uid="{3B4A9846-038F-4EAA-95D9-79284031218B}" name="Temps glouton" dataDxfId="9"/>
    <tableColumn id="4" xr3:uid="{9DB9F2CA-34E5-4E49-8787-C0192CA1ED94}" name="Temps programmation dynamique" dataDxfId="8"/>
    <tableColumn id="5" xr3:uid="{AAC14DE8-384C-4552-9529-0E81EA12CEDD}" name="Temps recherche local" dataDxfId="7"/>
    <tableColumn id="6" xr3:uid="{716DD368-A135-42D9-BFFC-E95762679DF0}" name="Revenu glouton" dataDxfId="6"/>
    <tableColumn id="7" xr3:uid="{3DE556D1-9159-4E9F-B59C-33F4A8255ABA}" name="Revenu programmation dynamique" dataDxfId="5"/>
    <tableColumn id="8" xr3:uid="{6244FE94-ABF1-4260-87C7-FE178430948B}" name="Revenu local" dataDxfId="4"/>
    <tableColumn id="9" xr3:uid="{BA57FA04-1CA3-4A50-A3FE-4C91A8786B8B}" name="logTaille" dataDxfId="3">
      <calculatedColumnFormula>LOG(Table1[[#This Row],[Taille]], 10)</calculatedColumnFormula>
    </tableColumn>
    <tableColumn id="10" xr3:uid="{46407933-5FF3-4834-BBC1-C9C4F7AED2CB}" name="logGlouton" dataDxfId="2">
      <calculatedColumnFormula>LOG(Table1[[#This Row],[Temps glouton]], 10)</calculatedColumnFormula>
    </tableColumn>
    <tableColumn id="11" xr3:uid="{7B8B92F0-0FB1-4D11-A5EC-A1895E5C09F3}" name="logProg" dataDxfId="1">
      <calculatedColumnFormula>LOG(Table1[[#This Row],[Temps programmation dynamique]], 10)</calculatedColumnFormula>
    </tableColumn>
    <tableColumn id="12" xr3:uid="{458641CD-268E-440B-BF9E-1B912707432A}" name="logRecherche" dataDxfId="0">
      <calculatedColumnFormula>LOG(Table1[[#This Row],[Temps recherche local]])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CE19-C01E-4A6F-959E-EE816C581CA1}">
  <dimension ref="A1:Z1001"/>
  <sheetViews>
    <sheetView tabSelected="1" topLeftCell="J10" workbookViewId="0">
      <selection activeCell="Q25" sqref="Q25"/>
    </sheetView>
  </sheetViews>
  <sheetFormatPr defaultRowHeight="15" x14ac:dyDescent="0.25"/>
  <cols>
    <col min="11" max="11" width="10" customWidth="1"/>
    <col min="12" max="12" width="10.5703125" bestFit="1" customWidth="1"/>
    <col min="13" max="13" width="20.85546875" customWidth="1"/>
    <col min="14" max="14" width="34.42578125" customWidth="1"/>
    <col min="15" max="15" width="12.140625" customWidth="1"/>
    <col min="16" max="16" width="16.5703125" customWidth="1"/>
    <col min="17" max="17" width="17" customWidth="1"/>
    <col min="18" max="18" width="14.42578125" customWidth="1"/>
    <col min="20" max="22" width="12.140625" bestFit="1" customWidth="1"/>
  </cols>
  <sheetData>
    <row r="1" spans="1:26" ht="15.75" thickBot="1" x14ac:dyDescent="0.3"/>
    <row r="2" spans="1:26" ht="39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/>
      <c r="J2" s="3"/>
      <c r="K2" s="8" t="s">
        <v>99</v>
      </c>
      <c r="L2" s="9" t="s">
        <v>100</v>
      </c>
      <c r="M2" s="9" t="s">
        <v>106</v>
      </c>
      <c r="N2" s="9" t="s">
        <v>101</v>
      </c>
      <c r="O2" s="9" t="s">
        <v>102</v>
      </c>
      <c r="P2" s="9" t="s">
        <v>103</v>
      </c>
      <c r="Q2" s="9" t="s">
        <v>104</v>
      </c>
      <c r="R2" s="10" t="s">
        <v>105</v>
      </c>
      <c r="S2" s="9" t="s">
        <v>115</v>
      </c>
      <c r="T2" s="9" t="s">
        <v>116</v>
      </c>
      <c r="U2" s="9" t="s">
        <v>117</v>
      </c>
      <c r="V2" s="9" t="s">
        <v>118</v>
      </c>
      <c r="W2" s="1"/>
      <c r="X2" s="1"/>
      <c r="Y2" s="1"/>
      <c r="Z2" s="1"/>
    </row>
    <row r="3" spans="1:26" ht="27" thickBot="1" x14ac:dyDescent="0.3">
      <c r="A3" t="s">
        <v>8</v>
      </c>
      <c r="B3">
        <v>100</v>
      </c>
      <c r="C3">
        <v>0.88176299999999996</v>
      </c>
      <c r="D3">
        <v>0.46582200000000001</v>
      </c>
      <c r="E3">
        <v>0.26686300000000002</v>
      </c>
      <c r="F3">
        <v>11</v>
      </c>
      <c r="G3">
        <v>17</v>
      </c>
      <c r="H3">
        <v>12</v>
      </c>
      <c r="I3" s="1"/>
      <c r="J3" s="4"/>
      <c r="K3" s="7" t="s">
        <v>9</v>
      </c>
      <c r="L3" s="2">
        <v>100</v>
      </c>
      <c r="M3" s="13">
        <f>AVERAGE(C3:C12)</f>
        <v>0.40900809999999999</v>
      </c>
      <c r="N3" s="13">
        <f>AVERAGE(D3:D12)</f>
        <v>0.22228720000000002</v>
      </c>
      <c r="O3" s="13">
        <f>AVERAGE(E3:E12)</f>
        <v>0.32098850000000001</v>
      </c>
      <c r="P3" s="13">
        <f>AVERAGE(F3:F12)</f>
        <v>35.700000000000003</v>
      </c>
      <c r="Q3" s="13">
        <f>AVERAGE(G3:G12)</f>
        <v>47.4</v>
      </c>
      <c r="R3" s="14">
        <f>AVERAGE(H3:H12)</f>
        <v>38.299999999999997</v>
      </c>
      <c r="S3" s="20">
        <f>LOG(Table1[[#This Row],[Taille]], 10)</f>
        <v>2</v>
      </c>
      <c r="T3" s="20">
        <f>LOG(Table1[[#This Row],[Temps glouton]], 10)</f>
        <v>-0.38826809113576316</v>
      </c>
      <c r="U3" s="1">
        <f>LOG(Table1[[#This Row],[Temps programmation dynamique]], 10)</f>
        <v>-0.65308554463081947</v>
      </c>
      <c r="V3" s="1">
        <f>LOG(Table1[[#This Row],[Temps recherche local]])</f>
        <v>-0.49351052671041556</v>
      </c>
      <c r="W3" s="1"/>
      <c r="X3" s="1"/>
      <c r="Y3" s="1"/>
      <c r="Z3" s="1"/>
    </row>
    <row r="4" spans="1:26" ht="27" thickBot="1" x14ac:dyDescent="0.3">
      <c r="A4" t="s">
        <v>10</v>
      </c>
      <c r="B4">
        <v>100</v>
      </c>
      <c r="C4">
        <v>0.82958299999999996</v>
      </c>
      <c r="D4">
        <v>0.26878800000000003</v>
      </c>
      <c r="E4">
        <v>0.30105199999999999</v>
      </c>
      <c r="F4">
        <v>11</v>
      </c>
      <c r="G4">
        <v>18</v>
      </c>
      <c r="H4">
        <v>12</v>
      </c>
      <c r="I4" s="1"/>
      <c r="J4" s="4"/>
      <c r="K4" s="6" t="s">
        <v>91</v>
      </c>
      <c r="L4" s="1">
        <v>100</v>
      </c>
      <c r="M4" s="13">
        <f>AVERAGE(C13:C22)</f>
        <v>0.41098410000000002</v>
      </c>
      <c r="N4" s="13">
        <f>AVERAGE(D13:D22)</f>
        <v>0.73508630000000008</v>
      </c>
      <c r="O4" s="13">
        <f>AVERAGE(E13:E22)</f>
        <v>0.39847880000000002</v>
      </c>
      <c r="P4" s="13">
        <f>AVERAGE(F13:F22)</f>
        <v>307.5</v>
      </c>
      <c r="Q4" s="13">
        <f>AVERAGE(G13:G22)</f>
        <v>378</v>
      </c>
      <c r="R4" s="14">
        <f>AVERAGE(H13:H22)</f>
        <v>326.7</v>
      </c>
      <c r="S4" s="15">
        <f>LOG(Table1[[#This Row],[Taille]], 10)</f>
        <v>2</v>
      </c>
      <c r="T4" s="20">
        <f>LOG(Table1[[#This Row],[Temps glouton]], 10)</f>
        <v>-0.38617497962231284</v>
      </c>
      <c r="U4" s="1">
        <f>LOG(Table1[[#This Row],[Temps programmation dynamique]], 10)</f>
        <v>-0.13366167123740139</v>
      </c>
      <c r="V4" s="1">
        <f>LOG(Table1[[#This Row],[Temps recherche local]])</f>
        <v>-0.3995947791309305</v>
      </c>
      <c r="W4" s="1"/>
      <c r="X4" s="1"/>
      <c r="Y4" s="1"/>
      <c r="Z4" s="1"/>
    </row>
    <row r="5" spans="1:26" ht="27" thickBot="1" x14ac:dyDescent="0.3">
      <c r="A5" t="s">
        <v>11</v>
      </c>
      <c r="B5">
        <v>100</v>
      </c>
      <c r="C5">
        <v>0.284605</v>
      </c>
      <c r="D5">
        <v>0.19479399999999999</v>
      </c>
      <c r="E5">
        <v>0.47597699999999998</v>
      </c>
      <c r="F5">
        <v>15</v>
      </c>
      <c r="G5">
        <v>24</v>
      </c>
      <c r="H5">
        <v>19</v>
      </c>
      <c r="I5" s="1"/>
      <c r="J5" s="4"/>
      <c r="K5" s="6" t="s">
        <v>92</v>
      </c>
      <c r="L5" s="1">
        <v>100</v>
      </c>
      <c r="M5" s="13">
        <f>AVERAGE(C23:C32)</f>
        <v>0.45926640000000007</v>
      </c>
      <c r="N5" s="13">
        <f>AVERAGE(D23:D32)</f>
        <v>6.5921369999999992</v>
      </c>
      <c r="O5" s="13">
        <f>AVERAGE(E23:E32)</f>
        <v>0.49250669999999996</v>
      </c>
      <c r="P5" s="13">
        <f>AVERAGE(F23:F32)</f>
        <v>2919.1</v>
      </c>
      <c r="Q5" s="13">
        <f>AVERAGE(G23:G32)</f>
        <v>3675.7</v>
      </c>
      <c r="R5" s="14">
        <f>AVERAGE(H23:H32)</f>
        <v>3151.7</v>
      </c>
      <c r="S5" s="15">
        <f>LOG(Table1[[#This Row],[Taille]], 10)</f>
        <v>2</v>
      </c>
      <c r="T5" s="20">
        <f>LOG(Table1[[#This Row],[Temps glouton]], 10)</f>
        <v>-0.33793532647052882</v>
      </c>
      <c r="U5" s="1">
        <f>LOG(Table1[[#This Row],[Temps programmation dynamique]], 10)</f>
        <v>0.81902622443629214</v>
      </c>
      <c r="V5" s="1">
        <f>LOG(Table1[[#This Row],[Temps recherche local]])</f>
        <v>-0.30758785703797037</v>
      </c>
      <c r="W5" s="1"/>
      <c r="X5" s="1"/>
      <c r="Y5" s="1"/>
      <c r="Z5" s="1"/>
    </row>
    <row r="6" spans="1:26" ht="27" thickBot="1" x14ac:dyDescent="0.3">
      <c r="A6" t="s">
        <v>12</v>
      </c>
      <c r="B6">
        <v>100</v>
      </c>
      <c r="C6">
        <v>0.40728799999999998</v>
      </c>
      <c r="D6">
        <v>0.19170000000000001</v>
      </c>
      <c r="E6">
        <v>0.29844399999999999</v>
      </c>
      <c r="F6">
        <v>23</v>
      </c>
      <c r="G6">
        <v>31</v>
      </c>
      <c r="H6">
        <v>25</v>
      </c>
      <c r="I6" s="1"/>
      <c r="J6" s="5"/>
      <c r="K6" s="6" t="s">
        <v>94</v>
      </c>
      <c r="L6" s="1">
        <v>1000</v>
      </c>
      <c r="M6" s="13">
        <f>AVERAGE(C33:C42)</f>
        <v>6.6619600000000005</v>
      </c>
      <c r="N6" s="13">
        <f>AVERAGE(D33:D42)</f>
        <v>7.9040139999999992</v>
      </c>
      <c r="O6" s="13">
        <f>AVERAGE(E33:E42)</f>
        <v>7.6271510000000005</v>
      </c>
      <c r="P6" s="13">
        <f>AVERAGE(F33:F42)</f>
        <v>312.2</v>
      </c>
      <c r="Q6" s="13">
        <f>AVERAGE(G33:G42)</f>
        <v>421</v>
      </c>
      <c r="R6" s="14">
        <f>AVERAGE(H33:H42)</f>
        <v>325.7</v>
      </c>
      <c r="S6" s="15">
        <f>LOG(Table1[[#This Row],[Taille]], 10)</f>
        <v>2.9999999999999996</v>
      </c>
      <c r="T6" s="20">
        <f>LOG(Table1[[#This Row],[Temps glouton]], 10)</f>
        <v>0.82360202075512368</v>
      </c>
      <c r="U6" s="1">
        <f>LOG(Table1[[#This Row],[Temps programmation dynamique]], 10)</f>
        <v>0.89784770082518917</v>
      </c>
      <c r="V6" s="1">
        <f>LOG(Table1[[#This Row],[Temps recherche local]])</f>
        <v>0.88236234450299378</v>
      </c>
      <c r="W6" s="1"/>
      <c r="X6" s="1"/>
      <c r="Y6" s="1"/>
      <c r="Z6" s="1"/>
    </row>
    <row r="7" spans="1:26" ht="27" thickBot="1" x14ac:dyDescent="0.3">
      <c r="A7" t="s">
        <v>13</v>
      </c>
      <c r="B7">
        <v>100</v>
      </c>
      <c r="C7">
        <v>0.35192099999999998</v>
      </c>
      <c r="D7">
        <v>0.18206</v>
      </c>
      <c r="E7">
        <v>0.47733500000000001</v>
      </c>
      <c r="F7">
        <v>33</v>
      </c>
      <c r="G7">
        <v>46</v>
      </c>
      <c r="H7">
        <v>37</v>
      </c>
      <c r="I7" s="1"/>
      <c r="J7" s="5"/>
      <c r="K7" s="6" t="s">
        <v>93</v>
      </c>
      <c r="L7" s="1">
        <v>1000</v>
      </c>
      <c r="M7" s="13">
        <f>AVERAGE(C43:C52)</f>
        <v>9.1400189999999988</v>
      </c>
      <c r="N7" s="13">
        <f>AVERAGE(D43:D52)</f>
        <v>69.339210000000008</v>
      </c>
      <c r="O7" s="13">
        <f>AVERAGE(E43:E52)</f>
        <v>10.33596</v>
      </c>
      <c r="P7" s="13">
        <f>AVERAGE(F43:F52)</f>
        <v>2873</v>
      </c>
      <c r="Q7" s="13">
        <f>AVERAGE(G43:G52)</f>
        <v>3724.7</v>
      </c>
      <c r="R7" s="14">
        <f>AVERAGE(H43:H52)</f>
        <v>3092.6</v>
      </c>
      <c r="S7" s="15">
        <f>LOG(Table1[[#This Row],[Taille]], 10)</f>
        <v>2.9999999999999996</v>
      </c>
      <c r="T7" s="20">
        <f>LOG(Table1[[#This Row],[Temps glouton]], 10)</f>
        <v>0.96094709853323834</v>
      </c>
      <c r="U7" s="1">
        <f>LOG(Table1[[#This Row],[Temps programmation dynamique]], 10)</f>
        <v>1.8409788893164094</v>
      </c>
      <c r="V7" s="1">
        <f>LOG(Table1[[#This Row],[Temps recherche local]])</f>
        <v>1.0143508199415574</v>
      </c>
      <c r="W7" s="1"/>
      <c r="X7" s="1"/>
      <c r="Y7" s="1"/>
      <c r="Z7" s="1"/>
    </row>
    <row r="8" spans="1:26" ht="27" thickBot="1" x14ac:dyDescent="0.3">
      <c r="A8" t="s">
        <v>14</v>
      </c>
      <c r="B8">
        <v>100</v>
      </c>
      <c r="C8">
        <v>0.378193</v>
      </c>
      <c r="D8">
        <v>0.26804499999999998</v>
      </c>
      <c r="E8">
        <v>0.28519899999999998</v>
      </c>
      <c r="F8">
        <v>67</v>
      </c>
      <c r="G8">
        <v>84</v>
      </c>
      <c r="H8">
        <v>70</v>
      </c>
      <c r="I8" s="1"/>
      <c r="J8" s="5"/>
      <c r="K8" s="6" t="s">
        <v>95</v>
      </c>
      <c r="L8" s="1">
        <v>1000</v>
      </c>
      <c r="M8" s="13">
        <f>AVERAGE(C53:C62)</f>
        <v>33.167050000000003</v>
      </c>
      <c r="N8" s="13">
        <f>AVERAGE(D53:D62)</f>
        <v>666.15370000000007</v>
      </c>
      <c r="O8" s="13">
        <f>AVERAGE(E53:E62)</f>
        <v>29.270870000000002</v>
      </c>
      <c r="P8" s="13">
        <f>AVERAGE(F53:F62)</f>
        <v>28146</v>
      </c>
      <c r="Q8" s="13">
        <f>AVERAGE(G53:G62)</f>
        <v>36469.1</v>
      </c>
      <c r="R8" s="14">
        <f>AVERAGE(H53:H62)</f>
        <v>30321.1</v>
      </c>
      <c r="S8" s="15">
        <f>LOG(Table1[[#This Row],[Taille]], 10)</f>
        <v>2.9999999999999996</v>
      </c>
      <c r="T8" s="20">
        <f>LOG(Table1[[#This Row],[Temps glouton]], 10)</f>
        <v>1.5207068454810178</v>
      </c>
      <c r="U8" s="1">
        <f>LOG(Table1[[#This Row],[Temps programmation dynamique]], 10)</f>
        <v>2.8235744444264905</v>
      </c>
      <c r="V8" s="1">
        <f>LOG(Table1[[#This Row],[Temps recherche local]])</f>
        <v>1.466435630892422</v>
      </c>
      <c r="W8" s="1"/>
      <c r="X8" s="1"/>
      <c r="Y8" s="1"/>
      <c r="Z8" s="1"/>
    </row>
    <row r="9" spans="1:26" ht="27" thickBot="1" x14ac:dyDescent="0.3">
      <c r="A9" t="s">
        <v>15</v>
      </c>
      <c r="B9">
        <v>100</v>
      </c>
      <c r="C9">
        <v>0.29895500000000003</v>
      </c>
      <c r="D9">
        <v>0.140538</v>
      </c>
      <c r="E9">
        <v>0.15964999999999999</v>
      </c>
      <c r="F9">
        <v>39</v>
      </c>
      <c r="G9">
        <v>53</v>
      </c>
      <c r="H9">
        <v>40</v>
      </c>
      <c r="I9" s="1"/>
      <c r="J9" s="5"/>
      <c r="K9" s="6" t="s">
        <v>96</v>
      </c>
      <c r="L9" s="1">
        <v>10000</v>
      </c>
      <c r="M9" s="13">
        <f>AVERAGE(C63:C72)</f>
        <v>574.03909999999996</v>
      </c>
      <c r="N9" s="13">
        <f>AVERAGE(D63:D72)</f>
        <v>761.46460000000002</v>
      </c>
      <c r="O9" s="13">
        <f>AVERAGE(E63:E72)</f>
        <v>685.41470000000004</v>
      </c>
      <c r="P9" s="13">
        <f>AVERAGE(F63:F72)</f>
        <v>3123.7</v>
      </c>
      <c r="Q9" s="13">
        <f>AVERAGE(G63:G72)</f>
        <v>4214.1000000000004</v>
      </c>
      <c r="R9" s="14">
        <f>AVERAGE(H63:H72)</f>
        <v>3253.5</v>
      </c>
      <c r="S9" s="15">
        <f>LOG(Table1[[#This Row],[Taille]], 10)</f>
        <v>4</v>
      </c>
      <c r="T9" s="20">
        <f>LOG(Table1[[#This Row],[Temps glouton]], 10)</f>
        <v>2.7589414748647183</v>
      </c>
      <c r="U9" s="1">
        <f>LOG(Table1[[#This Row],[Temps programmation dynamique]], 10)</f>
        <v>2.8816497180699363</v>
      </c>
      <c r="V9" s="1">
        <f>LOG(Table1[[#This Row],[Temps recherche local]])</f>
        <v>2.8359534144510463</v>
      </c>
      <c r="W9" s="1"/>
      <c r="X9" s="1"/>
      <c r="Y9" s="1"/>
      <c r="Z9" s="1"/>
    </row>
    <row r="10" spans="1:26" ht="27" thickBot="1" x14ac:dyDescent="0.3">
      <c r="A10" t="s">
        <v>16</v>
      </c>
      <c r="B10">
        <v>100</v>
      </c>
      <c r="C10">
        <v>0.16428400000000001</v>
      </c>
      <c r="D10">
        <v>0.15562000000000001</v>
      </c>
      <c r="E10">
        <v>0.189142</v>
      </c>
      <c r="F10">
        <v>44</v>
      </c>
      <c r="G10">
        <v>59</v>
      </c>
      <c r="H10">
        <v>48</v>
      </c>
      <c r="I10" s="1"/>
      <c r="J10" s="5"/>
      <c r="K10" s="6" t="s">
        <v>97</v>
      </c>
      <c r="L10" s="1">
        <v>10000</v>
      </c>
      <c r="M10" s="13">
        <f>AVERAGE(C73:C82)</f>
        <v>496.79970000000003</v>
      </c>
      <c r="N10" s="13">
        <f>AVERAGE(D73:D82)</f>
        <v>6872.3389999999999</v>
      </c>
      <c r="O10" s="13">
        <f>AVERAGE(E73:E82)</f>
        <v>625.20579999999995</v>
      </c>
      <c r="P10" s="13">
        <f>AVERAGE(F73:F82)</f>
        <v>28601.599999999999</v>
      </c>
      <c r="Q10" s="13">
        <f>AVERAGE(G73:G82)</f>
        <v>37300.699999999997</v>
      </c>
      <c r="R10" s="14">
        <f>AVERAGE(H73:H82)</f>
        <v>30845.200000000001</v>
      </c>
      <c r="S10" s="15">
        <f>LOG(Table1[[#This Row],[Taille]], 10)</f>
        <v>4</v>
      </c>
      <c r="T10" s="20">
        <f>LOG(Table1[[#This Row],[Temps glouton]], 10)</f>
        <v>2.6961813249133226</v>
      </c>
      <c r="U10" s="1">
        <f>LOG(Table1[[#This Row],[Temps programmation dynamique]], 10)</f>
        <v>3.8371045743095231</v>
      </c>
      <c r="V10" s="1">
        <f>LOG(Table1[[#This Row],[Temps recherche local]])</f>
        <v>2.7960229982919849</v>
      </c>
      <c r="W10" s="1"/>
      <c r="X10" s="1"/>
      <c r="Y10" s="1"/>
      <c r="Z10" s="1"/>
    </row>
    <row r="11" spans="1:26" ht="27" thickBot="1" x14ac:dyDescent="0.3">
      <c r="A11" t="s">
        <v>17</v>
      </c>
      <c r="B11">
        <v>100</v>
      </c>
      <c r="C11">
        <v>0.27579199999999998</v>
      </c>
      <c r="D11">
        <v>0.17739199999999999</v>
      </c>
      <c r="E11">
        <v>0.23022799999999999</v>
      </c>
      <c r="F11">
        <v>57</v>
      </c>
      <c r="G11">
        <v>71</v>
      </c>
      <c r="H11">
        <v>60</v>
      </c>
      <c r="I11" s="1"/>
      <c r="J11" s="5"/>
      <c r="K11" s="11" t="s">
        <v>98</v>
      </c>
      <c r="L11" s="12">
        <v>10000</v>
      </c>
      <c r="M11" s="17">
        <f>AVERAGE(C83:C92)</f>
        <v>978.1232</v>
      </c>
      <c r="N11" s="17">
        <f>AVERAGE(D83:D92)</f>
        <v>0</v>
      </c>
      <c r="O11" s="17">
        <f>AVERAGE(E83:E92)</f>
        <v>1066.0989999999997</v>
      </c>
      <c r="P11" s="17">
        <f>AVERAGE(F83:F92)</f>
        <v>282525.3</v>
      </c>
      <c r="Q11" s="17">
        <f>AVERAGE(G83:G92)</f>
        <v>0</v>
      </c>
      <c r="R11" s="18">
        <f>AVERAGE(H83:H92)</f>
        <v>305191</v>
      </c>
      <c r="S11" s="16">
        <f>LOG(Table1[[#This Row],[Taille]], 10)</f>
        <v>4</v>
      </c>
      <c r="T11" s="20">
        <f>LOG(Table1[[#This Row],[Temps glouton]], 10)</f>
        <v>2.9903935600129583</v>
      </c>
      <c r="U11" s="1" t="e">
        <f>LOG(Table1[[#This Row],[Temps programmation dynamique]], 10)</f>
        <v>#NUM!</v>
      </c>
      <c r="V11" s="1">
        <f>LOG(Table1[[#This Row],[Temps recherche local]])</f>
        <v>3.0277975359826175</v>
      </c>
      <c r="W11" s="1"/>
      <c r="X11" s="1"/>
      <c r="Y11" s="1"/>
      <c r="Z11" s="1"/>
    </row>
    <row r="12" spans="1:26" ht="15.75" thickBot="1" x14ac:dyDescent="0.3">
      <c r="A12" t="s">
        <v>18</v>
      </c>
      <c r="B12">
        <v>100</v>
      </c>
      <c r="C12">
        <v>0.217697</v>
      </c>
      <c r="D12">
        <v>0.17811299999999999</v>
      </c>
      <c r="E12">
        <v>0.52599499999999999</v>
      </c>
      <c r="F12">
        <v>57</v>
      </c>
      <c r="G12">
        <v>71</v>
      </c>
      <c r="H12">
        <v>60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t="s">
        <v>19</v>
      </c>
      <c r="B13">
        <v>100</v>
      </c>
      <c r="C13">
        <v>0.43339299999999997</v>
      </c>
      <c r="D13">
        <v>0.26695999999999998</v>
      </c>
      <c r="E13">
        <v>0.51952699999999996</v>
      </c>
      <c r="F13">
        <v>112</v>
      </c>
      <c r="G13">
        <v>147</v>
      </c>
      <c r="H13">
        <v>111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t="s">
        <v>20</v>
      </c>
      <c r="B14">
        <v>100</v>
      </c>
      <c r="C14">
        <v>0.437782</v>
      </c>
      <c r="D14">
        <v>0.262048</v>
      </c>
      <c r="E14">
        <v>0.46273500000000001</v>
      </c>
      <c r="F14">
        <v>115</v>
      </c>
      <c r="G14">
        <v>145</v>
      </c>
      <c r="H14">
        <v>110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75" thickBot="1" x14ac:dyDescent="0.3">
      <c r="A15" t="s">
        <v>21</v>
      </c>
      <c r="B15">
        <v>100</v>
      </c>
      <c r="C15">
        <v>0.37198100000000001</v>
      </c>
      <c r="D15">
        <v>0.37371900000000002</v>
      </c>
      <c r="E15">
        <v>0.29690699999999998</v>
      </c>
      <c r="F15">
        <v>163</v>
      </c>
      <c r="G15">
        <v>212</v>
      </c>
      <c r="H15">
        <v>180</v>
      </c>
      <c r="I15" s="1"/>
      <c r="J15" s="1"/>
      <c r="K15" s="19"/>
      <c r="L15" s="19" t="s">
        <v>100</v>
      </c>
      <c r="M15" s="19" t="s">
        <v>106</v>
      </c>
      <c r="N15" s="19" t="s">
        <v>101</v>
      </c>
      <c r="O15" s="19" t="s">
        <v>102</v>
      </c>
      <c r="P15" s="19" t="s">
        <v>103</v>
      </c>
      <c r="Q15" s="19" t="s">
        <v>104</v>
      </c>
      <c r="R15" s="21" t="s">
        <v>105</v>
      </c>
      <c r="S15" s="19" t="s">
        <v>115</v>
      </c>
      <c r="T15" s="19" t="s">
        <v>116</v>
      </c>
      <c r="U15" s="19" t="s">
        <v>117</v>
      </c>
      <c r="V15" s="19" t="s">
        <v>118</v>
      </c>
      <c r="W15" s="1"/>
      <c r="X15" s="1"/>
      <c r="Y15" s="1"/>
      <c r="Z15" s="1"/>
    </row>
    <row r="16" spans="1:26" ht="15.75" thickBot="1" x14ac:dyDescent="0.3">
      <c r="A16" t="s">
        <v>22</v>
      </c>
      <c r="B16">
        <v>100</v>
      </c>
      <c r="C16">
        <v>0.37671300000000002</v>
      </c>
      <c r="D16">
        <v>0.43445</v>
      </c>
      <c r="E16">
        <v>0.27691399999999999</v>
      </c>
      <c r="F16">
        <v>199</v>
      </c>
      <c r="G16">
        <v>270</v>
      </c>
      <c r="H16">
        <v>206</v>
      </c>
      <c r="I16" s="1"/>
      <c r="J16" s="1"/>
      <c r="K16" s="1"/>
      <c r="L16" s="1">
        <v>100</v>
      </c>
      <c r="M16" s="1">
        <f>AVERAGE(M3:M5)</f>
        <v>0.42641953333333332</v>
      </c>
      <c r="N16" s="1">
        <f>AVERAGE(N3:N5)</f>
        <v>2.5165034999999998</v>
      </c>
      <c r="O16" s="1">
        <f>AVERAGE(O3:O5)</f>
        <v>0.40399133333333337</v>
      </c>
      <c r="P16" s="1">
        <f>AVERAGE(P3:P5)</f>
        <v>1087.4333333333332</v>
      </c>
      <c r="Q16" s="1">
        <f>AVERAGE(Q3:Q5)</f>
        <v>1367.0333333333331</v>
      </c>
      <c r="R16" s="1">
        <f>AVERAGE(R3:R5)</f>
        <v>1172.2333333333333</v>
      </c>
      <c r="S16" s="1">
        <f>AVERAGE(S3:S5)</f>
        <v>2</v>
      </c>
      <c r="T16" s="1">
        <f>AVERAGE(T3:T5)</f>
        <v>-0.37079279907620161</v>
      </c>
      <c r="U16" s="1">
        <f>AVERAGE(U3:U5)</f>
        <v>1.0759669522690437E-2</v>
      </c>
      <c r="V16" s="1">
        <f>AVERAGE(V3:V5)</f>
        <v>-0.40023105429310551</v>
      </c>
      <c r="W16" s="1"/>
      <c r="X16" s="1"/>
      <c r="Y16" s="1"/>
      <c r="Z16" s="1"/>
    </row>
    <row r="17" spans="1:26" ht="15.75" thickBot="1" x14ac:dyDescent="0.3">
      <c r="A17" t="s">
        <v>23</v>
      </c>
      <c r="B17">
        <v>100</v>
      </c>
      <c r="C17">
        <v>0.42053099999999999</v>
      </c>
      <c r="D17">
        <v>0.64133799999999996</v>
      </c>
      <c r="E17">
        <v>0.51203600000000005</v>
      </c>
      <c r="F17">
        <v>276</v>
      </c>
      <c r="G17">
        <v>333</v>
      </c>
      <c r="H17">
        <v>279</v>
      </c>
      <c r="I17" s="1"/>
      <c r="J17" s="1"/>
      <c r="K17" s="1"/>
      <c r="L17" s="1">
        <v>1000</v>
      </c>
      <c r="M17" s="1">
        <f>AVERAGE(M6:M8)</f>
        <v>16.323009666666668</v>
      </c>
      <c r="N17" s="1">
        <f>AVERAGE(N6:N8)</f>
        <v>247.79897466666671</v>
      </c>
      <c r="O17" s="1">
        <f>AVERAGE(O6:O8)</f>
        <v>15.744660333333334</v>
      </c>
      <c r="P17" s="1">
        <f>AVERAGE(P6:P8)</f>
        <v>10443.733333333334</v>
      </c>
      <c r="Q17" s="1">
        <f>AVERAGE(Q6:Q8)</f>
        <v>13538.266666666665</v>
      </c>
      <c r="R17" s="1">
        <f>AVERAGE(R6:R8)</f>
        <v>11246.466666666667</v>
      </c>
      <c r="S17" s="1">
        <f>AVERAGE(S6:S8)</f>
        <v>2.9999999999999996</v>
      </c>
      <c r="T17" s="1">
        <f>AVERAGE(T6:T8)</f>
        <v>1.1017519882564599</v>
      </c>
      <c r="U17" s="1">
        <f>AVERAGE(U6:U8)</f>
        <v>1.8541336781893631</v>
      </c>
      <c r="V17" s="1">
        <f>AVERAGE(V6:V8)</f>
        <v>1.1210495984456577</v>
      </c>
      <c r="W17" s="1"/>
      <c r="X17" s="1"/>
      <c r="Y17" s="1"/>
      <c r="Z17" s="1"/>
    </row>
    <row r="18" spans="1:26" ht="15.75" thickBot="1" x14ac:dyDescent="0.3">
      <c r="A18" t="s">
        <v>24</v>
      </c>
      <c r="B18">
        <v>100</v>
      </c>
      <c r="C18">
        <v>0.37990099999999999</v>
      </c>
      <c r="D18">
        <v>0.79179699999999997</v>
      </c>
      <c r="E18">
        <v>0.113758</v>
      </c>
      <c r="F18">
        <v>330</v>
      </c>
      <c r="G18">
        <v>412</v>
      </c>
      <c r="H18">
        <v>377</v>
      </c>
      <c r="I18" s="1"/>
      <c r="J18" s="1"/>
      <c r="K18" s="1"/>
      <c r="L18" s="1">
        <v>10000</v>
      </c>
      <c r="M18" s="1">
        <f>AVERAGE(M9:M11)</f>
        <v>682.98733333333337</v>
      </c>
      <c r="N18" s="1">
        <f>AVERAGE(N9:N11)</f>
        <v>2544.6012000000001</v>
      </c>
      <c r="O18" s="1">
        <f>AVERAGE(O9:O11)</f>
        <v>792.23983333333319</v>
      </c>
      <c r="P18" s="1">
        <f>AVERAGE(P9:P11)</f>
        <v>104750.2</v>
      </c>
      <c r="Q18" s="1">
        <f>AVERAGE(Q9:Q11)</f>
        <v>13838.266666666665</v>
      </c>
      <c r="R18" s="1">
        <f>AVERAGE(R9:R11)</f>
        <v>113096.56666666667</v>
      </c>
      <c r="S18" s="1">
        <f>AVERAGE(S9:S11)</f>
        <v>4</v>
      </c>
      <c r="T18" s="1">
        <f>AVERAGE(T9:T11)</f>
        <v>2.8151721199303328</v>
      </c>
      <c r="U18" s="1" t="e">
        <f>AVERAGE(U9:U11)</f>
        <v>#NUM!</v>
      </c>
      <c r="V18" s="1">
        <f>AVERAGE(V9:V11)</f>
        <v>2.886591316241883</v>
      </c>
      <c r="W18" s="1"/>
      <c r="X18" s="1"/>
      <c r="Y18" s="1"/>
      <c r="Z18" s="1"/>
    </row>
    <row r="19" spans="1:26" ht="15.75" thickBot="1" x14ac:dyDescent="0.3">
      <c r="A19" t="s">
        <v>25</v>
      </c>
      <c r="B19">
        <v>100</v>
      </c>
      <c r="C19">
        <v>0.45662700000000001</v>
      </c>
      <c r="D19">
        <v>0.93207099999999998</v>
      </c>
      <c r="E19">
        <v>0.240818</v>
      </c>
      <c r="F19">
        <v>398</v>
      </c>
      <c r="G19">
        <v>485</v>
      </c>
      <c r="H19">
        <v>392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t="s">
        <v>26</v>
      </c>
      <c r="B20">
        <v>100</v>
      </c>
      <c r="C20">
        <v>0.41730899999999999</v>
      </c>
      <c r="D20">
        <v>1.1575299999999999</v>
      </c>
      <c r="E20">
        <v>0.81293899999999997</v>
      </c>
      <c r="F20">
        <v>463</v>
      </c>
      <c r="G20">
        <v>543</v>
      </c>
      <c r="H20">
        <v>486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t="s">
        <v>27</v>
      </c>
      <c r="B21">
        <v>100</v>
      </c>
      <c r="C21">
        <v>0.482543</v>
      </c>
      <c r="D21">
        <v>1.1513899999999999</v>
      </c>
      <c r="E21">
        <v>0.50831599999999999</v>
      </c>
      <c r="F21">
        <v>477</v>
      </c>
      <c r="G21">
        <v>574</v>
      </c>
      <c r="H21">
        <v>529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t="s">
        <v>28</v>
      </c>
      <c r="B22">
        <v>100</v>
      </c>
      <c r="C22">
        <v>0.333061</v>
      </c>
      <c r="D22">
        <v>1.3395600000000001</v>
      </c>
      <c r="E22">
        <v>0.240838</v>
      </c>
      <c r="F22">
        <v>542</v>
      </c>
      <c r="G22">
        <v>659</v>
      </c>
      <c r="H22">
        <v>597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t="s">
        <v>29</v>
      </c>
      <c r="B23">
        <v>100</v>
      </c>
      <c r="C23">
        <v>0.473049</v>
      </c>
      <c r="D23">
        <v>1.9735199999999999</v>
      </c>
      <c r="E23">
        <v>0.54882200000000003</v>
      </c>
      <c r="F23">
        <v>1197</v>
      </c>
      <c r="G23">
        <v>1552</v>
      </c>
      <c r="H23">
        <v>1363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t="s">
        <v>30</v>
      </c>
      <c r="B24">
        <v>100</v>
      </c>
      <c r="C24">
        <v>0.39408599999999999</v>
      </c>
      <c r="D24">
        <v>2.2098599999999999</v>
      </c>
      <c r="E24">
        <v>0.43397799999999997</v>
      </c>
      <c r="F24">
        <v>1144</v>
      </c>
      <c r="G24">
        <v>1509</v>
      </c>
      <c r="H24">
        <v>1162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t="s">
        <v>31</v>
      </c>
      <c r="B25">
        <v>100</v>
      </c>
      <c r="C25">
        <v>0.466059</v>
      </c>
      <c r="D25">
        <v>3.5226199999999999</v>
      </c>
      <c r="E25">
        <v>0.485541</v>
      </c>
      <c r="F25">
        <v>1669</v>
      </c>
      <c r="G25">
        <v>2214</v>
      </c>
      <c r="H25">
        <v>1791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t="s">
        <v>32</v>
      </c>
      <c r="B26">
        <v>100</v>
      </c>
      <c r="C26">
        <v>0.487147</v>
      </c>
      <c r="D26">
        <v>4.7130700000000001</v>
      </c>
      <c r="E26">
        <v>0.43531500000000001</v>
      </c>
      <c r="F26">
        <v>2213</v>
      </c>
      <c r="G26">
        <v>2944</v>
      </c>
      <c r="H26">
        <v>2381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t="s">
        <v>33</v>
      </c>
      <c r="B27">
        <v>100</v>
      </c>
      <c r="C27">
        <v>0.47711999999999999</v>
      </c>
      <c r="D27">
        <v>5.2585499999999996</v>
      </c>
      <c r="E27">
        <v>0.38969599999999999</v>
      </c>
      <c r="F27">
        <v>2353</v>
      </c>
      <c r="G27">
        <v>3257</v>
      </c>
      <c r="H27">
        <v>2739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t="s">
        <v>34</v>
      </c>
      <c r="B28">
        <v>100</v>
      </c>
      <c r="C28">
        <v>0.47258600000000001</v>
      </c>
      <c r="D28">
        <v>7.2782200000000001</v>
      </c>
      <c r="E28">
        <v>0.49537599999999998</v>
      </c>
      <c r="F28">
        <v>3321</v>
      </c>
      <c r="G28">
        <v>4094</v>
      </c>
      <c r="H28">
        <v>3353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t="s">
        <v>35</v>
      </c>
      <c r="B29">
        <v>100</v>
      </c>
      <c r="C29">
        <v>0.46403100000000003</v>
      </c>
      <c r="D29">
        <v>7.77799</v>
      </c>
      <c r="E29">
        <v>0.54367100000000002</v>
      </c>
      <c r="F29">
        <v>3275</v>
      </c>
      <c r="G29">
        <v>4178</v>
      </c>
      <c r="H29">
        <v>3532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t="s">
        <v>36</v>
      </c>
      <c r="B30">
        <v>100</v>
      </c>
      <c r="C30">
        <v>0.43590299999999998</v>
      </c>
      <c r="D30">
        <v>8.8198399999999992</v>
      </c>
      <c r="E30">
        <v>0.514455</v>
      </c>
      <c r="F30">
        <v>3812</v>
      </c>
      <c r="G30">
        <v>4679</v>
      </c>
      <c r="H30">
        <v>4175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t="s">
        <v>37</v>
      </c>
      <c r="B31">
        <v>100</v>
      </c>
      <c r="C31">
        <v>0.49054999999999999</v>
      </c>
      <c r="D31">
        <v>11.512600000000001</v>
      </c>
      <c r="E31">
        <v>0.63806099999999999</v>
      </c>
      <c r="F31">
        <v>4952</v>
      </c>
      <c r="G31">
        <v>6036</v>
      </c>
      <c r="H31">
        <v>5462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t="s">
        <v>38</v>
      </c>
      <c r="B32">
        <v>100</v>
      </c>
      <c r="C32">
        <v>0.43213299999999999</v>
      </c>
      <c r="D32">
        <v>12.8551</v>
      </c>
      <c r="E32">
        <v>0.44015199999999999</v>
      </c>
      <c r="F32">
        <v>5255</v>
      </c>
      <c r="G32">
        <v>6294</v>
      </c>
      <c r="H32">
        <v>5559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t="s">
        <v>39</v>
      </c>
      <c r="B33">
        <v>1000</v>
      </c>
      <c r="C33">
        <v>1.5209299999999999</v>
      </c>
      <c r="D33">
        <v>1.6030199999999999</v>
      </c>
      <c r="E33">
        <v>1.4735799999999999</v>
      </c>
      <c r="F33">
        <v>56</v>
      </c>
      <c r="G33">
        <v>93</v>
      </c>
      <c r="H33">
        <v>56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t="s">
        <v>40</v>
      </c>
      <c r="B34">
        <v>1000</v>
      </c>
      <c r="C34">
        <v>2.5901000000000001</v>
      </c>
      <c r="D34">
        <v>3.1741999999999999</v>
      </c>
      <c r="E34">
        <v>4.8954599999999999</v>
      </c>
      <c r="F34">
        <v>114</v>
      </c>
      <c r="G34">
        <v>179</v>
      </c>
      <c r="H34">
        <v>121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t="s">
        <v>41</v>
      </c>
      <c r="B35">
        <v>1000</v>
      </c>
      <c r="C35">
        <v>4.5973199999999999</v>
      </c>
      <c r="D35">
        <v>4.5471000000000004</v>
      </c>
      <c r="E35">
        <v>4.92082</v>
      </c>
      <c r="F35">
        <v>169</v>
      </c>
      <c r="G35">
        <v>253</v>
      </c>
      <c r="H35">
        <v>183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t="s">
        <v>42</v>
      </c>
      <c r="B36">
        <v>1000</v>
      </c>
      <c r="C36">
        <v>5.5843699999999998</v>
      </c>
      <c r="D36">
        <v>5.6962099999999998</v>
      </c>
      <c r="E36">
        <v>4.5210100000000004</v>
      </c>
      <c r="F36">
        <v>228</v>
      </c>
      <c r="G36">
        <v>334</v>
      </c>
      <c r="H36">
        <v>237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t="s">
        <v>43</v>
      </c>
      <c r="B37">
        <v>1000</v>
      </c>
      <c r="C37">
        <v>6.0767300000000004</v>
      </c>
      <c r="D37">
        <v>7.2095099999999999</v>
      </c>
      <c r="E37">
        <v>5.71326</v>
      </c>
      <c r="F37">
        <v>283</v>
      </c>
      <c r="G37">
        <v>395</v>
      </c>
      <c r="H37">
        <v>293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t="s">
        <v>44</v>
      </c>
      <c r="B38">
        <v>1000</v>
      </c>
      <c r="C38">
        <v>7.1572699999999996</v>
      </c>
      <c r="D38">
        <v>8.8395200000000003</v>
      </c>
      <c r="E38">
        <v>8.5275999999999996</v>
      </c>
      <c r="F38">
        <v>334</v>
      </c>
      <c r="G38">
        <v>449</v>
      </c>
      <c r="H38">
        <v>345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t="s">
        <v>45</v>
      </c>
      <c r="B39">
        <v>1000</v>
      </c>
      <c r="C39">
        <v>9.3266100000000005</v>
      </c>
      <c r="D39">
        <v>9.8500800000000002</v>
      </c>
      <c r="E39">
        <v>9.1110799999999994</v>
      </c>
      <c r="F39">
        <v>393</v>
      </c>
      <c r="G39">
        <v>511</v>
      </c>
      <c r="H39">
        <v>408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t="s">
        <v>46</v>
      </c>
      <c r="B40">
        <v>1000</v>
      </c>
      <c r="C40">
        <v>9.1637699999999995</v>
      </c>
      <c r="D40">
        <v>11.4513</v>
      </c>
      <c r="E40">
        <v>10.1638</v>
      </c>
      <c r="F40">
        <v>456</v>
      </c>
      <c r="G40">
        <v>602</v>
      </c>
      <c r="H40">
        <v>477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t="s">
        <v>47</v>
      </c>
      <c r="B41">
        <v>1000</v>
      </c>
      <c r="C41">
        <v>10.2796</v>
      </c>
      <c r="D41">
        <v>12.5191</v>
      </c>
      <c r="E41">
        <v>12.322800000000001</v>
      </c>
      <c r="F41">
        <v>512</v>
      </c>
      <c r="G41">
        <v>662</v>
      </c>
      <c r="H41">
        <v>540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t="s">
        <v>48</v>
      </c>
      <c r="B42">
        <v>1000</v>
      </c>
      <c r="C42">
        <v>10.322900000000001</v>
      </c>
      <c r="D42">
        <v>14.1501</v>
      </c>
      <c r="E42">
        <v>14.6221</v>
      </c>
      <c r="F42">
        <v>577</v>
      </c>
      <c r="G42">
        <v>732</v>
      </c>
      <c r="H42">
        <v>597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t="s">
        <v>49</v>
      </c>
      <c r="B43">
        <v>1000</v>
      </c>
      <c r="C43">
        <v>7.3803799999999997</v>
      </c>
      <c r="D43">
        <v>12.2469</v>
      </c>
      <c r="E43">
        <v>7.3092699999999997</v>
      </c>
      <c r="F43">
        <v>541</v>
      </c>
      <c r="G43">
        <v>911</v>
      </c>
      <c r="H43">
        <v>587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t="s">
        <v>50</v>
      </c>
      <c r="B44">
        <v>1000</v>
      </c>
      <c r="C44">
        <v>5.0963900000000004</v>
      </c>
      <c r="D44">
        <v>26.085100000000001</v>
      </c>
      <c r="E44">
        <v>7.2496099999999997</v>
      </c>
      <c r="F44">
        <v>1072</v>
      </c>
      <c r="G44">
        <v>1582</v>
      </c>
      <c r="H44">
        <v>1136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t="s">
        <v>51</v>
      </c>
      <c r="B45">
        <v>1000</v>
      </c>
      <c r="C45">
        <v>6.0779500000000004</v>
      </c>
      <c r="D45">
        <v>36.639299999999999</v>
      </c>
      <c r="E45">
        <v>6.4286000000000003</v>
      </c>
      <c r="F45">
        <v>1547</v>
      </c>
      <c r="G45">
        <v>2176</v>
      </c>
      <c r="H45">
        <v>1674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t="s">
        <v>52</v>
      </c>
      <c r="B46">
        <v>1000</v>
      </c>
      <c r="C46">
        <v>8.2043400000000002</v>
      </c>
      <c r="D46">
        <v>49.786299999999997</v>
      </c>
      <c r="E46">
        <v>7.3449200000000001</v>
      </c>
      <c r="F46">
        <v>2090</v>
      </c>
      <c r="G46">
        <v>2875</v>
      </c>
      <c r="H46">
        <v>2254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t="s">
        <v>53</v>
      </c>
      <c r="B47">
        <v>1000</v>
      </c>
      <c r="C47">
        <v>6.6921499999999998</v>
      </c>
      <c r="D47">
        <v>63.216099999999997</v>
      </c>
      <c r="E47">
        <v>10.4513</v>
      </c>
      <c r="F47">
        <v>2618</v>
      </c>
      <c r="G47">
        <v>3445</v>
      </c>
      <c r="H47">
        <v>2829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t="s">
        <v>54</v>
      </c>
      <c r="B48">
        <v>1000</v>
      </c>
      <c r="C48">
        <v>11.525499999999999</v>
      </c>
      <c r="D48">
        <v>75.938000000000002</v>
      </c>
      <c r="E48">
        <v>11.953200000000001</v>
      </c>
      <c r="F48">
        <v>3150</v>
      </c>
      <c r="G48">
        <v>4069</v>
      </c>
      <c r="H48">
        <v>3341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t="s">
        <v>55</v>
      </c>
      <c r="B49">
        <v>1000</v>
      </c>
      <c r="C49">
        <v>9.6351800000000001</v>
      </c>
      <c r="D49">
        <v>84.057400000000001</v>
      </c>
      <c r="E49">
        <v>12.803100000000001</v>
      </c>
      <c r="F49">
        <v>3553</v>
      </c>
      <c r="G49">
        <v>4519</v>
      </c>
      <c r="H49">
        <v>3833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t="s">
        <v>56</v>
      </c>
      <c r="B50">
        <v>1000</v>
      </c>
      <c r="C50">
        <v>9.3405000000000005</v>
      </c>
      <c r="D50">
        <v>101.99299999999999</v>
      </c>
      <c r="E50">
        <v>15.195</v>
      </c>
      <c r="F50">
        <v>4232</v>
      </c>
      <c r="G50">
        <v>5344</v>
      </c>
      <c r="H50">
        <v>4574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t="s">
        <v>57</v>
      </c>
      <c r="B51">
        <v>1000</v>
      </c>
      <c r="C51">
        <v>10.532999999999999</v>
      </c>
      <c r="D51">
        <v>115.91</v>
      </c>
      <c r="E51">
        <v>12.937200000000001</v>
      </c>
      <c r="F51">
        <v>4648</v>
      </c>
      <c r="G51">
        <v>5844</v>
      </c>
      <c r="H51">
        <v>5063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t="s">
        <v>58</v>
      </c>
      <c r="B52">
        <v>1000</v>
      </c>
      <c r="C52">
        <v>16.9148</v>
      </c>
      <c r="D52">
        <v>127.52</v>
      </c>
      <c r="E52">
        <v>11.6874</v>
      </c>
      <c r="F52">
        <v>5279</v>
      </c>
      <c r="G52">
        <v>6482</v>
      </c>
      <c r="H52">
        <v>5635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t="s">
        <v>59</v>
      </c>
      <c r="B53">
        <v>1000</v>
      </c>
      <c r="C53">
        <v>22.743200000000002</v>
      </c>
      <c r="D53">
        <v>117.919</v>
      </c>
      <c r="E53">
        <v>12.1591</v>
      </c>
      <c r="F53">
        <v>5637</v>
      </c>
      <c r="G53">
        <v>9122</v>
      </c>
      <c r="H53">
        <v>5939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t="s">
        <v>60</v>
      </c>
      <c r="B54">
        <v>1000</v>
      </c>
      <c r="C54">
        <v>36.162300000000002</v>
      </c>
      <c r="D54">
        <v>256.02499999999998</v>
      </c>
      <c r="E54">
        <v>39.158799999999999</v>
      </c>
      <c r="F54">
        <v>10474</v>
      </c>
      <c r="G54">
        <v>15825</v>
      </c>
      <c r="H54">
        <v>11851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t="s">
        <v>61</v>
      </c>
      <c r="B55">
        <v>1000</v>
      </c>
      <c r="C55">
        <v>32.423900000000003</v>
      </c>
      <c r="D55">
        <v>350.67599999999999</v>
      </c>
      <c r="E55">
        <v>39.806199999999997</v>
      </c>
      <c r="F55">
        <v>15276</v>
      </c>
      <c r="G55">
        <v>22002</v>
      </c>
      <c r="H55">
        <v>16261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t="s">
        <v>62</v>
      </c>
      <c r="B56">
        <v>1000</v>
      </c>
      <c r="C56">
        <v>35.210799999999999</v>
      </c>
      <c r="D56">
        <v>494.86900000000003</v>
      </c>
      <c r="E56">
        <v>22.838999999999999</v>
      </c>
      <c r="F56">
        <v>21122</v>
      </c>
      <c r="G56">
        <v>28887</v>
      </c>
      <c r="H56">
        <v>22729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t="s">
        <v>63</v>
      </c>
      <c r="B57">
        <v>1000</v>
      </c>
      <c r="C57">
        <v>30.832000000000001</v>
      </c>
      <c r="D57">
        <v>612.83000000000004</v>
      </c>
      <c r="E57">
        <v>18.084199999999999</v>
      </c>
      <c r="F57">
        <v>25613</v>
      </c>
      <c r="G57">
        <v>34207</v>
      </c>
      <c r="H57">
        <v>28439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t="s">
        <v>64</v>
      </c>
      <c r="B58">
        <v>1000</v>
      </c>
      <c r="C58">
        <v>36.508099999999999</v>
      </c>
      <c r="D58">
        <v>732.70699999999999</v>
      </c>
      <c r="E58">
        <v>40.173000000000002</v>
      </c>
      <c r="F58">
        <v>30870</v>
      </c>
      <c r="G58">
        <v>40415</v>
      </c>
      <c r="H58">
        <v>33965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t="s">
        <v>65</v>
      </c>
      <c r="B59">
        <v>1000</v>
      </c>
      <c r="C59">
        <v>36.579700000000003</v>
      </c>
      <c r="D59">
        <v>833.51800000000003</v>
      </c>
      <c r="E59">
        <v>11.402100000000001</v>
      </c>
      <c r="F59">
        <v>35564</v>
      </c>
      <c r="G59">
        <v>45548</v>
      </c>
      <c r="H59">
        <v>37786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t="s">
        <v>66</v>
      </c>
      <c r="B60">
        <v>1000</v>
      </c>
      <c r="C60">
        <v>31.665700000000001</v>
      </c>
      <c r="D60">
        <v>939.64300000000003</v>
      </c>
      <c r="E60">
        <v>30.802</v>
      </c>
      <c r="F60">
        <v>39387</v>
      </c>
      <c r="G60">
        <v>50102</v>
      </c>
      <c r="H60">
        <v>42092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t="s">
        <v>67</v>
      </c>
      <c r="B61">
        <v>1000</v>
      </c>
      <c r="C61">
        <v>34.644399999999997</v>
      </c>
      <c r="D61">
        <v>1114.8</v>
      </c>
      <c r="E61">
        <v>40.217500000000001</v>
      </c>
      <c r="F61">
        <v>46888</v>
      </c>
      <c r="G61">
        <v>57428</v>
      </c>
      <c r="H61">
        <v>50147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t="s">
        <v>68</v>
      </c>
      <c r="B62">
        <v>1000</v>
      </c>
      <c r="C62">
        <v>34.900399999999998</v>
      </c>
      <c r="D62">
        <v>1208.55</v>
      </c>
      <c r="E62">
        <v>38.066800000000001</v>
      </c>
      <c r="F62">
        <v>50629</v>
      </c>
      <c r="G62">
        <v>61155</v>
      </c>
      <c r="H62">
        <v>54002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t="s">
        <v>69</v>
      </c>
      <c r="B63">
        <v>10000</v>
      </c>
      <c r="C63">
        <v>124.211</v>
      </c>
      <c r="D63">
        <v>147.14400000000001</v>
      </c>
      <c r="E63">
        <v>117.04</v>
      </c>
      <c r="F63">
        <v>564</v>
      </c>
      <c r="G63">
        <v>978</v>
      </c>
      <c r="H63">
        <v>576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t="s">
        <v>70</v>
      </c>
      <c r="B64">
        <v>10000</v>
      </c>
      <c r="C64">
        <v>225.89500000000001</v>
      </c>
      <c r="D64">
        <v>279.10399999999998</v>
      </c>
      <c r="E64">
        <v>247.62200000000001</v>
      </c>
      <c r="F64">
        <v>1136</v>
      </c>
      <c r="G64">
        <v>1777</v>
      </c>
      <c r="H64">
        <v>1183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t="s">
        <v>71</v>
      </c>
      <c r="B65">
        <v>10000</v>
      </c>
      <c r="C65">
        <v>337.97800000000001</v>
      </c>
      <c r="D65">
        <v>409.36399999999998</v>
      </c>
      <c r="E65">
        <v>361.68400000000003</v>
      </c>
      <c r="F65">
        <v>1696</v>
      </c>
      <c r="G65">
        <v>2546</v>
      </c>
      <c r="H65">
        <v>1779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t="s">
        <v>72</v>
      </c>
      <c r="B66">
        <v>10000</v>
      </c>
      <c r="C66">
        <v>446.62</v>
      </c>
      <c r="D66">
        <v>562.56100000000004</v>
      </c>
      <c r="E66">
        <v>549.42200000000003</v>
      </c>
      <c r="F66">
        <v>2268</v>
      </c>
      <c r="G66">
        <v>3245</v>
      </c>
      <c r="H66">
        <v>2355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t="s">
        <v>73</v>
      </c>
      <c r="B67">
        <v>10000</v>
      </c>
      <c r="C67">
        <v>518.42899999999997</v>
      </c>
      <c r="D67">
        <v>684.572</v>
      </c>
      <c r="E67">
        <v>587.07399999999996</v>
      </c>
      <c r="F67">
        <v>2845</v>
      </c>
      <c r="G67">
        <v>3928</v>
      </c>
      <c r="H67">
        <v>2951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t="s">
        <v>74</v>
      </c>
      <c r="B68">
        <v>10000</v>
      </c>
      <c r="C68">
        <v>635.27800000000002</v>
      </c>
      <c r="D68">
        <v>840.58799999999997</v>
      </c>
      <c r="E68">
        <v>748.10500000000002</v>
      </c>
      <c r="F68">
        <v>3439</v>
      </c>
      <c r="G68">
        <v>4641</v>
      </c>
      <c r="H68">
        <v>3590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t="s">
        <v>75</v>
      </c>
      <c r="B69">
        <v>10000</v>
      </c>
      <c r="C69">
        <v>726.97299999999996</v>
      </c>
      <c r="D69">
        <v>966.673</v>
      </c>
      <c r="E69">
        <v>892.08600000000001</v>
      </c>
      <c r="F69">
        <v>3984</v>
      </c>
      <c r="G69">
        <v>5274</v>
      </c>
      <c r="H69">
        <v>4155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t="s">
        <v>76</v>
      </c>
      <c r="B70">
        <v>10000</v>
      </c>
      <c r="C70">
        <v>821.01300000000003</v>
      </c>
      <c r="D70">
        <v>1104.6300000000001</v>
      </c>
      <c r="E70">
        <v>948.69399999999996</v>
      </c>
      <c r="F70">
        <v>4556</v>
      </c>
      <c r="G70">
        <v>5940</v>
      </c>
      <c r="H70">
        <v>4750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t="s">
        <v>77</v>
      </c>
      <c r="B71">
        <v>10000</v>
      </c>
      <c r="C71">
        <v>891.96400000000006</v>
      </c>
      <c r="D71">
        <v>1240</v>
      </c>
      <c r="E71">
        <v>1092.07</v>
      </c>
      <c r="F71">
        <v>5108</v>
      </c>
      <c r="G71">
        <v>6592</v>
      </c>
      <c r="H71">
        <v>5303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t="s">
        <v>78</v>
      </c>
      <c r="B72">
        <v>10000</v>
      </c>
      <c r="C72">
        <v>1012.03</v>
      </c>
      <c r="D72">
        <v>1380.01</v>
      </c>
      <c r="E72">
        <v>1310.3499999999999</v>
      </c>
      <c r="F72">
        <v>5641</v>
      </c>
      <c r="G72">
        <v>7220</v>
      </c>
      <c r="H72">
        <v>5893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t="s">
        <v>79</v>
      </c>
      <c r="B73">
        <v>10000</v>
      </c>
      <c r="C73">
        <v>117.3</v>
      </c>
      <c r="D73">
        <v>1247.6199999999999</v>
      </c>
      <c r="E73">
        <v>112.744</v>
      </c>
      <c r="F73">
        <v>5208</v>
      </c>
      <c r="G73">
        <v>9207</v>
      </c>
      <c r="H73">
        <v>5569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t="s">
        <v>80</v>
      </c>
      <c r="B74">
        <v>10000</v>
      </c>
      <c r="C74">
        <v>224.46299999999999</v>
      </c>
      <c r="D74">
        <v>2456.9299999999998</v>
      </c>
      <c r="E74">
        <v>245.66800000000001</v>
      </c>
      <c r="F74">
        <v>10348</v>
      </c>
      <c r="G74">
        <v>16015</v>
      </c>
      <c r="H74">
        <v>11066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t="s">
        <v>81</v>
      </c>
      <c r="B75">
        <v>10000</v>
      </c>
      <c r="C75">
        <v>310.56200000000001</v>
      </c>
      <c r="D75">
        <v>3708.52</v>
      </c>
      <c r="E75">
        <v>415.387</v>
      </c>
      <c r="F75">
        <v>15457</v>
      </c>
      <c r="G75">
        <v>22303</v>
      </c>
      <c r="H75">
        <v>16877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t="s">
        <v>82</v>
      </c>
      <c r="B76">
        <v>10000</v>
      </c>
      <c r="C76">
        <v>400.7</v>
      </c>
      <c r="D76">
        <v>4992.3500000000004</v>
      </c>
      <c r="E76">
        <v>493.05700000000002</v>
      </c>
      <c r="F76">
        <v>20774</v>
      </c>
      <c r="G76">
        <v>28490</v>
      </c>
      <c r="H76">
        <v>22597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t="s">
        <v>83</v>
      </c>
      <c r="B77">
        <v>10000</v>
      </c>
      <c r="C77">
        <v>460.49200000000002</v>
      </c>
      <c r="D77">
        <v>6141.61</v>
      </c>
      <c r="E77">
        <v>575.56399999999996</v>
      </c>
      <c r="F77">
        <v>25808</v>
      </c>
      <c r="G77">
        <v>34823</v>
      </c>
      <c r="H77">
        <v>28078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t="s">
        <v>84</v>
      </c>
      <c r="B78">
        <v>10000</v>
      </c>
      <c r="C78">
        <v>527.50199999999995</v>
      </c>
      <c r="D78">
        <v>7536.03</v>
      </c>
      <c r="E78">
        <v>666.73299999999995</v>
      </c>
      <c r="F78">
        <v>31369</v>
      </c>
      <c r="G78">
        <v>40697</v>
      </c>
      <c r="H78">
        <v>33912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t="s">
        <v>85</v>
      </c>
      <c r="B79">
        <v>10000</v>
      </c>
      <c r="C79">
        <v>611.73800000000006</v>
      </c>
      <c r="D79">
        <v>8787.18</v>
      </c>
      <c r="E79">
        <v>854.74099999999999</v>
      </c>
      <c r="F79">
        <v>36273</v>
      </c>
      <c r="G79">
        <v>46503</v>
      </c>
      <c r="H79">
        <v>39182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t="s">
        <v>86</v>
      </c>
      <c r="B80">
        <v>10000</v>
      </c>
      <c r="C80">
        <v>686.18100000000004</v>
      </c>
      <c r="D80">
        <v>9888.4500000000007</v>
      </c>
      <c r="E80">
        <v>848.76700000000005</v>
      </c>
      <c r="F80">
        <v>41320</v>
      </c>
      <c r="G80">
        <v>52101</v>
      </c>
      <c r="H80">
        <v>44333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t="s">
        <v>87</v>
      </c>
      <c r="B81">
        <v>10000</v>
      </c>
      <c r="C81">
        <v>782.21</v>
      </c>
      <c r="D81">
        <v>11315.2</v>
      </c>
      <c r="E81">
        <v>989.947</v>
      </c>
      <c r="F81">
        <v>47145</v>
      </c>
      <c r="G81">
        <v>58601</v>
      </c>
      <c r="H81">
        <v>50700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t="s">
        <v>88</v>
      </c>
      <c r="B82">
        <v>10000</v>
      </c>
      <c r="C82">
        <v>846.84900000000005</v>
      </c>
      <c r="D82">
        <v>12649.5</v>
      </c>
      <c r="E82">
        <v>1049.45</v>
      </c>
      <c r="F82">
        <v>52314</v>
      </c>
      <c r="G82">
        <v>64267</v>
      </c>
      <c r="H82">
        <v>56138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t="s">
        <v>89</v>
      </c>
      <c r="B83">
        <v>10000</v>
      </c>
      <c r="C83">
        <v>247.22900000000001</v>
      </c>
      <c r="D83">
        <v>0</v>
      </c>
      <c r="E83">
        <v>309.35399999999998</v>
      </c>
      <c r="F83">
        <v>52763</v>
      </c>
      <c r="G83">
        <v>0</v>
      </c>
      <c r="H83">
        <v>57283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t="s">
        <v>90</v>
      </c>
      <c r="B84">
        <v>10000</v>
      </c>
      <c r="C84">
        <v>255.69300000000001</v>
      </c>
      <c r="D84">
        <v>0</v>
      </c>
      <c r="E84">
        <v>331.52600000000001</v>
      </c>
      <c r="F84">
        <v>104383</v>
      </c>
      <c r="G84">
        <v>0</v>
      </c>
      <c r="H84">
        <v>114299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t="s">
        <v>107</v>
      </c>
      <c r="B85">
        <v>10000</v>
      </c>
      <c r="C85">
        <v>1231.6300000000001</v>
      </c>
      <c r="D85">
        <v>0</v>
      </c>
      <c r="E85">
        <v>937.00599999999997</v>
      </c>
      <c r="F85">
        <v>152928</v>
      </c>
      <c r="G85">
        <v>0</v>
      </c>
      <c r="H85">
        <v>165830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t="s">
        <v>108</v>
      </c>
      <c r="B86">
        <v>10000</v>
      </c>
      <c r="C86">
        <v>1036.46</v>
      </c>
      <c r="D86">
        <v>0</v>
      </c>
      <c r="E86">
        <v>1905.97</v>
      </c>
      <c r="F86">
        <v>206637</v>
      </c>
      <c r="G86">
        <v>0</v>
      </c>
      <c r="H86">
        <v>224322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t="s">
        <v>109</v>
      </c>
      <c r="B87">
        <v>10000</v>
      </c>
      <c r="C87">
        <v>957.61300000000006</v>
      </c>
      <c r="D87">
        <v>0</v>
      </c>
      <c r="E87">
        <v>1209.1600000000001</v>
      </c>
      <c r="F87">
        <v>255773</v>
      </c>
      <c r="G87">
        <v>0</v>
      </c>
      <c r="H87">
        <v>276665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t="s">
        <v>110</v>
      </c>
      <c r="B88">
        <v>10000</v>
      </c>
      <c r="C88">
        <v>764.62699999999995</v>
      </c>
      <c r="D88">
        <v>0</v>
      </c>
      <c r="E88">
        <v>1196.31</v>
      </c>
      <c r="F88">
        <v>309784</v>
      </c>
      <c r="G88">
        <v>0</v>
      </c>
      <c r="H88">
        <v>334030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t="s">
        <v>111</v>
      </c>
      <c r="B89">
        <v>10000</v>
      </c>
      <c r="C89">
        <v>1000.87</v>
      </c>
      <c r="D89">
        <v>0</v>
      </c>
      <c r="E89">
        <v>793.173</v>
      </c>
      <c r="F89">
        <v>357936</v>
      </c>
      <c r="G89">
        <v>0</v>
      </c>
      <c r="H89">
        <v>386541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t="s">
        <v>112</v>
      </c>
      <c r="B90">
        <v>10000</v>
      </c>
      <c r="C90">
        <v>1153.1199999999999</v>
      </c>
      <c r="D90">
        <v>0</v>
      </c>
      <c r="E90">
        <v>1792.52</v>
      </c>
      <c r="F90">
        <v>408249</v>
      </c>
      <c r="G90">
        <v>0</v>
      </c>
      <c r="H90">
        <v>441089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t="s">
        <v>113</v>
      </c>
      <c r="B91">
        <v>10000</v>
      </c>
      <c r="C91">
        <v>1744.24</v>
      </c>
      <c r="D91">
        <v>0</v>
      </c>
      <c r="E91">
        <v>939.12099999999998</v>
      </c>
      <c r="F91">
        <v>462393</v>
      </c>
      <c r="G91">
        <v>0</v>
      </c>
      <c r="H91">
        <v>497133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t="s">
        <v>114</v>
      </c>
      <c r="B92">
        <v>10000</v>
      </c>
      <c r="C92">
        <v>1389.75</v>
      </c>
      <c r="D92">
        <v>0</v>
      </c>
      <c r="E92">
        <v>1246.8499999999999</v>
      </c>
      <c r="F92">
        <v>514407</v>
      </c>
      <c r="G92">
        <v>0</v>
      </c>
      <c r="H92">
        <v>554718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2019-03-22T15:26:00Z</dcterms:created>
  <dcterms:modified xsi:type="dcterms:W3CDTF">2019-03-22T16:59:17Z</dcterms:modified>
</cp:coreProperties>
</file>