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PHA\Desktop\Python\Criar Dashboard\"/>
    </mc:Choice>
  </mc:AlternateContent>
  <bookViews>
    <workbookView xWindow="0" yWindow="0" windowWidth="20490" windowHeight="83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4" i="1" l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<sst xmlns="http://schemas.openxmlformats.org/spreadsheetml/2006/main" count="92" uniqueCount="31">
  <si>
    <t>Ano</t>
  </si>
  <si>
    <t>Mês</t>
  </si>
  <si>
    <t>N° de Funcionários</t>
  </si>
  <si>
    <t>HHT (Estimada)</t>
  </si>
  <si>
    <t>Acidentes com Afastamentos</t>
  </si>
  <si>
    <t>Acidentes sem Afastamentos</t>
  </si>
  <si>
    <t>Acidentes de Trajetos</t>
  </si>
  <si>
    <t>Acidentes com Terceiros</t>
  </si>
  <si>
    <t>Total de Acidentes</t>
  </si>
  <si>
    <t>Dias Perdidos (Estimado)</t>
  </si>
  <si>
    <t>Dias Debitados</t>
  </si>
  <si>
    <t>TAXA DE FREQUÊNCIA C/AFASTAMENTO</t>
  </si>
  <si>
    <t>TAXA DE FREQUÊNCIA S/AFASTAMENTO</t>
  </si>
  <si>
    <t>TAXA DE GRAVIDADE</t>
  </si>
  <si>
    <t>TAXA DE FREQUÊNCIA TOTAL DOS ACIDENTES</t>
  </si>
  <si>
    <t>IRA %</t>
  </si>
  <si>
    <t>IAG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</si>
  <si>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</si>
  <si>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</si>
  <si>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</si>
  <si>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</si>
  <si>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</si>
  <si>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</si>
  <si>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</si>
  <si>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</si>
  <si>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</si>
  <si>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</si>
  <si>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</si>
  <si>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</si>
  <si>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Hora trabalhada = </t>
  </si>
  <si>
    <t>VALOR DIAS PERDIDOS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</si>
</sst>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 shrinkToFit="1"/>
    </xf>
    <xf numFmtId="1" fontId="3" fillId="0" borderId="3" xfId="0" applyNumberFormat="1" applyFont="1" applyFill="1" applyBorder="1" applyAlignment="1">
      <alignment horizontal="center" vertical="center" wrapText="1" shrinkToFit="1"/>
    </xf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0" fontId="1" fillId="5" borderId="1" xfId="2" applyNumberFormat="1" applyFill="1" applyBorder="1" applyAlignment="1">
      <alignment horizontal="center"/>
    </xf>
    <xf numFmtId="0" fontId="1" fillId="4" borderId="1" xfId="3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5" borderId="2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0" borderId="0" xfId="0" applyNumberFormat="1"/>
    <xf numFmtId="1" fontId="3" fillId="0" borderId="4" xfId="0" applyNumberFormat="1" applyFont="1" applyFill="1" applyBorder="1" applyAlignment="1">
      <alignment horizontal="center" vertical="center" wrapText="1" shrinkToFit="1"/>
    </xf>
    <xf numFmtId="1" fontId="3" fillId="0" borderId="1" xfId="0" applyNumberFormat="1" applyFont="1" applyFill="1" applyBorder="1" applyAlignment="1">
      <alignment horizontal="center" vertical="center" wrapText="1" shrinkToFit="1"/>
    </xf>
    <xf numFmtId="1" fontId="1" fillId="5" borderId="1" xfId="2" applyNumberFormat="1" applyFill="1" applyBorder="1" applyAlignment="1">
      <alignment horizontal="center"/>
    </xf>
    <xf numFmtId="1" fontId="1" fillId="5" borderId="6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1" fontId="1" fillId="4" borderId="1" xfId="3" applyNumberFormat="1" applyFill="1" applyBorder="1" applyAlignment="1">
      <alignment horizontal="center"/>
    </xf>
    <xf numFmtId="1" fontId="1" fillId="4" borderId="1" xfId="3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 vertical="center"/>
    </xf>
    <xf numFmtId="1" fontId="0" fillId="4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</cellXfs>
  <cellStyles count="4">
    <cellStyle name="40% - Ênfase2" xfId="2" builtinId="35"/>
    <cellStyle name="40% - Ênfase4" xfId="3" builtinId="43"/>
    <cellStyle name="Moeda" xfId="1" builtinId="4"/>
    <cellStyle name="Normal" xfId="0" builtinId="0"/>
  </cellStyles>
  <dxfs count="20">
    <dxf>
      <numFmt numFmtId="1" formatCode="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R$-416]\ * #,##0.00_-;\-[$R$-416]\ * #,##0.00_-;_-[$R$-416]\ * &quot;-&quot;??_-;_-@_-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2" displayName="Tabela2" ref="A1:R74" totalsRowShown="0" dataDxfId="18" headerRowBorderDxfId="19">
  <autoFilter ref="A1:R74"/>
  <tableColumns count="18">
    <tableColumn id="1" name="Ano" dataDxfId="17"/>
    <tableColumn id="2" name="Mês" dataDxfId="16"/>
    <tableColumn id="3" name="N° de Funcionários" dataDxfId="15"/>
    <tableColumn id="4" name="HHT (Estimada)" dataDxfId="14"/>
    <tableColumn id="5" name="Acidentes com Afastamentos" dataDxfId="13"/>
    <tableColumn id="6" name="Acidentes sem Afastamentos" dataDxfId="12"/>
    <tableColumn id="7" name="Acidentes de Trajetos" dataDxfId="11"/>
    <tableColumn id="8" name="Acidentes com Terceiros" dataDxfId="10"/>
    <tableColumn id="9" name="Total de Acidentes" dataDxfId="9"/>
    <tableColumn id="10" name="Dias Perdidos (Estimado)" dataDxfId="8"/>
    <tableColumn id="11" name="Dias Debitados" dataDxfId="7"/>
    <tableColumn id="12" name="TAXA DE FREQUÊNCIA C/AFASTAMENTO" dataDxfId="5"/>
    <tableColumn id="13" name="TAXA DE FREQUÊNCIA S/AFASTAMENTO" dataDxfId="4"/>
    <tableColumn id="14" name="TAXA DE GRAVIDADE" dataDxfId="3"/>
    <tableColumn id="15" name="TAXA DE FREQUÊNCIA TOTAL DOS ACIDENTES" dataDxfId="2"/>
    <tableColumn id="16" name="IRA %" dataDxfId="1"/>
    <tableColumn id="17" name="IAG" dataDxfId="0"/>
    <tableColumn id="18" name="VALOR DIAS PERDIDOS R$" dataDxfId="6">
      <calculatedColumnFormula>Tabela2[[#This Row],[Dias Perdidos (Estimado)]]*(8*$T$2)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G4" sqref="G4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9.5703125" customWidth="1"/>
    <col min="12" max="15" width="9.140625" style="47"/>
    <col min="16" max="16" width="20" style="47" customWidth="1"/>
    <col min="17" max="17" width="9.140625" style="47"/>
    <col min="18" max="18" width="22.140625" style="27" customWidth="1"/>
    <col min="20" max="20" width="17" bestFit="1" customWidth="1"/>
  </cols>
  <sheetData>
    <row r="1" spans="1:20" ht="42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28" t="s">
        <v>15</v>
      </c>
      <c r="Q1" s="29" t="s">
        <v>16</v>
      </c>
      <c r="R1" s="19" t="s">
        <v>30</v>
      </c>
      <c r="T1" s="12" t="s">
        <v>29</v>
      </c>
    </row>
    <row r="2" spans="1:20" x14ac:dyDescent="0.25">
      <c r="A2" s="14">
        <v>2016</v>
      </c>
      <c r="B2" s="14" t="s">
        <v>17</v>
      </c>
      <c r="C2" s="14">
        <v>105</v>
      </c>
      <c r="D2" s="14">
        <v>21945.77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30">
        <v>0</v>
      </c>
      <c r="M2" s="30">
        <v>0</v>
      </c>
      <c r="N2" s="30">
        <v>0</v>
      </c>
      <c r="O2" s="30">
        <v>0</v>
      </c>
      <c r="P2" s="31">
        <v>0</v>
      </c>
      <c r="Q2" s="32">
        <v>0</v>
      </c>
      <c r="R2" s="20">
        <f>Tabela2[[#This Row],[Dias Perdidos (Estimado)]]*(8*$T$2)</f>
        <v>0</v>
      </c>
      <c r="T2" s="13">
        <v>10</v>
      </c>
    </row>
    <row r="3" spans="1:20" x14ac:dyDescent="0.25">
      <c r="A3" s="14">
        <v>2016</v>
      </c>
      <c r="B3" s="14" t="s">
        <v>18</v>
      </c>
      <c r="C3" s="14">
        <v>120</v>
      </c>
      <c r="D3" s="14">
        <v>24196.05</v>
      </c>
      <c r="E3" s="14">
        <v>2</v>
      </c>
      <c r="F3" s="14">
        <v>0</v>
      </c>
      <c r="G3" s="14">
        <v>0</v>
      </c>
      <c r="H3" s="14">
        <v>0</v>
      </c>
      <c r="I3" s="14">
        <v>2</v>
      </c>
      <c r="J3" s="14">
        <v>6</v>
      </c>
      <c r="K3" s="14">
        <v>0</v>
      </c>
      <c r="L3" s="30">
        <v>82.66</v>
      </c>
      <c r="M3" s="30">
        <v>0</v>
      </c>
      <c r="N3" s="30">
        <v>247.97</v>
      </c>
      <c r="O3" s="30">
        <v>82.66</v>
      </c>
      <c r="P3" s="32">
        <v>1.67</v>
      </c>
      <c r="Q3" s="32">
        <v>3</v>
      </c>
      <c r="R3" s="21">
        <f>Tabela2[[#This Row],[Dias Perdidos (Estimado)]]*(8*$T$2)</f>
        <v>480</v>
      </c>
    </row>
    <row r="4" spans="1:20" x14ac:dyDescent="0.25">
      <c r="A4" s="14">
        <v>2016</v>
      </c>
      <c r="B4" s="14" t="s">
        <v>19</v>
      </c>
      <c r="C4" s="14">
        <v>121</v>
      </c>
      <c r="D4" s="14">
        <v>25263.7</v>
      </c>
      <c r="E4" s="14">
        <v>4</v>
      </c>
      <c r="F4" s="14">
        <v>1</v>
      </c>
      <c r="G4" s="14">
        <v>0</v>
      </c>
      <c r="H4" s="14">
        <v>0</v>
      </c>
      <c r="I4" s="14">
        <v>5</v>
      </c>
      <c r="J4" s="14">
        <v>26</v>
      </c>
      <c r="K4" s="14">
        <v>0</v>
      </c>
      <c r="L4" s="30">
        <v>158.33000000000001</v>
      </c>
      <c r="M4" s="30">
        <v>39.58</v>
      </c>
      <c r="N4" s="30">
        <v>1029.1400000000001</v>
      </c>
      <c r="O4" s="30">
        <v>197.92</v>
      </c>
      <c r="P4" s="32">
        <v>4.13</v>
      </c>
      <c r="Q4" s="32">
        <v>6.5</v>
      </c>
      <c r="R4" s="21">
        <f>Tabela2[[#This Row],[Dias Perdidos (Estimado)]]*(8*$T$2)</f>
        <v>2080</v>
      </c>
    </row>
    <row r="5" spans="1:20" x14ac:dyDescent="0.25">
      <c r="A5" s="14">
        <v>2016</v>
      </c>
      <c r="B5" s="14" t="s">
        <v>20</v>
      </c>
      <c r="C5" s="14">
        <v>128</v>
      </c>
      <c r="D5" s="14">
        <v>28508.15</v>
      </c>
      <c r="E5" s="14">
        <v>4</v>
      </c>
      <c r="F5" s="14">
        <v>0</v>
      </c>
      <c r="G5" s="14">
        <v>0</v>
      </c>
      <c r="H5" s="14">
        <v>0</v>
      </c>
      <c r="I5" s="14">
        <v>4</v>
      </c>
      <c r="J5" s="14">
        <v>46</v>
      </c>
      <c r="K5" s="14">
        <v>0</v>
      </c>
      <c r="L5" s="30">
        <v>140.31</v>
      </c>
      <c r="M5" s="30">
        <v>0</v>
      </c>
      <c r="N5" s="30">
        <v>1613.57</v>
      </c>
      <c r="O5" s="30">
        <v>140.31</v>
      </c>
      <c r="P5" s="32">
        <v>3.13</v>
      </c>
      <c r="Q5" s="32">
        <v>11.5</v>
      </c>
      <c r="R5" s="21">
        <f>Tabela2[[#This Row],[Dias Perdidos (Estimado)]]*(8*$T$2)</f>
        <v>3680</v>
      </c>
    </row>
    <row r="6" spans="1:20" x14ac:dyDescent="0.25">
      <c r="A6" s="14">
        <v>2016</v>
      </c>
      <c r="B6" s="14" t="s">
        <v>21</v>
      </c>
      <c r="C6" s="14">
        <v>135</v>
      </c>
      <c r="D6" s="14">
        <v>25252.41</v>
      </c>
      <c r="E6" s="14">
        <v>2</v>
      </c>
      <c r="F6" s="14">
        <v>0</v>
      </c>
      <c r="G6" s="14">
        <v>0</v>
      </c>
      <c r="H6" s="14">
        <v>0</v>
      </c>
      <c r="I6" s="14">
        <v>2</v>
      </c>
      <c r="J6" s="14">
        <v>62</v>
      </c>
      <c r="K6" s="14">
        <v>0</v>
      </c>
      <c r="L6" s="30">
        <v>79.2</v>
      </c>
      <c r="M6" s="30">
        <v>0</v>
      </c>
      <c r="N6" s="30">
        <v>2455.21</v>
      </c>
      <c r="O6" s="30">
        <v>79.2</v>
      </c>
      <c r="P6" s="32">
        <v>1.48</v>
      </c>
      <c r="Q6" s="32">
        <v>31</v>
      </c>
      <c r="R6" s="21">
        <f>Tabela2[[#This Row],[Dias Perdidos (Estimado)]]*(8*$T$2)</f>
        <v>4960</v>
      </c>
    </row>
    <row r="7" spans="1:20" x14ac:dyDescent="0.25">
      <c r="A7" s="14">
        <v>2016</v>
      </c>
      <c r="B7" s="14" t="s">
        <v>22</v>
      </c>
      <c r="C7" s="14">
        <v>132</v>
      </c>
      <c r="D7" s="14">
        <v>29255.8</v>
      </c>
      <c r="E7" s="14">
        <v>2</v>
      </c>
      <c r="F7" s="14">
        <v>0</v>
      </c>
      <c r="G7" s="14">
        <v>0</v>
      </c>
      <c r="H7" s="14">
        <v>0</v>
      </c>
      <c r="I7" s="14">
        <v>2</v>
      </c>
      <c r="J7" s="14">
        <v>60</v>
      </c>
      <c r="K7" s="14">
        <v>0</v>
      </c>
      <c r="L7" s="30">
        <v>68.36</v>
      </c>
      <c r="M7" s="30">
        <v>0</v>
      </c>
      <c r="N7" s="30">
        <v>2050.88</v>
      </c>
      <c r="O7" s="30">
        <v>68.36</v>
      </c>
      <c r="P7" s="32">
        <v>1.52</v>
      </c>
      <c r="Q7" s="32">
        <v>30</v>
      </c>
      <c r="R7" s="21">
        <f>Tabela2[[#This Row],[Dias Perdidos (Estimado)]]*(8*$T$2)</f>
        <v>4800</v>
      </c>
    </row>
    <row r="8" spans="1:20" x14ac:dyDescent="0.25">
      <c r="A8" s="14">
        <v>2016</v>
      </c>
      <c r="B8" s="14" t="s">
        <v>23</v>
      </c>
      <c r="C8" s="14">
        <v>133</v>
      </c>
      <c r="D8" s="14">
        <v>23158.01</v>
      </c>
      <c r="E8" s="14">
        <v>3</v>
      </c>
      <c r="F8" s="14">
        <v>3</v>
      </c>
      <c r="G8" s="14">
        <v>0</v>
      </c>
      <c r="H8" s="14">
        <v>0</v>
      </c>
      <c r="I8" s="14">
        <v>6</v>
      </c>
      <c r="J8" s="14">
        <v>63</v>
      </c>
      <c r="K8" s="14">
        <v>0</v>
      </c>
      <c r="L8" s="30">
        <v>129.54</v>
      </c>
      <c r="M8" s="30">
        <v>129.54</v>
      </c>
      <c r="N8" s="30">
        <v>2720.44</v>
      </c>
      <c r="O8" s="30">
        <v>259.08999999999997</v>
      </c>
      <c r="P8" s="32">
        <v>4.51</v>
      </c>
      <c r="Q8" s="32">
        <v>21</v>
      </c>
      <c r="R8" s="21">
        <f>Tabela2[[#This Row],[Dias Perdidos (Estimado)]]*(8*$T$2)</f>
        <v>5040</v>
      </c>
    </row>
    <row r="9" spans="1:20" x14ac:dyDescent="0.25">
      <c r="A9" s="14">
        <v>2016</v>
      </c>
      <c r="B9" s="14" t="s">
        <v>24</v>
      </c>
      <c r="C9" s="14">
        <v>132</v>
      </c>
      <c r="D9" s="14">
        <v>23089.64</v>
      </c>
      <c r="E9" s="14">
        <v>5</v>
      </c>
      <c r="F9" s="14">
        <v>0</v>
      </c>
      <c r="G9" s="14">
        <v>0</v>
      </c>
      <c r="H9" s="14">
        <v>0</v>
      </c>
      <c r="I9" s="14">
        <v>5</v>
      </c>
      <c r="J9" s="14">
        <v>94</v>
      </c>
      <c r="K9" s="14">
        <v>0</v>
      </c>
      <c r="L9" s="30">
        <v>216.55</v>
      </c>
      <c r="M9" s="30">
        <v>0</v>
      </c>
      <c r="N9" s="30">
        <v>4071.09</v>
      </c>
      <c r="O9" s="30">
        <v>216.55</v>
      </c>
      <c r="P9" s="32">
        <v>3.79</v>
      </c>
      <c r="Q9" s="32">
        <v>18.8</v>
      </c>
      <c r="R9" s="21">
        <f>Tabela2[[#This Row],[Dias Perdidos (Estimado)]]*(8*$T$2)</f>
        <v>7520</v>
      </c>
    </row>
    <row r="10" spans="1:20" x14ac:dyDescent="0.25">
      <c r="A10" s="14">
        <v>2016</v>
      </c>
      <c r="B10" s="14" t="s">
        <v>25</v>
      </c>
      <c r="C10" s="14">
        <v>131</v>
      </c>
      <c r="D10" s="14">
        <v>22559.49</v>
      </c>
      <c r="E10" s="14">
        <v>7</v>
      </c>
      <c r="F10" s="14">
        <v>0</v>
      </c>
      <c r="G10" s="14">
        <v>0</v>
      </c>
      <c r="H10" s="14">
        <v>0</v>
      </c>
      <c r="I10" s="14">
        <v>7</v>
      </c>
      <c r="J10" s="14">
        <v>105</v>
      </c>
      <c r="K10" s="14">
        <v>0</v>
      </c>
      <c r="L10" s="30">
        <v>310.29000000000002</v>
      </c>
      <c r="M10" s="30">
        <v>0</v>
      </c>
      <c r="N10" s="30">
        <v>4654.3599999999997</v>
      </c>
      <c r="O10" s="30">
        <v>310.3</v>
      </c>
      <c r="P10" s="32">
        <v>5.34</v>
      </c>
      <c r="Q10" s="32">
        <v>15</v>
      </c>
      <c r="R10" s="21">
        <f>Tabela2[[#This Row],[Dias Perdidos (Estimado)]]*(8*$T$2)</f>
        <v>8400</v>
      </c>
    </row>
    <row r="11" spans="1:20" x14ac:dyDescent="0.25">
      <c r="A11" s="14">
        <v>2016</v>
      </c>
      <c r="B11" s="14" t="s">
        <v>26</v>
      </c>
      <c r="C11" s="14">
        <v>132</v>
      </c>
      <c r="D11" s="14">
        <v>18500</v>
      </c>
      <c r="E11" s="14">
        <v>8</v>
      </c>
      <c r="F11" s="14">
        <v>5</v>
      </c>
      <c r="G11" s="14">
        <v>0</v>
      </c>
      <c r="H11" s="14">
        <v>0</v>
      </c>
      <c r="I11" s="14">
        <v>13</v>
      </c>
      <c r="J11" s="14">
        <v>110</v>
      </c>
      <c r="K11" s="14">
        <v>0</v>
      </c>
      <c r="L11" s="30">
        <v>432.43</v>
      </c>
      <c r="M11" s="30">
        <v>270.27</v>
      </c>
      <c r="N11" s="30">
        <v>5945.95</v>
      </c>
      <c r="O11" s="30">
        <v>702.7</v>
      </c>
      <c r="P11" s="32">
        <v>9.85</v>
      </c>
      <c r="Q11" s="32">
        <v>13.75</v>
      </c>
      <c r="R11" s="21">
        <f>Tabela2[[#This Row],[Dias Perdidos (Estimado)]]*(8*$T$2)</f>
        <v>8800</v>
      </c>
    </row>
    <row r="12" spans="1:20" x14ac:dyDescent="0.25">
      <c r="A12" s="14">
        <v>2016</v>
      </c>
      <c r="B12" s="14" t="s">
        <v>27</v>
      </c>
      <c r="C12" s="14">
        <v>130</v>
      </c>
      <c r="D12" s="14">
        <v>22069.63</v>
      </c>
      <c r="E12" s="14">
        <v>2</v>
      </c>
      <c r="F12" s="14">
        <v>0</v>
      </c>
      <c r="G12" s="14">
        <v>0</v>
      </c>
      <c r="H12" s="14">
        <v>0</v>
      </c>
      <c r="I12" s="14">
        <v>2</v>
      </c>
      <c r="J12" s="14">
        <v>60</v>
      </c>
      <c r="K12" s="14">
        <v>0</v>
      </c>
      <c r="L12" s="30">
        <v>90.62</v>
      </c>
      <c r="M12" s="30">
        <v>0</v>
      </c>
      <c r="N12" s="30">
        <v>2718.67</v>
      </c>
      <c r="O12" s="30">
        <v>90.62</v>
      </c>
      <c r="P12" s="32">
        <v>1.54</v>
      </c>
      <c r="Q12" s="32">
        <v>30</v>
      </c>
      <c r="R12" s="21">
        <f>Tabela2[[#This Row],[Dias Perdidos (Estimado)]]*(8*$T$2)</f>
        <v>4800</v>
      </c>
    </row>
    <row r="13" spans="1:20" x14ac:dyDescent="0.25">
      <c r="A13" s="14">
        <v>2016</v>
      </c>
      <c r="B13" s="14" t="s">
        <v>28</v>
      </c>
      <c r="C13" s="14">
        <v>133</v>
      </c>
      <c r="D13" s="14">
        <v>21481.24</v>
      </c>
      <c r="E13" s="14">
        <v>2</v>
      </c>
      <c r="F13" s="14">
        <v>0</v>
      </c>
      <c r="G13" s="14">
        <v>0</v>
      </c>
      <c r="H13" s="14">
        <v>0</v>
      </c>
      <c r="I13" s="14">
        <v>2</v>
      </c>
      <c r="J13" s="14">
        <v>5</v>
      </c>
      <c r="K13" s="14">
        <v>0</v>
      </c>
      <c r="L13" s="30">
        <v>93.1</v>
      </c>
      <c r="M13" s="30">
        <v>0</v>
      </c>
      <c r="N13" s="30">
        <v>232.76</v>
      </c>
      <c r="O13" s="30">
        <v>93.11</v>
      </c>
      <c r="P13" s="32">
        <v>1.5</v>
      </c>
      <c r="Q13" s="32">
        <v>2.5</v>
      </c>
      <c r="R13" s="21">
        <f>Tabela2[[#This Row],[Dias Perdidos (Estimado)]]*(8*$T$2)</f>
        <v>400</v>
      </c>
    </row>
    <row r="14" spans="1:20" x14ac:dyDescent="0.25">
      <c r="A14" s="15">
        <v>2017</v>
      </c>
      <c r="B14" s="15" t="s">
        <v>17</v>
      </c>
      <c r="C14" s="15">
        <v>131</v>
      </c>
      <c r="D14" s="15">
        <v>21095.360000000001</v>
      </c>
      <c r="E14" s="15">
        <v>0</v>
      </c>
      <c r="F14" s="15">
        <v>1</v>
      </c>
      <c r="G14" s="15">
        <v>0</v>
      </c>
      <c r="H14" s="15">
        <v>0</v>
      </c>
      <c r="I14" s="15">
        <v>1</v>
      </c>
      <c r="J14" s="15">
        <v>0</v>
      </c>
      <c r="K14" s="15">
        <v>0</v>
      </c>
      <c r="L14" s="33">
        <v>0</v>
      </c>
      <c r="M14" s="33">
        <v>47.4</v>
      </c>
      <c r="N14" s="33">
        <v>0</v>
      </c>
      <c r="O14" s="33">
        <v>47.4</v>
      </c>
      <c r="P14" s="34">
        <v>0.76</v>
      </c>
      <c r="Q14" s="34">
        <v>0</v>
      </c>
      <c r="R14" s="22">
        <f>Tabela2[[#This Row],[Dias Perdidos (Estimado)]]*(8*$T$2)</f>
        <v>0</v>
      </c>
    </row>
    <row r="15" spans="1:20" x14ac:dyDescent="0.25">
      <c r="A15" s="15">
        <v>2017</v>
      </c>
      <c r="B15" s="15" t="s">
        <v>18</v>
      </c>
      <c r="C15" s="15">
        <v>136</v>
      </c>
      <c r="D15" s="15">
        <v>22436.06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33">
        <v>0</v>
      </c>
      <c r="M15" s="33">
        <v>0</v>
      </c>
      <c r="N15" s="33">
        <v>0</v>
      </c>
      <c r="O15" s="33">
        <v>0</v>
      </c>
      <c r="P15" s="34">
        <v>0</v>
      </c>
      <c r="Q15" s="34">
        <v>0</v>
      </c>
      <c r="R15" s="22">
        <f>Tabela2[[#This Row],[Dias Perdidos (Estimado)]]*(8*$T$2)</f>
        <v>0</v>
      </c>
    </row>
    <row r="16" spans="1:20" x14ac:dyDescent="0.25">
      <c r="A16" s="15">
        <v>2017</v>
      </c>
      <c r="B16" s="15" t="s">
        <v>19</v>
      </c>
      <c r="C16" s="15">
        <v>140</v>
      </c>
      <c r="D16" s="15">
        <v>25181.84</v>
      </c>
      <c r="E16" s="15">
        <v>0</v>
      </c>
      <c r="F16" s="15">
        <v>1</v>
      </c>
      <c r="G16" s="15">
        <v>0</v>
      </c>
      <c r="H16" s="15">
        <v>0</v>
      </c>
      <c r="I16" s="15">
        <v>1</v>
      </c>
      <c r="J16" s="15">
        <v>0</v>
      </c>
      <c r="K16" s="15">
        <v>0</v>
      </c>
      <c r="L16" s="33">
        <v>0</v>
      </c>
      <c r="M16" s="33">
        <v>39.71</v>
      </c>
      <c r="N16" s="33">
        <v>0</v>
      </c>
      <c r="O16" s="33">
        <v>39.71</v>
      </c>
      <c r="P16" s="34">
        <v>0.71</v>
      </c>
      <c r="Q16" s="34">
        <v>0</v>
      </c>
      <c r="R16" s="22">
        <f>Tabela2[[#This Row],[Dias Perdidos (Estimado)]]*(8*$T$2)</f>
        <v>0</v>
      </c>
    </row>
    <row r="17" spans="1:18" x14ac:dyDescent="0.25">
      <c r="A17" s="15">
        <v>2017</v>
      </c>
      <c r="B17" s="15" t="s">
        <v>20</v>
      </c>
      <c r="C17" s="15">
        <v>135</v>
      </c>
      <c r="D17" s="15">
        <v>23163.65</v>
      </c>
      <c r="E17" s="15">
        <v>7</v>
      </c>
      <c r="F17" s="15">
        <v>0</v>
      </c>
      <c r="G17" s="15">
        <v>0</v>
      </c>
      <c r="H17" s="15">
        <v>0</v>
      </c>
      <c r="I17" s="15">
        <v>7</v>
      </c>
      <c r="J17" s="15">
        <v>59</v>
      </c>
      <c r="K17" s="15">
        <v>0</v>
      </c>
      <c r="L17" s="33">
        <v>302.2</v>
      </c>
      <c r="M17" s="33">
        <v>0</v>
      </c>
      <c r="N17" s="33">
        <v>2547.09</v>
      </c>
      <c r="O17" s="33">
        <v>302.20999999999998</v>
      </c>
      <c r="P17" s="34">
        <v>5.19</v>
      </c>
      <c r="Q17" s="34">
        <v>8.43</v>
      </c>
      <c r="R17" s="22">
        <f>Tabela2[[#This Row],[Dias Perdidos (Estimado)]]*(8*$T$2)</f>
        <v>4720</v>
      </c>
    </row>
    <row r="18" spans="1:18" x14ac:dyDescent="0.25">
      <c r="A18" s="15">
        <v>2017</v>
      </c>
      <c r="B18" s="15" t="s">
        <v>21</v>
      </c>
      <c r="C18" s="15">
        <v>142</v>
      </c>
      <c r="D18" s="15">
        <v>24457.919999999998</v>
      </c>
      <c r="E18" s="15">
        <v>1</v>
      </c>
      <c r="F18" s="15">
        <v>0</v>
      </c>
      <c r="G18" s="15">
        <v>0</v>
      </c>
      <c r="H18" s="15">
        <v>0</v>
      </c>
      <c r="I18" s="15">
        <v>1</v>
      </c>
      <c r="J18" s="15">
        <v>2</v>
      </c>
      <c r="K18" s="15">
        <v>0</v>
      </c>
      <c r="L18" s="33">
        <v>40.89</v>
      </c>
      <c r="M18" s="33">
        <v>0</v>
      </c>
      <c r="N18" s="33">
        <v>81.77</v>
      </c>
      <c r="O18" s="33">
        <v>40.89</v>
      </c>
      <c r="P18" s="34">
        <v>0.7</v>
      </c>
      <c r="Q18" s="34">
        <v>2</v>
      </c>
      <c r="R18" s="22">
        <f>Tabela2[[#This Row],[Dias Perdidos (Estimado)]]*(8*$T$2)</f>
        <v>160</v>
      </c>
    </row>
    <row r="19" spans="1:18" x14ac:dyDescent="0.25">
      <c r="A19" s="15">
        <v>2017</v>
      </c>
      <c r="B19" s="15" t="s">
        <v>22</v>
      </c>
      <c r="C19" s="15">
        <v>154</v>
      </c>
      <c r="D19" s="15">
        <v>27943.03</v>
      </c>
      <c r="E19" s="15">
        <v>0</v>
      </c>
      <c r="F19" s="15">
        <v>2</v>
      </c>
      <c r="G19" s="15">
        <v>0</v>
      </c>
      <c r="H19" s="15">
        <v>0</v>
      </c>
      <c r="I19" s="15">
        <v>2</v>
      </c>
      <c r="J19" s="15">
        <v>0</v>
      </c>
      <c r="K19" s="15">
        <v>0</v>
      </c>
      <c r="L19" s="33">
        <v>0</v>
      </c>
      <c r="M19" s="33">
        <v>71.569999999999993</v>
      </c>
      <c r="N19" s="33">
        <v>0</v>
      </c>
      <c r="O19" s="33">
        <v>71.569999999999993</v>
      </c>
      <c r="P19" s="34">
        <v>1.3</v>
      </c>
      <c r="Q19" s="34">
        <v>0</v>
      </c>
      <c r="R19" s="22">
        <f>Tabela2[[#This Row],[Dias Perdidos (Estimado)]]*(8*$T$2)</f>
        <v>0</v>
      </c>
    </row>
    <row r="20" spans="1:18" x14ac:dyDescent="0.25">
      <c r="A20" s="15">
        <v>2017</v>
      </c>
      <c r="B20" s="15" t="s">
        <v>23</v>
      </c>
      <c r="C20" s="15">
        <v>154</v>
      </c>
      <c r="D20" s="15">
        <v>26066.76</v>
      </c>
      <c r="E20" s="15">
        <v>0</v>
      </c>
      <c r="F20" s="15">
        <v>4</v>
      </c>
      <c r="G20" s="15">
        <v>0</v>
      </c>
      <c r="H20" s="15">
        <v>0</v>
      </c>
      <c r="I20" s="15">
        <v>4</v>
      </c>
      <c r="J20" s="15">
        <v>0</v>
      </c>
      <c r="K20" s="15">
        <v>0</v>
      </c>
      <c r="L20" s="33">
        <v>0</v>
      </c>
      <c r="M20" s="33">
        <v>153.44999999999999</v>
      </c>
      <c r="N20" s="33">
        <v>0</v>
      </c>
      <c r="O20" s="33">
        <v>153.46</v>
      </c>
      <c r="P20" s="34">
        <v>2.6</v>
      </c>
      <c r="Q20" s="34">
        <v>0</v>
      </c>
      <c r="R20" s="22">
        <f>Tabela2[[#This Row],[Dias Perdidos (Estimado)]]*(8*$T$2)</f>
        <v>0</v>
      </c>
    </row>
    <row r="21" spans="1:18" x14ac:dyDescent="0.25">
      <c r="A21" s="15">
        <v>2017</v>
      </c>
      <c r="B21" s="15" t="s">
        <v>24</v>
      </c>
      <c r="C21" s="15">
        <v>152</v>
      </c>
      <c r="D21" s="15">
        <v>23910.39</v>
      </c>
      <c r="E21" s="15">
        <v>3</v>
      </c>
      <c r="F21" s="15">
        <v>1</v>
      </c>
      <c r="G21" s="15">
        <v>0</v>
      </c>
      <c r="H21" s="15">
        <v>0</v>
      </c>
      <c r="I21" s="15">
        <v>4</v>
      </c>
      <c r="J21" s="15">
        <v>9</v>
      </c>
      <c r="K21" s="15">
        <v>0</v>
      </c>
      <c r="L21" s="33">
        <v>125.47</v>
      </c>
      <c r="M21" s="33">
        <v>41.82</v>
      </c>
      <c r="N21" s="33">
        <v>376.41</v>
      </c>
      <c r="O21" s="33">
        <v>167.29</v>
      </c>
      <c r="P21" s="34">
        <v>2.63</v>
      </c>
      <c r="Q21" s="34">
        <v>3</v>
      </c>
      <c r="R21" s="22">
        <f>Tabela2[[#This Row],[Dias Perdidos (Estimado)]]*(8*$T$2)</f>
        <v>720</v>
      </c>
    </row>
    <row r="22" spans="1:18" x14ac:dyDescent="0.25">
      <c r="A22" s="9">
        <v>2017</v>
      </c>
      <c r="B22" s="9" t="s">
        <v>25</v>
      </c>
      <c r="C22" s="9">
        <v>153</v>
      </c>
      <c r="D22" s="9">
        <v>23923.51</v>
      </c>
      <c r="E22" s="9">
        <v>3</v>
      </c>
      <c r="F22" s="9">
        <v>0</v>
      </c>
      <c r="G22" s="9">
        <v>0</v>
      </c>
      <c r="H22" s="9">
        <v>0</v>
      </c>
      <c r="I22" s="9">
        <v>3</v>
      </c>
      <c r="J22" s="9">
        <v>27</v>
      </c>
      <c r="K22" s="9">
        <v>0</v>
      </c>
      <c r="L22" s="35">
        <v>125.4</v>
      </c>
      <c r="M22" s="35">
        <v>0</v>
      </c>
      <c r="N22" s="35">
        <v>1128.5999999999999</v>
      </c>
      <c r="O22" s="35">
        <v>125.4</v>
      </c>
      <c r="P22" s="35">
        <v>1.96</v>
      </c>
      <c r="Q22" s="36">
        <v>9</v>
      </c>
      <c r="R22" s="22">
        <f>Tabela2[[#This Row],[Dias Perdidos (Estimado)]]*(8*$T$2)</f>
        <v>2160</v>
      </c>
    </row>
    <row r="23" spans="1:18" x14ac:dyDescent="0.25">
      <c r="A23" s="9">
        <v>2017</v>
      </c>
      <c r="B23" s="9" t="s">
        <v>26</v>
      </c>
      <c r="C23" s="9">
        <v>153</v>
      </c>
      <c r="D23" s="9">
        <v>21395.5</v>
      </c>
      <c r="E23" s="9">
        <v>2</v>
      </c>
      <c r="F23" s="9">
        <v>0</v>
      </c>
      <c r="G23" s="9">
        <v>0</v>
      </c>
      <c r="H23" s="9">
        <v>0</v>
      </c>
      <c r="I23" s="9">
        <v>2</v>
      </c>
      <c r="J23" s="9">
        <v>16</v>
      </c>
      <c r="K23" s="9">
        <v>0</v>
      </c>
      <c r="L23" s="35">
        <v>93.48</v>
      </c>
      <c r="M23" s="35">
        <v>0</v>
      </c>
      <c r="N23" s="35">
        <v>747.82</v>
      </c>
      <c r="O23" s="35">
        <v>93.48</v>
      </c>
      <c r="P23" s="35">
        <v>1.31</v>
      </c>
      <c r="Q23" s="36">
        <v>8</v>
      </c>
      <c r="R23" s="22">
        <f>Tabela2[[#This Row],[Dias Perdidos (Estimado)]]*(8*$T$2)</f>
        <v>1280</v>
      </c>
    </row>
    <row r="24" spans="1:18" x14ac:dyDescent="0.25">
      <c r="A24" s="9">
        <v>2017</v>
      </c>
      <c r="B24" s="9" t="s">
        <v>27</v>
      </c>
      <c r="C24" s="9">
        <v>162</v>
      </c>
      <c r="D24" s="9">
        <v>21880.5</v>
      </c>
      <c r="E24" s="9">
        <v>1</v>
      </c>
      <c r="F24" s="9">
        <v>1</v>
      </c>
      <c r="G24" s="9">
        <v>0</v>
      </c>
      <c r="H24" s="9">
        <v>0</v>
      </c>
      <c r="I24" s="9">
        <v>2</v>
      </c>
      <c r="J24" s="9">
        <v>37</v>
      </c>
      <c r="K24" s="9">
        <v>0</v>
      </c>
      <c r="L24" s="35">
        <v>45.7</v>
      </c>
      <c r="M24" s="35">
        <v>45.7</v>
      </c>
      <c r="N24" s="35">
        <v>1691</v>
      </c>
      <c r="O24" s="35">
        <v>91.41</v>
      </c>
      <c r="P24" s="35">
        <v>1.23</v>
      </c>
      <c r="Q24" s="36">
        <v>37</v>
      </c>
      <c r="R24" s="22">
        <f>Tabela2[[#This Row],[Dias Perdidos (Estimado)]]*(8*$T$2)</f>
        <v>2960</v>
      </c>
    </row>
    <row r="25" spans="1:18" x14ac:dyDescent="0.25">
      <c r="A25" s="9">
        <v>2017</v>
      </c>
      <c r="B25" s="9" t="s">
        <v>28</v>
      </c>
      <c r="C25" s="9">
        <v>164</v>
      </c>
      <c r="D25" s="9">
        <v>22213.58</v>
      </c>
      <c r="E25" s="9">
        <v>1</v>
      </c>
      <c r="F25" s="9">
        <v>2</v>
      </c>
      <c r="G25" s="9">
        <v>0</v>
      </c>
      <c r="H25" s="9">
        <v>0</v>
      </c>
      <c r="I25" s="9">
        <v>3</v>
      </c>
      <c r="J25" s="9">
        <v>5</v>
      </c>
      <c r="K25" s="9">
        <v>0</v>
      </c>
      <c r="L25" s="35">
        <v>45.02</v>
      </c>
      <c r="M25" s="35">
        <v>90.04</v>
      </c>
      <c r="N25" s="35">
        <v>225.09</v>
      </c>
      <c r="O25" s="35">
        <v>135.06</v>
      </c>
      <c r="P25" s="35">
        <v>1.83</v>
      </c>
      <c r="Q25" s="36">
        <v>5</v>
      </c>
      <c r="R25" s="22">
        <f>Tabela2[[#This Row],[Dias Perdidos (Estimado)]]*(8*$T$2)</f>
        <v>400</v>
      </c>
    </row>
    <row r="26" spans="1:18" x14ac:dyDescent="0.25">
      <c r="A26" s="16">
        <v>2018</v>
      </c>
      <c r="B26" s="16" t="s">
        <v>17</v>
      </c>
      <c r="C26" s="16">
        <v>194</v>
      </c>
      <c r="D26" s="16">
        <v>21972.58</v>
      </c>
      <c r="E26" s="16">
        <v>4</v>
      </c>
      <c r="F26" s="16">
        <v>1</v>
      </c>
      <c r="G26" s="16">
        <v>0</v>
      </c>
      <c r="H26" s="16">
        <v>0</v>
      </c>
      <c r="I26" s="16">
        <v>5</v>
      </c>
      <c r="J26" s="16">
        <v>23</v>
      </c>
      <c r="K26" s="16">
        <v>0</v>
      </c>
      <c r="L26" s="37">
        <v>182.05</v>
      </c>
      <c r="M26" s="37">
        <v>45.51</v>
      </c>
      <c r="N26" s="37">
        <v>1046.76</v>
      </c>
      <c r="O26" s="37">
        <v>227.56</v>
      </c>
      <c r="P26" s="37">
        <v>2.58</v>
      </c>
      <c r="Q26" s="38">
        <v>5.75</v>
      </c>
      <c r="R26" s="23">
        <f>Tabela2[[#This Row],[Dias Perdidos (Estimado)]]*(8*$T$2)</f>
        <v>1840</v>
      </c>
    </row>
    <row r="27" spans="1:18" x14ac:dyDescent="0.25">
      <c r="A27" s="16">
        <v>2018</v>
      </c>
      <c r="B27" s="16" t="s">
        <v>18</v>
      </c>
      <c r="C27" s="16">
        <v>192</v>
      </c>
      <c r="D27" s="16">
        <v>28733.47</v>
      </c>
      <c r="E27" s="16">
        <v>0</v>
      </c>
      <c r="F27" s="16">
        <v>3</v>
      </c>
      <c r="G27" s="16">
        <v>0</v>
      </c>
      <c r="H27" s="16">
        <v>0</v>
      </c>
      <c r="I27" s="16">
        <v>3</v>
      </c>
      <c r="J27" s="16">
        <v>0</v>
      </c>
      <c r="K27" s="16">
        <v>0</v>
      </c>
      <c r="L27" s="37">
        <v>0</v>
      </c>
      <c r="M27" s="37">
        <v>104.41</v>
      </c>
      <c r="N27" s="37">
        <v>0</v>
      </c>
      <c r="O27" s="37">
        <v>104.41</v>
      </c>
      <c r="P27" s="37">
        <v>1.56</v>
      </c>
      <c r="Q27" s="38">
        <v>0</v>
      </c>
      <c r="R27" s="23">
        <f>Tabela2[[#This Row],[Dias Perdidos (Estimado)]]*(8*$T$2)</f>
        <v>0</v>
      </c>
    </row>
    <row r="28" spans="1:18" x14ac:dyDescent="0.25">
      <c r="A28" s="16">
        <v>2018</v>
      </c>
      <c r="B28" s="16" t="s">
        <v>19</v>
      </c>
      <c r="C28" s="16">
        <v>202</v>
      </c>
      <c r="D28" s="16">
        <v>26454.46</v>
      </c>
      <c r="E28" s="16">
        <v>0</v>
      </c>
      <c r="F28" s="16">
        <v>2</v>
      </c>
      <c r="G28" s="16">
        <v>0</v>
      </c>
      <c r="H28" s="16">
        <v>0</v>
      </c>
      <c r="I28" s="16">
        <v>2</v>
      </c>
      <c r="J28" s="16">
        <v>0</v>
      </c>
      <c r="K28" s="16">
        <v>0</v>
      </c>
      <c r="L28" s="37">
        <v>0</v>
      </c>
      <c r="M28" s="37">
        <v>75.599999999999994</v>
      </c>
      <c r="N28" s="37">
        <v>0</v>
      </c>
      <c r="O28" s="37">
        <v>75.599999999999994</v>
      </c>
      <c r="P28" s="37">
        <v>0.99</v>
      </c>
      <c r="Q28" s="38">
        <v>0</v>
      </c>
      <c r="R28" s="23">
        <f>Tabela2[[#This Row],[Dias Perdidos (Estimado)]]*(8*$T$2)</f>
        <v>0</v>
      </c>
    </row>
    <row r="29" spans="1:18" x14ac:dyDescent="0.25">
      <c r="A29" s="16">
        <v>2018</v>
      </c>
      <c r="B29" s="16" t="s">
        <v>20</v>
      </c>
      <c r="C29" s="16">
        <v>213</v>
      </c>
      <c r="D29" s="16">
        <v>29389.1</v>
      </c>
      <c r="E29" s="16">
        <v>2</v>
      </c>
      <c r="F29" s="16">
        <v>0</v>
      </c>
      <c r="G29" s="16">
        <v>0</v>
      </c>
      <c r="H29" s="16">
        <v>0</v>
      </c>
      <c r="I29" s="16">
        <v>2</v>
      </c>
      <c r="J29" s="16">
        <v>17</v>
      </c>
      <c r="K29" s="16">
        <v>0</v>
      </c>
      <c r="L29" s="37">
        <v>68.05</v>
      </c>
      <c r="M29" s="37">
        <v>0</v>
      </c>
      <c r="N29" s="37">
        <v>57.84</v>
      </c>
      <c r="O29" s="37">
        <v>68.05</v>
      </c>
      <c r="P29" s="37">
        <v>0.94</v>
      </c>
      <c r="Q29" s="38">
        <v>8.5</v>
      </c>
      <c r="R29" s="23">
        <f>Tabela2[[#This Row],[Dias Perdidos (Estimado)]]*(8*$T$2)</f>
        <v>1360</v>
      </c>
    </row>
    <row r="30" spans="1:18" x14ac:dyDescent="0.25">
      <c r="A30" s="16">
        <v>2018</v>
      </c>
      <c r="B30" s="16" t="s">
        <v>21</v>
      </c>
      <c r="C30" s="16">
        <v>189</v>
      </c>
      <c r="D30" s="16">
        <v>27314.400000000001</v>
      </c>
      <c r="E30" s="16">
        <v>2</v>
      </c>
      <c r="F30" s="16">
        <v>1</v>
      </c>
      <c r="G30" s="16">
        <v>0</v>
      </c>
      <c r="H30" s="16">
        <v>0</v>
      </c>
      <c r="I30" s="16">
        <v>3</v>
      </c>
      <c r="J30" s="16">
        <v>19</v>
      </c>
      <c r="K30" s="16">
        <v>0</v>
      </c>
      <c r="L30" s="37">
        <v>73.22</v>
      </c>
      <c r="M30" s="37">
        <v>36.61</v>
      </c>
      <c r="N30" s="37">
        <v>69.56</v>
      </c>
      <c r="O30" s="37">
        <v>109.83</v>
      </c>
      <c r="P30" s="37">
        <v>1.59</v>
      </c>
      <c r="Q30" s="38">
        <v>9.5</v>
      </c>
      <c r="R30" s="23">
        <f>Tabela2[[#This Row],[Dias Perdidos (Estimado)]]*(8*$T$2)</f>
        <v>1520</v>
      </c>
    </row>
    <row r="31" spans="1:18" x14ac:dyDescent="0.25">
      <c r="A31" s="16">
        <v>2018</v>
      </c>
      <c r="B31" s="16" t="s">
        <v>22</v>
      </c>
      <c r="C31" s="16">
        <v>181</v>
      </c>
      <c r="D31" s="16">
        <v>26659.59</v>
      </c>
      <c r="E31" s="16">
        <v>1</v>
      </c>
      <c r="F31" s="16">
        <v>2</v>
      </c>
      <c r="G31" s="16">
        <v>0</v>
      </c>
      <c r="H31" s="16">
        <v>0</v>
      </c>
      <c r="I31" s="16">
        <v>3</v>
      </c>
      <c r="J31" s="16">
        <v>2</v>
      </c>
      <c r="K31" s="16">
        <v>0</v>
      </c>
      <c r="L31" s="37">
        <v>37.51</v>
      </c>
      <c r="M31" s="37">
        <v>75.02</v>
      </c>
      <c r="N31" s="37">
        <v>7.5</v>
      </c>
      <c r="O31" s="37">
        <v>112.53</v>
      </c>
      <c r="P31" s="37">
        <v>1.66</v>
      </c>
      <c r="Q31" s="38">
        <v>2</v>
      </c>
      <c r="R31" s="23">
        <f>Tabela2[[#This Row],[Dias Perdidos (Estimado)]]*(8*$T$2)</f>
        <v>160</v>
      </c>
    </row>
    <row r="32" spans="1:18" x14ac:dyDescent="0.25">
      <c r="A32" s="16">
        <v>2018</v>
      </c>
      <c r="B32" s="16" t="s">
        <v>23</v>
      </c>
      <c r="C32" s="16">
        <v>180</v>
      </c>
      <c r="D32" s="16">
        <v>36826</v>
      </c>
      <c r="E32" s="16">
        <v>2</v>
      </c>
      <c r="F32" s="16">
        <v>0</v>
      </c>
      <c r="G32" s="16">
        <v>0</v>
      </c>
      <c r="H32" s="16">
        <v>0</v>
      </c>
      <c r="I32" s="16">
        <v>2</v>
      </c>
      <c r="J32" s="16">
        <v>19</v>
      </c>
      <c r="K32" s="16">
        <v>0</v>
      </c>
      <c r="L32" s="37">
        <v>54.31</v>
      </c>
      <c r="M32" s="37">
        <v>0</v>
      </c>
      <c r="N32" s="37">
        <v>515.94000000000005</v>
      </c>
      <c r="O32" s="37">
        <v>54.31</v>
      </c>
      <c r="P32" s="37">
        <v>1.1100000000000001</v>
      </c>
      <c r="Q32" s="38">
        <v>9.5</v>
      </c>
      <c r="R32" s="23">
        <f>Tabela2[[#This Row],[Dias Perdidos (Estimado)]]*(8*$T$2)</f>
        <v>1520</v>
      </c>
    </row>
    <row r="33" spans="1:18" x14ac:dyDescent="0.25">
      <c r="A33" s="16">
        <v>2018</v>
      </c>
      <c r="B33" s="16" t="s">
        <v>24</v>
      </c>
      <c r="C33" s="16">
        <v>183</v>
      </c>
      <c r="D33" s="16">
        <v>36523.65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8">
        <v>0</v>
      </c>
      <c r="R33" s="23">
        <f>Tabela2[[#This Row],[Dias Perdidos (Estimado)]]*(8*$T$2)</f>
        <v>0</v>
      </c>
    </row>
    <row r="34" spans="1:18" x14ac:dyDescent="0.25">
      <c r="A34" s="16">
        <v>2018</v>
      </c>
      <c r="B34" s="16" t="s">
        <v>25</v>
      </c>
      <c r="C34" s="16">
        <v>178</v>
      </c>
      <c r="D34" s="16">
        <v>28933.06</v>
      </c>
      <c r="E34" s="16">
        <v>1</v>
      </c>
      <c r="F34" s="16">
        <v>1</v>
      </c>
      <c r="G34" s="16">
        <v>0</v>
      </c>
      <c r="H34" s="16">
        <v>0</v>
      </c>
      <c r="I34" s="16">
        <v>2</v>
      </c>
      <c r="J34" s="16">
        <v>2</v>
      </c>
      <c r="K34" s="16">
        <v>0</v>
      </c>
      <c r="L34" s="37">
        <v>34.56</v>
      </c>
      <c r="M34" s="37">
        <v>34.56</v>
      </c>
      <c r="N34" s="37">
        <v>69.13</v>
      </c>
      <c r="O34" s="37">
        <v>69.13</v>
      </c>
      <c r="P34" s="37">
        <v>1.1200000000000001</v>
      </c>
      <c r="Q34" s="38">
        <v>2</v>
      </c>
      <c r="R34" s="23">
        <f>Tabela2[[#This Row],[Dias Perdidos (Estimado)]]*(8*$T$2)</f>
        <v>160</v>
      </c>
    </row>
    <row r="35" spans="1:18" x14ac:dyDescent="0.25">
      <c r="A35" s="16">
        <v>2018</v>
      </c>
      <c r="B35" s="16" t="s">
        <v>26</v>
      </c>
      <c r="C35" s="16">
        <v>172</v>
      </c>
      <c r="D35" s="16">
        <v>28971.01</v>
      </c>
      <c r="E35" s="16">
        <v>0</v>
      </c>
      <c r="F35" s="16">
        <v>1</v>
      </c>
      <c r="G35" s="16">
        <v>0</v>
      </c>
      <c r="H35" s="16">
        <v>0</v>
      </c>
      <c r="I35" s="16">
        <v>1</v>
      </c>
      <c r="J35" s="16">
        <v>0</v>
      </c>
      <c r="K35" s="16">
        <v>0</v>
      </c>
      <c r="L35" s="37">
        <v>0</v>
      </c>
      <c r="M35" s="37">
        <v>34.520000000000003</v>
      </c>
      <c r="N35" s="37">
        <v>0</v>
      </c>
      <c r="O35" s="37">
        <v>34.520000000000003</v>
      </c>
      <c r="P35" s="37">
        <v>0.57999999999999996</v>
      </c>
      <c r="Q35" s="38">
        <v>0</v>
      </c>
      <c r="R35" s="23">
        <f>Tabela2[[#This Row],[Dias Perdidos (Estimado)]]*(8*$T$2)</f>
        <v>0</v>
      </c>
    </row>
    <row r="36" spans="1:18" x14ac:dyDescent="0.25">
      <c r="A36" s="16">
        <v>2018</v>
      </c>
      <c r="B36" s="16" t="s">
        <v>27</v>
      </c>
      <c r="C36" s="16">
        <v>176</v>
      </c>
      <c r="D36" s="16">
        <v>28561.14</v>
      </c>
      <c r="E36" s="16">
        <v>0</v>
      </c>
      <c r="F36" s="16">
        <v>4</v>
      </c>
      <c r="G36" s="16">
        <v>0</v>
      </c>
      <c r="H36" s="16">
        <v>0</v>
      </c>
      <c r="I36" s="16">
        <v>4</v>
      </c>
      <c r="J36" s="16">
        <v>0</v>
      </c>
      <c r="K36" s="16">
        <v>0</v>
      </c>
      <c r="L36" s="37">
        <v>0</v>
      </c>
      <c r="M36" s="37">
        <v>140.05000000000001</v>
      </c>
      <c r="N36" s="37">
        <v>0</v>
      </c>
      <c r="O36" s="37">
        <v>140.05000000000001</v>
      </c>
      <c r="P36" s="37">
        <v>2.27</v>
      </c>
      <c r="Q36" s="38">
        <v>0</v>
      </c>
      <c r="R36" s="23">
        <f>Tabela2[[#This Row],[Dias Perdidos (Estimado)]]*(8*$T$2)</f>
        <v>0</v>
      </c>
    </row>
    <row r="37" spans="1:18" x14ac:dyDescent="0.25">
      <c r="A37" s="16">
        <v>2018</v>
      </c>
      <c r="B37" s="16" t="s">
        <v>28</v>
      </c>
      <c r="C37" s="16">
        <v>172</v>
      </c>
      <c r="D37" s="16">
        <v>28097.06</v>
      </c>
      <c r="E37" s="16">
        <v>0</v>
      </c>
      <c r="F37" s="16">
        <v>3</v>
      </c>
      <c r="G37" s="16">
        <v>0</v>
      </c>
      <c r="H37" s="16">
        <v>0</v>
      </c>
      <c r="I37" s="16">
        <v>3</v>
      </c>
      <c r="J37" s="16">
        <v>0</v>
      </c>
      <c r="K37" s="16">
        <v>0</v>
      </c>
      <c r="L37" s="37">
        <v>0</v>
      </c>
      <c r="M37" s="37">
        <v>106.77</v>
      </c>
      <c r="N37" s="37">
        <v>0</v>
      </c>
      <c r="O37" s="37">
        <v>106.77</v>
      </c>
      <c r="P37" s="37">
        <v>1.74</v>
      </c>
      <c r="Q37" s="38">
        <v>0</v>
      </c>
      <c r="R37" s="23">
        <f>Tabela2[[#This Row],[Dias Perdidos (Estimado)]]*(8*$T$2)</f>
        <v>0</v>
      </c>
    </row>
    <row r="38" spans="1:18" x14ac:dyDescent="0.25">
      <c r="A38" s="18">
        <v>2019</v>
      </c>
      <c r="B38" s="18" t="s">
        <v>17</v>
      </c>
      <c r="C38" s="18">
        <v>189</v>
      </c>
      <c r="D38" s="18">
        <v>28078.19</v>
      </c>
      <c r="E38" s="18">
        <v>0</v>
      </c>
      <c r="F38" s="18">
        <v>1</v>
      </c>
      <c r="G38" s="18">
        <v>0</v>
      </c>
      <c r="H38" s="18">
        <v>0</v>
      </c>
      <c r="I38" s="18">
        <v>1</v>
      </c>
      <c r="J38" s="18">
        <v>0</v>
      </c>
      <c r="K38" s="18">
        <v>0</v>
      </c>
      <c r="L38" s="39">
        <v>0</v>
      </c>
      <c r="M38" s="39">
        <v>35.61</v>
      </c>
      <c r="N38" s="39">
        <v>0</v>
      </c>
      <c r="O38" s="39">
        <v>35.619999999999997</v>
      </c>
      <c r="P38" s="39">
        <v>0.53</v>
      </c>
      <c r="Q38" s="40">
        <v>0</v>
      </c>
      <c r="R38" s="24">
        <f>Tabela2[[#This Row],[Dias Perdidos (Estimado)]]*(8*$T$2)</f>
        <v>0</v>
      </c>
    </row>
    <row r="39" spans="1:18" x14ac:dyDescent="0.25">
      <c r="A39" s="18">
        <v>2019</v>
      </c>
      <c r="B39" s="18" t="s">
        <v>18</v>
      </c>
      <c r="C39" s="18">
        <v>197</v>
      </c>
      <c r="D39" s="18">
        <v>26816.16</v>
      </c>
      <c r="E39" s="18">
        <v>1</v>
      </c>
      <c r="F39" s="18">
        <v>1</v>
      </c>
      <c r="G39" s="18">
        <v>0</v>
      </c>
      <c r="H39" s="18">
        <v>0</v>
      </c>
      <c r="I39" s="18">
        <v>2</v>
      </c>
      <c r="J39" s="18">
        <v>6</v>
      </c>
      <c r="K39" s="18">
        <v>0</v>
      </c>
      <c r="L39" s="39">
        <v>37.29</v>
      </c>
      <c r="M39" s="39">
        <v>37.29</v>
      </c>
      <c r="N39" s="39">
        <v>223.75</v>
      </c>
      <c r="O39" s="39">
        <v>74.58</v>
      </c>
      <c r="P39" s="39">
        <v>1.02</v>
      </c>
      <c r="Q39" s="40">
        <v>6</v>
      </c>
      <c r="R39" s="24">
        <f>Tabela2[[#This Row],[Dias Perdidos (Estimado)]]*(8*$T$2)</f>
        <v>480</v>
      </c>
    </row>
    <row r="40" spans="1:18" x14ac:dyDescent="0.25">
      <c r="A40" s="18">
        <v>2019</v>
      </c>
      <c r="B40" s="18" t="s">
        <v>19</v>
      </c>
      <c r="C40" s="18">
        <v>197</v>
      </c>
      <c r="D40" s="18">
        <v>27120.1</v>
      </c>
      <c r="E40" s="18">
        <v>1</v>
      </c>
      <c r="F40" s="18">
        <v>2</v>
      </c>
      <c r="G40" s="18">
        <v>0</v>
      </c>
      <c r="H40" s="18">
        <v>0</v>
      </c>
      <c r="I40" s="18">
        <v>3</v>
      </c>
      <c r="J40" s="18">
        <v>3</v>
      </c>
      <c r="K40" s="18">
        <v>0</v>
      </c>
      <c r="L40" s="39">
        <v>36.869999999999997</v>
      </c>
      <c r="M40" s="39">
        <v>73.75</v>
      </c>
      <c r="N40" s="39">
        <v>110.62</v>
      </c>
      <c r="O40" s="39">
        <v>110.62</v>
      </c>
      <c r="P40" s="39">
        <v>1.52</v>
      </c>
      <c r="Q40" s="40">
        <v>3</v>
      </c>
      <c r="R40" s="24">
        <f>Tabela2[[#This Row],[Dias Perdidos (Estimado)]]*(8*$T$2)</f>
        <v>240</v>
      </c>
    </row>
    <row r="41" spans="1:18" x14ac:dyDescent="0.25">
      <c r="A41" s="18">
        <v>2019</v>
      </c>
      <c r="B41" s="18" t="s">
        <v>20</v>
      </c>
      <c r="C41" s="18">
        <v>197</v>
      </c>
      <c r="D41" s="18">
        <v>29021.360000000001</v>
      </c>
      <c r="E41" s="18">
        <v>2</v>
      </c>
      <c r="F41" s="18">
        <v>0</v>
      </c>
      <c r="G41" s="18">
        <v>0</v>
      </c>
      <c r="H41" s="18">
        <v>0</v>
      </c>
      <c r="I41" s="18">
        <v>2</v>
      </c>
      <c r="J41" s="18">
        <v>30</v>
      </c>
      <c r="K41" s="18">
        <v>0</v>
      </c>
      <c r="L41" s="39">
        <v>68.91</v>
      </c>
      <c r="M41" s="39">
        <v>0</v>
      </c>
      <c r="N41" s="39">
        <v>1033.72</v>
      </c>
      <c r="O41" s="39">
        <v>68.92</v>
      </c>
      <c r="P41" s="39">
        <v>1.02</v>
      </c>
      <c r="Q41" s="40">
        <v>15</v>
      </c>
      <c r="R41" s="24">
        <f>Tabela2[[#This Row],[Dias Perdidos (Estimado)]]*(8*$T$2)</f>
        <v>2400</v>
      </c>
    </row>
    <row r="42" spans="1:18" x14ac:dyDescent="0.25">
      <c r="A42" s="18">
        <v>2019</v>
      </c>
      <c r="B42" s="18" t="s">
        <v>21</v>
      </c>
      <c r="C42" s="18">
        <v>194</v>
      </c>
      <c r="D42" s="18">
        <v>29072.51</v>
      </c>
      <c r="E42" s="18">
        <v>2</v>
      </c>
      <c r="F42" s="18">
        <v>1</v>
      </c>
      <c r="G42" s="18">
        <v>0</v>
      </c>
      <c r="H42" s="18">
        <v>0</v>
      </c>
      <c r="I42" s="18">
        <v>3</v>
      </c>
      <c r="J42" s="18">
        <v>30</v>
      </c>
      <c r="K42" s="18">
        <v>0</v>
      </c>
      <c r="L42" s="39">
        <v>68.790000000000006</v>
      </c>
      <c r="M42" s="39">
        <v>34.4</v>
      </c>
      <c r="N42" s="39">
        <v>1031.9000000000001</v>
      </c>
      <c r="O42" s="39">
        <v>103.19</v>
      </c>
      <c r="P42" s="39">
        <v>1.55</v>
      </c>
      <c r="Q42" s="40">
        <v>15</v>
      </c>
      <c r="R42" s="24">
        <f>Tabela2[[#This Row],[Dias Perdidos (Estimado)]]*(8*$T$2)</f>
        <v>2400</v>
      </c>
    </row>
    <row r="43" spans="1:18" x14ac:dyDescent="0.25">
      <c r="A43" s="18">
        <v>2019</v>
      </c>
      <c r="B43" s="18" t="s">
        <v>22</v>
      </c>
      <c r="C43" s="18">
        <v>197</v>
      </c>
      <c r="D43" s="18">
        <v>27248.62</v>
      </c>
      <c r="E43" s="18">
        <v>1</v>
      </c>
      <c r="F43" s="18">
        <v>0</v>
      </c>
      <c r="G43" s="18">
        <v>0</v>
      </c>
      <c r="H43" s="18">
        <v>0</v>
      </c>
      <c r="I43" s="18">
        <v>1</v>
      </c>
      <c r="J43" s="18">
        <v>6</v>
      </c>
      <c r="K43" s="18">
        <v>0</v>
      </c>
      <c r="L43" s="39">
        <v>36.700000000000003</v>
      </c>
      <c r="M43" s="39">
        <v>0</v>
      </c>
      <c r="N43" s="39">
        <v>220.19</v>
      </c>
      <c r="O43" s="39">
        <v>36.700000000000003</v>
      </c>
      <c r="P43" s="39">
        <v>0.51</v>
      </c>
      <c r="Q43" s="40">
        <v>6</v>
      </c>
      <c r="R43" s="24">
        <f>Tabela2[[#This Row],[Dias Perdidos (Estimado)]]*(8*$T$2)</f>
        <v>480</v>
      </c>
    </row>
    <row r="44" spans="1:18" x14ac:dyDescent="0.25">
      <c r="A44" s="18">
        <v>2019</v>
      </c>
      <c r="B44" s="18" t="s">
        <v>23</v>
      </c>
      <c r="C44" s="18">
        <v>196</v>
      </c>
      <c r="D44" s="18">
        <v>26162.99</v>
      </c>
      <c r="E44" s="18">
        <v>0</v>
      </c>
      <c r="F44" s="18">
        <v>2</v>
      </c>
      <c r="G44" s="18">
        <v>0</v>
      </c>
      <c r="H44" s="18">
        <v>0</v>
      </c>
      <c r="I44" s="18">
        <v>2</v>
      </c>
      <c r="J44" s="18">
        <v>0</v>
      </c>
      <c r="K44" s="18">
        <v>0</v>
      </c>
      <c r="L44" s="39">
        <v>0</v>
      </c>
      <c r="M44" s="39">
        <v>76.44</v>
      </c>
      <c r="N44" s="39">
        <v>0</v>
      </c>
      <c r="O44" s="39">
        <v>76.45</v>
      </c>
      <c r="P44" s="40">
        <v>1.02</v>
      </c>
      <c r="Q44" s="40">
        <v>0</v>
      </c>
      <c r="R44" s="24">
        <f>Tabela2[[#This Row],[Dias Perdidos (Estimado)]]*(8*$T$2)</f>
        <v>0</v>
      </c>
    </row>
    <row r="45" spans="1:18" x14ac:dyDescent="0.25">
      <c r="A45" s="18">
        <v>2019</v>
      </c>
      <c r="B45" s="18" t="s">
        <v>24</v>
      </c>
      <c r="C45" s="18">
        <v>192</v>
      </c>
      <c r="D45" s="18">
        <v>27436.04</v>
      </c>
      <c r="E45" s="18">
        <v>3</v>
      </c>
      <c r="F45" s="18">
        <v>0</v>
      </c>
      <c r="G45" s="18">
        <v>0</v>
      </c>
      <c r="H45" s="18">
        <v>0</v>
      </c>
      <c r="I45" s="18">
        <v>3</v>
      </c>
      <c r="J45" s="18">
        <v>18</v>
      </c>
      <c r="K45" s="18">
        <v>0</v>
      </c>
      <c r="L45" s="39">
        <v>109.35</v>
      </c>
      <c r="M45" s="39">
        <v>0</v>
      </c>
      <c r="N45" s="39">
        <v>656.07</v>
      </c>
      <c r="O45" s="39">
        <v>109.35</v>
      </c>
      <c r="P45" s="39">
        <v>1.56</v>
      </c>
      <c r="Q45" s="40">
        <v>6</v>
      </c>
      <c r="R45" s="24">
        <f>Tabela2[[#This Row],[Dias Perdidos (Estimado)]]*(8*$T$2)</f>
        <v>1440</v>
      </c>
    </row>
    <row r="46" spans="1:18" x14ac:dyDescent="0.25">
      <c r="A46" s="18">
        <v>2019</v>
      </c>
      <c r="B46" s="18" t="s">
        <v>25</v>
      </c>
      <c r="C46" s="18">
        <v>185</v>
      </c>
      <c r="D46" s="18">
        <v>25467.34</v>
      </c>
      <c r="E46" s="18">
        <v>0</v>
      </c>
      <c r="F46" s="18">
        <v>1</v>
      </c>
      <c r="G46" s="18">
        <v>0</v>
      </c>
      <c r="H46" s="18">
        <v>0</v>
      </c>
      <c r="I46" s="18">
        <v>1</v>
      </c>
      <c r="J46" s="18">
        <v>0</v>
      </c>
      <c r="K46" s="18">
        <v>0</v>
      </c>
      <c r="L46" s="39">
        <v>0</v>
      </c>
      <c r="M46" s="39">
        <v>39.270000000000003</v>
      </c>
      <c r="N46" s="39">
        <v>0</v>
      </c>
      <c r="O46" s="39">
        <v>39.270000000000003</v>
      </c>
      <c r="P46" s="39">
        <v>0.54</v>
      </c>
      <c r="Q46" s="40">
        <v>0</v>
      </c>
      <c r="R46" s="24">
        <f>Tabela2[[#This Row],[Dias Perdidos (Estimado)]]*(8*$T$2)</f>
        <v>0</v>
      </c>
    </row>
    <row r="47" spans="1:18" x14ac:dyDescent="0.25">
      <c r="A47" s="18">
        <v>2019</v>
      </c>
      <c r="B47" s="18" t="s">
        <v>26</v>
      </c>
      <c r="C47" s="18">
        <v>172</v>
      </c>
      <c r="D47" s="18">
        <v>27812.14</v>
      </c>
      <c r="E47" s="18">
        <v>0</v>
      </c>
      <c r="F47" s="18">
        <v>2</v>
      </c>
      <c r="G47" s="18">
        <v>0</v>
      </c>
      <c r="H47" s="18">
        <v>0</v>
      </c>
      <c r="I47" s="18">
        <v>2</v>
      </c>
      <c r="J47" s="18">
        <v>0</v>
      </c>
      <c r="K47" s="18">
        <v>0</v>
      </c>
      <c r="L47" s="39">
        <v>0</v>
      </c>
      <c r="M47" s="39">
        <v>71.91</v>
      </c>
      <c r="N47" s="39">
        <v>0</v>
      </c>
      <c r="O47" s="39">
        <v>71.91</v>
      </c>
      <c r="P47" s="39">
        <v>1.1599999999999999</v>
      </c>
      <c r="Q47" s="40">
        <v>0</v>
      </c>
      <c r="R47" s="24">
        <f>Tabela2[[#This Row],[Dias Perdidos (Estimado)]]*(8*$T$2)</f>
        <v>0</v>
      </c>
    </row>
    <row r="48" spans="1:18" x14ac:dyDescent="0.25">
      <c r="A48" s="18">
        <v>2019</v>
      </c>
      <c r="B48" s="18" t="s">
        <v>27</v>
      </c>
      <c r="C48" s="18">
        <v>183</v>
      </c>
      <c r="D48" s="18">
        <v>26703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40">
        <v>0</v>
      </c>
      <c r="R48" s="24">
        <f>Tabela2[[#This Row],[Dias Perdidos (Estimado)]]*(8*$T$2)</f>
        <v>0</v>
      </c>
    </row>
    <row r="49" spans="1:18" x14ac:dyDescent="0.25">
      <c r="A49" s="18">
        <v>2019</v>
      </c>
      <c r="B49" s="18" t="s">
        <v>28</v>
      </c>
      <c r="C49" s="18">
        <v>208</v>
      </c>
      <c r="D49" s="18">
        <v>25810</v>
      </c>
      <c r="E49" s="18">
        <v>3</v>
      </c>
      <c r="F49" s="18">
        <v>3</v>
      </c>
      <c r="G49" s="18">
        <v>0</v>
      </c>
      <c r="H49" s="18">
        <v>0</v>
      </c>
      <c r="I49" s="18">
        <v>6</v>
      </c>
      <c r="J49" s="18">
        <v>23</v>
      </c>
      <c r="K49" s="18">
        <v>0</v>
      </c>
      <c r="L49" s="39">
        <v>116.23</v>
      </c>
      <c r="M49" s="39">
        <v>116.23</v>
      </c>
      <c r="N49" s="39">
        <v>891.13</v>
      </c>
      <c r="O49" s="39">
        <v>232.47</v>
      </c>
      <c r="P49" s="39">
        <v>2.88</v>
      </c>
      <c r="Q49" s="40">
        <v>7.67</v>
      </c>
      <c r="R49" s="24">
        <f>Tabela2[[#This Row],[Dias Perdidos (Estimado)]]*(8*$T$2)</f>
        <v>1840</v>
      </c>
    </row>
    <row r="50" spans="1:18" x14ac:dyDescent="0.25">
      <c r="A50" s="17">
        <v>2020</v>
      </c>
      <c r="B50" s="17" t="s">
        <v>17</v>
      </c>
      <c r="C50" s="17">
        <v>224</v>
      </c>
      <c r="D50" s="17">
        <v>36646</v>
      </c>
      <c r="E50" s="17">
        <v>1</v>
      </c>
      <c r="F50" s="17">
        <v>0</v>
      </c>
      <c r="G50" s="17">
        <v>0</v>
      </c>
      <c r="H50" s="17">
        <v>0</v>
      </c>
      <c r="I50" s="17">
        <v>1</v>
      </c>
      <c r="J50" s="17">
        <v>15</v>
      </c>
      <c r="K50" s="17">
        <v>0</v>
      </c>
      <c r="L50" s="41">
        <v>27.29</v>
      </c>
      <c r="M50" s="41">
        <v>0</v>
      </c>
      <c r="N50" s="41">
        <v>409.32</v>
      </c>
      <c r="O50" s="41">
        <v>27.29</v>
      </c>
      <c r="P50" s="41">
        <v>0.45</v>
      </c>
      <c r="Q50" s="42">
        <v>15</v>
      </c>
      <c r="R50" s="25">
        <f>Tabela2[[#This Row],[Dias Perdidos (Estimado)]]*(8*$T$2)</f>
        <v>1200</v>
      </c>
    </row>
    <row r="51" spans="1:18" x14ac:dyDescent="0.25">
      <c r="A51" s="17">
        <v>2020</v>
      </c>
      <c r="B51" s="17" t="s">
        <v>18</v>
      </c>
      <c r="C51" s="17">
        <v>223</v>
      </c>
      <c r="D51" s="17">
        <v>29166</v>
      </c>
      <c r="E51" s="17">
        <v>3</v>
      </c>
      <c r="F51" s="17">
        <v>3</v>
      </c>
      <c r="G51" s="17">
        <v>0</v>
      </c>
      <c r="H51" s="17">
        <v>0</v>
      </c>
      <c r="I51" s="17">
        <v>6</v>
      </c>
      <c r="J51" s="17">
        <v>21</v>
      </c>
      <c r="K51" s="17">
        <v>0</v>
      </c>
      <c r="L51" s="41">
        <v>102.86</v>
      </c>
      <c r="M51" s="41">
        <v>102.86</v>
      </c>
      <c r="N51" s="41">
        <v>720.02</v>
      </c>
      <c r="O51" s="41">
        <v>205.72</v>
      </c>
      <c r="P51" s="41">
        <v>2.69</v>
      </c>
      <c r="Q51" s="42">
        <v>7</v>
      </c>
      <c r="R51" s="25">
        <f>Tabela2[[#This Row],[Dias Perdidos (Estimado)]]*(8*$T$2)</f>
        <v>1680</v>
      </c>
    </row>
    <row r="52" spans="1:18" x14ac:dyDescent="0.25">
      <c r="A52" s="17">
        <v>2020</v>
      </c>
      <c r="B52" s="17" t="s">
        <v>19</v>
      </c>
      <c r="C52" s="17">
        <v>224</v>
      </c>
      <c r="D52" s="17">
        <v>43484</v>
      </c>
      <c r="E52" s="17">
        <v>1</v>
      </c>
      <c r="F52" s="17">
        <v>0</v>
      </c>
      <c r="G52" s="17">
        <v>0</v>
      </c>
      <c r="H52" s="17">
        <v>0</v>
      </c>
      <c r="I52" s="17">
        <v>1</v>
      </c>
      <c r="J52" s="17">
        <v>7</v>
      </c>
      <c r="K52" s="17">
        <v>0</v>
      </c>
      <c r="L52" s="41">
        <v>23</v>
      </c>
      <c r="M52" s="41">
        <v>0</v>
      </c>
      <c r="N52" s="41">
        <v>160.97999999999999</v>
      </c>
      <c r="O52" s="41">
        <v>23</v>
      </c>
      <c r="P52" s="41">
        <v>0.45</v>
      </c>
      <c r="Q52" s="42">
        <v>7</v>
      </c>
      <c r="R52" s="25">
        <f>Tabela2[[#This Row],[Dias Perdidos (Estimado)]]*(8*$T$2)</f>
        <v>560</v>
      </c>
    </row>
    <row r="53" spans="1:18" x14ac:dyDescent="0.25">
      <c r="A53" s="17">
        <v>2020</v>
      </c>
      <c r="B53" s="17" t="s">
        <v>20</v>
      </c>
      <c r="C53" s="17">
        <v>221</v>
      </c>
      <c r="D53" s="17">
        <v>44774</v>
      </c>
      <c r="E53" s="17">
        <v>4</v>
      </c>
      <c r="F53" s="17">
        <v>0</v>
      </c>
      <c r="G53" s="17">
        <v>0</v>
      </c>
      <c r="H53" s="17">
        <v>0</v>
      </c>
      <c r="I53" s="17">
        <v>4</v>
      </c>
      <c r="J53" s="17">
        <v>24</v>
      </c>
      <c r="K53" s="17">
        <v>0</v>
      </c>
      <c r="L53" s="41">
        <v>89.34</v>
      </c>
      <c r="M53" s="41">
        <v>0</v>
      </c>
      <c r="N53" s="41">
        <v>536.03</v>
      </c>
      <c r="O53" s="41">
        <v>89.34</v>
      </c>
      <c r="P53" s="41">
        <v>1.81</v>
      </c>
      <c r="Q53" s="42">
        <v>6</v>
      </c>
      <c r="R53" s="25">
        <f>Tabela2[[#This Row],[Dias Perdidos (Estimado)]]*(8*$T$2)</f>
        <v>1920</v>
      </c>
    </row>
    <row r="54" spans="1:18" x14ac:dyDescent="0.25">
      <c r="A54" s="17">
        <v>2020</v>
      </c>
      <c r="B54" s="17" t="s">
        <v>21</v>
      </c>
      <c r="C54" s="17">
        <v>236</v>
      </c>
      <c r="D54" s="17">
        <v>46502</v>
      </c>
      <c r="E54" s="17">
        <v>2</v>
      </c>
      <c r="F54" s="17">
        <v>0</v>
      </c>
      <c r="G54" s="17">
        <v>0</v>
      </c>
      <c r="H54" s="17">
        <v>0</v>
      </c>
      <c r="I54" s="17">
        <v>2</v>
      </c>
      <c r="J54" s="17">
        <v>3</v>
      </c>
      <c r="K54" s="17">
        <v>0</v>
      </c>
      <c r="L54" s="41">
        <v>43.01</v>
      </c>
      <c r="M54" s="41">
        <v>0</v>
      </c>
      <c r="N54" s="41">
        <v>64.510000000000005</v>
      </c>
      <c r="O54" s="41">
        <v>43.01</v>
      </c>
      <c r="P54" s="41">
        <v>0.85</v>
      </c>
      <c r="Q54" s="42">
        <v>1.5</v>
      </c>
      <c r="R54" s="25">
        <f>Tabela2[[#This Row],[Dias Perdidos (Estimado)]]*(8*$T$2)</f>
        <v>240</v>
      </c>
    </row>
    <row r="55" spans="1:18" x14ac:dyDescent="0.25">
      <c r="A55" s="17">
        <v>2020</v>
      </c>
      <c r="B55" s="17" t="s">
        <v>22</v>
      </c>
      <c r="C55" s="17">
        <v>236</v>
      </c>
      <c r="D55" s="17">
        <v>42231</v>
      </c>
      <c r="E55" s="17">
        <v>1</v>
      </c>
      <c r="F55" s="17">
        <v>0</v>
      </c>
      <c r="G55" s="17">
        <v>0</v>
      </c>
      <c r="H55" s="17">
        <v>0</v>
      </c>
      <c r="I55" s="17">
        <v>1</v>
      </c>
      <c r="J55" s="17">
        <v>4</v>
      </c>
      <c r="K55" s="17">
        <v>0</v>
      </c>
      <c r="L55" s="41">
        <v>23.68</v>
      </c>
      <c r="M55" s="41">
        <v>0</v>
      </c>
      <c r="N55" s="41">
        <v>94.72</v>
      </c>
      <c r="O55" s="41">
        <v>23.68</v>
      </c>
      <c r="P55" s="41">
        <v>0.42</v>
      </c>
      <c r="Q55" s="42">
        <v>4</v>
      </c>
      <c r="R55" s="25">
        <f>Tabela2[[#This Row],[Dias Perdidos (Estimado)]]*(8*$T$2)</f>
        <v>320</v>
      </c>
    </row>
    <row r="56" spans="1:18" x14ac:dyDescent="0.25">
      <c r="A56" s="17">
        <v>2020</v>
      </c>
      <c r="B56" s="17" t="s">
        <v>23</v>
      </c>
      <c r="C56" s="17">
        <v>220</v>
      </c>
      <c r="D56" s="17">
        <v>41685</v>
      </c>
      <c r="E56" s="17">
        <v>3</v>
      </c>
      <c r="F56" s="17">
        <v>0</v>
      </c>
      <c r="G56" s="17">
        <v>0</v>
      </c>
      <c r="H56" s="17">
        <v>0</v>
      </c>
      <c r="I56" s="17">
        <v>3</v>
      </c>
      <c r="J56" s="17">
        <v>37</v>
      </c>
      <c r="K56" s="17">
        <v>0</v>
      </c>
      <c r="L56" s="41">
        <v>71.97</v>
      </c>
      <c r="M56" s="41">
        <v>0</v>
      </c>
      <c r="N56" s="41">
        <v>887.61</v>
      </c>
      <c r="O56" s="41">
        <v>71.97</v>
      </c>
      <c r="P56" s="41">
        <v>1.36</v>
      </c>
      <c r="Q56" s="42">
        <v>12.33</v>
      </c>
      <c r="R56" s="25">
        <f>Tabela2[[#This Row],[Dias Perdidos (Estimado)]]*(8*$T$2)</f>
        <v>2960</v>
      </c>
    </row>
    <row r="57" spans="1:18" x14ac:dyDescent="0.25">
      <c r="A57" s="17">
        <v>2020</v>
      </c>
      <c r="B57" s="17" t="s">
        <v>24</v>
      </c>
      <c r="C57" s="17">
        <v>215</v>
      </c>
      <c r="D57" s="17">
        <v>36754</v>
      </c>
      <c r="E57" s="17">
        <v>2</v>
      </c>
      <c r="F57" s="17">
        <v>1</v>
      </c>
      <c r="G57" s="17">
        <v>0</v>
      </c>
      <c r="H57" s="17">
        <v>0</v>
      </c>
      <c r="I57" s="17">
        <v>3</v>
      </c>
      <c r="J57" s="17">
        <v>33</v>
      </c>
      <c r="K57" s="17">
        <v>0</v>
      </c>
      <c r="L57" s="41">
        <v>54.42</v>
      </c>
      <c r="M57" s="41">
        <v>27.21</v>
      </c>
      <c r="N57" s="41">
        <v>897.86</v>
      </c>
      <c r="O57" s="41">
        <v>81.62</v>
      </c>
      <c r="P57" s="41">
        <v>1.4</v>
      </c>
      <c r="Q57" s="42">
        <v>16.5</v>
      </c>
      <c r="R57" s="25">
        <f>Tabela2[[#This Row],[Dias Perdidos (Estimado)]]*(8*$T$2)</f>
        <v>2640</v>
      </c>
    </row>
    <row r="58" spans="1:18" x14ac:dyDescent="0.25">
      <c r="A58" s="17">
        <v>2020</v>
      </c>
      <c r="B58" s="17" t="s">
        <v>25</v>
      </c>
      <c r="C58" s="17">
        <v>212</v>
      </c>
      <c r="D58" s="17">
        <v>28225</v>
      </c>
      <c r="E58" s="17">
        <v>1</v>
      </c>
      <c r="F58" s="17">
        <v>0</v>
      </c>
      <c r="G58" s="17">
        <v>0</v>
      </c>
      <c r="H58" s="17">
        <v>0</v>
      </c>
      <c r="I58" s="17">
        <v>1</v>
      </c>
      <c r="J58" s="17">
        <v>30</v>
      </c>
      <c r="K58" s="17">
        <v>0</v>
      </c>
      <c r="L58" s="41">
        <v>35.43</v>
      </c>
      <c r="M58" s="41">
        <v>0</v>
      </c>
      <c r="N58" s="41">
        <v>1062.8900000000001</v>
      </c>
      <c r="O58" s="41">
        <v>35.43</v>
      </c>
      <c r="P58" s="41">
        <v>0.47</v>
      </c>
      <c r="Q58" s="42">
        <v>30</v>
      </c>
      <c r="R58" s="25">
        <f>Tabela2[[#This Row],[Dias Perdidos (Estimado)]]*(8*$T$2)</f>
        <v>2400</v>
      </c>
    </row>
    <row r="59" spans="1:18" x14ac:dyDescent="0.25">
      <c r="A59" s="17">
        <v>2020</v>
      </c>
      <c r="B59" s="17" t="s">
        <v>26</v>
      </c>
      <c r="C59" s="17">
        <v>209</v>
      </c>
      <c r="D59" s="17">
        <v>40997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2">
        <v>0</v>
      </c>
      <c r="R59" s="25">
        <f>Tabela2[[#This Row],[Dias Perdidos (Estimado)]]*(8*$T$2)</f>
        <v>0</v>
      </c>
    </row>
    <row r="60" spans="1:18" x14ac:dyDescent="0.25">
      <c r="A60" s="17">
        <v>2020</v>
      </c>
      <c r="B60" s="17" t="s">
        <v>27</v>
      </c>
      <c r="C60" s="17">
        <v>212</v>
      </c>
      <c r="D60" s="17">
        <v>42815</v>
      </c>
      <c r="E60" s="17">
        <v>0</v>
      </c>
      <c r="F60" s="17">
        <v>1</v>
      </c>
      <c r="G60" s="17">
        <v>0</v>
      </c>
      <c r="H60" s="17">
        <v>0</v>
      </c>
      <c r="I60" s="17">
        <v>1</v>
      </c>
      <c r="J60" s="17">
        <v>0</v>
      </c>
      <c r="K60" s="17">
        <v>0</v>
      </c>
      <c r="L60" s="41">
        <v>0</v>
      </c>
      <c r="M60" s="41">
        <v>23.36</v>
      </c>
      <c r="N60" s="41">
        <v>0</v>
      </c>
      <c r="O60" s="41">
        <v>23.36</v>
      </c>
      <c r="P60" s="41">
        <v>0.47</v>
      </c>
      <c r="Q60" s="42">
        <v>0</v>
      </c>
      <c r="R60" s="25">
        <f>Tabela2[[#This Row],[Dias Perdidos (Estimado)]]*(8*$T$2)</f>
        <v>0</v>
      </c>
    </row>
    <row r="61" spans="1:18" x14ac:dyDescent="0.25">
      <c r="A61" s="17">
        <v>2020</v>
      </c>
      <c r="B61" s="17" t="s">
        <v>28</v>
      </c>
      <c r="C61" s="17">
        <v>216</v>
      </c>
      <c r="D61" s="17">
        <v>44100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2">
        <v>0</v>
      </c>
      <c r="R61" s="25">
        <f>Tabela2[[#This Row],[Dias Perdidos (Estimado)]]*(8*$T$2)</f>
        <v>0</v>
      </c>
    </row>
    <row r="62" spans="1:18" x14ac:dyDescent="0.25">
      <c r="A62" s="9">
        <v>2021</v>
      </c>
      <c r="B62" s="9" t="s">
        <v>17</v>
      </c>
      <c r="C62" s="9">
        <v>222</v>
      </c>
      <c r="D62" s="9">
        <v>48573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6">
        <v>0</v>
      </c>
      <c r="R62" s="22">
        <f>Tabela2[[#This Row],[Dias Perdidos (Estimado)]]*(8*$T$2)</f>
        <v>0</v>
      </c>
    </row>
    <row r="63" spans="1:18" x14ac:dyDescent="0.25">
      <c r="A63" s="9">
        <v>2021</v>
      </c>
      <c r="B63" s="9" t="s">
        <v>18</v>
      </c>
      <c r="C63" s="9">
        <v>252</v>
      </c>
      <c r="D63" s="9">
        <v>49727</v>
      </c>
      <c r="E63" s="9">
        <v>3</v>
      </c>
      <c r="F63" s="9">
        <v>0</v>
      </c>
      <c r="G63" s="9">
        <v>0</v>
      </c>
      <c r="H63" s="9">
        <v>0</v>
      </c>
      <c r="I63" s="9">
        <v>3</v>
      </c>
      <c r="J63" s="9">
        <v>5</v>
      </c>
      <c r="K63" s="9">
        <v>0</v>
      </c>
      <c r="L63" s="35">
        <v>60.33</v>
      </c>
      <c r="M63" s="35">
        <v>0</v>
      </c>
      <c r="N63" s="35">
        <v>100.55</v>
      </c>
      <c r="O63" s="35">
        <v>60.33</v>
      </c>
      <c r="P63" s="35">
        <v>1.19</v>
      </c>
      <c r="Q63" s="36">
        <v>1.67</v>
      </c>
      <c r="R63" s="22">
        <f>Tabela2[[#This Row],[Dias Perdidos (Estimado)]]*(8*$T$2)</f>
        <v>400</v>
      </c>
    </row>
    <row r="64" spans="1:18" x14ac:dyDescent="0.25">
      <c r="A64" s="9">
        <v>2021</v>
      </c>
      <c r="B64" s="9" t="s">
        <v>19</v>
      </c>
      <c r="C64" s="9">
        <v>251</v>
      </c>
      <c r="D64" s="9">
        <v>48031</v>
      </c>
      <c r="E64" s="9">
        <v>2</v>
      </c>
      <c r="F64" s="9">
        <v>1</v>
      </c>
      <c r="G64" s="9">
        <v>0</v>
      </c>
      <c r="H64" s="9">
        <v>0</v>
      </c>
      <c r="I64" s="9">
        <v>3</v>
      </c>
      <c r="J64" s="9">
        <v>12</v>
      </c>
      <c r="K64" s="9">
        <v>0</v>
      </c>
      <c r="L64" s="35">
        <v>41.64</v>
      </c>
      <c r="M64" s="35">
        <v>20.82</v>
      </c>
      <c r="N64" s="35">
        <v>249.84</v>
      </c>
      <c r="O64" s="35">
        <v>62.46</v>
      </c>
      <c r="P64" s="35">
        <v>1.2</v>
      </c>
      <c r="Q64" s="36">
        <v>6</v>
      </c>
      <c r="R64" s="22">
        <f>Tabela2[[#This Row],[Dias Perdidos (Estimado)]]*(8*$T$2)</f>
        <v>960</v>
      </c>
    </row>
    <row r="65" spans="1:18" x14ac:dyDescent="0.25">
      <c r="A65" s="9">
        <v>2021</v>
      </c>
      <c r="B65" s="9" t="s">
        <v>20</v>
      </c>
      <c r="C65" s="9">
        <v>251</v>
      </c>
      <c r="D65" s="9">
        <v>47746</v>
      </c>
      <c r="E65" s="9">
        <v>2</v>
      </c>
      <c r="F65" s="9">
        <v>2</v>
      </c>
      <c r="G65" s="9">
        <v>0</v>
      </c>
      <c r="H65" s="9">
        <v>0</v>
      </c>
      <c r="I65" s="9">
        <v>4</v>
      </c>
      <c r="J65" s="9">
        <v>9</v>
      </c>
      <c r="K65" s="9">
        <v>0</v>
      </c>
      <c r="L65" s="35">
        <v>41.89</v>
      </c>
      <c r="M65" s="35">
        <v>41.89</v>
      </c>
      <c r="N65" s="35">
        <v>188.5</v>
      </c>
      <c r="O65" s="35">
        <v>83.78</v>
      </c>
      <c r="P65" s="35">
        <v>1.59</v>
      </c>
      <c r="Q65" s="36">
        <v>4.5</v>
      </c>
      <c r="R65" s="22">
        <f>Tabela2[[#This Row],[Dias Perdidos (Estimado)]]*(8*$T$2)</f>
        <v>720</v>
      </c>
    </row>
    <row r="66" spans="1:18" x14ac:dyDescent="0.25">
      <c r="A66" s="9">
        <v>2021</v>
      </c>
      <c r="B66" s="10" t="s">
        <v>21</v>
      </c>
      <c r="C66" s="10">
        <v>250</v>
      </c>
      <c r="D66" s="10">
        <v>44872</v>
      </c>
      <c r="E66" s="10">
        <v>1</v>
      </c>
      <c r="F66" s="10">
        <v>1</v>
      </c>
      <c r="G66" s="10">
        <v>0</v>
      </c>
      <c r="H66" s="10">
        <v>0</v>
      </c>
      <c r="I66" s="10">
        <v>2</v>
      </c>
      <c r="J66" s="10">
        <v>2</v>
      </c>
      <c r="K66" s="10">
        <v>0</v>
      </c>
      <c r="L66" s="35">
        <v>22.29</v>
      </c>
      <c r="M66" s="35">
        <v>22.29</v>
      </c>
      <c r="N66" s="35">
        <v>44.57</v>
      </c>
      <c r="O66" s="35">
        <v>44.57</v>
      </c>
      <c r="P66" s="35">
        <v>0.8</v>
      </c>
      <c r="Q66" s="36">
        <v>2</v>
      </c>
      <c r="R66" s="22">
        <f>Tabela2[[#This Row],[Dias Perdidos (Estimado)]]*(8*$T$2)</f>
        <v>160</v>
      </c>
    </row>
    <row r="67" spans="1:18" x14ac:dyDescent="0.25">
      <c r="A67" s="9">
        <v>2021</v>
      </c>
      <c r="B67" s="10" t="s">
        <v>22</v>
      </c>
      <c r="C67" s="10">
        <v>250</v>
      </c>
      <c r="D67" s="10">
        <v>41239</v>
      </c>
      <c r="E67" s="10">
        <v>0</v>
      </c>
      <c r="F67" s="10">
        <v>1</v>
      </c>
      <c r="G67" s="10">
        <v>0</v>
      </c>
      <c r="H67" s="10">
        <v>0</v>
      </c>
      <c r="I67" s="10">
        <v>1</v>
      </c>
      <c r="J67" s="10">
        <v>0</v>
      </c>
      <c r="K67" s="10">
        <v>0</v>
      </c>
      <c r="L67" s="35">
        <v>0</v>
      </c>
      <c r="M67" s="35">
        <v>24.25</v>
      </c>
      <c r="N67" s="35">
        <v>0</v>
      </c>
      <c r="O67" s="35">
        <v>24.25</v>
      </c>
      <c r="P67" s="35">
        <v>0.4</v>
      </c>
      <c r="Q67" s="36">
        <v>0</v>
      </c>
      <c r="R67" s="22">
        <f>Tabela2[[#This Row],[Dias Perdidos (Estimado)]]*(8*$T$2)</f>
        <v>0</v>
      </c>
    </row>
    <row r="68" spans="1:18" x14ac:dyDescent="0.25">
      <c r="A68" s="9">
        <v>2021</v>
      </c>
      <c r="B68" s="10" t="s">
        <v>23</v>
      </c>
      <c r="C68" s="10">
        <v>221</v>
      </c>
      <c r="D68" s="10">
        <v>38773</v>
      </c>
      <c r="E68" s="10">
        <v>2</v>
      </c>
      <c r="F68" s="10">
        <v>0</v>
      </c>
      <c r="G68" s="10">
        <v>0</v>
      </c>
      <c r="H68" s="10">
        <v>0</v>
      </c>
      <c r="I68" s="10">
        <v>2</v>
      </c>
      <c r="J68" s="10">
        <v>6</v>
      </c>
      <c r="K68" s="10">
        <v>0</v>
      </c>
      <c r="L68" s="35">
        <v>51.58</v>
      </c>
      <c r="M68" s="35">
        <v>0</v>
      </c>
      <c r="N68" s="35">
        <v>154.75</v>
      </c>
      <c r="O68" s="35">
        <v>51.58</v>
      </c>
      <c r="P68" s="43">
        <v>0.9</v>
      </c>
      <c r="Q68" s="36">
        <v>3</v>
      </c>
      <c r="R68" s="22">
        <f>Tabela2[[#This Row],[Dias Perdidos (Estimado)]]*(8*$T$2)</f>
        <v>480</v>
      </c>
    </row>
    <row r="69" spans="1:18" x14ac:dyDescent="0.25">
      <c r="A69" s="9">
        <v>2021</v>
      </c>
      <c r="B69" s="10" t="s">
        <v>24</v>
      </c>
      <c r="C69" s="10">
        <v>231</v>
      </c>
      <c r="D69" s="10">
        <v>39576</v>
      </c>
      <c r="E69" s="10">
        <v>2</v>
      </c>
      <c r="F69" s="10">
        <v>0</v>
      </c>
      <c r="G69" s="10">
        <v>0</v>
      </c>
      <c r="H69" s="10">
        <v>0</v>
      </c>
      <c r="I69" s="10">
        <v>2</v>
      </c>
      <c r="J69" s="10">
        <v>20</v>
      </c>
      <c r="K69" s="10">
        <v>0</v>
      </c>
      <c r="L69" s="35">
        <v>50.54</v>
      </c>
      <c r="M69" s="35">
        <v>0</v>
      </c>
      <c r="N69" s="35">
        <v>505.36</v>
      </c>
      <c r="O69" s="35">
        <v>50.54</v>
      </c>
      <c r="P69" s="43">
        <v>0.87</v>
      </c>
      <c r="Q69" s="36">
        <v>10</v>
      </c>
      <c r="R69" s="22">
        <f>Tabela2[[#This Row],[Dias Perdidos (Estimado)]]*(8*$T$2)</f>
        <v>1600</v>
      </c>
    </row>
    <row r="70" spans="1:18" x14ac:dyDescent="0.25">
      <c r="A70" s="9">
        <v>2021</v>
      </c>
      <c r="B70" s="10" t="s">
        <v>25</v>
      </c>
      <c r="C70" s="10">
        <v>224</v>
      </c>
      <c r="D70" s="10">
        <v>41420</v>
      </c>
      <c r="E70" s="10">
        <v>1</v>
      </c>
      <c r="F70" s="10">
        <v>0</v>
      </c>
      <c r="G70" s="10">
        <v>0</v>
      </c>
      <c r="H70" s="10">
        <v>0</v>
      </c>
      <c r="I70" s="10">
        <v>1</v>
      </c>
      <c r="J70" s="10">
        <v>3</v>
      </c>
      <c r="K70" s="10">
        <v>0</v>
      </c>
      <c r="L70" s="35">
        <v>24.14</v>
      </c>
      <c r="M70" s="35">
        <v>0</v>
      </c>
      <c r="N70" s="35">
        <v>72.430000000000007</v>
      </c>
      <c r="O70" s="35">
        <v>24.14</v>
      </c>
      <c r="P70" s="43">
        <v>0.45</v>
      </c>
      <c r="Q70" s="36">
        <v>3</v>
      </c>
      <c r="R70" s="22">
        <f>Tabela2[[#This Row],[Dias Perdidos (Estimado)]]*(8*$T$2)</f>
        <v>240</v>
      </c>
    </row>
    <row r="71" spans="1:18" x14ac:dyDescent="0.25">
      <c r="A71" s="9">
        <v>2021</v>
      </c>
      <c r="B71" s="10" t="s">
        <v>26</v>
      </c>
      <c r="C71" s="10">
        <v>214</v>
      </c>
      <c r="D71" s="10">
        <v>40772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35">
        <v>0</v>
      </c>
      <c r="M71" s="35">
        <v>0</v>
      </c>
      <c r="N71" s="35">
        <v>0</v>
      </c>
      <c r="O71" s="35">
        <v>0</v>
      </c>
      <c r="P71" s="43">
        <v>0</v>
      </c>
      <c r="Q71" s="36">
        <v>0</v>
      </c>
      <c r="R71" s="22">
        <f>Tabela2[[#This Row],[Dias Perdidos (Estimado)]]*(8*$T$2)</f>
        <v>0</v>
      </c>
    </row>
    <row r="72" spans="1:18" x14ac:dyDescent="0.25">
      <c r="A72" s="9">
        <v>2021</v>
      </c>
      <c r="B72" s="10" t="s">
        <v>27</v>
      </c>
      <c r="C72" s="10">
        <v>212</v>
      </c>
      <c r="D72" s="10">
        <v>41521</v>
      </c>
      <c r="E72" s="10">
        <v>2</v>
      </c>
      <c r="F72" s="10">
        <v>0</v>
      </c>
      <c r="G72" s="10">
        <v>0</v>
      </c>
      <c r="H72" s="10">
        <v>0</v>
      </c>
      <c r="I72" s="10">
        <v>2</v>
      </c>
      <c r="J72" s="10">
        <v>20</v>
      </c>
      <c r="K72" s="10">
        <v>0</v>
      </c>
      <c r="L72" s="35">
        <v>48.17</v>
      </c>
      <c r="M72" s="35">
        <v>0</v>
      </c>
      <c r="N72" s="35">
        <v>481.68</v>
      </c>
      <c r="O72" s="35">
        <v>48.17</v>
      </c>
      <c r="P72" s="43">
        <v>0.94</v>
      </c>
      <c r="Q72" s="36">
        <v>10</v>
      </c>
      <c r="R72" s="22">
        <f>Tabela2[[#This Row],[Dias Perdidos (Estimado)]]*(8*$T$2)</f>
        <v>1600</v>
      </c>
    </row>
    <row r="73" spans="1:18" x14ac:dyDescent="0.25">
      <c r="A73" s="9">
        <v>2021</v>
      </c>
      <c r="B73" s="10" t="s">
        <v>28</v>
      </c>
      <c r="C73" s="10">
        <v>214</v>
      </c>
      <c r="D73" s="10">
        <v>41665</v>
      </c>
      <c r="E73" s="10">
        <v>1</v>
      </c>
      <c r="F73" s="10">
        <v>0</v>
      </c>
      <c r="G73" s="10">
        <v>0</v>
      </c>
      <c r="H73" s="10">
        <v>0</v>
      </c>
      <c r="I73" s="10">
        <v>1</v>
      </c>
      <c r="J73" s="10">
        <v>15</v>
      </c>
      <c r="K73" s="10">
        <v>0</v>
      </c>
      <c r="L73" s="35">
        <v>24</v>
      </c>
      <c r="M73" s="35">
        <v>0</v>
      </c>
      <c r="N73" s="35">
        <v>360.01</v>
      </c>
      <c r="O73" s="35">
        <v>24</v>
      </c>
      <c r="P73" s="43">
        <v>0.47</v>
      </c>
      <c r="Q73" s="36">
        <v>15</v>
      </c>
      <c r="R73" s="22">
        <f>Tabela2[[#This Row],[Dias Perdidos (Estimado)]]*(8*$T$2)</f>
        <v>1200</v>
      </c>
    </row>
    <row r="74" spans="1:18" x14ac:dyDescent="0.25">
      <c r="A74" s="8">
        <v>2022</v>
      </c>
      <c r="B74" s="11" t="s">
        <v>17</v>
      </c>
      <c r="C74" s="8">
        <v>217</v>
      </c>
      <c r="D74" s="8">
        <v>48534</v>
      </c>
      <c r="E74" s="8">
        <v>2</v>
      </c>
      <c r="F74" s="8">
        <v>0</v>
      </c>
      <c r="G74" s="8">
        <v>0</v>
      </c>
      <c r="H74" s="8">
        <v>0</v>
      </c>
      <c r="I74" s="8">
        <v>2</v>
      </c>
      <c r="J74" s="8">
        <v>4</v>
      </c>
      <c r="K74" s="8">
        <v>0</v>
      </c>
      <c r="L74" s="44">
        <v>41.21</v>
      </c>
      <c r="M74" s="44">
        <v>0</v>
      </c>
      <c r="N74" s="44">
        <v>82.42</v>
      </c>
      <c r="O74" s="44">
        <v>41.21</v>
      </c>
      <c r="P74" s="45">
        <v>0.92</v>
      </c>
      <c r="Q74" s="46">
        <v>2</v>
      </c>
      <c r="R74" s="26">
        <f>Tabela2[[#This Row],[Dias Perdidos (Estimado)]]*(8*$T$2)</f>
        <v>320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By 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2022-03-11T19:46:16Z</dcterms:created>
  <dcterms:modified xsi:type="dcterms:W3CDTF">2022-03-15T00:21:27Z</dcterms:modified>
</cp:coreProperties>
</file>