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90" windowWidth="14895" windowHeight="7620" tabRatio="670"/>
  </bookViews>
  <sheets>
    <sheet name="JAN-12" sheetId="34" r:id="rId1"/>
  </sheets>
  <calcPr calcId="125725"/>
</workbook>
</file>

<file path=xl/calcChain.xml><?xml version="1.0" encoding="utf-8"?>
<calcChain xmlns="http://schemas.openxmlformats.org/spreadsheetml/2006/main">
  <c r="B10" i="34"/>
  <c r="F10" s="1"/>
  <c r="F9"/>
  <c r="F24"/>
  <c r="F16"/>
  <c r="F15"/>
  <c r="F14"/>
  <c r="F13"/>
  <c r="F12"/>
  <c r="F11"/>
  <c r="F17" l="1"/>
  <c r="E26" s="1"/>
  <c r="E28" s="1"/>
  <c r="E31" l="1"/>
</calcChain>
</file>

<file path=xl/sharedStrings.xml><?xml version="1.0" encoding="utf-8"?>
<sst xmlns="http://schemas.openxmlformats.org/spreadsheetml/2006/main" count="45" uniqueCount="36">
  <si>
    <t>MAPA DE MEDIÇÃO</t>
  </si>
  <si>
    <t>Nº</t>
  </si>
  <si>
    <t>Obra:</t>
  </si>
  <si>
    <t xml:space="preserve">CNPJ: </t>
  </si>
  <si>
    <t>DATA:</t>
  </si>
  <si>
    <t>N.F. Nº:</t>
  </si>
  <si>
    <t>Quant.</t>
  </si>
  <si>
    <t>Unid.</t>
  </si>
  <si>
    <t>Descrição do Serviço</t>
  </si>
  <si>
    <t>V. UNIT.</t>
  </si>
  <si>
    <t>V. TOTAL</t>
  </si>
  <si>
    <t xml:space="preserve">TOTAL  DO  SERVIÇO  :    </t>
  </si>
  <si>
    <t>Descrição do Desconto</t>
  </si>
  <si>
    <t xml:space="preserve">TOTAL  DO  DESCONTO :    </t>
  </si>
  <si>
    <t>Valor da medição:</t>
  </si>
  <si>
    <t>Valor da Liberação:</t>
  </si>
  <si>
    <t>Valor a pagar:</t>
  </si>
  <si>
    <t>IT.</t>
  </si>
  <si>
    <t>MRV ENGENHARIA E PARTICIPAÇÕES S/A</t>
  </si>
  <si>
    <t>TEL.: (61) 3435-5586 - CGC : 08.343.492 / 0009 – 87 - INSC : 07.496.286/002-05</t>
  </si>
  <si>
    <t>END: SCS Qd-6 Bloco-A Número:141 Sl-103 Ed. Presidente - Brasília-DF CEP:70.327-900</t>
  </si>
  <si>
    <t>CEI: 4136004124/70</t>
  </si>
  <si>
    <r>
      <t xml:space="preserve">End.: </t>
    </r>
    <r>
      <rPr>
        <sz val="12"/>
        <rFont val="Arial"/>
        <family val="2"/>
      </rPr>
      <t xml:space="preserve"> </t>
    </r>
  </si>
  <si>
    <r>
      <rPr>
        <b/>
        <sz val="12"/>
        <rFont val="Arial"/>
        <family val="2"/>
      </rPr>
      <t>Cidade:</t>
    </r>
    <r>
      <rPr>
        <sz val="12"/>
        <rFont val="Calibri"/>
        <family val="2"/>
        <scheme val="minor"/>
      </rPr>
      <t xml:space="preserve">  </t>
    </r>
  </si>
  <si>
    <t>SAINT TROPEZ</t>
  </si>
  <si>
    <t>VENCIMENTO03/08/2011</t>
  </si>
  <si>
    <t>1/TEIXEIRA</t>
  </si>
  <si>
    <t>und</t>
  </si>
  <si>
    <t>Firma: AF CONSTRUÇÕES E REFORMA</t>
  </si>
  <si>
    <r>
      <t xml:space="preserve">Dárias de Pedreiro </t>
    </r>
    <r>
      <rPr>
        <sz val="11"/>
        <color indexed="13"/>
        <rFont val="Calibri"/>
        <family val="2"/>
      </rPr>
      <t>(AF CONSTRUÇÕES E REFORMA)</t>
    </r>
  </si>
  <si>
    <t>04 Profissionais</t>
  </si>
  <si>
    <t>20 DIARIAS DO MIGUEL/ 16 DIARIAS DO CLEDSON/ 19 DIARIAS DO MANOEL/ 04 DIARIAS DO JOSE MARIA</t>
  </si>
  <si>
    <t>SE HOUVER FALTAS NO CARTAO ATE O DIA 10/02 DESCONTAR NA MEDIÇÃO SEGUINTE</t>
  </si>
  <si>
    <r>
      <t xml:space="preserve">Dárias de Servente </t>
    </r>
    <r>
      <rPr>
        <sz val="11"/>
        <color indexed="13"/>
        <rFont val="Calibri"/>
        <family val="2"/>
      </rPr>
      <t>(AF CONSTRUÇÕES E REFORMA)</t>
    </r>
  </si>
  <si>
    <t>04 Serventes</t>
  </si>
  <si>
    <t>14 DIARIAS DO RAIMUNDO/ 12 DIARIAS DO ADILSON/ 14 DIARIAS DO ABIMAEL/ 14 DIARIAS DO WESLEY</t>
  </si>
</sst>
</file>

<file path=xl/styles.xml><?xml version="1.0" encoding="utf-8"?>
<styleSheet xmlns="http://schemas.openxmlformats.org/spreadsheetml/2006/main">
  <numFmts count="2">
    <numFmt numFmtId="164" formatCode="_(&quot;R$ &quot;* #,##0.00_);_(&quot;R$ &quot;* \(#,##0.00\);_(&quot;R$ &quot;* &quot;-&quot;??_);_(@_)"/>
    <numFmt numFmtId="165" formatCode="_(&quot;R$ &quot;\ * #,##0.00_);_(&quot;R$ &quot;\ * \(#,##0.00\);_(&quot;R$ &quot;\ 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indexed="13"/>
      <name val="Calibri"/>
      <family val="2"/>
    </font>
    <font>
      <sz val="10"/>
      <name val="Arial"/>
    </font>
    <font>
      <sz val="10"/>
      <color rgb="FF92D050"/>
      <name val="Calibri"/>
      <family val="2"/>
      <scheme val="minor"/>
    </font>
    <font>
      <sz val="10"/>
      <color rgb="FF92D050"/>
      <name val="Arial"/>
      <family val="2"/>
    </font>
    <font>
      <sz val="10"/>
      <color rgb="FFFF0000"/>
      <name val="Arial"/>
      <family val="2"/>
    </font>
    <font>
      <sz val="9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5" fillId="0" borderId="0"/>
    <xf numFmtId="164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2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2" fillId="0" borderId="0" xfId="0" applyFont="1"/>
    <xf numFmtId="0" fontId="2" fillId="0" borderId="9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0" fillId="0" borderId="17" xfId="1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164" fontId="8" fillId="0" borderId="20" xfId="1" applyFont="1" applyBorder="1" applyAlignment="1">
      <alignment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" fontId="2" fillId="0" borderId="15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4" fontId="2" fillId="0" borderId="16" xfId="0" applyNumberFormat="1" applyFont="1" applyBorder="1" applyAlignment="1">
      <alignment vertical="center"/>
    </xf>
    <xf numFmtId="4" fontId="2" fillId="0" borderId="17" xfId="0" applyNumberFormat="1" applyFont="1" applyBorder="1" applyAlignment="1">
      <alignment vertical="center"/>
    </xf>
    <xf numFmtId="4" fontId="8" fillId="0" borderId="20" xfId="0" applyNumberFormat="1" applyFont="1" applyBorder="1" applyAlignment="1">
      <alignment vertical="center"/>
    </xf>
    <xf numFmtId="0" fontId="7" fillId="0" borderId="21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164" fontId="2" fillId="0" borderId="0" xfId="0" applyNumberFormat="1" applyFont="1"/>
    <xf numFmtId="1" fontId="2" fillId="0" borderId="3" xfId="0" applyNumberFormat="1" applyFont="1" applyBorder="1" applyAlignment="1">
      <alignment horizontal="left"/>
    </xf>
    <xf numFmtId="2" fontId="0" fillId="0" borderId="16" xfId="0" applyNumberForma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/>
    </xf>
    <xf numFmtId="4" fontId="0" fillId="0" borderId="16" xfId="0" applyNumberFormat="1" applyFill="1" applyBorder="1" applyAlignment="1">
      <alignment vertical="center"/>
    </xf>
    <xf numFmtId="164" fontId="0" fillId="0" borderId="17" xfId="1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 wrapText="1"/>
    </xf>
    <xf numFmtId="0" fontId="16" fillId="0" borderId="0" xfId="5" applyAlignment="1" applyProtection="1"/>
    <xf numFmtId="0" fontId="0" fillId="0" borderId="16" xfId="0" applyNumberFormat="1" applyFill="1" applyBorder="1" applyAlignment="1">
      <alignment horizontal="center" vertical="center"/>
    </xf>
    <xf numFmtId="0" fontId="10" fillId="0" borderId="0" xfId="0" applyFont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/>
    </xf>
    <xf numFmtId="0" fontId="0" fillId="2" borderId="26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 wrapText="1"/>
    </xf>
    <xf numFmtId="4" fontId="0" fillId="2" borderId="16" xfId="0" applyNumberFormat="1" applyFill="1" applyBorder="1" applyAlignment="1">
      <alignment vertical="center"/>
    </xf>
    <xf numFmtId="164" fontId="18" fillId="2" borderId="27" xfId="1" applyFont="1" applyFill="1" applyBorder="1" applyAlignment="1">
      <alignment vertical="center"/>
    </xf>
    <xf numFmtId="2" fontId="19" fillId="2" borderId="28" xfId="0" applyNumberFormat="1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  <xf numFmtId="0" fontId="0" fillId="2" borderId="16" xfId="0" applyNumberFormat="1" applyFill="1" applyBorder="1" applyAlignment="1">
      <alignment horizontal="center" vertical="center"/>
    </xf>
    <xf numFmtId="4" fontId="0" fillId="2" borderId="16" xfId="0" applyNumberFormat="1" applyFill="1" applyBorder="1" applyAlignment="1">
      <alignment horizontal="center" vertical="center"/>
    </xf>
    <xf numFmtId="164" fontId="18" fillId="2" borderId="30" xfId="1" applyFont="1" applyFill="1" applyBorder="1" applyAlignment="1">
      <alignment vertical="center"/>
    </xf>
    <xf numFmtId="0" fontId="22" fillId="2" borderId="31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 wrapText="1"/>
    </xf>
    <xf numFmtId="165" fontId="8" fillId="0" borderId="24" xfId="0" applyNumberFormat="1" applyFont="1" applyBorder="1" applyAlignment="1">
      <alignment horizontal="center"/>
    </xf>
    <xf numFmtId="165" fontId="8" fillId="0" borderId="17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4" fontId="8" fillId="0" borderId="9" xfId="0" applyNumberFormat="1" applyFont="1" applyBorder="1" applyAlignment="1">
      <alignment horizontal="center" vertical="center"/>
    </xf>
    <xf numFmtId="4" fontId="8" fillId="0" borderId="18" xfId="0" applyNumberFormat="1" applyFont="1" applyBorder="1" applyAlignment="1">
      <alignment horizontal="center" vertical="center"/>
    </xf>
    <xf numFmtId="4" fontId="8" fillId="0" borderId="19" xfId="0" applyNumberFormat="1" applyFont="1" applyBorder="1" applyAlignment="1">
      <alignment horizontal="center" vertical="center"/>
    </xf>
    <xf numFmtId="164" fontId="7" fillId="0" borderId="13" xfId="1" applyFont="1" applyBorder="1" applyAlignment="1">
      <alignment horizontal="center"/>
    </xf>
    <xf numFmtId="164" fontId="7" fillId="0" borderId="22" xfId="1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164" fontId="8" fillId="0" borderId="24" xfId="1" applyFont="1" applyBorder="1" applyAlignment="1">
      <alignment horizontal="center"/>
    </xf>
    <xf numFmtId="164" fontId="8" fillId="0" borderId="17" xfId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</cellXfs>
  <cellStyles count="6">
    <cellStyle name="Hyperlink" xfId="5" builtinId="8"/>
    <cellStyle name="Moeda" xfId="1" builtinId="4"/>
    <cellStyle name="Moeda 4 3" xfId="4"/>
    <cellStyle name="Normal" xfId="0" builtinId="0"/>
    <cellStyle name="Normal 2" xfId="2"/>
    <cellStyle name="Normal 2 2" xfId="3"/>
  </cellStyles>
  <dxfs count="11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314326</xdr:colOff>
      <xdr:row>0</xdr:row>
      <xdr:rowOff>0</xdr:rowOff>
    </xdr:from>
    <xdr:to>
      <xdr:col>2</xdr:col>
      <xdr:colOff>152400</xdr:colOff>
      <xdr:row>1</xdr:row>
      <xdr:rowOff>172287</xdr:rowOff>
    </xdr:to>
    <xdr:pic>
      <xdr:nvPicPr>
        <xdr:cNvPr id="2" name="Picture 1" descr="Logomarcamr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6" y="0"/>
          <a:ext cx="809624" cy="400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42"/>
  <sheetViews>
    <sheetView tabSelected="1" workbookViewId="0">
      <selection activeCell="A5" sqref="A5:D5"/>
    </sheetView>
  </sheetViews>
  <sheetFormatPr defaultRowHeight="15"/>
  <cols>
    <col min="1" max="1" width="5.28515625" style="3" customWidth="1"/>
    <col min="2" max="2" width="9.28515625" style="3" customWidth="1"/>
    <col min="3" max="3" width="7.7109375" style="3" bestFit="1" customWidth="1"/>
    <col min="4" max="4" width="46.85546875" style="3" bestFit="1" customWidth="1"/>
    <col min="5" max="5" width="9.5703125" style="3" bestFit="1" customWidth="1"/>
    <col min="6" max="6" width="18.28515625" style="3" customWidth="1"/>
    <col min="7" max="7" width="17.5703125" style="3" customWidth="1"/>
    <col min="8" max="8" width="27.7109375" style="3" customWidth="1"/>
    <col min="9" max="9" width="29.5703125" style="3" customWidth="1"/>
    <col min="10" max="16384" width="9.140625" style="3"/>
  </cols>
  <sheetData>
    <row r="1" spans="1:9" ht="18">
      <c r="A1" s="60"/>
      <c r="B1" s="61"/>
      <c r="C1" s="62"/>
      <c r="D1" s="66" t="s">
        <v>0</v>
      </c>
      <c r="E1" s="1" t="s">
        <v>1</v>
      </c>
      <c r="F1" s="2" t="s">
        <v>26</v>
      </c>
      <c r="G1" s="41"/>
    </row>
    <row r="2" spans="1:9" ht="15.75" thickBot="1">
      <c r="A2" s="63"/>
      <c r="B2" s="64"/>
      <c r="C2" s="65"/>
      <c r="D2" s="67"/>
      <c r="E2" s="4" t="s">
        <v>2</v>
      </c>
      <c r="F2" s="5" t="s">
        <v>24</v>
      </c>
    </row>
    <row r="3" spans="1:9" ht="15.75" thickBot="1">
      <c r="A3" s="68"/>
      <c r="B3" s="68"/>
      <c r="C3" s="68"/>
      <c r="D3" s="68"/>
      <c r="E3" s="68"/>
      <c r="F3" s="68"/>
    </row>
    <row r="4" spans="1:9" ht="15.75">
      <c r="A4" s="69" t="s">
        <v>28</v>
      </c>
      <c r="B4" s="70"/>
      <c r="C4" s="70"/>
      <c r="D4" s="70"/>
      <c r="E4" s="6" t="s">
        <v>3</v>
      </c>
      <c r="F4" s="29"/>
    </row>
    <row r="5" spans="1:9" ht="15.75">
      <c r="A5" s="71" t="s">
        <v>22</v>
      </c>
      <c r="B5" s="72"/>
      <c r="C5" s="72"/>
      <c r="D5" s="72"/>
      <c r="E5" s="7" t="s">
        <v>4</v>
      </c>
      <c r="F5" s="8">
        <v>40939</v>
      </c>
      <c r="G5"/>
    </row>
    <row r="6" spans="1:9" ht="16.5" thickBot="1">
      <c r="A6" s="73" t="s">
        <v>23</v>
      </c>
      <c r="B6" s="74"/>
      <c r="C6" s="74"/>
      <c r="D6" s="74"/>
      <c r="E6" s="9" t="s">
        <v>5</v>
      </c>
      <c r="F6" s="10"/>
    </row>
    <row r="7" spans="1:9" ht="15.75" thickBot="1">
      <c r="A7" s="64"/>
      <c r="B7" s="64"/>
      <c r="C7" s="64"/>
      <c r="D7" s="64"/>
      <c r="E7" s="64"/>
      <c r="F7" s="64"/>
    </row>
    <row r="8" spans="1:9">
      <c r="A8" s="11" t="s">
        <v>17</v>
      </c>
      <c r="B8" s="12" t="s">
        <v>6</v>
      </c>
      <c r="C8" s="12" t="s">
        <v>7</v>
      </c>
      <c r="D8" s="12" t="s">
        <v>8</v>
      </c>
      <c r="E8" s="12" t="s">
        <v>9</v>
      </c>
      <c r="F8" s="13" t="s">
        <v>10</v>
      </c>
    </row>
    <row r="9" spans="1:9" s="36" customFormat="1" ht="102" customHeight="1">
      <c r="A9" s="44">
        <v>2</v>
      </c>
      <c r="B9" s="45">
        <v>55</v>
      </c>
      <c r="C9" s="46" t="s">
        <v>27</v>
      </c>
      <c r="D9" s="47" t="s">
        <v>29</v>
      </c>
      <c r="E9" s="48">
        <v>160</v>
      </c>
      <c r="F9" s="49">
        <f>IF(B9=0,0,(E9*B9))</f>
        <v>8800</v>
      </c>
      <c r="G9" s="50" t="s">
        <v>30</v>
      </c>
      <c r="H9" s="51" t="s">
        <v>31</v>
      </c>
      <c r="I9" s="52" t="s">
        <v>32</v>
      </c>
    </row>
    <row r="10" spans="1:9" s="36" customFormat="1" ht="94.5" customHeight="1">
      <c r="A10" s="44">
        <v>3</v>
      </c>
      <c r="B10" s="53">
        <f>14+12+14+14</f>
        <v>54</v>
      </c>
      <c r="C10" s="46" t="s">
        <v>27</v>
      </c>
      <c r="D10" s="47" t="s">
        <v>33</v>
      </c>
      <c r="E10" s="54">
        <v>110</v>
      </c>
      <c r="F10" s="55">
        <f>IF(B10=0,0,(E10*B10))</f>
        <v>5940</v>
      </c>
      <c r="G10" s="56" t="s">
        <v>34</v>
      </c>
      <c r="H10" s="57" t="s">
        <v>35</v>
      </c>
      <c r="I10" s="52" t="s">
        <v>32</v>
      </c>
    </row>
    <row r="11" spans="1:9" s="36" customFormat="1">
      <c r="A11" s="35">
        <v>3</v>
      </c>
      <c r="B11" s="30"/>
      <c r="C11" s="32" t="s">
        <v>27</v>
      </c>
      <c r="D11" s="31"/>
      <c r="E11" s="33"/>
      <c r="F11" s="34">
        <f t="shared" ref="F11:F16" si="0">IF(B11=0,0,(E11*B11))</f>
        <v>0</v>
      </c>
      <c r="G11" s="40"/>
    </row>
    <row r="12" spans="1:9" s="36" customFormat="1">
      <c r="A12" s="35">
        <v>4</v>
      </c>
      <c r="B12" s="30"/>
      <c r="C12" s="32" t="s">
        <v>27</v>
      </c>
      <c r="D12" s="31"/>
      <c r="E12" s="33"/>
      <c r="F12" s="34">
        <f t="shared" si="0"/>
        <v>0</v>
      </c>
      <c r="G12" s="39"/>
    </row>
    <row r="13" spans="1:9" s="36" customFormat="1">
      <c r="A13" s="35">
        <v>5</v>
      </c>
      <c r="B13" s="42"/>
      <c r="C13" s="32" t="s">
        <v>27</v>
      </c>
      <c r="D13" s="31"/>
      <c r="E13" s="33"/>
      <c r="F13" s="34">
        <f t="shared" si="0"/>
        <v>0</v>
      </c>
      <c r="G13" s="38"/>
      <c r="H13" s="37"/>
    </row>
    <row r="14" spans="1:9" s="36" customFormat="1">
      <c r="A14" s="35">
        <v>6</v>
      </c>
      <c r="B14" s="42"/>
      <c r="C14" s="32"/>
      <c r="D14" s="31"/>
      <c r="E14" s="33"/>
      <c r="F14" s="34">
        <f t="shared" si="0"/>
        <v>0</v>
      </c>
      <c r="G14" s="38"/>
    </row>
    <row r="15" spans="1:9" s="36" customFormat="1">
      <c r="A15" s="35">
        <v>7</v>
      </c>
      <c r="B15" s="42"/>
      <c r="C15" s="32"/>
      <c r="D15" s="31"/>
      <c r="E15" s="33"/>
      <c r="F15" s="34">
        <f t="shared" si="0"/>
        <v>0</v>
      </c>
      <c r="G15" s="38"/>
    </row>
    <row r="16" spans="1:9" s="36" customFormat="1">
      <c r="A16" s="35">
        <v>8</v>
      </c>
      <c r="B16" s="30"/>
      <c r="C16" s="32"/>
      <c r="D16" s="31"/>
      <c r="E16" s="33"/>
      <c r="F16" s="34">
        <f t="shared" si="0"/>
        <v>0</v>
      </c>
      <c r="G16" s="38"/>
    </row>
    <row r="17" spans="1:8" ht="15.75" thickBot="1">
      <c r="A17" s="75" t="s">
        <v>11</v>
      </c>
      <c r="B17" s="76"/>
      <c r="C17" s="76"/>
      <c r="D17" s="76"/>
      <c r="E17" s="77"/>
      <c r="F17" s="16">
        <f>SUM(F9:F16)</f>
        <v>14740</v>
      </c>
      <c r="H17" s="28"/>
    </row>
    <row r="18" spans="1:8" ht="15.75" thickBot="1"/>
    <row r="19" spans="1:8">
      <c r="B19" s="17" t="s">
        <v>6</v>
      </c>
      <c r="C19" s="18" t="s">
        <v>7</v>
      </c>
      <c r="D19" s="18" t="s">
        <v>12</v>
      </c>
      <c r="E19" s="18" t="s">
        <v>9</v>
      </c>
      <c r="F19" s="19" t="s">
        <v>10</v>
      </c>
    </row>
    <row r="20" spans="1:8">
      <c r="B20" s="20"/>
      <c r="C20" s="15"/>
      <c r="D20" s="21"/>
      <c r="E20" s="22"/>
      <c r="F20" s="14"/>
    </row>
    <row r="21" spans="1:8">
      <c r="B21" s="20"/>
      <c r="C21" s="15"/>
      <c r="D21" s="21"/>
      <c r="E21" s="22"/>
      <c r="F21" s="14"/>
    </row>
    <row r="22" spans="1:8">
      <c r="B22" s="20"/>
      <c r="C22" s="15"/>
      <c r="D22" s="21"/>
      <c r="E22" s="22"/>
      <c r="F22" s="14"/>
    </row>
    <row r="23" spans="1:8">
      <c r="B23" s="20"/>
      <c r="C23" s="15"/>
      <c r="D23" s="21"/>
      <c r="E23" s="22"/>
      <c r="F23" s="23"/>
    </row>
    <row r="24" spans="1:8" ht="15.75" thickBot="1">
      <c r="B24" s="75" t="s">
        <v>13</v>
      </c>
      <c r="C24" s="76"/>
      <c r="D24" s="76"/>
      <c r="E24" s="77"/>
      <c r="F24" s="24">
        <f>SUM(F20:F23)</f>
        <v>0</v>
      </c>
    </row>
    <row r="25" spans="1:8" ht="15.75" thickBot="1"/>
    <row r="26" spans="1:8">
      <c r="D26" s="25" t="s">
        <v>14</v>
      </c>
      <c r="E26" s="78">
        <f>F17-F24</f>
        <v>14740</v>
      </c>
      <c r="F26" s="79"/>
    </row>
    <row r="27" spans="1:8">
      <c r="D27" s="26"/>
      <c r="E27" s="58"/>
      <c r="F27" s="59"/>
    </row>
    <row r="28" spans="1:8">
      <c r="D28" s="26" t="s">
        <v>15</v>
      </c>
      <c r="E28" s="58">
        <f>E26-E27</f>
        <v>14740</v>
      </c>
      <c r="F28" s="59"/>
    </row>
    <row r="29" spans="1:8">
      <c r="D29" s="26"/>
      <c r="E29" s="81"/>
      <c r="F29" s="82"/>
    </row>
    <row r="30" spans="1:8">
      <c r="D30" s="26"/>
      <c r="E30" s="81"/>
      <c r="F30" s="82"/>
    </row>
    <row r="31" spans="1:8" ht="15.75" thickBot="1">
      <c r="D31" s="27" t="s">
        <v>16</v>
      </c>
      <c r="E31" s="83">
        <f>E26-E29-E30-E27</f>
        <v>14740</v>
      </c>
      <c r="F31" s="84"/>
    </row>
    <row r="36" spans="1:6">
      <c r="A36" s="68" t="s">
        <v>25</v>
      </c>
      <c r="B36" s="68"/>
      <c r="C36" s="68"/>
      <c r="D36" s="68"/>
      <c r="E36" s="68"/>
      <c r="F36" s="68"/>
    </row>
    <row r="39" spans="1:6" ht="15.75">
      <c r="C39" s="85" t="s">
        <v>18</v>
      </c>
      <c r="D39" s="85"/>
      <c r="E39" s="85"/>
      <c r="F39" s="85"/>
    </row>
    <row r="40" spans="1:6">
      <c r="C40" s="80" t="s">
        <v>20</v>
      </c>
      <c r="D40" s="80"/>
      <c r="E40" s="80"/>
      <c r="F40" s="80"/>
    </row>
    <row r="41" spans="1:6">
      <c r="C41" s="80" t="s">
        <v>19</v>
      </c>
      <c r="D41" s="80"/>
      <c r="E41" s="80"/>
      <c r="F41" s="80"/>
    </row>
    <row r="42" spans="1:6">
      <c r="C42" s="43"/>
      <c r="D42" s="43" t="s">
        <v>21</v>
      </c>
      <c r="E42" s="43"/>
    </row>
  </sheetData>
  <mergeCells count="19">
    <mergeCell ref="C41:F41"/>
    <mergeCell ref="E29:F29"/>
    <mergeCell ref="E30:F30"/>
    <mergeCell ref="E31:F31"/>
    <mergeCell ref="A36:F36"/>
    <mergeCell ref="C39:F39"/>
    <mergeCell ref="C40:F40"/>
    <mergeCell ref="E28:F28"/>
    <mergeCell ref="A1:C2"/>
    <mergeCell ref="D1:D2"/>
    <mergeCell ref="A3:F3"/>
    <mergeCell ref="A4:D4"/>
    <mergeCell ref="A5:D5"/>
    <mergeCell ref="A6:D6"/>
    <mergeCell ref="A7:F7"/>
    <mergeCell ref="A17:E17"/>
    <mergeCell ref="B24:E24"/>
    <mergeCell ref="E26:F26"/>
    <mergeCell ref="E27:F27"/>
  </mergeCells>
  <conditionalFormatting sqref="D26:E31 F26 B19:F24 E4:E6 D1:F2 A8:F17">
    <cfRule type="cellIs" dxfId="10" priority="11" stopIfTrue="1" operator="equal">
      <formula>0</formula>
    </cfRule>
  </conditionalFormatting>
  <conditionalFormatting sqref="G9 A9:F10">
    <cfRule type="cellIs" dxfId="9" priority="10" stopIfTrue="1" operator="equal">
      <formula>0</formula>
    </cfRule>
  </conditionalFormatting>
  <conditionalFormatting sqref="B9:E9">
    <cfRule type="cellIs" dxfId="8" priority="9" stopIfTrue="1" operator="equal">
      <formula>0</formula>
    </cfRule>
  </conditionalFormatting>
  <conditionalFormatting sqref="B9:E9">
    <cfRule type="cellIs" dxfId="7" priority="8" stopIfTrue="1" operator="equal">
      <formula>0</formula>
    </cfRule>
  </conditionalFormatting>
  <conditionalFormatting sqref="B9:E9">
    <cfRule type="cellIs" dxfId="6" priority="7" stopIfTrue="1" operator="equal">
      <formula>0</formula>
    </cfRule>
  </conditionalFormatting>
  <conditionalFormatting sqref="D10">
    <cfRule type="cellIs" dxfId="5" priority="6" stopIfTrue="1" operator="equal">
      <formula>0</formula>
    </cfRule>
  </conditionalFormatting>
  <conditionalFormatting sqref="D10">
    <cfRule type="cellIs" dxfId="4" priority="5" stopIfTrue="1" operator="equal">
      <formula>0</formula>
    </cfRule>
  </conditionalFormatting>
  <conditionalFormatting sqref="D10">
    <cfRule type="cellIs" dxfId="3" priority="4" stopIfTrue="1" operator="equal">
      <formula>0</formula>
    </cfRule>
  </conditionalFormatting>
  <conditionalFormatting sqref="D10">
    <cfRule type="cellIs" dxfId="2" priority="3" stopIfTrue="1" operator="equal">
      <formula>0</formula>
    </cfRule>
  </conditionalFormatting>
  <conditionalFormatting sqref="D10">
    <cfRule type="cellIs" dxfId="1" priority="2" stopIfTrue="1" operator="equal">
      <formula>0</formula>
    </cfRule>
  </conditionalFormatting>
  <conditionalFormatting sqref="D10">
    <cfRule type="cellIs" dxfId="0" priority="1" stopIfTrue="1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Thiago</cp:lastModifiedBy>
  <cp:lastPrinted>2011-03-15T12:22:32Z</cp:lastPrinted>
  <dcterms:created xsi:type="dcterms:W3CDTF">2008-06-12T17:22:17Z</dcterms:created>
  <dcterms:modified xsi:type="dcterms:W3CDTF">2012-01-31T17:25:14Z</dcterms:modified>
</cp:coreProperties>
</file>