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lorenzo/Downloads/"/>
    </mc:Choice>
  </mc:AlternateContent>
  <xr:revisionPtr revIDLastSave="0" documentId="13_ncr:1_{7AB4EB01-0CDA-644C-8B70-B5B1E7BB4610}" xr6:coauthVersionLast="47" xr6:coauthVersionMax="47" xr10:uidLastSave="{00000000-0000-0000-0000-000000000000}"/>
  <bookViews>
    <workbookView xWindow="0" yWindow="500" windowWidth="32000" windowHeight="16000" activeTab="3" xr2:uid="{00000000-000D-0000-FFFF-FFFF00000000}"/>
  </bookViews>
  <sheets>
    <sheet name="Product Backlog" sheetId="1" r:id="rId1"/>
    <sheet name="Sprint Backlog" sheetId="2" r:id="rId2"/>
    <sheet name="Burndown Chart" sheetId="3" r:id="rId3"/>
    <sheet name="Setup" sheetId="4" r:id="rId4"/>
  </sheets>
  <definedNames>
    <definedName name="DTnames">Setup!$E$2:$E$11</definedName>
    <definedName name="PBInames">'Product Backlog'!$A$2:$A$8</definedName>
    <definedName name="PBstatus">Setup!$A$2:$A$11</definedName>
    <definedName name="SBstatus">Setup!$C$2:$C$11</definedName>
    <definedName name="Z_5DCBAF5D_4C58_4839_989E_15FE40551B39_.wvu.FilterData" localSheetId="1" hidden="1">'Sprint Backlog'!$B$1:$F$102</definedName>
  </definedNames>
  <calcPr calcId="191029"/>
  <customWorkbookViews>
    <customWorkbookView name="Filter 1" guid="{5DCBAF5D-4C58-4839-989E-15FE40551B39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F5" i="3" s="1"/>
  <c r="G5" i="3" s="1"/>
  <c r="H5" i="3" s="1"/>
  <c r="I5" i="3" s="1"/>
  <c r="J5" i="3" s="1"/>
  <c r="K5" i="3" s="1"/>
  <c r="L5" i="3" s="1"/>
  <c r="C5" i="3"/>
  <c r="D5" i="3" s="1"/>
  <c r="R4" i="3"/>
  <c r="S4" i="3" s="1"/>
  <c r="T4" i="3" s="1"/>
  <c r="U4" i="3" s="1"/>
  <c r="Q4" i="3"/>
  <c r="P4" i="3"/>
  <c r="O4" i="3"/>
  <c r="N4" i="3"/>
  <c r="M4" i="3"/>
  <c r="L4" i="3"/>
  <c r="K4" i="3"/>
  <c r="J4" i="3"/>
  <c r="I4" i="3"/>
  <c r="H4" i="3"/>
  <c r="F4" i="3"/>
  <c r="C3" i="3"/>
  <c r="D3" i="3" s="1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Q2" i="3"/>
  <c r="R2" i="3" s="1"/>
  <c r="O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Product Owner: Write the name of the story, drag rows according to priorities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Product Owner: Write a detailed description of the story.
Be specific about high priority features
Make new lines in the same cell with [alt+enter]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Product Owner: Select current status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</rPr>
          <t xml:space="preserve">Feature Name
</t>
        </r>
        <r>
          <rPr>
            <sz val="10"/>
            <color rgb="FF000000"/>
            <rFont val="Arial"/>
          </rPr>
          <t xml:space="preserve">Product Owner: Add the story to the Sprint Backlog
</t>
        </r>
        <r>
          <rPr>
            <sz val="10"/>
            <color rgb="FF000000"/>
            <rFont val="Arial"/>
          </rPr>
          <t>Develpment Team: Assign tasks for completion</t>
        </r>
      </text>
    </comment>
    <comment ref="B1" authorId="0" shapeId="0" xr:uid="{00000000-0006-0000-0100-000002000000}">
      <text>
        <r>
          <rPr>
            <sz val="10"/>
            <color rgb="FF000000"/>
            <rFont val="Arial"/>
            <scheme val="minor"/>
          </rPr>
          <t>Development Team: Add a short task name</t>
        </r>
      </text>
    </comment>
    <comment ref="C1" authorId="0" shapeId="0" xr:uid="{00000000-0006-0000-0100-000003000000}">
      <text>
        <r>
          <rPr>
            <sz val="10"/>
            <color rgb="FF000000"/>
            <rFont val="Arial"/>
            <scheme val="minor"/>
          </rPr>
          <t>Development Team: Describe the activity and add comments as needed. Add new lines on the same cell with [alt+enter]</t>
        </r>
      </text>
    </comment>
    <comment ref="D1" authorId="0" shapeId="0" xr:uid="{00000000-0006-0000-0100-000004000000}">
      <text>
        <r>
          <rPr>
            <sz val="10"/>
            <color rgb="FF000000"/>
            <rFont val="Arial"/>
            <scheme val="minor"/>
          </rPr>
          <t>Development Team: Select your name if you are working on it, remove it if you are not working on it anymore so anyone else can pull the activity.</t>
        </r>
      </text>
    </comment>
    <comment ref="E1" authorId="0" shapeId="0" xr:uid="{00000000-0006-0000-0100-000005000000}">
      <text>
        <r>
          <rPr>
            <sz val="10"/>
            <color rgb="FF000000"/>
            <rFont val="Arial"/>
            <scheme val="minor"/>
          </rPr>
          <t>Development Team: Select current status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scheme val="minor"/>
          </rPr>
          <t>Development Team: Fill the estimated remaining effort (how many horus of work are left to complete the task)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200-000001000000}">
      <text>
        <r>
          <rPr>
            <sz val="10"/>
            <color rgb="FF000000"/>
            <rFont val="Arial"/>
            <scheme val="minor"/>
          </rPr>
          <t>Sprint Date
At the beginning of the sprint
Scrum Master: Assign the dates for the current Sprint</t>
        </r>
      </text>
    </comment>
    <comment ref="A3" authorId="0" shapeId="0" xr:uid="{00000000-0006-0000-0200-000002000000}">
      <text>
        <r>
          <rPr>
            <sz val="10"/>
            <color rgb="FF000000"/>
            <rFont val="Arial"/>
            <scheme val="minor"/>
          </rPr>
          <t>Sprint Day
At the beginning of the Sprint
Scrum Master: Write the day number</t>
        </r>
      </text>
    </comment>
    <comment ref="A4" authorId="0" shapeId="0" xr:uid="{00000000-0006-0000-0200-000003000000}">
      <text>
        <r>
          <rPr>
            <sz val="10"/>
            <color rgb="FF000000"/>
            <rFont val="Arial"/>
            <scheme val="minor"/>
          </rPr>
          <t>Remaining effort for the respective date.
Scrum Master: Fill manually each sprint day with the remaining effort data.</t>
        </r>
      </text>
    </comment>
    <comment ref="A5" authorId="0" shapeId="0" xr:uid="{00000000-0006-0000-0200-000004000000}">
      <text>
        <r>
          <rPr>
            <sz val="10"/>
            <color rgb="FF000000"/>
            <rFont val="Arial"/>
            <scheme val="minor"/>
          </rPr>
          <t>Ideal plan to finish on time
At the begining of the sprint
Scrum Master: Drag formula as needed to fill the Sprint</t>
        </r>
      </text>
    </comment>
    <comment ref="A6" authorId="0" shapeId="0" xr:uid="{00000000-0006-0000-0200-000005000000}">
      <text>
        <r>
          <rPr>
            <sz val="10"/>
            <color rgb="FF000000"/>
            <rFont val="Arial"/>
            <scheme val="minor"/>
          </rPr>
          <t>Scrum Master: Copy this value to the row Real on today's column. with [ctrl+shit+v]</t>
        </r>
      </text>
    </comment>
  </commentList>
</comments>
</file>

<file path=xl/sharedStrings.xml><?xml version="1.0" encoding="utf-8"?>
<sst xmlns="http://schemas.openxmlformats.org/spreadsheetml/2006/main" count="148" uniqueCount="86">
  <si>
    <t>Story Number</t>
  </si>
  <si>
    <t>Story Description</t>
  </si>
  <si>
    <t>Status</t>
  </si>
  <si>
    <t>Story points (1-10)</t>
  </si>
  <si>
    <t>0</t>
  </si>
  <si>
    <t>As the product owner I want a distributed system to keep the game available to players</t>
  </si>
  <si>
    <t>To Do</t>
  </si>
  <si>
    <t>5</t>
  </si>
  <si>
    <t>1</t>
  </si>
  <si>
    <t>As a gamer I want a chat to talk with my friends</t>
  </si>
  <si>
    <t>8</t>
  </si>
  <si>
    <t>2</t>
  </si>
  <si>
    <t>As a gamer I need some game mechanics to play the game</t>
  </si>
  <si>
    <t>4</t>
  </si>
  <si>
    <t>3</t>
  </si>
  <si>
    <t>As a gamer I want to bet as much as I want to be more invested in the game</t>
  </si>
  <si>
    <t>As a gamer I want to register to keep record of my progresses</t>
  </si>
  <si>
    <t>As a gamer I want to login an account to visualize my scoreboard</t>
  </si>
  <si>
    <t>6</t>
  </si>
  <si>
    <t>As a playing user I want crashes to be avoided to keep playing the game</t>
  </si>
  <si>
    <t>Story number</t>
  </si>
  <si>
    <t>Task Name</t>
  </si>
  <si>
    <t>Description and details</t>
  </si>
  <si>
    <t>Check Out</t>
  </si>
  <si>
    <t>Remaining Effort [hr]</t>
  </si>
  <si>
    <t>Basic docker infrastructure and sockets</t>
  </si>
  <si>
    <t>Server structure and socket links</t>
  </si>
  <si>
    <t>Done</t>
  </si>
  <si>
    <t>Basic communication infrastructure</t>
  </si>
  <si>
    <t>Code low-level communication APIs: P2P-Link, BEB</t>
  </si>
  <si>
    <t>Perfect failure detector</t>
  </si>
  <si>
    <t>Basic crash failure system components</t>
  </si>
  <si>
    <t>Reliable communication infrastructure</t>
  </si>
  <si>
    <t>Adding strongest APIs for reliable communication: RB</t>
  </si>
  <si>
    <t>Ordering broadcast messages</t>
  </si>
  <si>
    <t>Implementing Total Order Broadcast</t>
  </si>
  <si>
    <t>Not To Do</t>
  </si>
  <si>
    <t>Consensus among servers</t>
  </si>
  <si>
    <t>Add Consensus protocol to keep data consistency among servers</t>
  </si>
  <si>
    <t>Load balancer functionality</t>
  </si>
  <si>
    <t>Add a layer between clients and servers to balance the load among the replicas</t>
  </si>
  <si>
    <t>Active replication of servers</t>
  </si>
  <si>
    <t>Show the remaining effort for each day and a trend to evaluate the possibility of success</t>
  </si>
  <si>
    <t>Chat UI</t>
  </si>
  <si>
    <t>Create a user friendly chat UI</t>
  </si>
  <si>
    <t>Doing</t>
  </si>
  <si>
    <t>Integration of communication primitives to chat</t>
  </si>
  <si>
    <t>Integrate the communication REST APIs to build the chat functionality</t>
  </si>
  <si>
    <t>Add username and avatar to player</t>
  </si>
  <si>
    <t>Controls UI</t>
  </si>
  <si>
    <t>Adding UI for buttons and other controls</t>
  </si>
  <si>
    <t>Random Number Generator</t>
  </si>
  <si>
    <t>Create a microservice to generate numbers</t>
  </si>
  <si>
    <t>Dice animations</t>
  </si>
  <si>
    <t>Create an animation for each dice output</t>
  </si>
  <si>
    <t>Bet controls</t>
  </si>
  <si>
    <t>Adding buttons to let the player bet</t>
  </si>
  <si>
    <t>Bet rewards calculations</t>
  </si>
  <si>
    <t>Add the code to compute correct bet output</t>
  </si>
  <si>
    <t>Structure a DB to handle accounts</t>
  </si>
  <si>
    <t>Replace the simple username system with a real users' DB</t>
  </si>
  <si>
    <t>Create a register account form</t>
  </si>
  <si>
    <t xml:space="preserve">This allow new users to register into the system. Their credentials will be saved in the DB </t>
  </si>
  <si>
    <t>Create a login form</t>
  </si>
  <si>
    <t>This is used by the users to log in and access the game</t>
  </si>
  <si>
    <t>Add custom avatars for players to choose during registration</t>
  </si>
  <si>
    <t>Add some custom avatars</t>
  </si>
  <si>
    <t>Crash recovery system in Docker</t>
  </si>
  <si>
    <t>Enable recovery on Docker-compose</t>
  </si>
  <si>
    <t>Recoverable distributed components</t>
  </si>
  <si>
    <t>Add recover functionality to server components</t>
  </si>
  <si>
    <t>Improve chat and overall UI</t>
  </si>
  <si>
    <t>Make the UI user friendly and not only functional</t>
  </si>
  <si>
    <t>Date</t>
  </si>
  <si>
    <t>Day</t>
  </si>
  <si>
    <t>Real</t>
  </si>
  <si>
    <t>Plan</t>
  </si>
  <si>
    <t>Product Backlog Status Options</t>
  </si>
  <si>
    <t>Spring Backlog Status Options</t>
  </si>
  <si>
    <t>Development Team</t>
  </si>
  <si>
    <t>Davide Avesani</t>
  </si>
  <si>
    <t>Max Branca</t>
  </si>
  <si>
    <t>Gabriele Iannola</t>
  </si>
  <si>
    <t>OK</t>
  </si>
  <si>
    <t>Fabrizio Paoluzzi</t>
  </si>
  <si>
    <t>Lorenzo Soannini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</si>
</sst>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&quot;/&quot;m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Roboto"/>
    </font>
    <font>
      <sz val="10"/>
      <color rgb="FF000000"/>
      <name val="Arial"/>
    </font>
    <font>
      <sz val="10"/>
      <color rgb="FF000000"/>
      <name val="Roboto"/>
    </font>
    <font>
      <sz val="10"/>
      <color rgb="FFB7B7B7"/>
      <name val="Roboto"/>
    </font>
  </fonts>
  <fills count="4">
    <fill>
      <patternFill patternType="none"/>
    </fill>
    <fill>
      <patternFill patternType="gray125"/>
    </fill>
    <fill>
      <patternFill patternType="solid">
        <fgColor rgb="FFEEF7E3"/>
        <bgColor rgb="FFEEF7E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0" borderId="0" xfId="0" applyNumberFormat="1" applyFont="1"/>
    <xf numFmtId="49" fontId="2" fillId="0" borderId="0" xfId="0" applyNumberFormat="1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3" fillId="2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164" fontId="4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/>
    <xf numFmtId="0" fontId="1" fillId="0" borderId="0" xfId="0" applyFont="1"/>
  </cellXfs>
  <cellStyles count="1">
    <cellStyle name="Normale" xfId="0" builtinId="0"/>
  </cellStyles>
  <dxfs count="20">
    <dxf>
      <font>
        <color rgb="FF000000"/>
      </font>
      <fill>
        <patternFill patternType="none"/>
      </fill>
    </dxf>
    <dxf>
      <font>
        <color rgb="FFB7B7B7"/>
      </font>
      <fill>
        <patternFill patternType="none"/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BC34A"/>
          <bgColor rgb="FF8BC34A"/>
        </patternFill>
      </fill>
    </dxf>
    <dxf>
      <fill>
        <patternFill patternType="solid">
          <fgColor rgb="FFF8F2EB"/>
          <bgColor rgb="FFF8F2E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A677"/>
          <bgColor rgb="FFCCA677"/>
        </patternFill>
      </fill>
    </dxf>
  </dxfs>
  <tableStyles count="6">
    <tableStyle name="Product Backlog-style" pivot="0" count="3" xr9:uid="{00000000-0011-0000-FFFF-FFFF00000000}">
      <tableStyleElement type="headerRow" dxfId="19"/>
      <tableStyleElement type="firstRowStripe" dxfId="18"/>
      <tableStyleElement type="secondRowStripe" dxfId="17"/>
    </tableStyle>
    <tableStyle name="Sprint Backlog-style" pivot="0" count="3" xr9:uid="{00000000-0011-0000-FFFF-FFFF01000000}">
      <tableStyleElement type="headerRow" dxfId="16"/>
      <tableStyleElement type="firstRowStripe" dxfId="15"/>
      <tableStyleElement type="secondRowStripe" dxfId="14"/>
    </tableStyle>
    <tableStyle name="Burndown Chart-style" pivot="0" count="3" xr9:uid="{00000000-0011-0000-FFFF-FFFF02000000}">
      <tableStyleElement type="headerRow" dxfId="13"/>
      <tableStyleElement type="firstRowStripe" dxfId="12"/>
      <tableStyleElement type="secondRowStripe" dxfId="11"/>
    </tableStyle>
    <tableStyle name="Setup-style" pivot="0" count="3" xr9:uid="{00000000-0011-0000-FFFF-FFFF03000000}">
      <tableStyleElement type="headerRow" dxfId="10"/>
      <tableStyleElement type="firstRowStripe" dxfId="9"/>
      <tableStyleElement type="secondRowStripe" dxfId="8"/>
    </tableStyle>
    <tableStyle name="Setup-style 2" pivot="0" count="3" xr9:uid="{00000000-0011-0000-FFFF-FFFF04000000}">
      <tableStyleElement type="headerRow" dxfId="7"/>
      <tableStyleElement type="firstRowStripe" dxfId="6"/>
      <tableStyleElement type="secondRowStripe" dxfId="5"/>
    </tableStyle>
    <tableStyle name="Setup-style 3" pivot="0" count="3" xr9:uid="{00000000-0011-0000-FFFF-FFFF05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lang="it-IT" sz="1600" b="1" i="0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8.634E-2"/>
          <c:y val="0.19086"/>
          <c:w val="0.87224999999999997"/>
          <c:h val="0.61828000000000005"/>
        </c:manualLayout>
      </c:layout>
      <c:lineChart>
        <c:grouping val="standard"/>
        <c:varyColors val="1"/>
        <c:ser>
          <c:idx val="0"/>
          <c:order val="0"/>
          <c:tx>
            <c:strRef>
              <c:f>'Burndown Chart'!$A$4</c:f>
              <c:strCache>
                <c:ptCount val="1"/>
                <c:pt idx="0">
                  <c:v>Real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trendline>
            <c:name>Trend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numRef>
              <c:f>'Burndown Chart'!$B$3:$W$3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Chart'!$B$4:$W$4</c:f>
              <c:numCache>
                <c:formatCode>0</c:formatCode>
                <c:ptCount val="22"/>
                <c:pt idx="0">
                  <c:v>350</c:v>
                </c:pt>
                <c:pt idx="1">
                  <c:v>335</c:v>
                </c:pt>
                <c:pt idx="2">
                  <c:v>300</c:v>
                </c:pt>
                <c:pt idx="3">
                  <c:v>282</c:v>
                </c:pt>
                <c:pt idx="4">
                  <c:v>247</c:v>
                </c:pt>
                <c:pt idx="5">
                  <c:v>222</c:v>
                </c:pt>
                <c:pt idx="6">
                  <c:v>187</c:v>
                </c:pt>
                <c:pt idx="7">
                  <c:v>172</c:v>
                </c:pt>
                <c:pt idx="8">
                  <c:v>147</c:v>
                </c:pt>
                <c:pt idx="9">
                  <c:v>120</c:v>
                </c:pt>
                <c:pt idx="10">
                  <c:v>115</c:v>
                </c:pt>
                <c:pt idx="11" formatCode="General">
                  <c:v>112</c:v>
                </c:pt>
                <c:pt idx="12">
                  <c:v>82</c:v>
                </c:pt>
                <c:pt idx="13">
                  <c:v>62</c:v>
                </c:pt>
                <c:pt idx="14">
                  <c:v>52</c:v>
                </c:pt>
                <c:pt idx="15">
                  <c:v>38</c:v>
                </c:pt>
                <c:pt idx="16">
                  <c:v>22</c:v>
                </c:pt>
                <c:pt idx="17">
                  <c:v>14</c:v>
                </c:pt>
                <c:pt idx="18">
                  <c:v>6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5C-3C49-B5ED-9A5EF4BA623F}"/>
            </c:ext>
          </c:extLst>
        </c:ser>
        <c:ser>
          <c:idx val="1"/>
          <c:order val="1"/>
          <c:tx>
            <c:strRef>
              <c:f>'Burndown Chart'!$A$5</c:f>
              <c:strCache>
                <c:ptCount val="1"/>
                <c:pt idx="0">
                  <c:v>Plan</c:v>
                </c:pt>
              </c:strCache>
            </c:strRef>
          </c:tx>
          <c:spPr>
            <a:ln w="9525" cmpd="sng">
              <a:solidFill>
                <a:srgbClr val="DC391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'Burndown Chart'!$B$3:$W$3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Chart'!$B$5:$W$5</c:f>
              <c:numCache>
                <c:formatCode>0</c:formatCode>
                <c:ptCount val="22"/>
                <c:pt idx="0">
                  <c:v>350</c:v>
                </c:pt>
                <c:pt idx="1">
                  <c:v>315</c:v>
                </c:pt>
                <c:pt idx="2">
                  <c:v>280</c:v>
                </c:pt>
                <c:pt idx="3">
                  <c:v>245</c:v>
                </c:pt>
                <c:pt idx="4">
                  <c:v>210</c:v>
                </c:pt>
                <c:pt idx="5">
                  <c:v>175</c:v>
                </c:pt>
                <c:pt idx="6">
                  <c:v>140</c:v>
                </c:pt>
                <c:pt idx="7">
                  <c:v>105</c:v>
                </c:pt>
                <c:pt idx="8">
                  <c:v>70</c:v>
                </c:pt>
                <c:pt idx="9">
                  <c:v>35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5C-3C49-B5ED-9A5EF4BA6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4084"/>
        <c:axId val="1458561496"/>
      </c:lineChart>
      <c:catAx>
        <c:axId val="17354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it-IT" b="0" i="0">
                    <a:solidFill>
                      <a:srgbClr val="000000"/>
                    </a:solidFill>
                    <a:latin typeface="Roboto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it-IT"/>
          </a:p>
        </c:txPr>
        <c:crossAx val="1458561496"/>
        <c:crosses val="autoZero"/>
        <c:auto val="1"/>
        <c:lblAlgn val="ctr"/>
        <c:lblOffset val="100"/>
        <c:noMultiLvlLbl val="1"/>
      </c:catAx>
      <c:valAx>
        <c:axId val="145856149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it-IT" b="0" i="0">
                    <a:solidFill>
                      <a:srgbClr val="000000"/>
                    </a:solidFill>
                    <a:latin typeface="Roboto"/>
                  </a:rPr>
                  <a:t>Remaining effort [hr]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it-IT"/>
          </a:p>
        </c:txPr>
        <c:crossAx val="1735408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0</xdr:rowOff>
    </xdr:from>
    <xdr:ext cx="6629400" cy="374332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8">
  <tableColumns count="4">
    <tableColumn id="1" xr3:uid="{00000000-0010-0000-0000-000001000000}" name="Story Number"/>
    <tableColumn id="2" xr3:uid="{00000000-0010-0000-0000-000002000000}" name="Story Description"/>
    <tableColumn id="3" xr3:uid="{00000000-0010-0000-0000-000003000000}" name="Status"/>
    <tableColumn id="4" xr3:uid="{00000000-0010-0000-0000-000004000000}" name="Story points (1-10)"/>
  </tableColumns>
  <tableStyleInfo name="Product Backlog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F102">
  <tableColumns count="6">
    <tableColumn id="1" xr3:uid="{00000000-0010-0000-0100-000001000000}" name="Story number"/>
    <tableColumn id="2" xr3:uid="{00000000-0010-0000-0100-000002000000}" name="Task Name"/>
    <tableColumn id="3" xr3:uid="{00000000-0010-0000-0100-000003000000}" name="Description and details"/>
    <tableColumn id="4" xr3:uid="{00000000-0010-0000-0100-000004000000}" name="Check Out"/>
    <tableColumn id="5" xr3:uid="{00000000-0010-0000-0100-000005000000}" name="Status"/>
    <tableColumn id="6" xr3:uid="{00000000-0010-0000-0100-000006000000}" name="Remaining Effort [hr]"/>
  </tableColumns>
  <tableStyleInfo name="Sprint Backlog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V5" headerRowCount="0">
  <tableColumns count="22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</tableColumns>
  <tableStyleInfo name="Burndown 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11">
  <tableColumns count="1">
    <tableColumn id="1" xr3:uid="{00000000-0010-0000-0300-000001000000}" name="Product Backlog Status Options"/>
  </tableColumns>
  <tableStyleInfo name="Setup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C1:C11">
  <tableColumns count="1">
    <tableColumn id="1" xr3:uid="{00000000-0010-0000-0400-000001000000}" name="Spring Backlog Status Options"/>
  </tableColumns>
  <tableStyleInfo name="Setup-style 2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E1:E11">
  <tableColumns count="1">
    <tableColumn id="1" xr3:uid="{00000000-0010-0000-0500-000001000000}" name="Development Team"/>
  </tableColumns>
  <tableStyleInfo name="Setup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45F06"/>
    <outlinePr summaryBelow="0" summaryRight="0"/>
  </sheetPr>
  <dimension ref="A1:D1000"/>
  <sheetViews>
    <sheetView showGridLines="0" zoomScale="150" zoomScaleNormal="150" workbookViewId="0">
      <pane ySplit="1" topLeftCell="A2" activePane="bottomLeft" state="frozen"/>
      <selection pane="bottomLeft" activeCell="H4" sqref="H4"/>
    </sheetView>
  </sheetViews>
  <sheetFormatPr baseColWidth="10" defaultColWidth="12.6640625" defaultRowHeight="15" customHeight="1" x14ac:dyDescent="0.15"/>
  <cols>
    <col min="1" max="1" width="12.5" customWidth="1"/>
    <col min="2" max="2" width="68" customWidth="1"/>
    <col min="3" max="3" width="10.6640625" customWidth="1"/>
    <col min="4" max="4" width="16.1640625" customWidth="1"/>
    <col min="5" max="6" width="12.6640625" customWidth="1"/>
  </cols>
  <sheetData>
    <row r="1" spans="1: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15">
      <c r="A2" s="2" t="s">
        <v>4</v>
      </c>
      <c r="B2" s="2" t="s">
        <v>5</v>
      </c>
      <c r="C2" s="2" t="s">
        <v>6</v>
      </c>
      <c r="D2" s="2" t="s">
        <v>7</v>
      </c>
    </row>
    <row r="3" spans="1:4" ht="15.75" customHeight="1" x14ac:dyDescent="0.15">
      <c r="A3" s="2" t="s">
        <v>8</v>
      </c>
      <c r="B3" s="2" t="s">
        <v>9</v>
      </c>
      <c r="C3" s="2" t="s">
        <v>6</v>
      </c>
      <c r="D3" s="2" t="s">
        <v>10</v>
      </c>
    </row>
    <row r="4" spans="1:4" ht="15.75" customHeight="1" x14ac:dyDescent="0.15">
      <c r="A4" s="2" t="s">
        <v>11</v>
      </c>
      <c r="B4" s="2" t="s">
        <v>12</v>
      </c>
      <c r="C4" s="2" t="s">
        <v>6</v>
      </c>
      <c r="D4" s="2" t="s">
        <v>13</v>
      </c>
    </row>
    <row r="5" spans="1:4" ht="15.75" customHeight="1" x14ac:dyDescent="0.15">
      <c r="A5" s="2" t="s">
        <v>14</v>
      </c>
      <c r="B5" s="2" t="s">
        <v>15</v>
      </c>
      <c r="C5" s="2" t="s">
        <v>6</v>
      </c>
      <c r="D5" s="2" t="s">
        <v>11</v>
      </c>
    </row>
    <row r="6" spans="1:4" ht="15.75" customHeight="1" x14ac:dyDescent="0.15">
      <c r="A6" s="2" t="s">
        <v>13</v>
      </c>
      <c r="B6" s="2" t="s">
        <v>16</v>
      </c>
      <c r="C6" s="2" t="s">
        <v>6</v>
      </c>
      <c r="D6" s="2" t="s">
        <v>14</v>
      </c>
    </row>
    <row r="7" spans="1:4" ht="15.75" customHeight="1" x14ac:dyDescent="0.15">
      <c r="A7" s="2" t="s">
        <v>7</v>
      </c>
      <c r="B7" s="2" t="s">
        <v>17</v>
      </c>
      <c r="C7" s="2" t="s">
        <v>6</v>
      </c>
      <c r="D7" s="2" t="s">
        <v>14</v>
      </c>
    </row>
    <row r="8" spans="1:4" ht="15.75" customHeight="1" x14ac:dyDescent="0.15">
      <c r="A8" s="2" t="s">
        <v>18</v>
      </c>
      <c r="B8" s="2" t="s">
        <v>19</v>
      </c>
      <c r="C8" s="2" t="s">
        <v>6</v>
      </c>
      <c r="D8" s="2" t="s">
        <v>18</v>
      </c>
    </row>
    <row r="9" spans="1:4" ht="15.75" customHeight="1" x14ac:dyDescent="0.15">
      <c r="A9" s="2"/>
      <c r="B9" s="2"/>
      <c r="C9" s="2"/>
      <c r="D9" s="2"/>
    </row>
    <row r="10" spans="1:4" ht="15.75" customHeight="1" x14ac:dyDescent="0.15">
      <c r="A10" s="2"/>
      <c r="B10" s="2"/>
      <c r="C10" s="2"/>
      <c r="D10" s="2"/>
    </row>
    <row r="11" spans="1:4" ht="15.75" customHeight="1" x14ac:dyDescent="0.15">
      <c r="A11" s="2"/>
      <c r="B11" s="2"/>
      <c r="C11" s="2"/>
      <c r="D11" s="2"/>
    </row>
    <row r="12" spans="1:4" ht="15.75" customHeight="1" x14ac:dyDescent="0.15">
      <c r="A12" s="2"/>
      <c r="B12" s="2"/>
      <c r="C12" s="2"/>
      <c r="D12" s="2"/>
    </row>
    <row r="13" spans="1:4" ht="15.75" customHeight="1" x14ac:dyDescent="0.15">
      <c r="A13" s="2"/>
      <c r="B13" s="2"/>
      <c r="C13" s="2"/>
      <c r="D13" s="2"/>
    </row>
    <row r="14" spans="1:4" ht="15.75" customHeight="1" x14ac:dyDescent="0.15">
      <c r="A14" s="2"/>
      <c r="B14" s="2"/>
      <c r="C14" s="2"/>
      <c r="D14" s="2"/>
    </row>
    <row r="15" spans="1:4" ht="15.75" customHeight="1" x14ac:dyDescent="0.15">
      <c r="A15" s="2"/>
      <c r="B15" s="2"/>
      <c r="C15" s="2"/>
      <c r="D15" s="2"/>
    </row>
    <row r="16" spans="1:4" ht="15.75" customHeight="1" x14ac:dyDescent="0.15">
      <c r="A16" s="2"/>
      <c r="B16" s="2"/>
      <c r="C16" s="2"/>
      <c r="D16" s="2"/>
    </row>
    <row r="17" spans="1:4" ht="15.75" customHeight="1" x14ac:dyDescent="0.15">
      <c r="A17" s="2"/>
      <c r="B17" s="2"/>
      <c r="C17" s="2"/>
      <c r="D17" s="2"/>
    </row>
    <row r="18" spans="1:4" ht="15.75" customHeight="1" x14ac:dyDescent="0.15">
      <c r="A18" s="2"/>
      <c r="B18" s="2"/>
      <c r="C18" s="2"/>
      <c r="D18" s="2"/>
    </row>
    <row r="19" spans="1:4" ht="15.75" customHeight="1" x14ac:dyDescent="0.15">
      <c r="A19" s="2"/>
      <c r="B19" s="2"/>
      <c r="C19" s="2"/>
      <c r="D19" s="2"/>
    </row>
    <row r="20" spans="1:4" ht="15.75" customHeight="1" x14ac:dyDescent="0.15">
      <c r="A20" s="2"/>
      <c r="B20" s="2"/>
      <c r="C20" s="2"/>
      <c r="D20" s="2"/>
    </row>
    <row r="21" spans="1:4" ht="15.75" customHeight="1" x14ac:dyDescent="0.15">
      <c r="A21" s="2"/>
      <c r="B21" s="2"/>
      <c r="C21" s="2"/>
      <c r="D21" s="2"/>
    </row>
    <row r="22" spans="1:4" ht="15.75" customHeight="1" x14ac:dyDescent="0.15">
      <c r="A22" s="2"/>
      <c r="B22" s="2"/>
      <c r="C22" s="2"/>
      <c r="D22" s="2"/>
    </row>
    <row r="23" spans="1:4" ht="15.75" customHeight="1" x14ac:dyDescent="0.15">
      <c r="A23" s="2"/>
      <c r="B23" s="2"/>
      <c r="C23" s="2"/>
      <c r="D23" s="2"/>
    </row>
    <row r="24" spans="1:4" ht="15.75" customHeight="1" x14ac:dyDescent="0.15">
      <c r="A24" s="2"/>
      <c r="B24" s="2"/>
      <c r="C24" s="2"/>
      <c r="D24" s="2"/>
    </row>
    <row r="25" spans="1:4" ht="15.75" customHeight="1" x14ac:dyDescent="0.15">
      <c r="A25" s="2"/>
      <c r="B25" s="2"/>
      <c r="C25" s="2"/>
      <c r="D25" s="2"/>
    </row>
    <row r="26" spans="1:4" ht="15.75" customHeight="1" x14ac:dyDescent="0.15">
      <c r="A26" s="2"/>
      <c r="B26" s="2"/>
      <c r="C26" s="2"/>
      <c r="D26" s="2"/>
    </row>
    <row r="27" spans="1:4" ht="15.75" customHeight="1" x14ac:dyDescent="0.15">
      <c r="A27" s="2"/>
      <c r="B27" s="2"/>
      <c r="C27" s="2"/>
      <c r="D27" s="2"/>
    </row>
    <row r="28" spans="1:4" ht="15.75" customHeight="1" x14ac:dyDescent="0.15">
      <c r="A28" s="2"/>
      <c r="B28" s="2"/>
      <c r="C28" s="2"/>
      <c r="D28" s="2"/>
    </row>
    <row r="29" spans="1:4" ht="15.75" customHeight="1" x14ac:dyDescent="0.15">
      <c r="A29" s="2"/>
      <c r="B29" s="2"/>
      <c r="C29" s="2"/>
      <c r="D29" s="2"/>
    </row>
    <row r="30" spans="1:4" ht="15.75" customHeight="1" x14ac:dyDescent="0.15">
      <c r="A30" s="2"/>
      <c r="B30" s="2"/>
      <c r="C30" s="2"/>
      <c r="D30" s="2"/>
    </row>
    <row r="31" spans="1:4" ht="15.75" customHeight="1" x14ac:dyDescent="0.15">
      <c r="A31" s="2"/>
      <c r="B31" s="2"/>
      <c r="C31" s="2"/>
      <c r="D31" s="2"/>
    </row>
    <row r="32" spans="1:4" ht="15.75" customHeight="1" x14ac:dyDescent="0.15">
      <c r="A32" s="2"/>
      <c r="B32" s="2"/>
      <c r="C32" s="2"/>
      <c r="D32" s="2"/>
    </row>
    <row r="33" spans="1:4" ht="15.75" customHeight="1" x14ac:dyDescent="0.15">
      <c r="A33" s="2"/>
      <c r="B33" s="2"/>
      <c r="C33" s="2"/>
      <c r="D33" s="2"/>
    </row>
    <row r="34" spans="1:4" ht="15.75" customHeight="1" x14ac:dyDescent="0.15">
      <c r="A34" s="2"/>
      <c r="B34" s="2"/>
      <c r="C34" s="2"/>
      <c r="D34" s="2"/>
    </row>
    <row r="35" spans="1:4" ht="15.75" customHeight="1" x14ac:dyDescent="0.15">
      <c r="A35" s="2"/>
      <c r="B35" s="2"/>
      <c r="C35" s="2"/>
      <c r="D35" s="2"/>
    </row>
    <row r="36" spans="1:4" ht="15.75" customHeight="1" x14ac:dyDescent="0.15">
      <c r="A36" s="2"/>
      <c r="B36" s="2"/>
      <c r="C36" s="2"/>
      <c r="D36" s="2"/>
    </row>
    <row r="37" spans="1:4" ht="15.75" customHeight="1" x14ac:dyDescent="0.15">
      <c r="A37" s="2"/>
      <c r="B37" s="2"/>
      <c r="C37" s="2"/>
      <c r="D37" s="2"/>
    </row>
    <row r="38" spans="1:4" ht="15.75" customHeight="1" x14ac:dyDescent="0.15">
      <c r="A38" s="2"/>
      <c r="B38" s="2"/>
      <c r="C38" s="2"/>
      <c r="D38" s="2"/>
    </row>
    <row r="39" spans="1:4" ht="15.75" customHeight="1" x14ac:dyDescent="0.15">
      <c r="A39" s="2"/>
      <c r="B39" s="2"/>
      <c r="C39" s="2"/>
      <c r="D39" s="2"/>
    </row>
    <row r="40" spans="1:4" ht="15.75" customHeight="1" x14ac:dyDescent="0.15">
      <c r="A40" s="2"/>
      <c r="B40" s="2"/>
      <c r="C40" s="2"/>
      <c r="D40" s="2"/>
    </row>
    <row r="41" spans="1:4" ht="15.75" customHeight="1" x14ac:dyDescent="0.15">
      <c r="A41" s="2"/>
      <c r="B41" s="2"/>
      <c r="C41" s="2"/>
      <c r="D41" s="2"/>
    </row>
    <row r="42" spans="1:4" ht="15.75" customHeight="1" x14ac:dyDescent="0.15">
      <c r="A42" s="2"/>
      <c r="B42" s="2"/>
      <c r="C42" s="2"/>
      <c r="D42" s="2"/>
    </row>
    <row r="43" spans="1:4" ht="15.75" customHeight="1" x14ac:dyDescent="0.15">
      <c r="A43" s="2"/>
      <c r="B43" s="2"/>
      <c r="C43" s="2"/>
      <c r="D43" s="2"/>
    </row>
    <row r="44" spans="1:4" ht="15.75" customHeight="1" x14ac:dyDescent="0.15">
      <c r="A44" s="2"/>
      <c r="B44" s="2"/>
      <c r="C44" s="2"/>
      <c r="D44" s="2"/>
    </row>
    <row r="45" spans="1:4" ht="15.75" customHeight="1" x14ac:dyDescent="0.15">
      <c r="A45" s="2"/>
      <c r="B45" s="2"/>
      <c r="C45" s="2"/>
      <c r="D45" s="2"/>
    </row>
    <row r="46" spans="1:4" ht="15.75" customHeight="1" x14ac:dyDescent="0.15">
      <c r="A46" s="2"/>
      <c r="B46" s="2"/>
      <c r="C46" s="2"/>
      <c r="D46" s="2"/>
    </row>
    <row r="47" spans="1:4" ht="15.75" customHeight="1" x14ac:dyDescent="0.15">
      <c r="A47" s="2"/>
      <c r="B47" s="2"/>
      <c r="C47" s="2"/>
      <c r="D47" s="2"/>
    </row>
    <row r="48" spans="1:4" ht="15.75" customHeight="1" x14ac:dyDescent="0.15">
      <c r="A48" s="2"/>
      <c r="B48" s="2"/>
      <c r="C48" s="2"/>
      <c r="D48" s="2"/>
    </row>
    <row r="49" spans="1:4" ht="15.75" customHeight="1" x14ac:dyDescent="0.15">
      <c r="A49" s="2"/>
      <c r="B49" s="2"/>
      <c r="C49" s="2"/>
      <c r="D49" s="2"/>
    </row>
    <row r="50" spans="1:4" ht="15.75" customHeight="1" x14ac:dyDescent="0.15">
      <c r="A50" s="2"/>
      <c r="B50" s="2"/>
      <c r="C50" s="2"/>
      <c r="D50" s="2"/>
    </row>
    <row r="51" spans="1:4" ht="15.75" customHeight="1" x14ac:dyDescent="0.15">
      <c r="A51" s="2"/>
      <c r="B51" s="2"/>
      <c r="C51" s="2"/>
      <c r="D51" s="2"/>
    </row>
    <row r="52" spans="1:4" ht="15.75" customHeight="1" x14ac:dyDescent="0.15">
      <c r="A52" s="2"/>
      <c r="B52" s="2"/>
      <c r="C52" s="2"/>
      <c r="D52" s="2"/>
    </row>
    <row r="53" spans="1:4" ht="15.75" customHeight="1" x14ac:dyDescent="0.15">
      <c r="A53" s="2"/>
      <c r="B53" s="2"/>
      <c r="C53" s="2"/>
      <c r="D53" s="2"/>
    </row>
    <row r="54" spans="1:4" ht="15.75" customHeight="1" x14ac:dyDescent="0.15">
      <c r="A54" s="2"/>
      <c r="B54" s="2"/>
      <c r="C54" s="2"/>
      <c r="D54" s="2"/>
    </row>
    <row r="55" spans="1:4" ht="15.75" customHeight="1" x14ac:dyDescent="0.15">
      <c r="A55" s="2"/>
      <c r="B55" s="2"/>
      <c r="C55" s="2"/>
      <c r="D55" s="2"/>
    </row>
    <row r="56" spans="1:4" ht="15.75" customHeight="1" x14ac:dyDescent="0.15">
      <c r="A56" s="2"/>
      <c r="B56" s="2"/>
      <c r="C56" s="2"/>
      <c r="D56" s="2"/>
    </row>
    <row r="57" spans="1:4" ht="15.75" customHeight="1" x14ac:dyDescent="0.15">
      <c r="A57" s="2"/>
      <c r="B57" s="2"/>
      <c r="C57" s="2"/>
      <c r="D57" s="2"/>
    </row>
    <row r="58" spans="1:4" ht="15.75" customHeight="1" x14ac:dyDescent="0.15">
      <c r="A58" s="2"/>
      <c r="B58" s="2"/>
      <c r="C58" s="2"/>
      <c r="D58" s="2"/>
    </row>
    <row r="59" spans="1:4" ht="15.75" customHeight="1" x14ac:dyDescent="0.15">
      <c r="A59" s="2"/>
      <c r="B59" s="2"/>
      <c r="C59" s="2"/>
      <c r="D59" s="2"/>
    </row>
    <row r="60" spans="1:4" ht="15.75" customHeight="1" x14ac:dyDescent="0.15">
      <c r="A60" s="2"/>
      <c r="B60" s="2"/>
      <c r="C60" s="2"/>
      <c r="D60" s="2"/>
    </row>
    <row r="61" spans="1:4" ht="15.75" customHeight="1" x14ac:dyDescent="0.15">
      <c r="A61" s="2"/>
      <c r="B61" s="2"/>
      <c r="C61" s="2"/>
      <c r="D61" s="2"/>
    </row>
    <row r="62" spans="1:4" ht="15.75" customHeight="1" x14ac:dyDescent="0.15">
      <c r="A62" s="2"/>
      <c r="B62" s="2"/>
      <c r="C62" s="2"/>
      <c r="D62" s="2"/>
    </row>
    <row r="63" spans="1:4" ht="15.75" customHeight="1" x14ac:dyDescent="0.15">
      <c r="A63" s="2"/>
      <c r="B63" s="2"/>
      <c r="C63" s="2"/>
      <c r="D63" s="2"/>
    </row>
    <row r="64" spans="1:4" ht="15.75" customHeight="1" x14ac:dyDescent="0.15">
      <c r="A64" s="2"/>
      <c r="B64" s="2"/>
      <c r="C64" s="2"/>
      <c r="D64" s="2"/>
    </row>
    <row r="65" spans="1:4" ht="15.75" customHeight="1" x14ac:dyDescent="0.15">
      <c r="A65" s="2"/>
      <c r="B65" s="2"/>
      <c r="C65" s="2"/>
      <c r="D65" s="2"/>
    </row>
    <row r="66" spans="1:4" ht="15.75" customHeight="1" x14ac:dyDescent="0.15">
      <c r="A66" s="2"/>
      <c r="B66" s="2"/>
      <c r="C66" s="2"/>
      <c r="D66" s="2"/>
    </row>
    <row r="67" spans="1:4" ht="15.75" customHeight="1" x14ac:dyDescent="0.15">
      <c r="A67" s="2"/>
      <c r="B67" s="2"/>
      <c r="C67" s="2"/>
      <c r="D67" s="2"/>
    </row>
    <row r="68" spans="1:4" ht="15.75" customHeight="1" x14ac:dyDescent="0.15">
      <c r="A68" s="2"/>
      <c r="B68" s="2"/>
      <c r="C68" s="2"/>
      <c r="D68" s="2"/>
    </row>
    <row r="69" spans="1:4" ht="15.75" customHeight="1" x14ac:dyDescent="0.15">
      <c r="A69" s="2"/>
      <c r="B69" s="2"/>
      <c r="C69" s="2"/>
      <c r="D69" s="2"/>
    </row>
    <row r="70" spans="1:4" ht="15.75" customHeight="1" x14ac:dyDescent="0.15">
      <c r="A70" s="2"/>
      <c r="B70" s="2"/>
      <c r="C70" s="2"/>
      <c r="D70" s="2"/>
    </row>
    <row r="71" spans="1:4" ht="15.75" customHeight="1" x14ac:dyDescent="0.15">
      <c r="A71" s="2"/>
      <c r="B71" s="2"/>
      <c r="C71" s="2"/>
      <c r="D71" s="2"/>
    </row>
    <row r="72" spans="1:4" ht="15.75" customHeight="1" x14ac:dyDescent="0.15">
      <c r="A72" s="2"/>
      <c r="B72" s="2"/>
      <c r="C72" s="2"/>
      <c r="D72" s="2"/>
    </row>
    <row r="73" spans="1:4" ht="15.75" customHeight="1" x14ac:dyDescent="0.15">
      <c r="A73" s="2"/>
      <c r="B73" s="2"/>
      <c r="C73" s="2"/>
      <c r="D73" s="2"/>
    </row>
    <row r="74" spans="1:4" ht="15.75" customHeight="1" x14ac:dyDescent="0.15">
      <c r="A74" s="2"/>
      <c r="B74" s="2"/>
      <c r="C74" s="2"/>
      <c r="D74" s="2"/>
    </row>
    <row r="75" spans="1:4" ht="15.75" customHeight="1" x14ac:dyDescent="0.15">
      <c r="A75" s="2"/>
      <c r="B75" s="2"/>
      <c r="C75" s="2"/>
      <c r="D75" s="2"/>
    </row>
    <row r="76" spans="1:4" ht="15.75" customHeight="1" x14ac:dyDescent="0.15">
      <c r="A76" s="2"/>
      <c r="B76" s="2"/>
      <c r="C76" s="2"/>
      <c r="D76" s="2"/>
    </row>
    <row r="77" spans="1:4" ht="15.75" customHeight="1" x14ac:dyDescent="0.15">
      <c r="A77" s="2"/>
      <c r="B77" s="2"/>
      <c r="C77" s="2"/>
      <c r="D77" s="2"/>
    </row>
    <row r="78" spans="1:4" ht="15.75" customHeight="1" x14ac:dyDescent="0.15">
      <c r="A78" s="2"/>
      <c r="B78" s="2"/>
      <c r="C78" s="2"/>
      <c r="D78" s="2"/>
    </row>
    <row r="79" spans="1:4" ht="15.75" customHeight="1" x14ac:dyDescent="0.15">
      <c r="A79" s="2"/>
      <c r="B79" s="2"/>
      <c r="C79" s="2"/>
      <c r="D79" s="2"/>
    </row>
    <row r="80" spans="1:4" ht="15.75" customHeight="1" x14ac:dyDescent="0.15">
      <c r="A80" s="2"/>
      <c r="B80" s="2"/>
      <c r="C80" s="2"/>
      <c r="D80" s="2"/>
    </row>
    <row r="81" spans="1:4" ht="15.75" customHeight="1" x14ac:dyDescent="0.15">
      <c r="A81" s="2"/>
      <c r="B81" s="2"/>
      <c r="C81" s="2"/>
      <c r="D81" s="2"/>
    </row>
    <row r="82" spans="1:4" ht="15.75" customHeight="1" x14ac:dyDescent="0.15">
      <c r="A82" s="2"/>
      <c r="B82" s="2"/>
      <c r="C82" s="2"/>
      <c r="D82" s="2"/>
    </row>
    <row r="83" spans="1:4" ht="15.75" customHeight="1" x14ac:dyDescent="0.15">
      <c r="A83" s="2"/>
      <c r="B83" s="2"/>
      <c r="C83" s="2"/>
      <c r="D83" s="2"/>
    </row>
    <row r="84" spans="1:4" ht="15.75" customHeight="1" x14ac:dyDescent="0.15">
      <c r="A84" s="2"/>
      <c r="B84" s="2"/>
      <c r="C84" s="2"/>
      <c r="D84" s="2"/>
    </row>
    <row r="85" spans="1:4" ht="15.75" customHeight="1" x14ac:dyDescent="0.15">
      <c r="A85" s="2"/>
      <c r="B85" s="2"/>
      <c r="C85" s="2"/>
      <c r="D85" s="2"/>
    </row>
    <row r="86" spans="1:4" ht="15.75" customHeight="1" x14ac:dyDescent="0.15">
      <c r="A86" s="2"/>
      <c r="B86" s="2"/>
      <c r="C86" s="2"/>
      <c r="D86" s="2"/>
    </row>
    <row r="87" spans="1:4" ht="15.75" customHeight="1" x14ac:dyDescent="0.15">
      <c r="A87" s="2"/>
      <c r="B87" s="2"/>
      <c r="C87" s="2"/>
      <c r="D87" s="2"/>
    </row>
    <row r="88" spans="1:4" ht="15.75" customHeight="1" x14ac:dyDescent="0.15">
      <c r="A88" s="2"/>
      <c r="B88" s="2"/>
      <c r="C88" s="2"/>
      <c r="D88" s="2"/>
    </row>
    <row r="89" spans="1:4" ht="15.75" customHeight="1" x14ac:dyDescent="0.15">
      <c r="A89" s="2"/>
      <c r="B89" s="2"/>
      <c r="C89" s="2"/>
      <c r="D89" s="2"/>
    </row>
    <row r="90" spans="1:4" ht="15.75" customHeight="1" x14ac:dyDescent="0.15">
      <c r="A90" s="2"/>
      <c r="B90" s="2"/>
      <c r="C90" s="2"/>
      <c r="D90" s="2"/>
    </row>
    <row r="91" spans="1:4" ht="15.75" customHeight="1" x14ac:dyDescent="0.15">
      <c r="A91" s="2"/>
      <c r="B91" s="2"/>
      <c r="C91" s="2"/>
      <c r="D91" s="2"/>
    </row>
    <row r="92" spans="1:4" ht="15.75" customHeight="1" x14ac:dyDescent="0.15">
      <c r="A92" s="2"/>
      <c r="B92" s="2"/>
      <c r="C92" s="2"/>
      <c r="D92" s="2"/>
    </row>
    <row r="93" spans="1:4" ht="15.75" customHeight="1" x14ac:dyDescent="0.15">
      <c r="A93" s="2"/>
      <c r="B93" s="2"/>
      <c r="C93" s="2"/>
      <c r="D93" s="2"/>
    </row>
    <row r="94" spans="1:4" ht="15.75" customHeight="1" x14ac:dyDescent="0.15">
      <c r="A94" s="2"/>
      <c r="B94" s="2"/>
      <c r="C94" s="2"/>
      <c r="D94" s="2"/>
    </row>
    <row r="95" spans="1:4" ht="15.75" customHeight="1" x14ac:dyDescent="0.15">
      <c r="A95" s="2"/>
      <c r="B95" s="2"/>
      <c r="C95" s="2"/>
      <c r="D95" s="2"/>
    </row>
    <row r="96" spans="1:4" ht="15.75" customHeight="1" x14ac:dyDescent="0.15">
      <c r="A96" s="2"/>
      <c r="B96" s="2"/>
      <c r="C96" s="2"/>
      <c r="D96" s="2"/>
    </row>
    <row r="97" spans="1:4" ht="15.75" customHeight="1" x14ac:dyDescent="0.15">
      <c r="A97" s="2"/>
      <c r="B97" s="2"/>
      <c r="C97" s="2"/>
      <c r="D97" s="2"/>
    </row>
    <row r="98" spans="1:4" ht="15.75" customHeight="1" x14ac:dyDescent="0.15">
      <c r="A98" s="2"/>
      <c r="B98" s="2"/>
      <c r="C98" s="2"/>
      <c r="D98" s="2"/>
    </row>
    <row r="99" spans="1:4" ht="15.75" customHeight="1" x14ac:dyDescent="0.15">
      <c r="A99" s="2"/>
      <c r="B99" s="2"/>
      <c r="C99" s="2"/>
      <c r="D99" s="2"/>
    </row>
    <row r="100" spans="1:4" ht="15.75" customHeight="1" x14ac:dyDescent="0.15">
      <c r="A100" s="2"/>
      <c r="B100" s="2"/>
      <c r="C100" s="2"/>
      <c r="D100" s="2"/>
    </row>
    <row r="101" spans="1:4" ht="15.75" customHeight="1" x14ac:dyDescent="0.15">
      <c r="A101" s="2"/>
      <c r="B101" s="2"/>
      <c r="C101" s="2"/>
      <c r="D101" s="2"/>
    </row>
    <row r="102" spans="1:4" ht="15.75" customHeight="1" x14ac:dyDescent="0.15"/>
    <row r="103" spans="1:4" ht="15.75" customHeight="1" x14ac:dyDescent="0.15"/>
    <row r="104" spans="1:4" ht="15.75" customHeight="1" x14ac:dyDescent="0.15"/>
    <row r="105" spans="1:4" ht="15.75" customHeight="1" x14ac:dyDescent="0.15"/>
    <row r="106" spans="1:4" ht="15.75" customHeight="1" x14ac:dyDescent="0.15"/>
    <row r="107" spans="1:4" ht="15.75" customHeight="1" x14ac:dyDescent="0.15"/>
    <row r="108" spans="1:4" ht="15.75" customHeight="1" x14ac:dyDescent="0.15"/>
    <row r="109" spans="1:4" ht="15.75" customHeight="1" x14ac:dyDescent="0.15"/>
    <row r="110" spans="1:4" ht="15.75" customHeight="1" x14ac:dyDescent="0.15"/>
    <row r="111" spans="1:4" ht="15.75" customHeight="1" x14ac:dyDescent="0.15"/>
    <row r="112" spans="1:4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3C47D"/>
    <outlinePr summaryBelow="0" summaryRight="0"/>
  </sheetPr>
  <dimension ref="A1:F1000"/>
  <sheetViews>
    <sheetView showGridLines="0" zoomScale="150" zoomScaleNormal="150" workbookViewId="0">
      <pane ySplit="1" topLeftCell="A2" activePane="bottomLeft" state="frozen"/>
      <selection pane="bottomLeft" activeCell="H9" sqref="H9"/>
    </sheetView>
  </sheetViews>
  <sheetFormatPr baseColWidth="10" defaultColWidth="12.6640625" defaultRowHeight="15" customHeight="1" x14ac:dyDescent="0.15"/>
  <cols>
    <col min="1" max="1" width="11.5" bestFit="1" customWidth="1"/>
    <col min="2" max="2" width="48.6640625" bestFit="1" customWidth="1"/>
    <col min="3" max="3" width="32.83203125" bestFit="1" customWidth="1"/>
    <col min="4" max="4" width="9.33203125" bestFit="1" customWidth="1"/>
    <col min="5" max="5" width="9" bestFit="1" customWidth="1"/>
    <col min="6" max="6" width="9.33203125" bestFit="1" customWidth="1"/>
  </cols>
  <sheetData>
    <row r="1" spans="1:6" ht="28" x14ac:dyDescent="0.15">
      <c r="A1" s="3" t="s">
        <v>20</v>
      </c>
      <c r="B1" s="3" t="s">
        <v>21</v>
      </c>
      <c r="C1" s="3" t="s">
        <v>22</v>
      </c>
      <c r="D1" s="3" t="s">
        <v>23</v>
      </c>
      <c r="E1" s="3" t="s">
        <v>2</v>
      </c>
      <c r="F1" s="4" t="s">
        <v>24</v>
      </c>
    </row>
    <row r="2" spans="1:6" ht="14" x14ac:dyDescent="0.15">
      <c r="A2" s="5" t="s">
        <v>4</v>
      </c>
      <c r="B2" s="3" t="s">
        <v>25</v>
      </c>
      <c r="C2" s="4" t="s">
        <v>26</v>
      </c>
      <c r="D2" s="3"/>
      <c r="E2" s="1" t="s">
        <v>27</v>
      </c>
      <c r="F2" s="3">
        <v>0</v>
      </c>
    </row>
    <row r="3" spans="1:6" ht="28" x14ac:dyDescent="0.15">
      <c r="A3" s="5" t="s">
        <v>4</v>
      </c>
      <c r="B3" s="3" t="s">
        <v>28</v>
      </c>
      <c r="C3" s="4" t="s">
        <v>29</v>
      </c>
      <c r="D3" s="3"/>
      <c r="E3" s="1" t="s">
        <v>27</v>
      </c>
      <c r="F3" s="3">
        <v>0</v>
      </c>
    </row>
    <row r="4" spans="1:6" ht="14" x14ac:dyDescent="0.15">
      <c r="A4" s="5" t="s">
        <v>4</v>
      </c>
      <c r="B4" s="6" t="s">
        <v>30</v>
      </c>
      <c r="C4" s="4" t="s">
        <v>31</v>
      </c>
      <c r="D4" s="3"/>
      <c r="E4" s="1"/>
      <c r="F4" s="3">
        <v>0</v>
      </c>
    </row>
    <row r="5" spans="1:6" ht="28" x14ac:dyDescent="0.15">
      <c r="A5" s="5" t="s">
        <v>4</v>
      </c>
      <c r="B5" s="3" t="s">
        <v>32</v>
      </c>
      <c r="C5" s="4" t="s">
        <v>33</v>
      </c>
      <c r="D5" s="3"/>
      <c r="E5" s="1" t="s">
        <v>27</v>
      </c>
      <c r="F5" s="3">
        <v>0</v>
      </c>
    </row>
    <row r="6" spans="1:6" ht="14" x14ac:dyDescent="0.15">
      <c r="A6" s="5" t="s">
        <v>4</v>
      </c>
      <c r="B6" s="3" t="s">
        <v>34</v>
      </c>
      <c r="C6" s="4" t="s">
        <v>35</v>
      </c>
      <c r="D6" s="3"/>
      <c r="E6" s="1" t="s">
        <v>36</v>
      </c>
      <c r="F6" s="3">
        <v>5</v>
      </c>
    </row>
    <row r="7" spans="1:6" ht="28" x14ac:dyDescent="0.15">
      <c r="A7" s="5" t="s">
        <v>4</v>
      </c>
      <c r="B7" s="3" t="s">
        <v>37</v>
      </c>
      <c r="C7" s="4" t="s">
        <v>38</v>
      </c>
      <c r="D7" s="3"/>
      <c r="E7" s="1" t="s">
        <v>27</v>
      </c>
      <c r="F7" s="3">
        <v>0</v>
      </c>
    </row>
    <row r="8" spans="1:6" ht="28" x14ac:dyDescent="0.15">
      <c r="A8" s="5" t="s">
        <v>4</v>
      </c>
      <c r="B8" s="3" t="s">
        <v>39</v>
      </c>
      <c r="C8" s="4" t="s">
        <v>40</v>
      </c>
      <c r="D8" s="3"/>
      <c r="E8" s="1" t="s">
        <v>27</v>
      </c>
      <c r="F8" s="3">
        <v>0</v>
      </c>
    </row>
    <row r="9" spans="1:6" ht="42" x14ac:dyDescent="0.15">
      <c r="A9" s="5" t="s">
        <v>4</v>
      </c>
      <c r="B9" s="3" t="s">
        <v>41</v>
      </c>
      <c r="C9" s="4" t="s">
        <v>42</v>
      </c>
      <c r="D9" s="3"/>
      <c r="E9" s="1" t="s">
        <v>27</v>
      </c>
      <c r="F9" s="3">
        <v>0</v>
      </c>
    </row>
    <row r="10" spans="1:6" ht="14" x14ac:dyDescent="0.15">
      <c r="A10" s="5" t="s">
        <v>8</v>
      </c>
      <c r="B10" s="3" t="s">
        <v>43</v>
      </c>
      <c r="C10" s="4" t="s">
        <v>44</v>
      </c>
      <c r="D10" s="3"/>
      <c r="E10" s="1" t="s">
        <v>45</v>
      </c>
      <c r="F10" s="3">
        <v>2</v>
      </c>
    </row>
    <row r="11" spans="1:6" ht="28" x14ac:dyDescent="0.15">
      <c r="A11" s="5" t="s">
        <v>8</v>
      </c>
      <c r="B11" s="3" t="s">
        <v>46</v>
      </c>
      <c r="C11" s="4" t="s">
        <v>47</v>
      </c>
      <c r="D11" s="3"/>
      <c r="E11" s="1" t="s">
        <v>27</v>
      </c>
      <c r="F11" s="3">
        <v>0</v>
      </c>
    </row>
    <row r="12" spans="1:6" ht="14" x14ac:dyDescent="0.15">
      <c r="A12" s="5" t="s">
        <v>8</v>
      </c>
      <c r="B12" s="3" t="s">
        <v>48</v>
      </c>
      <c r="C12" s="4"/>
      <c r="D12" s="3"/>
      <c r="E12" s="1" t="s">
        <v>27</v>
      </c>
      <c r="F12" s="3">
        <v>0</v>
      </c>
    </row>
    <row r="13" spans="1:6" ht="14" x14ac:dyDescent="0.15">
      <c r="A13" s="5" t="s">
        <v>11</v>
      </c>
      <c r="B13" s="7" t="s">
        <v>49</v>
      </c>
      <c r="C13" s="4" t="s">
        <v>50</v>
      </c>
      <c r="D13" s="3"/>
      <c r="E13" s="1" t="s">
        <v>27</v>
      </c>
      <c r="F13" s="3">
        <v>0</v>
      </c>
    </row>
    <row r="14" spans="1:6" ht="28" x14ac:dyDescent="0.15">
      <c r="A14" s="5" t="s">
        <v>11</v>
      </c>
      <c r="B14" s="3" t="s">
        <v>51</v>
      </c>
      <c r="C14" s="4" t="s">
        <v>52</v>
      </c>
      <c r="D14" s="3"/>
      <c r="E14" s="1" t="s">
        <v>27</v>
      </c>
      <c r="F14" s="3">
        <v>0</v>
      </c>
    </row>
    <row r="15" spans="1:6" ht="28" x14ac:dyDescent="0.15">
      <c r="A15" s="5" t="s">
        <v>11</v>
      </c>
      <c r="B15" s="3" t="s">
        <v>53</v>
      </c>
      <c r="C15" s="4" t="s">
        <v>54</v>
      </c>
      <c r="D15" s="3"/>
      <c r="E15" s="1" t="s">
        <v>27</v>
      </c>
      <c r="F15" s="3">
        <v>0</v>
      </c>
    </row>
    <row r="16" spans="1:6" ht="14" x14ac:dyDescent="0.15">
      <c r="A16" s="5" t="s">
        <v>14</v>
      </c>
      <c r="B16" s="3" t="s">
        <v>55</v>
      </c>
      <c r="C16" s="4" t="s">
        <v>56</v>
      </c>
      <c r="D16" s="3"/>
      <c r="E16" s="1" t="s">
        <v>45</v>
      </c>
      <c r="F16" s="3">
        <v>2</v>
      </c>
    </row>
    <row r="17" spans="1:6" ht="28" x14ac:dyDescent="0.15">
      <c r="A17" s="5" t="s">
        <v>14</v>
      </c>
      <c r="B17" s="3" t="s">
        <v>57</v>
      </c>
      <c r="C17" s="4" t="s">
        <v>58</v>
      </c>
      <c r="D17" s="3"/>
      <c r="E17" s="1" t="s">
        <v>27</v>
      </c>
      <c r="F17" s="3">
        <v>0</v>
      </c>
    </row>
    <row r="18" spans="1:6" ht="28" x14ac:dyDescent="0.15">
      <c r="A18" s="5" t="s">
        <v>13</v>
      </c>
      <c r="B18" s="3" t="s">
        <v>59</v>
      </c>
      <c r="C18" s="4" t="s">
        <v>60</v>
      </c>
      <c r="D18" s="3"/>
      <c r="E18" s="1" t="s">
        <v>27</v>
      </c>
      <c r="F18" s="3">
        <v>0</v>
      </c>
    </row>
    <row r="19" spans="1:6" ht="42" x14ac:dyDescent="0.15">
      <c r="A19" s="5" t="s">
        <v>13</v>
      </c>
      <c r="B19" s="3" t="s">
        <v>61</v>
      </c>
      <c r="C19" s="4" t="s">
        <v>62</v>
      </c>
      <c r="D19" s="3"/>
      <c r="E19" s="1" t="s">
        <v>27</v>
      </c>
      <c r="F19" s="3">
        <v>0</v>
      </c>
    </row>
    <row r="20" spans="1:6" ht="28" x14ac:dyDescent="0.15">
      <c r="A20" s="5" t="s">
        <v>7</v>
      </c>
      <c r="B20" s="3" t="s">
        <v>63</v>
      </c>
      <c r="C20" s="4" t="s">
        <v>64</v>
      </c>
      <c r="D20" s="3"/>
      <c r="E20" s="1" t="s">
        <v>27</v>
      </c>
      <c r="F20" s="3">
        <v>0</v>
      </c>
    </row>
    <row r="21" spans="1:6" ht="14" x14ac:dyDescent="0.15">
      <c r="A21" s="5" t="s">
        <v>7</v>
      </c>
      <c r="B21" s="3" t="s">
        <v>65</v>
      </c>
      <c r="C21" s="4" t="s">
        <v>66</v>
      </c>
      <c r="D21" s="3"/>
      <c r="E21" s="1" t="s">
        <v>27</v>
      </c>
      <c r="F21" s="3">
        <v>0</v>
      </c>
    </row>
    <row r="22" spans="1:6" ht="14" x14ac:dyDescent="0.15">
      <c r="A22" s="5" t="s">
        <v>18</v>
      </c>
      <c r="B22" s="3" t="s">
        <v>67</v>
      </c>
      <c r="C22" s="4" t="s">
        <v>68</v>
      </c>
      <c r="D22" s="3"/>
      <c r="E22" s="1" t="s">
        <v>27</v>
      </c>
      <c r="F22" s="3">
        <v>0</v>
      </c>
    </row>
    <row r="23" spans="1:6" ht="28" x14ac:dyDescent="0.15">
      <c r="A23" s="5" t="s">
        <v>18</v>
      </c>
      <c r="B23" s="3" t="s">
        <v>69</v>
      </c>
      <c r="C23" s="4" t="s">
        <v>70</v>
      </c>
      <c r="D23" s="3"/>
      <c r="E23" s="1" t="s">
        <v>27</v>
      </c>
      <c r="F23" s="3">
        <v>0</v>
      </c>
    </row>
    <row r="24" spans="1:6" ht="28" x14ac:dyDescent="0.15">
      <c r="A24" s="5" t="s">
        <v>8</v>
      </c>
      <c r="B24" s="3" t="s">
        <v>71</v>
      </c>
      <c r="C24" s="4" t="s">
        <v>72</v>
      </c>
      <c r="D24" s="3"/>
      <c r="E24" s="1" t="s">
        <v>27</v>
      </c>
      <c r="F24" s="3">
        <v>0</v>
      </c>
    </row>
    <row r="25" spans="1:6" ht="15.75" customHeight="1" x14ac:dyDescent="0.15">
      <c r="A25" s="5"/>
      <c r="B25" s="3"/>
      <c r="C25" s="4"/>
      <c r="D25" s="3"/>
      <c r="E25" s="1"/>
      <c r="F25" s="3"/>
    </row>
    <row r="26" spans="1:6" ht="15.75" customHeight="1" x14ac:dyDescent="0.15">
      <c r="A26" s="5"/>
      <c r="B26" s="3"/>
      <c r="C26" s="4"/>
      <c r="D26" s="3"/>
      <c r="E26" s="1"/>
      <c r="F26" s="3"/>
    </row>
    <row r="27" spans="1:6" ht="15.75" customHeight="1" x14ac:dyDescent="0.15">
      <c r="A27" s="5"/>
      <c r="B27" s="3"/>
      <c r="C27" s="4"/>
      <c r="D27" s="3"/>
      <c r="E27" s="1"/>
      <c r="F27" s="3"/>
    </row>
    <row r="28" spans="1:6" ht="15.75" customHeight="1" x14ac:dyDescent="0.15">
      <c r="A28" s="5"/>
      <c r="B28" s="3"/>
      <c r="C28" s="4"/>
      <c r="D28" s="3"/>
      <c r="E28" s="1"/>
      <c r="F28" s="3"/>
    </row>
    <row r="29" spans="1:6" ht="15.75" customHeight="1" x14ac:dyDescent="0.15">
      <c r="A29" s="5"/>
      <c r="B29" s="3"/>
      <c r="C29" s="4"/>
      <c r="D29" s="3"/>
      <c r="E29" s="1"/>
      <c r="F29" s="3"/>
    </row>
    <row r="30" spans="1:6" ht="15.75" customHeight="1" x14ac:dyDescent="0.15">
      <c r="A30" s="5"/>
      <c r="B30" s="3"/>
      <c r="C30" s="4"/>
      <c r="D30" s="3"/>
      <c r="E30" s="1"/>
      <c r="F30" s="3"/>
    </row>
    <row r="31" spans="1:6" ht="15.75" customHeight="1" x14ac:dyDescent="0.15">
      <c r="A31" s="5"/>
      <c r="B31" s="3"/>
      <c r="C31" s="4"/>
      <c r="D31" s="3"/>
      <c r="E31" s="1"/>
      <c r="F31" s="3"/>
    </row>
    <row r="32" spans="1:6" ht="15.75" customHeight="1" x14ac:dyDescent="0.15">
      <c r="A32" s="5"/>
      <c r="B32" s="3"/>
      <c r="C32" s="4"/>
      <c r="D32" s="3"/>
      <c r="E32" s="1"/>
      <c r="F32" s="3"/>
    </row>
    <row r="33" spans="1:6" ht="15.75" customHeight="1" x14ac:dyDescent="0.15">
      <c r="A33" s="5"/>
      <c r="B33" s="3"/>
      <c r="C33" s="4"/>
      <c r="D33" s="3"/>
      <c r="E33" s="1"/>
      <c r="F33" s="3"/>
    </row>
    <row r="34" spans="1:6" ht="15.75" customHeight="1" x14ac:dyDescent="0.15">
      <c r="A34" s="5"/>
      <c r="B34" s="3"/>
      <c r="C34" s="4"/>
      <c r="D34" s="3"/>
      <c r="E34" s="1"/>
      <c r="F34" s="3"/>
    </row>
    <row r="35" spans="1:6" ht="15.75" customHeight="1" x14ac:dyDescent="0.15">
      <c r="A35" s="5"/>
      <c r="B35" s="3"/>
      <c r="C35" s="4"/>
      <c r="D35" s="3"/>
      <c r="E35" s="1"/>
      <c r="F35" s="3"/>
    </row>
    <row r="36" spans="1:6" ht="15.75" customHeight="1" x14ac:dyDescent="0.15">
      <c r="A36" s="5"/>
      <c r="B36" s="3"/>
      <c r="C36" s="4"/>
      <c r="D36" s="3"/>
      <c r="E36" s="1"/>
      <c r="F36" s="3"/>
    </row>
    <row r="37" spans="1:6" ht="15.75" customHeight="1" x14ac:dyDescent="0.15">
      <c r="A37" s="5"/>
      <c r="B37" s="3"/>
      <c r="C37" s="4"/>
      <c r="D37" s="3"/>
      <c r="E37" s="1"/>
      <c r="F37" s="3"/>
    </row>
    <row r="38" spans="1:6" ht="15.75" customHeight="1" x14ac:dyDescent="0.15">
      <c r="A38" s="5"/>
      <c r="B38" s="3"/>
      <c r="C38" s="4"/>
      <c r="D38" s="3"/>
      <c r="E38" s="1"/>
      <c r="F38" s="3"/>
    </row>
    <row r="39" spans="1:6" ht="15.75" customHeight="1" x14ac:dyDescent="0.15">
      <c r="A39" s="5"/>
      <c r="B39" s="3"/>
      <c r="C39" s="4"/>
      <c r="D39" s="3"/>
      <c r="E39" s="1"/>
      <c r="F39" s="3"/>
    </row>
    <row r="40" spans="1:6" ht="15.75" customHeight="1" x14ac:dyDescent="0.15">
      <c r="A40" s="5"/>
      <c r="B40" s="3"/>
      <c r="C40" s="4"/>
      <c r="D40" s="3"/>
      <c r="E40" s="1"/>
      <c r="F40" s="3"/>
    </row>
    <row r="41" spans="1:6" ht="15.75" customHeight="1" x14ac:dyDescent="0.15">
      <c r="A41" s="5"/>
      <c r="B41" s="3"/>
      <c r="C41" s="4"/>
      <c r="D41" s="3"/>
      <c r="E41" s="1"/>
      <c r="F41" s="3"/>
    </row>
    <row r="42" spans="1:6" ht="15.75" customHeight="1" x14ac:dyDescent="0.15">
      <c r="A42" s="5"/>
      <c r="B42" s="3"/>
      <c r="C42" s="4"/>
      <c r="D42" s="3"/>
      <c r="E42" s="1"/>
      <c r="F42" s="3"/>
    </row>
    <row r="43" spans="1:6" ht="15.75" customHeight="1" x14ac:dyDescent="0.15">
      <c r="A43" s="5"/>
      <c r="B43" s="3"/>
      <c r="C43" s="4"/>
      <c r="D43" s="3"/>
      <c r="E43" s="1"/>
      <c r="F43" s="3"/>
    </row>
    <row r="44" spans="1:6" ht="15.75" customHeight="1" x14ac:dyDescent="0.15">
      <c r="A44" s="5"/>
      <c r="B44" s="3"/>
      <c r="C44" s="4"/>
      <c r="D44" s="3"/>
      <c r="E44" s="1"/>
      <c r="F44" s="3"/>
    </row>
    <row r="45" spans="1:6" ht="15.75" customHeight="1" x14ac:dyDescent="0.15">
      <c r="A45" s="5"/>
      <c r="B45" s="3"/>
      <c r="C45" s="4"/>
      <c r="D45" s="3"/>
      <c r="E45" s="1"/>
      <c r="F45" s="3"/>
    </row>
    <row r="46" spans="1:6" ht="15.75" customHeight="1" x14ac:dyDescent="0.15">
      <c r="A46" s="5"/>
      <c r="B46" s="3"/>
      <c r="C46" s="4"/>
      <c r="D46" s="3"/>
      <c r="E46" s="1"/>
      <c r="F46" s="3"/>
    </row>
    <row r="47" spans="1:6" ht="15.75" customHeight="1" x14ac:dyDescent="0.15">
      <c r="A47" s="5"/>
      <c r="B47" s="3"/>
      <c r="C47" s="4"/>
      <c r="D47" s="3"/>
      <c r="E47" s="1"/>
      <c r="F47" s="3"/>
    </row>
    <row r="48" spans="1:6" ht="15.75" customHeight="1" x14ac:dyDescent="0.15">
      <c r="A48" s="5"/>
      <c r="B48" s="3"/>
      <c r="C48" s="4"/>
      <c r="D48" s="3"/>
      <c r="E48" s="1"/>
      <c r="F48" s="3"/>
    </row>
    <row r="49" spans="1:6" ht="15.75" customHeight="1" x14ac:dyDescent="0.15">
      <c r="A49" s="5"/>
      <c r="B49" s="3"/>
      <c r="C49" s="4"/>
      <c r="D49" s="3"/>
      <c r="E49" s="1"/>
      <c r="F49" s="3"/>
    </row>
    <row r="50" spans="1:6" ht="15.75" customHeight="1" x14ac:dyDescent="0.15">
      <c r="A50" s="5"/>
      <c r="B50" s="3"/>
      <c r="C50" s="4"/>
      <c r="D50" s="3"/>
      <c r="E50" s="1"/>
      <c r="F50" s="3"/>
    </row>
    <row r="51" spans="1:6" ht="15.75" customHeight="1" x14ac:dyDescent="0.15">
      <c r="A51" s="5"/>
      <c r="B51" s="3"/>
      <c r="C51" s="4"/>
      <c r="D51" s="3"/>
      <c r="E51" s="1"/>
      <c r="F51" s="3"/>
    </row>
    <row r="52" spans="1:6" ht="15.75" customHeight="1" x14ac:dyDescent="0.15">
      <c r="A52" s="5"/>
      <c r="B52" s="3"/>
      <c r="C52" s="4"/>
      <c r="D52" s="3"/>
      <c r="E52" s="1"/>
      <c r="F52" s="3"/>
    </row>
    <row r="53" spans="1:6" ht="15.75" customHeight="1" x14ac:dyDescent="0.15">
      <c r="A53" s="5"/>
      <c r="B53" s="3"/>
      <c r="C53" s="4"/>
      <c r="D53" s="3"/>
      <c r="E53" s="1"/>
      <c r="F53" s="3"/>
    </row>
    <row r="54" spans="1:6" ht="15.75" customHeight="1" x14ac:dyDescent="0.15">
      <c r="A54" s="5"/>
      <c r="B54" s="3"/>
      <c r="C54" s="4"/>
      <c r="D54" s="3"/>
      <c r="E54" s="1"/>
      <c r="F54" s="3"/>
    </row>
    <row r="55" spans="1:6" ht="15.75" customHeight="1" x14ac:dyDescent="0.15">
      <c r="A55" s="5"/>
      <c r="B55" s="3"/>
      <c r="C55" s="4"/>
      <c r="D55" s="3"/>
      <c r="E55" s="1"/>
      <c r="F55" s="3"/>
    </row>
    <row r="56" spans="1:6" ht="15.75" customHeight="1" x14ac:dyDescent="0.15">
      <c r="A56" s="5"/>
      <c r="B56" s="3"/>
      <c r="C56" s="4"/>
      <c r="D56" s="3"/>
      <c r="E56" s="1"/>
      <c r="F56" s="3"/>
    </row>
    <row r="57" spans="1:6" ht="15.75" customHeight="1" x14ac:dyDescent="0.15">
      <c r="A57" s="5"/>
      <c r="B57" s="3"/>
      <c r="C57" s="4"/>
      <c r="D57" s="3"/>
      <c r="E57" s="1"/>
      <c r="F57" s="3"/>
    </row>
    <row r="58" spans="1:6" ht="15.75" customHeight="1" x14ac:dyDescent="0.15">
      <c r="A58" s="5"/>
      <c r="B58" s="3"/>
      <c r="C58" s="4"/>
      <c r="D58" s="3"/>
      <c r="E58" s="1"/>
      <c r="F58" s="3"/>
    </row>
    <row r="59" spans="1:6" ht="15.75" customHeight="1" x14ac:dyDescent="0.15">
      <c r="A59" s="5"/>
      <c r="B59" s="3"/>
      <c r="C59" s="4"/>
      <c r="D59" s="3"/>
      <c r="E59" s="1"/>
      <c r="F59" s="3"/>
    </row>
    <row r="60" spans="1:6" ht="15.75" customHeight="1" x14ac:dyDescent="0.15">
      <c r="A60" s="5"/>
      <c r="B60" s="3"/>
      <c r="C60" s="4"/>
      <c r="D60" s="3"/>
      <c r="E60" s="1"/>
      <c r="F60" s="3"/>
    </row>
    <row r="61" spans="1:6" ht="15.75" customHeight="1" x14ac:dyDescent="0.15">
      <c r="A61" s="5"/>
      <c r="B61" s="3"/>
      <c r="C61" s="4"/>
      <c r="D61" s="3"/>
      <c r="E61" s="1"/>
      <c r="F61" s="3"/>
    </row>
    <row r="62" spans="1:6" ht="15.75" customHeight="1" x14ac:dyDescent="0.15">
      <c r="A62" s="5"/>
      <c r="B62" s="3"/>
      <c r="C62" s="4"/>
      <c r="D62" s="3"/>
      <c r="E62" s="1"/>
      <c r="F62" s="3"/>
    </row>
    <row r="63" spans="1:6" ht="15.75" customHeight="1" x14ac:dyDescent="0.15">
      <c r="A63" s="5"/>
      <c r="B63" s="3"/>
      <c r="C63" s="4"/>
      <c r="D63" s="3"/>
      <c r="E63" s="1"/>
      <c r="F63" s="3"/>
    </row>
    <row r="64" spans="1:6" ht="15.75" customHeight="1" x14ac:dyDescent="0.15">
      <c r="A64" s="5"/>
      <c r="B64" s="3"/>
      <c r="C64" s="4"/>
      <c r="D64" s="3"/>
      <c r="E64" s="1"/>
      <c r="F64" s="3"/>
    </row>
    <row r="65" spans="1:6" ht="15.75" customHeight="1" x14ac:dyDescent="0.15">
      <c r="A65" s="5"/>
      <c r="B65" s="3"/>
      <c r="C65" s="4"/>
      <c r="D65" s="3"/>
      <c r="E65" s="1"/>
      <c r="F65" s="3"/>
    </row>
    <row r="66" spans="1:6" ht="15.75" customHeight="1" x14ac:dyDescent="0.15">
      <c r="A66" s="5"/>
      <c r="B66" s="3"/>
      <c r="C66" s="4"/>
      <c r="D66" s="3"/>
      <c r="E66" s="1"/>
      <c r="F66" s="3"/>
    </row>
    <row r="67" spans="1:6" ht="15.75" customHeight="1" x14ac:dyDescent="0.15">
      <c r="A67" s="5"/>
      <c r="B67" s="3"/>
      <c r="C67" s="4"/>
      <c r="D67" s="3"/>
      <c r="E67" s="1"/>
      <c r="F67" s="3"/>
    </row>
    <row r="68" spans="1:6" ht="15.75" customHeight="1" x14ac:dyDescent="0.15">
      <c r="A68" s="5"/>
      <c r="B68" s="3"/>
      <c r="C68" s="4"/>
      <c r="D68" s="3"/>
      <c r="E68" s="1"/>
      <c r="F68" s="3"/>
    </row>
    <row r="69" spans="1:6" ht="15.75" customHeight="1" x14ac:dyDescent="0.15">
      <c r="A69" s="5"/>
      <c r="B69" s="3"/>
      <c r="C69" s="4"/>
      <c r="D69" s="3"/>
      <c r="E69" s="1"/>
      <c r="F69" s="3"/>
    </row>
    <row r="70" spans="1:6" ht="15.75" customHeight="1" x14ac:dyDescent="0.15">
      <c r="A70" s="5"/>
      <c r="B70" s="3"/>
      <c r="C70" s="4"/>
      <c r="D70" s="3"/>
      <c r="E70" s="1"/>
      <c r="F70" s="3"/>
    </row>
    <row r="71" spans="1:6" ht="15.75" customHeight="1" x14ac:dyDescent="0.15">
      <c r="A71" s="5"/>
      <c r="B71" s="3"/>
      <c r="C71" s="4"/>
      <c r="D71" s="3"/>
      <c r="E71" s="1"/>
      <c r="F71" s="3"/>
    </row>
    <row r="72" spans="1:6" ht="15.75" customHeight="1" x14ac:dyDescent="0.15">
      <c r="A72" s="5"/>
      <c r="B72" s="3"/>
      <c r="C72" s="4"/>
      <c r="D72" s="3"/>
      <c r="E72" s="1"/>
      <c r="F72" s="3"/>
    </row>
    <row r="73" spans="1:6" ht="15.75" customHeight="1" x14ac:dyDescent="0.15">
      <c r="A73" s="5"/>
      <c r="B73" s="3"/>
      <c r="C73" s="4"/>
      <c r="D73" s="3"/>
      <c r="E73" s="1"/>
      <c r="F73" s="3"/>
    </row>
    <row r="74" spans="1:6" ht="15.75" customHeight="1" x14ac:dyDescent="0.15">
      <c r="A74" s="5"/>
      <c r="B74" s="3"/>
      <c r="C74" s="4"/>
      <c r="D74" s="3"/>
      <c r="E74" s="1"/>
      <c r="F74" s="3"/>
    </row>
    <row r="75" spans="1:6" ht="15.75" customHeight="1" x14ac:dyDescent="0.15">
      <c r="A75" s="5"/>
      <c r="B75" s="3"/>
      <c r="C75" s="4"/>
      <c r="D75" s="3"/>
      <c r="E75" s="1"/>
      <c r="F75" s="3"/>
    </row>
    <row r="76" spans="1:6" ht="15.75" customHeight="1" x14ac:dyDescent="0.15">
      <c r="A76" s="5"/>
      <c r="B76" s="3"/>
      <c r="C76" s="4"/>
      <c r="D76" s="3"/>
      <c r="E76" s="1"/>
      <c r="F76" s="3"/>
    </row>
    <row r="77" spans="1:6" ht="15.75" customHeight="1" x14ac:dyDescent="0.15">
      <c r="A77" s="5"/>
      <c r="B77" s="3"/>
      <c r="C77" s="4"/>
      <c r="D77" s="3"/>
      <c r="E77" s="1"/>
      <c r="F77" s="3"/>
    </row>
    <row r="78" spans="1:6" ht="15.75" customHeight="1" x14ac:dyDescent="0.15">
      <c r="A78" s="5"/>
      <c r="B78" s="3"/>
      <c r="C78" s="4"/>
      <c r="D78" s="3"/>
      <c r="E78" s="1"/>
      <c r="F78" s="3"/>
    </row>
    <row r="79" spans="1:6" ht="15.75" customHeight="1" x14ac:dyDescent="0.15">
      <c r="A79" s="5"/>
      <c r="B79" s="3"/>
      <c r="C79" s="4"/>
      <c r="D79" s="3"/>
      <c r="E79" s="1"/>
      <c r="F79" s="3"/>
    </row>
    <row r="80" spans="1:6" ht="15.75" customHeight="1" x14ac:dyDescent="0.15">
      <c r="A80" s="5"/>
      <c r="B80" s="3"/>
      <c r="C80" s="4"/>
      <c r="D80" s="3"/>
      <c r="E80" s="1"/>
      <c r="F80" s="3"/>
    </row>
    <row r="81" spans="1:6" ht="15.75" customHeight="1" x14ac:dyDescent="0.15">
      <c r="A81" s="5"/>
      <c r="B81" s="3"/>
      <c r="C81" s="4"/>
      <c r="D81" s="3"/>
      <c r="E81" s="1"/>
      <c r="F81" s="3"/>
    </row>
    <row r="82" spans="1:6" ht="15.75" customHeight="1" x14ac:dyDescent="0.15">
      <c r="A82" s="5"/>
      <c r="B82" s="3"/>
      <c r="C82" s="4"/>
      <c r="D82" s="3"/>
      <c r="E82" s="1"/>
      <c r="F82" s="3"/>
    </row>
    <row r="83" spans="1:6" ht="15.75" customHeight="1" x14ac:dyDescent="0.15">
      <c r="A83" s="5"/>
      <c r="B83" s="3"/>
      <c r="C83" s="4"/>
      <c r="D83" s="3"/>
      <c r="E83" s="1"/>
      <c r="F83" s="3"/>
    </row>
    <row r="84" spans="1:6" ht="15.75" customHeight="1" x14ac:dyDescent="0.15">
      <c r="A84" s="5"/>
      <c r="B84" s="3"/>
      <c r="C84" s="4"/>
      <c r="D84" s="3"/>
      <c r="E84" s="1"/>
      <c r="F84" s="3"/>
    </row>
    <row r="85" spans="1:6" ht="15.75" customHeight="1" x14ac:dyDescent="0.15">
      <c r="A85" s="5"/>
      <c r="B85" s="3"/>
      <c r="C85" s="4"/>
      <c r="D85" s="3"/>
      <c r="E85" s="1"/>
      <c r="F85" s="3"/>
    </row>
    <row r="86" spans="1:6" ht="15.75" customHeight="1" x14ac:dyDescent="0.15">
      <c r="A86" s="5"/>
      <c r="B86" s="3"/>
      <c r="C86" s="4"/>
      <c r="D86" s="3"/>
      <c r="E86" s="1"/>
      <c r="F86" s="3"/>
    </row>
    <row r="87" spans="1:6" ht="15.75" customHeight="1" x14ac:dyDescent="0.15">
      <c r="A87" s="5"/>
      <c r="B87" s="3"/>
      <c r="C87" s="4"/>
      <c r="D87" s="3"/>
      <c r="E87" s="1"/>
      <c r="F87" s="3"/>
    </row>
    <row r="88" spans="1:6" ht="15.75" customHeight="1" x14ac:dyDescent="0.15">
      <c r="A88" s="5"/>
      <c r="B88" s="3"/>
      <c r="C88" s="4"/>
      <c r="D88" s="3"/>
      <c r="E88" s="1"/>
      <c r="F88" s="3"/>
    </row>
    <row r="89" spans="1:6" ht="15.75" customHeight="1" x14ac:dyDescent="0.15">
      <c r="A89" s="5"/>
      <c r="B89" s="3"/>
      <c r="C89" s="4"/>
      <c r="D89" s="3"/>
      <c r="E89" s="1"/>
      <c r="F89" s="3"/>
    </row>
    <row r="90" spans="1:6" ht="15.75" customHeight="1" x14ac:dyDescent="0.15">
      <c r="A90" s="5"/>
      <c r="B90" s="3"/>
      <c r="C90" s="4"/>
      <c r="D90" s="3"/>
      <c r="E90" s="1"/>
      <c r="F90" s="3"/>
    </row>
    <row r="91" spans="1:6" ht="15.75" customHeight="1" x14ac:dyDescent="0.15">
      <c r="A91" s="5"/>
      <c r="B91" s="3"/>
      <c r="C91" s="4"/>
      <c r="D91" s="3"/>
      <c r="E91" s="1"/>
      <c r="F91" s="3"/>
    </row>
    <row r="92" spans="1:6" ht="15.75" customHeight="1" x14ac:dyDescent="0.15">
      <c r="A92" s="5"/>
      <c r="B92" s="3"/>
      <c r="C92" s="4"/>
      <c r="D92" s="3"/>
      <c r="E92" s="1"/>
      <c r="F92" s="3"/>
    </row>
    <row r="93" spans="1:6" ht="15.75" customHeight="1" x14ac:dyDescent="0.15">
      <c r="A93" s="5"/>
      <c r="B93" s="3"/>
      <c r="C93" s="4"/>
      <c r="D93" s="3"/>
      <c r="E93" s="1"/>
      <c r="F93" s="3"/>
    </row>
    <row r="94" spans="1:6" ht="15.75" customHeight="1" x14ac:dyDescent="0.15">
      <c r="A94" s="5"/>
      <c r="B94" s="3"/>
      <c r="C94" s="4"/>
      <c r="D94" s="3"/>
      <c r="E94" s="1"/>
      <c r="F94" s="3"/>
    </row>
    <row r="95" spans="1:6" ht="15.75" customHeight="1" x14ac:dyDescent="0.15">
      <c r="A95" s="5"/>
      <c r="B95" s="3"/>
      <c r="C95" s="4"/>
      <c r="D95" s="3"/>
      <c r="E95" s="1"/>
      <c r="F95" s="3"/>
    </row>
    <row r="96" spans="1:6" ht="15.75" customHeight="1" x14ac:dyDescent="0.15">
      <c r="A96" s="5"/>
      <c r="B96" s="3"/>
      <c r="C96" s="4"/>
      <c r="D96" s="3"/>
      <c r="E96" s="1"/>
      <c r="F96" s="3"/>
    </row>
    <row r="97" spans="1:6" ht="15.75" customHeight="1" x14ac:dyDescent="0.15">
      <c r="A97" s="5"/>
      <c r="B97" s="3"/>
      <c r="C97" s="4"/>
      <c r="D97" s="3"/>
      <c r="E97" s="1"/>
      <c r="F97" s="3"/>
    </row>
    <row r="98" spans="1:6" ht="15.75" customHeight="1" x14ac:dyDescent="0.15">
      <c r="A98" s="5"/>
      <c r="B98" s="3"/>
      <c r="C98" s="4"/>
      <c r="D98" s="3"/>
      <c r="E98" s="1"/>
      <c r="F98" s="3"/>
    </row>
    <row r="99" spans="1:6" ht="15.75" customHeight="1" x14ac:dyDescent="0.15">
      <c r="A99" s="5"/>
      <c r="B99" s="3"/>
      <c r="C99" s="4"/>
      <c r="D99" s="3"/>
      <c r="E99" s="1"/>
      <c r="F99" s="3"/>
    </row>
    <row r="100" spans="1:6" ht="15.75" customHeight="1" x14ac:dyDescent="0.15">
      <c r="A100" s="5"/>
      <c r="B100" s="3"/>
      <c r="C100" s="4"/>
      <c r="D100" s="3"/>
      <c r="E100" s="1"/>
      <c r="F100" s="3"/>
    </row>
    <row r="101" spans="1:6" ht="15.75" customHeight="1" x14ac:dyDescent="0.15">
      <c r="A101" s="5"/>
      <c r="B101" s="3"/>
      <c r="C101" s="4"/>
      <c r="D101" s="3"/>
      <c r="E101" s="1"/>
      <c r="F101" s="3"/>
    </row>
    <row r="102" spans="1:6" ht="15.75" customHeight="1" x14ac:dyDescent="0.15">
      <c r="A102" s="5"/>
      <c r="B102" s="3"/>
      <c r="C102" s="4"/>
      <c r="D102" s="3"/>
      <c r="E102" s="1"/>
      <c r="F102" s="3"/>
    </row>
    <row r="103" spans="1:6" ht="15.75" customHeight="1" x14ac:dyDescent="0.15"/>
    <row r="104" spans="1:6" ht="15.75" customHeight="1" x14ac:dyDescent="0.15"/>
    <row r="105" spans="1:6" ht="15.75" customHeight="1" x14ac:dyDescent="0.15"/>
    <row r="106" spans="1:6" ht="15.75" customHeight="1" x14ac:dyDescent="0.15"/>
    <row r="107" spans="1:6" ht="15.75" customHeight="1" x14ac:dyDescent="0.15"/>
    <row r="108" spans="1:6" ht="15.75" customHeight="1" x14ac:dyDescent="0.15"/>
    <row r="109" spans="1:6" ht="15.75" customHeight="1" x14ac:dyDescent="0.15"/>
    <row r="110" spans="1:6" ht="15.75" customHeight="1" x14ac:dyDescent="0.15"/>
    <row r="111" spans="1:6" ht="15.75" customHeight="1" x14ac:dyDescent="0.15"/>
    <row r="112" spans="1:6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customSheetViews>
    <customSheetView guid="{5DCBAF5D-4C58-4839-989E-15FE40551B39}" filter="1" showAutoFilter="1">
      <pageMargins left="0.7" right="0.7" top="0.75" bottom="0.75" header="0.3" footer="0.3"/>
      <autoFilter ref="B1:F102" xr:uid="{D97E79DC-195E-3F40-A22A-12ABCBF32468}"/>
    </customSheetView>
  </customSheetViews>
  <conditionalFormatting sqref="F2:F102">
    <cfRule type="colorScale" priority="1">
      <colorScale>
        <cfvo type="formula" val="0"/>
        <cfvo type="percentile" val="50"/>
        <cfvo type="max"/>
        <color rgb="FF57BB8A"/>
        <color rgb="FFFFD666"/>
        <color rgb="FFE67C73"/>
      </colorScale>
    </cfRule>
  </conditionalFormatting>
  <dataValidations count="4">
    <dataValidation type="list" allowBlank="1" sqref="D2:D102" xr:uid="{00000000-0002-0000-0100-000000000000}">
      <formula1>DTnames</formula1>
    </dataValidation>
    <dataValidation type="list" allowBlank="1" sqref="A2:A102" xr:uid="{00000000-0002-0000-0100-000001000000}">
      <formula1>PBInames</formula1>
    </dataValidation>
    <dataValidation type="decimal" operator="greaterThanOrEqual" allowBlank="1" showDropDown="1" sqref="F69:F102" xr:uid="{00000000-0002-0000-0100-000002000000}">
      <formula1>0</formula1>
    </dataValidation>
    <dataValidation type="list" allowBlank="1" sqref="E2:E102" xr:uid="{00000000-0002-0000-0100-000003000000}">
      <formula1>SBstatus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A86E8"/>
    <outlinePr summaryBelow="0" summaryRight="0"/>
  </sheetPr>
  <dimension ref="A1:AF1000"/>
  <sheetViews>
    <sheetView showGridLines="0" zoomScale="150" zoomScaleNormal="150" workbookViewId="0">
      <selection activeCell="Z1" sqref="Z1"/>
    </sheetView>
  </sheetViews>
  <sheetFormatPr baseColWidth="10" defaultColWidth="12.6640625" defaultRowHeight="15" customHeight="1" x14ac:dyDescent="0.15"/>
  <cols>
    <col min="1" max="1" width="4.5" bestFit="1" customWidth="1"/>
    <col min="2" max="2" width="4.83203125" bestFit="1" customWidth="1"/>
    <col min="3" max="3" width="4.1640625" bestFit="1" customWidth="1"/>
    <col min="4" max="5" width="4.83203125" bestFit="1" customWidth="1"/>
    <col min="6" max="6" width="4.83203125" customWidth="1"/>
    <col min="7" max="11" width="4.83203125" bestFit="1" customWidth="1"/>
    <col min="12" max="12" width="4.1640625" bestFit="1" customWidth="1"/>
    <col min="13" max="18" width="4.83203125" bestFit="1" customWidth="1"/>
    <col min="19" max="20" width="3.83203125" bestFit="1" customWidth="1"/>
    <col min="21" max="22" width="4.83203125" bestFit="1" customWidth="1"/>
    <col min="23" max="32" width="5" customWidth="1"/>
  </cols>
  <sheetData>
    <row r="1" spans="1:32" ht="300" customHeight="1" x14ac:dyDescent="0.15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10"/>
      <c r="AA1" s="10"/>
      <c r="AB1" s="10"/>
      <c r="AC1" s="10"/>
      <c r="AD1" s="10"/>
      <c r="AE1" s="10">
        <v>350</v>
      </c>
      <c r="AF1" s="10"/>
    </row>
    <row r="2" spans="1:32" ht="15.75" customHeight="1" x14ac:dyDescent="0.15">
      <c r="A2" s="11" t="s">
        <v>73</v>
      </c>
      <c r="B2" s="9">
        <v>45072</v>
      </c>
      <c r="C2" s="9">
        <v>45084</v>
      </c>
      <c r="D2" s="9">
        <v>45089</v>
      </c>
      <c r="E2" s="9">
        <v>45092</v>
      </c>
      <c r="F2" s="12">
        <v>45101</v>
      </c>
      <c r="G2" s="9">
        <v>45105</v>
      </c>
      <c r="H2" s="9">
        <v>45106</v>
      </c>
      <c r="I2" s="9">
        <v>45128</v>
      </c>
      <c r="J2" s="9">
        <v>45136</v>
      </c>
      <c r="K2" s="9">
        <v>45138</v>
      </c>
      <c r="L2" s="9">
        <v>45144</v>
      </c>
      <c r="M2" s="9">
        <v>45154</v>
      </c>
      <c r="N2" s="9">
        <v>45159</v>
      </c>
      <c r="O2" s="9">
        <f>N2+1</f>
        <v>45160</v>
      </c>
      <c r="P2" s="9">
        <v>45167</v>
      </c>
      <c r="Q2" s="9">
        <f t="shared" ref="Q2:R2" si="0">P2+1</f>
        <v>45168</v>
      </c>
      <c r="R2" s="9">
        <f t="shared" si="0"/>
        <v>45169</v>
      </c>
      <c r="S2" s="9">
        <v>45171</v>
      </c>
      <c r="T2" s="9">
        <v>45176</v>
      </c>
      <c r="U2" s="9">
        <v>45199</v>
      </c>
      <c r="V2" s="9">
        <v>45203</v>
      </c>
      <c r="W2" s="10"/>
      <c r="X2" s="9"/>
      <c r="Y2" s="9"/>
      <c r="Z2" s="9"/>
      <c r="AA2" s="9"/>
      <c r="AB2" s="9"/>
      <c r="AC2" s="9"/>
      <c r="AD2" s="9"/>
      <c r="AE2" s="9"/>
      <c r="AF2" s="9"/>
    </row>
    <row r="3" spans="1:32" ht="15.75" customHeight="1" x14ac:dyDescent="0.15">
      <c r="A3" s="11" t="s">
        <v>74</v>
      </c>
      <c r="B3" s="10">
        <v>0</v>
      </c>
      <c r="C3" s="10">
        <f t="shared" ref="C3:V3" si="1">B3+1</f>
        <v>1</v>
      </c>
      <c r="D3" s="10">
        <f t="shared" si="1"/>
        <v>2</v>
      </c>
      <c r="E3" s="10">
        <f t="shared" si="1"/>
        <v>3</v>
      </c>
      <c r="F3" s="10">
        <f t="shared" si="1"/>
        <v>4</v>
      </c>
      <c r="G3" s="10">
        <f t="shared" si="1"/>
        <v>5</v>
      </c>
      <c r="H3" s="10">
        <f t="shared" si="1"/>
        <v>6</v>
      </c>
      <c r="I3" s="10">
        <f t="shared" si="1"/>
        <v>7</v>
      </c>
      <c r="J3" s="10">
        <f t="shared" si="1"/>
        <v>8</v>
      </c>
      <c r="K3" s="10">
        <f t="shared" si="1"/>
        <v>9</v>
      </c>
      <c r="L3" s="10">
        <f t="shared" si="1"/>
        <v>10</v>
      </c>
      <c r="M3" s="10">
        <f t="shared" si="1"/>
        <v>11</v>
      </c>
      <c r="N3" s="10">
        <f t="shared" si="1"/>
        <v>12</v>
      </c>
      <c r="O3" s="10">
        <f t="shared" si="1"/>
        <v>13</v>
      </c>
      <c r="P3" s="10">
        <f t="shared" si="1"/>
        <v>14</v>
      </c>
      <c r="Q3" s="10">
        <f t="shared" si="1"/>
        <v>15</v>
      </c>
      <c r="R3" s="10">
        <f t="shared" si="1"/>
        <v>16</v>
      </c>
      <c r="S3" s="10">
        <f t="shared" si="1"/>
        <v>17</v>
      </c>
      <c r="T3" s="10">
        <f t="shared" si="1"/>
        <v>18</v>
      </c>
      <c r="U3" s="10">
        <f t="shared" si="1"/>
        <v>19</v>
      </c>
      <c r="V3" s="10">
        <f t="shared" si="1"/>
        <v>20</v>
      </c>
      <c r="W3" s="10"/>
      <c r="X3" s="9"/>
      <c r="Y3" s="9"/>
      <c r="Z3" s="9"/>
      <c r="AA3" s="9"/>
      <c r="AB3" s="9"/>
      <c r="AC3" s="9"/>
      <c r="AD3" s="9"/>
      <c r="AE3" s="9"/>
      <c r="AF3" s="9"/>
    </row>
    <row r="4" spans="1:32" ht="15.75" customHeight="1" x14ac:dyDescent="0.15">
      <c r="A4" s="11" t="s">
        <v>75</v>
      </c>
      <c r="B4" s="13">
        <v>350</v>
      </c>
      <c r="C4" s="13">
        <v>335</v>
      </c>
      <c r="D4" s="13">
        <v>300</v>
      </c>
      <c r="E4" s="13">
        <v>282</v>
      </c>
      <c r="F4" s="13">
        <f>282-35</f>
        <v>247</v>
      </c>
      <c r="G4" s="13">
        <v>222</v>
      </c>
      <c r="H4" s="13">
        <f>222-35</f>
        <v>187</v>
      </c>
      <c r="I4" s="13">
        <f>187-15</f>
        <v>172</v>
      </c>
      <c r="J4" s="13">
        <f>172-25</f>
        <v>147</v>
      </c>
      <c r="K4" s="13">
        <f>147-27</f>
        <v>120</v>
      </c>
      <c r="L4" s="13">
        <f>120-5</f>
        <v>115</v>
      </c>
      <c r="M4" s="3">
        <f>115-3</f>
        <v>112</v>
      </c>
      <c r="N4" s="13">
        <f>112-30</f>
        <v>82</v>
      </c>
      <c r="O4" s="13">
        <f>82-20</f>
        <v>62</v>
      </c>
      <c r="P4" s="13">
        <f>62-10</f>
        <v>52</v>
      </c>
      <c r="Q4" s="13">
        <f>47-9</f>
        <v>38</v>
      </c>
      <c r="R4" s="13">
        <f>32-10</f>
        <v>22</v>
      </c>
      <c r="S4" s="13">
        <f t="shared" ref="S4:T4" si="2">R4-8</f>
        <v>14</v>
      </c>
      <c r="T4" s="13">
        <f t="shared" si="2"/>
        <v>6</v>
      </c>
      <c r="U4" s="13">
        <f>T4-2</f>
        <v>4</v>
      </c>
      <c r="V4" s="13">
        <v>0</v>
      </c>
      <c r="W4" s="10"/>
      <c r="X4" s="9"/>
      <c r="Y4" s="9"/>
      <c r="Z4" s="9"/>
      <c r="AA4" s="9"/>
      <c r="AB4" s="9"/>
      <c r="AC4" s="9"/>
      <c r="AD4" s="9"/>
      <c r="AE4" s="9"/>
      <c r="AF4" s="9"/>
    </row>
    <row r="5" spans="1:32" ht="15.75" customHeight="1" x14ac:dyDescent="0.15">
      <c r="A5" s="11" t="s">
        <v>76</v>
      </c>
      <c r="B5" s="14">
        <v>350</v>
      </c>
      <c r="C5" s="14">
        <f t="shared" ref="C5:D5" si="3">B5-35</f>
        <v>315</v>
      </c>
      <c r="D5" s="14">
        <f t="shared" si="3"/>
        <v>280</v>
      </c>
      <c r="E5" s="14">
        <f>280-35</f>
        <v>245</v>
      </c>
      <c r="F5" s="14">
        <f t="shared" ref="F5:L5" si="4">E5-35</f>
        <v>210</v>
      </c>
      <c r="G5" s="14">
        <f t="shared" si="4"/>
        <v>175</v>
      </c>
      <c r="H5" s="14">
        <f t="shared" si="4"/>
        <v>140</v>
      </c>
      <c r="I5" s="14">
        <f t="shared" si="4"/>
        <v>105</v>
      </c>
      <c r="J5" s="14">
        <f t="shared" si="4"/>
        <v>70</v>
      </c>
      <c r="K5" s="14">
        <f t="shared" si="4"/>
        <v>35</v>
      </c>
      <c r="L5" s="14">
        <f t="shared" si="4"/>
        <v>0</v>
      </c>
      <c r="M5" s="14"/>
      <c r="N5" s="14"/>
      <c r="O5" s="14"/>
      <c r="P5" s="14"/>
      <c r="Q5" s="14"/>
      <c r="R5" s="14"/>
      <c r="S5" s="14"/>
      <c r="T5" s="14"/>
      <c r="U5" s="14"/>
      <c r="V5" s="14"/>
      <c r="W5" s="10"/>
      <c r="X5" s="9"/>
      <c r="Y5" s="9"/>
      <c r="Z5" s="9"/>
      <c r="AA5" s="9"/>
      <c r="AB5" s="9"/>
      <c r="AC5" s="9"/>
      <c r="AD5" s="9"/>
      <c r="AE5" s="9"/>
      <c r="AF5" s="9"/>
    </row>
    <row r="6" spans="1:32" ht="15.75" customHeight="1" x14ac:dyDescent="0.15">
      <c r="A6" s="3"/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0"/>
      <c r="Y6" s="9"/>
      <c r="Z6" s="9"/>
      <c r="AA6" s="9"/>
      <c r="AB6" s="9"/>
      <c r="AC6" s="9"/>
      <c r="AD6" s="9"/>
      <c r="AE6" s="9"/>
      <c r="AF6" s="9"/>
    </row>
    <row r="7" spans="1:32" ht="15.75" customHeight="1" x14ac:dyDescent="0.15"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0"/>
      <c r="Y7" s="9"/>
      <c r="Z7" s="9"/>
      <c r="AA7" s="9"/>
      <c r="AB7" s="9"/>
      <c r="AC7" s="9"/>
      <c r="AD7" s="9"/>
      <c r="AE7" s="9"/>
      <c r="AF7" s="9"/>
    </row>
    <row r="9" spans="1:32" ht="15.75" customHeight="1" x14ac:dyDescent="0.15">
      <c r="A9" s="17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</row>
    <row r="10" spans="1:32" ht="15.75" customHeight="1" x14ac:dyDescent="0.15">
      <c r="A10" s="17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</row>
    <row r="11" spans="1:32" ht="15.75" customHeight="1" x14ac:dyDescent="0.15">
      <c r="A11" s="17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</row>
    <row r="12" spans="1:32" ht="15.75" customHeight="1" x14ac:dyDescent="0.15"/>
    <row r="13" spans="1:32" ht="15.75" customHeight="1" x14ac:dyDescent="0.15"/>
    <row r="14" spans="1:32" ht="15.75" customHeight="1" x14ac:dyDescent="0.15"/>
    <row r="15" spans="1:32" ht="15.75" customHeight="1" x14ac:dyDescent="0.15"/>
    <row r="16" spans="1:3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5">
    <mergeCell ref="B6:V6"/>
    <mergeCell ref="B7:V7"/>
    <mergeCell ref="A9:AF9"/>
    <mergeCell ref="A10:AF10"/>
    <mergeCell ref="A11:AF11"/>
  </mergeCells>
  <conditionalFormatting sqref="B2:W2">
    <cfRule type="expression" dxfId="1" priority="1">
      <formula>AND(ISNUMBER(B2),TRUNC(B2)&gt;TODAY())</formula>
    </cfRule>
  </conditionalFormatting>
  <conditionalFormatting sqref="B4:L4 N4:W4">
    <cfRule type="notContainsBlanks" dxfId="0" priority="2">
      <formula>LEN(TRIM(B4))&gt;0</formula>
    </cfRule>
  </conditionalFormatting>
  <pageMargins left="0.7" right="0.7" top="0.75" bottom="0.75" header="0.3" footer="0.3"/>
  <pageSetup paperSize="9" fitToWidth="0" fitToHeight="0" orientation="portrait" horizontalDpi="0" verticalDpi="0"/>
  <drawing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7B7B7"/>
    <outlinePr summaryBelow="0" summaryRight="0"/>
  </sheetPr>
  <dimension ref="A1:E1000"/>
  <sheetViews>
    <sheetView showGridLines="0" tabSelected="1" zoomScale="150" zoomScaleNormal="150"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1" width="25.5" customWidth="1"/>
    <col min="2" max="2" width="3.6640625" customWidth="1"/>
    <col min="3" max="3" width="23.83203125" customWidth="1"/>
    <col min="4" max="4" width="3.5" customWidth="1"/>
    <col min="5" max="5" width="24.83203125" customWidth="1"/>
    <col min="6" max="6" width="12.6640625" customWidth="1"/>
  </cols>
  <sheetData>
    <row r="1" spans="1:5" ht="15.75" customHeight="1" x14ac:dyDescent="0.15">
      <c r="A1" s="3" t="s">
        <v>77</v>
      </c>
      <c r="B1" s="3"/>
      <c r="C1" s="3" t="s">
        <v>78</v>
      </c>
      <c r="D1" s="3"/>
      <c r="E1" s="3" t="s">
        <v>79</v>
      </c>
    </row>
    <row r="2" spans="1:5" ht="15.75" customHeight="1" x14ac:dyDescent="0.15">
      <c r="A2" s="3" t="s">
        <v>36</v>
      </c>
      <c r="B2" s="3"/>
      <c r="C2" s="3" t="s">
        <v>6</v>
      </c>
      <c r="D2" s="3"/>
      <c r="E2" s="3" t="s">
        <v>80</v>
      </c>
    </row>
    <row r="3" spans="1:5" ht="15.75" customHeight="1" x14ac:dyDescent="0.15">
      <c r="A3" s="3" t="s">
        <v>6</v>
      </c>
      <c r="B3" s="3"/>
      <c r="C3" s="3" t="s">
        <v>45</v>
      </c>
      <c r="D3" s="3"/>
      <c r="E3" s="3" t="s">
        <v>81</v>
      </c>
    </row>
    <row r="4" spans="1:5" ht="15.75" customHeight="1" x14ac:dyDescent="0.15">
      <c r="A4" s="3" t="s">
        <v>27</v>
      </c>
      <c r="B4" s="3"/>
      <c r="C4" s="3" t="s">
        <v>27</v>
      </c>
      <c r="D4" s="3"/>
      <c r="E4" s="3" t="s">
        <v>82</v>
      </c>
    </row>
    <row r="5" spans="1:5" ht="15.75" customHeight="1" x14ac:dyDescent="0.15">
      <c r="A5" s="3"/>
      <c r="B5" s="3"/>
      <c r="C5" s="3" t="s">
        <v>83</v>
      </c>
      <c r="E5" s="3" t="s">
        <v>84</v>
      </c>
    </row>
    <row r="6" spans="1:5" ht="15.75" customHeight="1" x14ac:dyDescent="0.15">
      <c r="A6" s="3"/>
      <c r="B6" s="3"/>
      <c r="C6" s="3" t="s">
        <v>36</v>
      </c>
      <c r="D6" s="3"/>
      <c r="E6" s="3" t="s">
        <v>85</v>
      </c>
    </row>
    <row r="7" spans="1:5" ht="15.75" customHeight="1" x14ac:dyDescent="0.15">
      <c r="A7" s="3"/>
      <c r="B7" s="3"/>
      <c r="C7" s="3"/>
      <c r="D7" s="3"/>
      <c r="E7" s="3"/>
    </row>
    <row r="8" spans="1:5" ht="15.75" customHeight="1" x14ac:dyDescent="0.15">
      <c r="A8" s="3"/>
      <c r="B8" s="3"/>
      <c r="C8" s="3"/>
      <c r="D8" s="3"/>
      <c r="E8" s="3"/>
    </row>
    <row r="9" spans="1:5" ht="15.75" customHeight="1" x14ac:dyDescent="0.15">
      <c r="A9" s="3"/>
      <c r="B9" s="3"/>
      <c r="C9" s="3"/>
      <c r="D9" s="3"/>
      <c r="E9" s="3"/>
    </row>
    <row r="10" spans="1:5" ht="15.75" customHeight="1" x14ac:dyDescent="0.15">
      <c r="A10" s="3"/>
      <c r="B10" s="3"/>
      <c r="C10" s="3"/>
      <c r="D10" s="3"/>
      <c r="E10" s="3"/>
    </row>
    <row r="11" spans="1:5" ht="15.75" customHeight="1" x14ac:dyDescent="0.15">
      <c r="A11" s="3"/>
      <c r="B11" s="3"/>
      <c r="C11" s="3"/>
      <c r="D11" s="3"/>
      <c r="E11" s="3"/>
    </row>
    <row r="12" spans="1:5" ht="15.75" customHeight="1" x14ac:dyDescent="0.15"/>
    <row r="13" spans="1:5" ht="15.75" customHeight="1" x14ac:dyDescent="0.15"/>
    <row r="14" spans="1:5" ht="15.75" customHeight="1" x14ac:dyDescent="0.15"/>
    <row r="15" spans="1:5" ht="15.75" customHeight="1" x14ac:dyDescent="0.15"/>
    <row r="16" spans="1:5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4</vt:i4>
      </vt:variant>
    </vt:vector>
  </HeadingPairs>
  <TitlesOfParts>
    <vt:vector size="8" baseType="lpstr">
      <vt:lpstr>Product Backlog</vt:lpstr>
      <vt:lpstr>Sprint Backlog</vt:lpstr>
      <vt:lpstr>Burndown Chart</vt:lpstr>
      <vt:lpstr>Setup</vt:lpstr>
      <vt:lpstr>DTnames</vt:lpstr>
      <vt:lpstr>PBInames</vt:lpstr>
      <vt:lpstr>PBstatus</vt:lpstr>
      <vt:lpstr>SBstatus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Lorenzo Soannini</cp:lastModifiedBy>
  <dcterms:modified xsi:type="dcterms:W3CDTF">2023-10-08T11:58:03Z</dcterms:modified>
</cp:coreProperties>
</file>