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sousa\Downloads\"/>
    </mc:Choice>
  </mc:AlternateContent>
  <bookViews>
    <workbookView xWindow="0" yWindow="0" windowWidth="20400" windowHeight="7020" tabRatio="857" activeTab="6"/>
  </bookViews>
  <sheets>
    <sheet name="Placa de video" sheetId="1" r:id="rId1"/>
    <sheet name="Processador" sheetId="2" r:id="rId2"/>
    <sheet name="Memória RAM" sheetId="4" r:id="rId3"/>
    <sheet name="SSD" sheetId="5" r:id="rId4"/>
    <sheet name="Fonte" sheetId="6" r:id="rId5"/>
    <sheet name="Gabinete" sheetId="7" r:id="rId6"/>
    <sheet name="Monitor" sheetId="8" r:id="rId7"/>
    <sheet name="Teclado" sheetId="9" r:id="rId8"/>
    <sheet name="Resumo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0" l="1"/>
  <c r="F7" i="10"/>
  <c r="G7" i="10"/>
  <c r="H7" i="10"/>
  <c r="E7" i="10"/>
  <c r="I7" i="10"/>
  <c r="F12" i="10"/>
  <c r="G12" i="10"/>
  <c r="H12" i="10"/>
  <c r="E12" i="10"/>
  <c r="I12" i="10"/>
  <c r="D12" i="10"/>
  <c r="F11" i="10"/>
  <c r="G11" i="10"/>
  <c r="H11" i="10"/>
  <c r="E11" i="10"/>
  <c r="I11" i="10"/>
  <c r="D11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3" i="10" l="1"/>
  <c r="F13" i="10"/>
  <c r="G13" i="10"/>
</calcChain>
</file>

<file path=xl/sharedStrings.xml><?xml version="1.0" encoding="utf-8"?>
<sst xmlns="http://schemas.openxmlformats.org/spreadsheetml/2006/main" count="177" uniqueCount="86">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</sst>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* #,##0.00_-;\-&quot;R$&quot;* #,##0.00_-;_-&quot;R$&quot;* &quot;-&quot;??_-;_-@_-"/>
    <numFmt numFmtId="165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3" fillId="0" borderId="0" xfId="2"/>
    <xf numFmtId="164" fontId="0" fillId="0" borderId="0" xfId="1" applyFont="1"/>
    <xf numFmtId="164" fontId="2" fillId="2" borderId="0" xfId="1" applyFont="1" applyFill="1"/>
    <xf numFmtId="0" fontId="2" fillId="2" borderId="0" xfId="0" applyFont="1" applyFill="1" applyAlignment="1">
      <alignment horizontal="center"/>
    </xf>
    <xf numFmtId="165" fontId="0" fillId="0" borderId="0" xfId="0" applyNumberFormat="1" applyAlignme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I7" sqref="I7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6">
        <v>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</sheetData>
  <mergeCells count="1">
    <mergeCell ref="B2:I2"/>
  </mergeCells>
  <hyperlinks>
    <hyperlink ref="J4" r:id="rId1"/>
    <hyperlink ref="J5" r:id="rId2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"/>
  <sheetViews>
    <sheetView workbookViewId="0">
      <selection activeCell="E9" sqref="E9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9" width="10.140625" style="3" bestFit="1" customWidth="1"/>
    <col min="10" max="10" width="255.7109375" bestFit="1" customWidth="1"/>
  </cols>
  <sheetData>
    <row r="3" spans="2:10" x14ac:dyDescent="0.25">
      <c r="B3" s="5" t="s">
        <v>3</v>
      </c>
      <c r="C3" s="5"/>
      <c r="D3" s="5"/>
      <c r="E3" s="5"/>
      <c r="F3" s="5"/>
      <c r="G3" s="5"/>
      <c r="H3" s="5"/>
      <c r="I3" s="5"/>
    </row>
    <row r="4" spans="2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2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2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G13" sqref="G13"/>
    </sheetView>
  </sheetViews>
  <sheetFormatPr defaultRowHeight="15" x14ac:dyDescent="0.25"/>
  <cols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0</v>
      </c>
      <c r="J6" s="2" t="s">
        <v>36</v>
      </c>
    </row>
  </sheetData>
  <mergeCells count="1">
    <mergeCell ref="B2:I2"/>
  </mergeCells>
  <phoneticPr fontId="4" type="noConversion"/>
  <hyperlinks>
    <hyperlink ref="J4" r:id="rId1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/>
    <hyperlink ref="J6" r:id="rId3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G10" sqref="G10"/>
    </sheetView>
  </sheetViews>
  <sheetFormatPr defaultRowHeight="15" x14ac:dyDescent="0.25"/>
  <cols>
    <col min="5" max="5" width="14" bestFit="1" customWidth="1"/>
    <col min="6" max="6" width="9.140625" style="3"/>
    <col min="7" max="7" width="10.140625" style="3" bestFit="1" customWidth="1"/>
    <col min="8" max="8" width="14.28515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</sheetData>
  <mergeCells count="1">
    <mergeCell ref="B2:H2"/>
  </mergeCells>
  <phoneticPr fontId="4" type="noConversion"/>
  <hyperlinks>
    <hyperlink ref="I4" r:id="rId1"/>
    <hyperlink ref="I5" r:id="rId2"/>
    <hyperlink ref="I6" r:id="rId3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G9" sqref="G9"/>
    </sheetView>
  </sheetViews>
  <sheetFormatPr defaultRowHeight="15" x14ac:dyDescent="0.25"/>
  <cols>
    <col min="3" max="3" width="13.5703125" bestFit="1" customWidth="1"/>
    <col min="6" max="6" width="9.140625" style="3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270</v>
      </c>
      <c r="I4" s="2" t="s">
        <v>50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G9" sqref="G9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5" t="s">
        <v>3</v>
      </c>
      <c r="C2" s="5"/>
      <c r="D2" s="5"/>
      <c r="E2" s="5"/>
      <c r="F2" s="5"/>
      <c r="G2" s="5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</sheetData>
  <mergeCells count="1">
    <mergeCell ref="B2:G2"/>
  </mergeCells>
  <hyperlinks>
    <hyperlink ref="H4" r:id="rId1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tabSelected="1" workbookViewId="0">
      <selection activeCell="F6" sqref="F6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</sheetData>
  <mergeCells count="1">
    <mergeCell ref="B2:I2"/>
  </mergeCells>
  <phoneticPr fontId="4" type="noConversion"/>
  <hyperlinks>
    <hyperlink ref="J4" r:id="rId1"/>
    <hyperlink ref="J5" r:id="rId2"/>
    <hyperlink ref="J6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E7" sqref="E7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170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/>
    <hyperlink ref="I5" r:id="rId2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G17" sqref="G17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255.7109375" bestFit="1" customWidth="1"/>
  </cols>
  <sheetData>
    <row r="1" spans="2:9" x14ac:dyDescent="0.25">
      <c r="B1" s="5" t="s">
        <v>3</v>
      </c>
      <c r="C1" s="5"/>
      <c r="D1" s="5"/>
      <c r="E1" s="5"/>
      <c r="F1" s="5"/>
      <c r="G1" s="5"/>
      <c r="H1" s="5"/>
    </row>
    <row r="2" spans="2:9" x14ac:dyDescent="0.25">
      <c r="B2" s="5" t="s">
        <v>75</v>
      </c>
      <c r="C2" s="5"/>
      <c r="D2" s="5"/>
      <c r="E2" s="5"/>
      <c r="F2" s="5"/>
      <c r="G2" s="5"/>
      <c r="H2" s="5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2</v>
      </c>
      <c r="D4" t="str">
        <f>INDEX('Placa de video'!$B$4:$J$50,MATCH(Resumo!$C$4,'Placa de video'!$B$4:$B$35,0),MATCH(D3,'Placa de video'!$B$3:$T$3,0))</f>
        <v>Gigabyte</v>
      </c>
      <c r="E4" t="str">
        <f>INDEX('Placa de video'!$B$4:$J$50,MATCH(Resumo!$C$4,'Placa de video'!$B$4:$B$35,0),MATCH(E3,'Placa de video'!$B$3:$T$3,0))</f>
        <v>Amazon</v>
      </c>
      <c r="F4" s="3">
        <f>INDEX('Placa de video'!$B$4:$J$50,MATCH(Resumo!$C$4,'Placa de video'!$B$4:$B$35,0),MATCH(F3,'Placa de video'!$B$3:$T$3,0))</f>
        <v>917</v>
      </c>
      <c r="G4" s="3">
        <f>INDEX('Placa de video'!$B$4:$J$50,MATCH(Resumo!$C$4,'Placa de video'!$B$4:$B$35,0),MATCH(G3,'Placa de video'!$B$3:$T$3,0))</f>
        <v>1070</v>
      </c>
      <c r="H4" s="3">
        <f>INDEX('Placa de video'!$B$4:$J$50,MATCH(Resumo!$C$4,'Placa de video'!$B$4:$B$35,0),MATCH(H3,'Placa de video'!$B$3:$T$3,0))</f>
        <v>1005</v>
      </c>
      <c r="I4" t="str">
        <f>INDEX('Placa de video'!$B$4:$J$50,MATCH(Resumo!$C$4,'Placa de video'!$B$4:$B$35,0),MATCH(I3,'Placa de video'!$B$3:$T$3,0))</f>
        <v>https://www.buscape.com.br/placa-de-video/placa-de-video-nvidia-geforce-gtx-1060-3-gb-gddr5-192-bits-gigabyte-gv-n1060wf2oc-3gd?_lc=88&amp;q=geforce%20gtx%201060%203%20gb</v>
      </c>
    </row>
    <row r="5" spans="2:9" x14ac:dyDescent="0.25">
      <c r="B5" t="s">
        <v>18</v>
      </c>
      <c r="C5">
        <v>2</v>
      </c>
      <c r="D5" t="str">
        <f>INDEX(Processador!$B$5:$AC$28,MATCH(Resumo!$C$5,Processador!$B$5:$B$35,0),MATCH(Resumo!D3,Processador!$B$4:$AC$4,0))</f>
        <v>AMD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979</v>
      </c>
      <c r="G5" s="3">
        <f>INDEX(Processador!$B$5:$AC$28,MATCH(Resumo!$C$5,Processador!$B$5:$B$35,0),MATCH(Resumo!G3,Processador!$B$4:$AC$4,0))</f>
        <v>979</v>
      </c>
      <c r="H5" s="3">
        <f>INDEX(Processador!$B$5:$AC$28,MATCH(Resumo!$C$5,Processador!$B$5:$B$35,0),MATCH(Resumo!H3,Processador!$B$4:$AC$4,0))</f>
        <v>979</v>
      </c>
      <c r="I5" t="str">
        <f>INDEX(Processador!$B$5:$AC$28,MATCH(Resumo!$C$5,Processador!$B$5:$B$35,0),MATCH(Resumo!I3,Processador!$B$4:$AC$4,0))</f>
        <v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v>
      </c>
    </row>
    <row r="6" spans="2:9" x14ac:dyDescent="0.25">
      <c r="B6" t="s">
        <v>78</v>
      </c>
      <c r="C6">
        <v>1</v>
      </c>
      <c r="D6" t="str">
        <f>INDEX('Memória RAM'!$B$4:$S$45,MATCH(Resumo!$C$6,'Memória RAM'!$B$4:$B$50,0),MATCH(Resumo!D3,'Memória RAM'!$B$3:$X$3,0))</f>
        <v>HyperX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235</v>
      </c>
      <c r="G6" s="3">
        <f>INDEX('Memória RAM'!$B$4:$S$45,MATCH(Resumo!$C$6,'Memória RAM'!$B$4:$B$50,0),MATCH(Resumo!G3,'Memória RAM'!$B$3:$X$3,0))</f>
        <v>235</v>
      </c>
      <c r="H6" s="3">
        <f>INDEX('Memória RAM'!$B$4:$S$45,MATCH(Resumo!$C$6,'Memória RAM'!$B$4:$B$50,0),MATCH(Resumo!H3,'Memória RAM'!$B$3:$X$3,0))</f>
        <v>235</v>
      </c>
      <c r="I6" t="str">
        <f>INDEX('Memória RAM'!$B$4:$S$45,MATCH(Resumo!$C$6,'Memória RAM'!$B$4:$B$50,0),MATCH(Resumo!I3,'Memória RAM'!$B$3:$X$3,0))</f>
        <v>https://www.kabum.com.br/cgi-local/site/produtos/descricao_ofertas.cgi?codigo=103946&amp;gclid=EAIaIQobChMI6pXqlIPm5wIVioeRCh3HRQqwEAQYASABEgKd2fD_BwE</v>
      </c>
    </row>
    <row r="7" spans="2:9" x14ac:dyDescent="0.25">
      <c r="B7" t="s">
        <v>78</v>
      </c>
      <c r="C7">
        <v>1</v>
      </c>
      <c r="D7" t="str">
        <f>INDEX('Memória RAM'!$B$4:$S$45,MATCH(Resumo!$C$7,'Memória RAM'!$B$4:$B$50,0),MATCH(Resumo!D3,'Memória RAM'!$B$3:$X$3,0))</f>
        <v>HyperX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235</v>
      </c>
      <c r="G7" s="3">
        <f>INDEX('Memória RAM'!$B$4:$S$45,MATCH(Resumo!$C$7,'Memória RAM'!$B$4:$B$50,0),MATCH(Resumo!G3,'Memória RAM'!$B$3:$X$3,0))</f>
        <v>235</v>
      </c>
      <c r="H7" s="3">
        <f>INDEX('Memória RAM'!$B$4:$S$45,MATCH(Resumo!$C$7,'Memória RAM'!$B$4:$B$50,0),MATCH(Resumo!H3,'Memória RAM'!$B$3:$X$3,0))</f>
        <v>235</v>
      </c>
      <c r="I7" t="str">
        <f>INDEX('Memória RAM'!$B$4:$S$45,MATCH(Resumo!$C$7,'Memória RAM'!$B$4:$B$50,0),MATCH(Resumo!I3,'Memória RAM'!$B$3:$X$3,0))</f>
        <v>https://www.kabum.com.br/cgi-local/site/produtos/descricao_ofertas.cgi?codigo=103946&amp;gclid=EAIaIQobChMI6pXqlIPm5wIVioeRCh3HRQqwEAQYASABEgKd2fD_BwE</v>
      </c>
    </row>
    <row r="8" spans="2:9" x14ac:dyDescent="0.25">
      <c r="B8" t="s">
        <v>79</v>
      </c>
      <c r="C8">
        <v>2</v>
      </c>
      <c r="D8" t="str">
        <f>INDEX(SSD!$B$4:$S$74,MATCH(Resumo!$C$8,SSD!$B$4:$B$42,0),MATCH(Resumo!D3,SSD!$B$3:$S$3,0))</f>
        <v>Kingston</v>
      </c>
      <c r="E8" t="str">
        <f>INDEX(SSD!$B$4:$S$74,MATCH(Resumo!$C$8,SSD!$B$4:$B$42,0),MATCH(Resumo!E3,SSD!$B$3:$S$3,0))</f>
        <v>Kabum</v>
      </c>
      <c r="F8" s="3">
        <f>INDEX(SSD!$B$4:$S$74,MATCH(Resumo!$C$8,SSD!$B$4:$B$42,0),MATCH(Resumo!F3,SSD!$B$3:$S$3,0))</f>
        <v>199</v>
      </c>
      <c r="G8" s="3">
        <f>INDEX(SSD!$B$4:$S$74,MATCH(Resumo!$C$8,SSD!$B$4:$B$42,0),MATCH(Resumo!G3,SSD!$B$3:$S$3,0))</f>
        <v>199</v>
      </c>
      <c r="H8" s="3">
        <f>INDEX(SSD!$B$4:$S$74,MATCH(Resumo!$C$8,SSD!$B$4:$B$42,0),MATCH(Resumo!H3,SSD!$B$3:$S$3,0))</f>
        <v>199</v>
      </c>
      <c r="I8" t="str">
        <f>INDEX(SSD!$B$4:$S$74,MATCH(Resumo!$C$8,SSD!$B$4:$B$42,0),MATCH(Resumo!I3,SSD!$B$3:$S$3,0))</f>
        <v>https://www.kabum.com.br/cgi-local/site/produtos/descricao_ofertas.cgi?codigo=85197&amp;gclid=EAIaIQobChMIoK6eyYbm5wIViQSRCh0F4A5SEAQYASABEgKJxfD_BwE</v>
      </c>
    </row>
    <row r="9" spans="2:9" x14ac:dyDescent="0.25">
      <c r="B9" t="s">
        <v>80</v>
      </c>
      <c r="C9">
        <v>1</v>
      </c>
      <c r="D9" t="str">
        <f>INDEX(Fonte!$B$4:$W$33,MATCH(Resumo!$C$9,Fonte!$B$4:$B$82,0),MATCH(Resumo!D3,Fonte!$B$3:$S$3,0))</f>
        <v>Cooler Master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270</v>
      </c>
      <c r="G9" s="3">
        <f>INDEX(Fonte!$B$4:$W$33,MATCH(Resumo!$C$9,Fonte!$B$4:$B$82,0),MATCH(Resumo!G3,Fonte!$B$3:$S$3,0))</f>
        <v>270</v>
      </c>
      <c r="H9" s="3">
        <f>INDEX(Fonte!$B$4:$W$33,MATCH(Resumo!$C$9,Fonte!$B$4:$B$82,0),MATCH(Resumo!H3,Fonte!$B$3:$S$3,0))</f>
        <v>270</v>
      </c>
      <c r="I9" t="str">
        <f>INDEX(Fonte!$B$4:$W$33,MATCH(Resumo!$C$9,Fonte!$B$4:$B$82,0),MATCH(Resumo!I3,Fonte!$B$3:$S$3,0))</f>
        <v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v>
      </c>
    </row>
    <row r="10" spans="2:9" x14ac:dyDescent="0.25">
      <c r="B10" t="s">
        <v>81</v>
      </c>
      <c r="C10">
        <v>1</v>
      </c>
      <c r="D10" t="str">
        <f>INDEX(Gabinete!$B$4:$U$45,MATCH(Resumo!$C$10,Gabinete!$B$4:$B$27,0),MATCH(Resumo!D3,Gabinete!$B$3:$U$3,0))</f>
        <v>NOX</v>
      </c>
      <c r="E10" t="str">
        <f>INDEX(Gabinete!$B$4:$U$45,MATCH(Resumo!$C$10,Gabinete!$B$4:$B$27,0),MATCH(Resumo!E3,Gabinete!$B$3:$U$3,0))</f>
        <v>Kabum</v>
      </c>
      <c r="F10" s="3">
        <f>INDEX(Gabinete!$B$4:$U$45,MATCH(Resumo!$C$10,Gabinete!$B$4:$B$27,0),MATCH(Resumo!F3,Gabinete!$B$3:$U$3,0))</f>
        <v>128</v>
      </c>
      <c r="G10" s="3">
        <f>INDEX(Gabinete!$B$4:$U$45,MATCH(Resumo!$C$10,Gabinete!$B$4:$B$27,0),MATCH(Resumo!G3,Gabinete!$B$3:$U$3,0))</f>
        <v>128</v>
      </c>
      <c r="H10" s="3">
        <f>INDEX(Gabinete!$B$4:$U$45,MATCH(Resumo!$C$10,Gabinete!$B$4:$B$27,0),MATCH(Resumo!H3,Gabinete!$B$3:$U$3,0))</f>
        <v>128</v>
      </c>
      <c r="I10" t="str">
        <f>INDEX(Gabinete!$B$4:$U$45,MATCH(Resumo!$C$10,Gabinete!$B$4:$B$27,0),MATCH(Resumo!I3,Gabinete!$B$3:$U$3,0))</f>
        <v>https://www.kabum.com.br/produto/89190/gabinete-nox-forte-micro-atx-usb-3-0-preto-nxforte?gclid=EAIaIQobChMI-p_6v4jm5wIVRoGRCh0vUw8oEAQYAiABEgKUvfD_BwE</v>
      </c>
    </row>
    <row r="11" spans="2:9" x14ac:dyDescent="0.25">
      <c r="B11" t="s">
        <v>82</v>
      </c>
      <c r="C11">
        <v>1</v>
      </c>
      <c r="D11" t="str">
        <f>INDEX(Monitor!$B$4:$S$41,MATCH(Resumo!$C$11,Monitor!$B$4:$B$75,0),MATCH(Resumo!D3,Monitor!$B$3:$S$3,0))</f>
        <v>Acer</v>
      </c>
      <c r="E11" t="str">
        <f>INDEX(Monitor!$B$4:$S$41,MATCH(Resumo!$C$11,Monitor!$B$4:$B$75,0),MATCH(Resumo!E3,Monitor!$B$3:$S$3,0))</f>
        <v>Kabum/Carrefour</v>
      </c>
      <c r="F11" s="3">
        <f>INDEX(Monitor!$B$4:$S$41,MATCH(Resumo!$C$11,Monitor!$B$4:$B$75,0),MATCH(Resumo!F3,Monitor!$B$3:$S$3,0))</f>
        <v>746</v>
      </c>
      <c r="G11" s="3">
        <f>INDEX(Monitor!$B$4:$S$41,MATCH(Resumo!$C$11,Monitor!$B$4:$B$75,0),MATCH(Resumo!G3,Monitor!$B$3:$S$3,0))</f>
        <v>1000</v>
      </c>
      <c r="H11" s="3">
        <f>INDEX(Monitor!$B$4:$S$41,MATCH(Resumo!$C$11,Monitor!$B$4:$B$75,0),MATCH(Resumo!H3,Monitor!$B$3:$S$3,0))</f>
        <v>1000</v>
      </c>
      <c r="I11" t="str">
        <f>INDEX(Monitor!$B$4:$S$41,MATCH(Resumo!$C$11,Monitor!$B$4:$B$75,0),MATCH(Resumo!I3,Monitor!$B$3:$S$3,0))</f>
        <v>https://www.buscape.com.br/monitor/monitor-led-23-6-acer-full-hd-kg241q-pbiip?_lc=88&amp;q=monitor%20144%20hz%20acer</v>
      </c>
    </row>
    <row r="12" spans="2:9" x14ac:dyDescent="0.25">
      <c r="B12" t="s">
        <v>83</v>
      </c>
      <c r="C12">
        <v>3</v>
      </c>
      <c r="D12" t="str">
        <f>INDEX(Teclado!$B$4:$U$36,MATCH(Resumo!$C$12,Teclado!$B$4:$B$131,0),MATCH(Resumo!D3,Teclado!$B$3:$U$3,0))</f>
        <v>Gfallen</v>
      </c>
      <c r="E12" t="str">
        <f>INDEX(Teclado!$B$4:$U$36,MATCH(Resumo!$C$12,Teclado!$B$4:$B$131,0),MATCH(Resumo!E3,Teclado!$B$3:$U$3,0))</f>
        <v>Fallen Store/Kabum</v>
      </c>
      <c r="F12" s="3">
        <f>INDEX(Teclado!$B$4:$U$36,MATCH(Resumo!$C$12,Teclado!$B$4:$B$131,0),MATCH(Resumo!F3,Teclado!$B$3:$U$3,0))</f>
        <v>199</v>
      </c>
      <c r="G12" s="3">
        <f>INDEX(Teclado!$B$4:$U$36,MATCH(Resumo!$C$12,Teclado!$B$4:$B$131,0),MATCH(Resumo!G3,Teclado!$B$3:$U$3,0))</f>
        <v>199</v>
      </c>
      <c r="H12" s="3">
        <f>INDEX(Teclado!$B$4:$U$36,MATCH(Resumo!$C$12,Teclado!$B$4:$B$131,0),MATCH(Resumo!H3,Teclado!$B$3:$U$3,0))</f>
        <v>199</v>
      </c>
      <c r="I12" t="str">
        <f>INDEX(Teclado!$B$4:$U$36,MATCH(Resumo!$C$12,Teclado!$B$4:$B$131,0),MATCH(Resumo!I3,Teclado!$B$3:$U$3,0))</f>
        <v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v>
      </c>
    </row>
    <row r="13" spans="2:9" x14ac:dyDescent="0.25">
      <c r="B13" s="5" t="s">
        <v>84</v>
      </c>
      <c r="C13" s="5"/>
      <c r="D13" s="5"/>
      <c r="E13" s="5"/>
      <c r="F13" s="4">
        <f t="shared" ref="F13:H13" si="0">SUM(F4:F12)</f>
        <v>3908</v>
      </c>
      <c r="G13" s="4">
        <f t="shared" si="0"/>
        <v>4315</v>
      </c>
      <c r="H13" s="4">
        <f t="shared" si="0"/>
        <v>4250</v>
      </c>
    </row>
  </sheetData>
  <mergeCells count="3">
    <mergeCell ref="B1:H1"/>
    <mergeCell ref="B13:E13"/>
    <mergeCell ref="B2:H2"/>
  </mergeCells>
  <conditionalFormatting sqref="G4:G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Placa de video</vt:lpstr>
      <vt:lpstr>Processador</vt:lpstr>
      <vt:lpstr>Memória RAM</vt:lpstr>
      <vt:lpstr>SSD</vt:lpstr>
      <vt:lpstr>Fonte</vt:lpstr>
      <vt:lpstr>Gabinete</vt:lpstr>
      <vt:lpstr>Monitor</vt:lpstr>
      <vt:lpstr>Teclado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Fabrizio Almeida de Sousa</cp:lastModifiedBy>
  <dcterms:created xsi:type="dcterms:W3CDTF">2020-02-22T19:20:41Z</dcterms:created>
  <dcterms:modified xsi:type="dcterms:W3CDTF">2020-02-27T12:49:25Z</dcterms:modified>
</cp:coreProperties>
</file>