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Estudo\Programacao\"/>
    </mc:Choice>
  </mc:AlternateContent>
  <xr:revisionPtr revIDLastSave="0" documentId="13_ncr:1_{EB43867A-7E01-41E1-B381-878D32624B5A}" xr6:coauthVersionLast="45" xr6:coauthVersionMax="45" xr10:uidLastSave="{00000000-0000-0000-0000-000000000000}"/>
  <bookViews>
    <workbookView xWindow="-120" yWindow="-120" windowWidth="20730" windowHeight="11160" tabRatio="857" activeTab="10" xr2:uid="{00000000-000D-0000-FFFF-FFFF00000000}"/>
  </bookViews>
  <sheets>
    <sheet name="Placa de video" sheetId="1" r:id="rId1"/>
    <sheet name="Processador" sheetId="2" r:id="rId2"/>
    <sheet name="Placa Mãe" sheetId="12" r:id="rId3"/>
    <sheet name="Memória RAM" sheetId="4" r:id="rId4"/>
    <sheet name="SSD" sheetId="5" r:id="rId5"/>
    <sheet name="HD" sheetId="11" r:id="rId6"/>
    <sheet name="Fonte" sheetId="6" r:id="rId7"/>
    <sheet name="Gabinete" sheetId="7" r:id="rId8"/>
    <sheet name="Monitor" sheetId="8" r:id="rId9"/>
    <sheet name="Teclado" sheetId="9" r:id="rId10"/>
    <sheet name="Resumo" sheetId="10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3" i="10" l="1"/>
  <c r="H13" i="10"/>
  <c r="E13" i="10"/>
  <c r="F13" i="10"/>
  <c r="G13" i="10"/>
  <c r="D13" i="10"/>
  <c r="I14" i="10"/>
  <c r="E14" i="10"/>
  <c r="F14" i="10"/>
  <c r="G14" i="10"/>
  <c r="H14" i="10"/>
  <c r="D14" i="10"/>
  <c r="I11" i="10"/>
  <c r="H11" i="10"/>
  <c r="G11" i="10"/>
  <c r="G12" i="10"/>
  <c r="F11" i="10"/>
  <c r="E11" i="10"/>
  <c r="D11" i="10"/>
  <c r="D7" i="10" l="1"/>
  <c r="F7" i="10"/>
  <c r="G7" i="10"/>
  <c r="H7" i="10"/>
  <c r="E7" i="10"/>
  <c r="I7" i="10"/>
  <c r="F15" i="10"/>
  <c r="G15" i="10"/>
  <c r="H15" i="10"/>
  <c r="E15" i="10"/>
  <c r="I15" i="10"/>
  <c r="D15" i="10"/>
  <c r="F12" i="10"/>
  <c r="H12" i="10"/>
  <c r="E12" i="10"/>
  <c r="I12" i="10"/>
  <c r="D12" i="10"/>
  <c r="F10" i="10"/>
  <c r="G10" i="10"/>
  <c r="H10" i="10"/>
  <c r="E10" i="10"/>
  <c r="I10" i="10"/>
  <c r="D10" i="10"/>
  <c r="F9" i="10"/>
  <c r="F8" i="10"/>
  <c r="F6" i="10"/>
  <c r="F5" i="10"/>
  <c r="F4" i="10"/>
  <c r="G9" i="10"/>
  <c r="H9" i="10"/>
  <c r="E9" i="10"/>
  <c r="I9" i="10"/>
  <c r="D9" i="10"/>
  <c r="G8" i="10"/>
  <c r="H8" i="10"/>
  <c r="E8" i="10"/>
  <c r="I8" i="10"/>
  <c r="D8" i="10"/>
  <c r="H4" i="10"/>
  <c r="G6" i="10"/>
  <c r="H6" i="10"/>
  <c r="E6" i="10"/>
  <c r="I6" i="10"/>
  <c r="D6" i="10"/>
  <c r="G5" i="10"/>
  <c r="H5" i="10"/>
  <c r="E5" i="10"/>
  <c r="I5" i="10"/>
  <c r="D5" i="10"/>
  <c r="G4" i="10"/>
  <c r="E4" i="10"/>
  <c r="I4" i="10"/>
  <c r="D4" i="10"/>
  <c r="H16" i="10" l="1"/>
  <c r="H17" i="10" s="1"/>
  <c r="F16" i="10"/>
  <c r="G16" i="10"/>
</calcChain>
</file>

<file path=xl/sharedStrings.xml><?xml version="1.0" encoding="utf-8"?>
<sst xmlns="http://schemas.openxmlformats.org/spreadsheetml/2006/main" count="269" uniqueCount="127">
  <si>
    <t>Marca</t>
  </si>
  <si>
    <t>Memória</t>
  </si>
  <si>
    <t>GTX 1060</t>
  </si>
  <si>
    <t>Data atualizacao: 22/02/2020</t>
  </si>
  <si>
    <t>6 GB GDDR5</t>
  </si>
  <si>
    <t>Vendedor</t>
  </si>
  <si>
    <t>B2W</t>
  </si>
  <si>
    <t>Preço Atual</t>
  </si>
  <si>
    <t>Preço Min.</t>
  </si>
  <si>
    <t>3 GB GDDR5</t>
  </si>
  <si>
    <t>Placa</t>
  </si>
  <si>
    <t>Gigabyte</t>
  </si>
  <si>
    <t>Amazon</t>
  </si>
  <si>
    <t>Preço Kabum</t>
  </si>
  <si>
    <t>Link</t>
  </si>
  <si>
    <t>https://www.buscape.com.br/placa-de-video/placa-de-video-nvidia-geforce-gtx-1060-6-gb-gddr5-192-bits-asus-ex-gtx1060-o6g?_lc=88&amp;q=geforce%20gtx%201060%206%20gb</t>
  </si>
  <si>
    <t>Asus</t>
  </si>
  <si>
    <t>https://www.buscape.com.br/placa-de-video/placa-de-video-nvidia-geforce-gtx-1060-3-gb-gddr5-192-bits-gigabyte-gv-n1060wf2oc-3gd?_lc=88&amp;q=geforce%20gtx%201060%203%20gb</t>
  </si>
  <si>
    <t>Processador</t>
  </si>
  <si>
    <t>https://www.kabum.com.br/cgi-local/site/produtos/descricao.cgi?codigo=99683&amp;origem=48&amp;utm_source=ZOOM&amp;utm_medium=COMPARADOR&amp;utm_term=PROCESSADOR%20INTEL%20CORE%20I5%209400F%20COFFEE%20LAKE%20CACHE%209MB%202%209GHZ%204%201GHZ%20MAX%20TURBO%20LGA%201151%20SEM%20VIDEO%20BX80684I59400F&amp;utm_content=INTEL&amp;utm_campaign=PROCESSADOR%20INTEL%20CORE%20I5%209400F%20COFFEE%20LAKE%20CACHE%209MB%202%209GHZ%204%201GHZ%20MAX%20TURBO%20LGA%201151%20SEM%20VIDEO%20BX80684I59400F</t>
  </si>
  <si>
    <t>Intel</t>
  </si>
  <si>
    <t>i5-9400F Coffee Lake</t>
  </si>
  <si>
    <t>Núcleos/Freq</t>
  </si>
  <si>
    <t>6/2,90 GHz/4,1 GHz</t>
  </si>
  <si>
    <t>Kabum</t>
  </si>
  <si>
    <t>AMD</t>
  </si>
  <si>
    <t>AMD Ryzen 5 2600X</t>
  </si>
  <si>
    <t>6/3,66 GHz/4,25 GHz</t>
  </si>
  <si>
    <t>https://www.kabum.com.br/cgi-local/site/produtos/descricao.cgi?codigo=95563&amp;origem=48&amp;utm_source=ZOOM&amp;utm_medium=COMPARADOR&amp;utm_term=PROCESSADOR%20AMD%20RYZEN%205%202600X%20COOLER%20WRAITH%20SPIRE%20CACHE%2019MB%203%206GHZ%204%2025GHZ%20MAX%20TURBO%20AM4%20SEM%20VIDEO%20YD260XBCAFBOX&amp;utm_content=AMD&amp;utm_campaign=PROCESSADOR%20AMD%20RYZEN%205%202600X%20COOLER%20WRAITH%20SPIRE%20CACHE%2019MB%203%206GHZ%204%2025GHZ%20MAX%20TURBO%20AM4%20SEM%20VIDEO%20YD260XBCAFBOX</t>
  </si>
  <si>
    <t>Frequencia</t>
  </si>
  <si>
    <t>HyperX</t>
  </si>
  <si>
    <t>8 GB</t>
  </si>
  <si>
    <t>https://www.kabum.com.br/cgi-local/site/produtos/descricao_ofertas.cgi?codigo=103946&amp;gclid=EAIaIQobChMI6pXqlIPm5wIVioeRCh3HRQqwEAQYASABEgKd2fD_BwE</t>
  </si>
  <si>
    <t>https://www.kabum.com.br/cgi-local/site/produtos/descricao_ofertas.cgi?codigo=103547&amp;origem=48&amp;utm_source=ZOOM&amp;utm_medium=COMPARADOR&amp;utm_term=MEMORIA%20HYPERX%20FURY%208GB%202666MHZ%20DDR4%20CL16%20PRETO%20HX426C16FB3%208&amp;utm_content=DDR-4&amp;utm_campaign=MEMORIA%20HYPERX%20FURY%208GB%202666MHZ%20DDR4%20CL16%20PRETO%20HX426C16FB3%208</t>
  </si>
  <si>
    <t>2666 MHz</t>
  </si>
  <si>
    <t>2400 MHz</t>
  </si>
  <si>
    <t>https://www.amazon.com.br/gp/offer-listing/B07BJK2MHJ/ref=asc_df_B07BJK2MHJ1582218000000?ie=UTF8&amp;condition=new&amp;creative=380345&amp;creativeASIN=B07BJK2MHJ&amp;linkCode=asm&amp;tag=zoom059-20</t>
  </si>
  <si>
    <t>16 GB</t>
  </si>
  <si>
    <t>3200 MHz</t>
  </si>
  <si>
    <t>Kingston</t>
  </si>
  <si>
    <t>120 GB</t>
  </si>
  <si>
    <t>https://www.kabum.com.br/cgi-local/site/produtos/descricao_ofertas.cgi?codigo=85196&amp;gclid=EAIaIQobChMI6NSX8YXm5wIVBQmRCh2reQ_HEAAYASAAEgLu-vD_BwE</t>
  </si>
  <si>
    <t>Kabum/Pichau</t>
  </si>
  <si>
    <t>240 GB</t>
  </si>
  <si>
    <t>https://www.kabum.com.br/cgi-local/site/produtos/descricao_ofertas.cgi?codigo=85197&amp;gclid=EAIaIQobChMIoK6eyYbm5wIViQSRCh0F4A5SEAQYASABEgKJxfD_BwE</t>
  </si>
  <si>
    <t>480 GB</t>
  </si>
  <si>
    <t>https://www.kabum.com.br/cgi-local/site/produtos/descricao_ofertas.cgi?codigo=85198&amp;gclid=EAIaIQobChMIi9DK-Ibm5wIViIWRCh1JSwUjEAQYASABEgInsPD_BwE</t>
  </si>
  <si>
    <t>Cooler Master</t>
  </si>
  <si>
    <t>Potencia</t>
  </si>
  <si>
    <t>500 W</t>
  </si>
  <si>
    <t>https://www.kabum.com.br/cgi-local/site/produtos/descricao.cgi?codigo=93995&amp;origem=48&amp;utm_source=ZOOM&amp;utm_medium=COMPARADOR&amp;utm_term=FONTE%20COOLER%20MASTER%20ATX%20500W%2080%20PLUS%20WHITE%20MASTERWATT%20LITE%20MPX%205001%20ACAAW%20WO&amp;utm_content=LINHA-500-W&amp;utm_campaign=FONTE%20COOLER%20MASTER%20ATX%20500W%2080%20PLUS%20WHITE%20MASTERWATT%20LITE%20MPX%205001%20ACAAW%20WO</t>
  </si>
  <si>
    <t>NOX</t>
  </si>
  <si>
    <t>https://www.kabum.com.br/produto/89190/gabinete-nox-forte-micro-atx-usb-3-0-preto-nxforte?gclid=EAIaIQobChMI-p_6v4jm5wIVRoGRCh0vUw8oEAQYAiABEgKUvfD_BwE</t>
  </si>
  <si>
    <t>Acer</t>
  </si>
  <si>
    <t>LG</t>
  </si>
  <si>
    <t>AOC</t>
  </si>
  <si>
    <t>144 Hz</t>
  </si>
  <si>
    <t>https://www.buscape.com.br/monitor/monitor-led-23-6-acer-full-hd-kg241q-pbiip?_lc=88&amp;q=monitor%20144%20hz%20acer</t>
  </si>
  <si>
    <t>Kabum/Carrefour</t>
  </si>
  <si>
    <t>Polegadas</t>
  </si>
  <si>
    <t>https://www.buscape.com.br/monitor/monitor-tn-23-6-lg-full-hd-24gl600f-b?_lc=88&amp;q=monitor%20144%20hz%20lg</t>
  </si>
  <si>
    <t>https://www.buscape.com.br/monitor/monitor-led-24-aoc-g2460pf?_lc=88&amp;q=monitor%20144%20hz%20aoc</t>
  </si>
  <si>
    <t>Razer</t>
  </si>
  <si>
    <t>Gfallen</t>
  </si>
  <si>
    <t>CoolerMaster</t>
  </si>
  <si>
    <t>Modelo</t>
  </si>
  <si>
    <t>Alloy Core</t>
  </si>
  <si>
    <t>https://www.kabum.com.br/cgi-local/site/produtos/descricao_ofertas.cgi?codigo=99696&amp;origem=48&amp;utm_source=ZOOM&amp;utm_medium=COMPARADOR&amp;utm_term=TECLADO%20GAMER%20HYPERX%20ALLOY%20CORE%20RGB%20ABNT2%20HX%20KB5ME2%20BR&amp;utm_content=COM-FIO&amp;utm_campaign=TECLADO%20GAMER%20HYPERX%20ALLOY%20CORE%20RGB%20ABNT2%20HX%20KB5ME2%20BR</t>
  </si>
  <si>
    <t>DeathStalker</t>
  </si>
  <si>
    <t>https://www.pontofrio.com.br/acessorioseinovacoes/AcessoriosePerifericos/Teclados/teclado-gamer-razer-deathstalker-essential-10414509.html?utm_source=zoom&amp;utm_medium=comparadorpreco&amp;utm_content=10414509&amp;cm_mmc=zoom_XML-_--_-Comparador-_-10414509</t>
  </si>
  <si>
    <t>Fallen Eco</t>
  </si>
  <si>
    <t>https://www.kabum.com.br/cgi-local/site/produtos/descricao_ofertas.cgi?codigo=101512&amp;origem=48&amp;utm_source=ZOOM&amp;utm_medium=COMPARADOR&amp;utm_term=TECLADO%20SEMI%20MECANICO%20GAMER%20GFALLEN%20ECO%20RGB%20US%20TE%20GA%20FN%20EC&amp;utm_content=COM-FIO&amp;utm_campaign=TECLADO%20SEMI%20MECANICO%20GAMER%20GFALLEN%20ECO%20RGB%20US%20TE%20GA%20FN%20EC</t>
  </si>
  <si>
    <t>https://www.kabum.com.br/cgi-local/site/produtos/descricao_ofertas.cgi?codigo=86100&amp;origem=48&amp;utm_source=ZOOM&amp;utm_medium=COMPARADOR&amp;utm_term=TECLADO%20GAMER%20COOLER%20MASTER%20MASTERKEYS%20LITE%20L%20RGB%20ABNT2%20SGK%203040%20KKMF1%20BR&amp;utm_content=COM-FIO&amp;utm_campaign=TECLADO%20GAMER%20COOLER%20MASTER%20MASTERKEYS%20LITE%20L%20RGB%20ABNT2%20SGK%203040%20KKMF1%20BR</t>
  </si>
  <si>
    <t>MasterKeys Lite L</t>
  </si>
  <si>
    <t>ID</t>
  </si>
  <si>
    <t>Resumo</t>
  </si>
  <si>
    <t>Placa de Video</t>
  </si>
  <si>
    <t>Componente</t>
  </si>
  <si>
    <t>Memória RAM</t>
  </si>
  <si>
    <t>SSD</t>
  </si>
  <si>
    <t>Fonte</t>
  </si>
  <si>
    <t>Gabinete</t>
  </si>
  <si>
    <t>Monitor</t>
  </si>
  <si>
    <t>Teclado</t>
  </si>
  <si>
    <t>Total</t>
  </si>
  <si>
    <t>Fallen Store/Kabum</t>
  </si>
  <si>
    <t>https://www.buscape.com.br/placa-de-video/placa-de-video-nvidia-geforce-gtx-1660-6-gb-gddr5-192-bits-asus-ph-gtx1660-o6g?_lc=88&amp;q=gtx%201660</t>
  </si>
  <si>
    <t>GTX 1660</t>
  </si>
  <si>
    <t>Seagate</t>
  </si>
  <si>
    <t>7200 RPM</t>
  </si>
  <si>
    <t xml:space="preserve">Socket, Freq Memoria, </t>
  </si>
  <si>
    <t>PRIME B450M-GAMING/BR</t>
  </si>
  <si>
    <t>75 Hz</t>
  </si>
  <si>
    <t>https://www.buscape.com.br/monitor/monitor-led-24-aoc-g2460vq6?_lc=88&amp;q=g2460vq6</t>
  </si>
  <si>
    <t>https://www.buscape.com.br/monitor/monitor-led-19-5-lg-20m37aa?_lc=88&amp;q=monitor%2060hz</t>
  </si>
  <si>
    <t>60 Hz</t>
  </si>
  <si>
    <t>Memoria</t>
  </si>
  <si>
    <t>b2w</t>
  </si>
  <si>
    <t>2 TB</t>
  </si>
  <si>
    <t>https://www.kabum.com.br/cgi-local/site/produtos/descricao_ofertas.cgi?codigo=100916</t>
  </si>
  <si>
    <t>https://www.americanas.com.br/produto/76738615/hd-seagate-constellation-2tb-sataii-3gbs-7200-rpm?pfm_carac=hd%202tb%20seagate%207200%20rpm&amp;pfm_page=search&amp;pfm_pos=grid&amp;pfm_type=search_page</t>
  </si>
  <si>
    <t>HD</t>
  </si>
  <si>
    <t>Data atualizacao: 04/05/2020</t>
  </si>
  <si>
    <t>https://www.kabum.com.br/produto/102521/placa-mae-gigabyte-h310m-s2p-2-0-intel-lga-1151-matx-ddr4?gclid=EAIaIQobChMI8cLasfia6QIVQ_zjBx31Jg4xEAQYASABEgKMbfD_BwE</t>
  </si>
  <si>
    <t>Suporte</t>
  </si>
  <si>
    <t>https://www.kabum.com.br/cgi-local/site/produtos/descricao_ofertas.cgi?codigo=99504&amp;gclid=EAIaIQobChMInafFvfma6QIVrgOzAB3A-gcJEAYYASABEgLRv_D_BwE</t>
  </si>
  <si>
    <t>Placa Mãe</t>
  </si>
  <si>
    <t>XPG</t>
  </si>
  <si>
    <t>2666 Mhz</t>
  </si>
  <si>
    <t>https://www.kabum.com.br/cgi-local/site/produtos/descricao_ofertas.cgi?codigo=108237</t>
  </si>
  <si>
    <t>https://www.kabum.com.br/produto/110704/memoria-xpg-gammix-d10-16gb-2666mhz-ddr4-cl16-ax4u2666316g16-sbg?gclid=CjwKCAjwxqX4BRBhEiwAYtJX7bkNHO5M-JLlzxbuAi6qM9JeOCj0QpLi3ZKsBhVMYD2EmYaIEkNlfRoCMkMQAvD_BwE</t>
  </si>
  <si>
    <t>https://www.pichau.com.br/hardware/processador-amd-ryzen-5-3500x-hexa-core-3-6ghz-4-1ghz-turbo-35mb-cache-am4-100-100000158box</t>
  </si>
  <si>
    <t>AMD RYZEN 5 3500X</t>
  </si>
  <si>
    <t>6/3,6 GHz</t>
  </si>
  <si>
    <t>Pichau</t>
  </si>
  <si>
    <t>240 GB (Nvme)</t>
  </si>
  <si>
    <t>https://www.kabum.com.br/produto/96306/ssd-kingston-a1000-240gb-m-2-nvme-leitura-1500mb-s-gravacao-800mb-s-sa1000m8-240g</t>
  </si>
  <si>
    <t>https://www.kabum.com.br/produto/100863/placa-de-video-gigabyte-nvidia-geforce-gtx-1660-ti-oc-6g-gddr6-gv-n166toc-6gd</t>
  </si>
  <si>
    <t>GTX 1660 TI</t>
  </si>
  <si>
    <t>6 GB GDDR6</t>
  </si>
  <si>
    <t>https://www.kabum.com.br/produto/106897/placa-de-video-galax-nvidia-geforce-gtx-1660-super-1-click-oc-6gb-gddr6-60srl7dsy91s?gclid=EAIaIQobChMIjrr79Z7I6gIVkYSRCh3c7Q1mEAAYASAAEgIEA_D_BwE</t>
  </si>
  <si>
    <t>1660 Super</t>
  </si>
  <si>
    <t>https://www.kabum.com.br/produto/84108/hd-seagate-barracuda-1tb-3-5-sata-st1000dm010?gclid=EAIaIQobChMIq9zKiqDI6gIVAgSRCh0-dwB4EAQYASABEgIDb_D_BwE</t>
  </si>
  <si>
    <t>Seage</t>
  </si>
  <si>
    <t>1 TB</t>
  </si>
  <si>
    <t>https://www.pichau.com.br/hardware/gabinete-thermaltake-commander-ms-i-epic-edition-vn400a1w2n-b</t>
  </si>
  <si>
    <t>THERMALTAKE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</si>
</sst>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* #,##0.00_-;\-&quot;R$&quot;* #,##0.00_-;_-&quot;R$&quot;* &quot;-&quot;??_-;_-@_-"/>
    <numFmt numFmtId="164" formatCode="&quot;R$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3" fillId="0" borderId="0" xfId="2"/>
    <xf numFmtId="44" fontId="0" fillId="0" borderId="0" xfId="1" applyFont="1"/>
    <xf numFmtId="44" fontId="2" fillId="2" borderId="0" xfId="1" applyFont="1" applyFill="1"/>
    <xf numFmtId="0" fontId="2" fillId="2" borderId="0" xfId="0" applyFont="1" applyFill="1" applyAlignment="1">
      <alignment horizontal="center"/>
    </xf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uscape.com.br/placa-de-video/placa-de-video-nvidia-geforce-gtx-1660-6-gb-gddr5-192-bits-asus-ph-gtx1660-o6g?_lc=88&amp;q=gtx%201660" TargetMode="External"/><Relationship Id="rId2" Type="http://schemas.openxmlformats.org/officeDocument/2006/relationships/hyperlink" Target="https://www.buscape.com.br/placa-de-video/placa-de-video-nvidia-geforce-gtx-1060-3-gb-gddr5-192-bits-gigabyte-gv-n1060wf2oc-3gd?_lc=88&amp;q=geforce%20gtx%201060%203%20gb" TargetMode="External"/><Relationship Id="rId1" Type="http://schemas.openxmlformats.org/officeDocument/2006/relationships/hyperlink" Target="https://www.buscape.com.br/placa-de-video/placa-de-video-nvidia-geforce-gtx-1060-6-gb-gddr5-192-bits-asus-ex-gtx1060-o6g?_lc=88&amp;q=geforce%20gtx%201060%206%20gb" TargetMode="External"/><Relationship Id="rId5" Type="http://schemas.openxmlformats.org/officeDocument/2006/relationships/hyperlink" Target="https://www.kabum.com.br/produto/106897/placa-de-video-galax-nvidia-geforce-gtx-1660-super-1-click-oc-6gb-gddr6-60srl7dsy91s?gclid=EAIaIQobChMIjrr79Z7I6gIVkYSRCh3c7Q1mEAAYASAAEgIEA_D_BwE" TargetMode="External"/><Relationship Id="rId4" Type="http://schemas.openxmlformats.org/officeDocument/2006/relationships/hyperlink" Target="https://www.kabum.com.br/produto/100863/placa-de-video-gigabyte-nvidia-geforce-gtx-1660-ti-oc-6g-gddr6-gv-n166toc-6g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ichau.com.br/hardware/processador-amd-ryzen-5-3500x-hexa-core-3-6ghz-4-1ghz-turbo-35mb-cache-am4-100-100000158box" TargetMode="External"/><Relationship Id="rId2" Type="http://schemas.openxmlformats.org/officeDocument/2006/relationships/hyperlink" Target="https://www.kabum.com.br/cgi-local/site/produtos/descricao.cgi?codigo=95563&amp;origem=48&amp;utm_source=ZOOM&amp;utm_medium=COMPARADOR&amp;utm_term=PROCESSADOR%20AMD%20RYZEN%205%202600X%20COOLER%20WRAITH%20SPIRE%20CACHE%2019MB%203%206GHZ%204%2025GHZ%20MAX%20TURBO%20AM4%20SEM%20VIDEO%20YD260XBCAFBOX&amp;utm_content=AMD&amp;utm_campaign=PROCESSADOR%20AMD%20RYZEN%205%202600X%20COOLER%20WRAITH%20SPIRE%20CACHE%2019MB%203%206GHZ%204%2025GHZ%20MAX%20TURBO%20AM4%20SEM%20VIDEO%20YD260XBCAFBOX" TargetMode="External"/><Relationship Id="rId1" Type="http://schemas.openxmlformats.org/officeDocument/2006/relationships/hyperlink" Target="https://www.kabum.com.br/cgi-local/site/produtos/descricao.cgi?codigo=99683&amp;origem=48&amp;utm_source=ZOOM&amp;utm_medium=COMPARADOR&amp;utm_term=PROCESSADOR%20INTEL%20CORE%20I5%209400F%20COFFEE%20LAKE%20CACHE%209MB%202%209GHZ%204%201GHZ%20MAX%20TURBO%20LGA%201151%20SEM%20VIDEO%20BX80684I59400F&amp;utm_content=INTEL&amp;utm_campaign=PROCESSADOR%20INTEL%20CORE%20I5%209400F%20COFFEE%20LAKE%20CACHE%209MB%202%209GHZ%204%201GHZ%20MAX%20TURBO%20LGA%201151%20SEM%20VIDEO%20BX80684I59400F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kabum.com.br/cgi-local/site/produtos/descricao_ofertas.cgi?codigo=99504&amp;gclid=EAIaIQobChMInafFvfma6QIVrgOzAB3A-gcJEAYYASABEgLRv_D_BwE" TargetMode="External"/><Relationship Id="rId1" Type="http://schemas.openxmlformats.org/officeDocument/2006/relationships/hyperlink" Target="https://www.kabum.com.br/produto/102521/placa-mae-gigabyte-h310m-s2p-2-0-intel-lga-1151-matx-ddr4?gclid=EAIaIQobChMI8cLasfia6QIVQ_zjBx31Jg4xEAQYASABEgKMbfD_BwE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.br/gp/offer-listing/B07BJK2MHJ/ref=asc_df_B07BJK2MHJ1582218000000?ie=UTF8&amp;condition=new&amp;creative=380345&amp;creativeASIN=B07BJK2MHJ&amp;linkCode=asm&amp;tag=zoom059-20" TargetMode="External"/><Relationship Id="rId2" Type="http://schemas.openxmlformats.org/officeDocument/2006/relationships/hyperlink" Target="https://www.kabum.com.br/cgi-local/site/produtos/descricao_ofertas.cgi?codigo=103547&amp;origem=48&amp;utm_source=ZOOM&amp;utm_medium=COMPARADOR&amp;utm_term=MEMORIA%20HYPERX%20FURY%208GB%202666MHZ%20DDR4%20CL16%20PRETO%20HX426C16FB3%208&amp;utm_content=DDR-4&amp;utm_campaign=MEMORIA%20HYPERX%20FURY%208GB%202666MHZ%20DDR4%20CL16%20PRETO%20HX426C16FB3%208" TargetMode="External"/><Relationship Id="rId1" Type="http://schemas.openxmlformats.org/officeDocument/2006/relationships/hyperlink" Target="https://www.kabum.com.br/cgi-local/site/produtos/descricao_ofertas.cgi?codigo=103946&amp;gclid=EAIaIQobChMI6pXqlIPm5wIVioeRCh3HRQqwEAQYASABEgKd2fD_BwE" TargetMode="External"/><Relationship Id="rId5" Type="http://schemas.openxmlformats.org/officeDocument/2006/relationships/hyperlink" Target="https://www.kabum.com.br/produto/110704/memoria-xpg-gammix-d10-16gb-2666mhz-ddr4-cl16-ax4u2666316g16-sbg?gclid=CjwKCAjwxqX4BRBhEiwAYtJX7bkNHO5M-JLlzxbuAi6qM9JeOCj0QpLi3ZKsBhVMYD2EmYaIEkNlfRoCMkMQAvD_BwE" TargetMode="External"/><Relationship Id="rId4" Type="http://schemas.openxmlformats.org/officeDocument/2006/relationships/hyperlink" Target="https://www.kabum.com.br/cgi-local/site/produtos/descricao_ofertas.cgi?codigo=108237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bum.com.br/cgi-local/site/produtos/descricao_ofertas.cgi?codigo=85198&amp;gclid=EAIaIQobChMIi9DK-Ibm5wIViIWRCh1JSwUjEAQYASABEgInsPD_BwE" TargetMode="External"/><Relationship Id="rId2" Type="http://schemas.openxmlformats.org/officeDocument/2006/relationships/hyperlink" Target="https://www.kabum.com.br/cgi-local/site/produtos/descricao_ofertas.cgi?codigo=85197&amp;gclid=EAIaIQobChMIoK6eyYbm5wIViQSRCh0F4A5SEAQYASABEgKJxfD_BwE" TargetMode="External"/><Relationship Id="rId1" Type="http://schemas.openxmlformats.org/officeDocument/2006/relationships/hyperlink" Target="https://www.kabum.com.br/cgi-local/site/produtos/descricao_ofertas.cgi?codigo=85196&amp;gclid=EAIaIQobChMI6NSX8YXm5wIVBQmRCh2reQ_HEAAYASAAEgLu-vD_BwE" TargetMode="External"/><Relationship Id="rId4" Type="http://schemas.openxmlformats.org/officeDocument/2006/relationships/hyperlink" Target="https://www.kabum.com.br/produto/96306/ssd-kingston-a1000-240gb-m-2-nvme-leitura-1500mb-s-gravacao-800mb-s-sa1000m8-240g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bum.com.br/produto/84108/hd-seagate-barracuda-1tb-3-5-sata-st1000dm010?gclid=EAIaIQobChMIq9zKiqDI6gIVAgSRCh0-dwB4EAQYASABEgIDb_D_BwE" TargetMode="External"/><Relationship Id="rId2" Type="http://schemas.openxmlformats.org/officeDocument/2006/relationships/hyperlink" Target="https://www.americanas.com.br/produto/76738615/hd-seagate-constellation-2tb-sataii-3gbs-7200-rpm?pfm_carac=hd%202tb%20seagate%207200%20rpm&amp;pfm_page=search&amp;pfm_pos=grid&amp;pfm_type=search_page" TargetMode="External"/><Relationship Id="rId1" Type="http://schemas.openxmlformats.org/officeDocument/2006/relationships/hyperlink" Target="https://www.kabum.com.br/cgi-local/site/produtos/descricao_ofertas.cgi?codigo=100916" TargetMode="External"/><Relationship Id="rId4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bum.com.br/cgi-local/site/produtos/descricao.cgi?codigo=93995&amp;origem=48&amp;utm_source=ZOOM&amp;utm_medium=COMPARADOR&amp;utm_term=FONTE%20COOLER%20MASTER%20ATX%20500W%2080%20PLUS%20WHITE%20MASTERWATT%20LITE%20MPX%205001%20ACAAW%20WO&amp;utm_content=LINHA-500-W&amp;utm_campaign=FONTE%20COOLER%20MASTER%20ATX%20500W%2080%20PLUS%20WHITE%20MASTERWATT%20LITE%20MPX%205001%20ACAAW%20WO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pichau.com.br/hardware/gabinete-thermaltake-commander-ms-i-epic-edition-vn400a1w2n-b" TargetMode="External"/><Relationship Id="rId1" Type="http://schemas.openxmlformats.org/officeDocument/2006/relationships/hyperlink" Target="https://www.kabum.com.br/produto/89190/gabinete-nox-forte-micro-atx-usb-3-0-preto-nxforte?gclid=EAIaIQobChMI-p_6v4jm5wIVRoGRCh0vUw8oEAQYAiABEgKUvfD_BwE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uscape.com.br/monitor/monitor-led-24-aoc-g2460pf?_lc=88&amp;q=monitor%20144%20hz%20aoc" TargetMode="External"/><Relationship Id="rId2" Type="http://schemas.openxmlformats.org/officeDocument/2006/relationships/hyperlink" Target="https://www.buscape.com.br/monitor/monitor-tn-23-6-lg-full-hd-24gl600f-b?_lc=88&amp;q=monitor%20144%20hz%20lg" TargetMode="External"/><Relationship Id="rId1" Type="http://schemas.openxmlformats.org/officeDocument/2006/relationships/hyperlink" Target="https://www.buscape.com.br/monitor/monitor-led-23-6-acer-full-hd-kg241q-pbiip?_lc=88&amp;q=monitor%20144%20hz%20acer" TargetMode="External"/><Relationship Id="rId5" Type="http://schemas.openxmlformats.org/officeDocument/2006/relationships/hyperlink" Target="https://www.buscape.com.br/monitor/monitor-led-19-5-lg-20m37aa?_lc=88&amp;q=monitor%2060hz" TargetMode="External"/><Relationship Id="rId4" Type="http://schemas.openxmlformats.org/officeDocument/2006/relationships/hyperlink" Target="https://www.buscape.com.br/monitor/monitor-led-24-aoc-g2460vq6?_lc=88&amp;q=g2460vq6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bum.com.br/cgi-local/site/produtos/descricao_ofertas.cgi?codigo=101512&amp;origem=48&amp;utm_source=ZOOM&amp;utm_medium=COMPARADOR&amp;utm_term=TECLADO%20SEMI%20MECANICO%20GAMER%20GFALLEN%20ECO%20RGB%20US%20TE%20GA%20FN%20EC&amp;utm_content=COM-FIO&amp;utm_campaign=TECLADO%20SEMI%20MECANICO%20GAMER%20GFALLEN%20ECO%20RGB%20US%20TE%20GA%20FN%20EC" TargetMode="External"/><Relationship Id="rId2" Type="http://schemas.openxmlformats.org/officeDocument/2006/relationships/hyperlink" Target="https://www.pontofrio.com.br/acessorioseinovacoes/AcessoriosePerifericos/Teclados/teclado-gamer-razer-deathstalker-essential-10414509.html?utm_source=zoom&amp;utm_medium=comparadorpreco&amp;utm_content=10414509&amp;cm_mmc=zoom_XML-_--_-Comparador-_-10414509" TargetMode="External"/><Relationship Id="rId1" Type="http://schemas.openxmlformats.org/officeDocument/2006/relationships/hyperlink" Target="https://www.kabum.com.br/cgi-local/site/produtos/descricao_ofertas.cgi?codigo=99696&amp;origem=48&amp;utm_source=ZOOM&amp;utm_medium=COMPARADOR&amp;utm_term=TECLADO%20GAMER%20HYPERX%20ALLOY%20CORE%20RGB%20ABNT2%20HX%20KB5ME2%20BR&amp;utm_content=COM-FIO&amp;utm_campaign=TECLADO%20GAMER%20HYPERX%20ALLOY%20CORE%20RGB%20ABNT2%20HX%20KB5ME2%20BR" TargetMode="External"/><Relationship Id="rId4" Type="http://schemas.openxmlformats.org/officeDocument/2006/relationships/hyperlink" Target="https://www.kabum.com.br/cgi-local/site/produtos/descricao_ofertas.cgi?codigo=86100&amp;origem=48&amp;utm_source=ZOOM&amp;utm_medium=COMPARADOR&amp;utm_term=TECLADO%20GAMER%20COOLER%20MASTER%20MASTERKEYS%20LITE%20L%20RGB%20ABNT2%20SGK%203040%20KKMF1%20BR&amp;utm_content=COM-FIO&amp;utm_campaign=TECLADO%20GAMER%20COOLER%20MASTER%20MASTERKEYS%20LITE%20L%20RGB%20ABNT2%20SGK%203040%20KKMF1%20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8"/>
  <sheetViews>
    <sheetView workbookViewId="0">
      <selection activeCell="J7" sqref="J7"/>
    </sheetView>
  </sheetViews>
  <sheetFormatPr defaultRowHeight="15" x14ac:dyDescent="0.25"/>
  <cols>
    <col min="1" max="1" width="6.85546875" customWidth="1"/>
    <col min="3" max="3" width="10.5703125" bestFit="1" customWidth="1"/>
    <col min="5" max="5" width="11.28515625" bestFit="1" customWidth="1"/>
    <col min="7" max="7" width="10.42578125" style="1" bestFit="1" customWidth="1"/>
    <col min="8" max="8" width="10.28515625" style="1" bestFit="1" customWidth="1"/>
    <col min="9" max="9" width="19.5703125" style="1" bestFit="1" customWidth="1"/>
  </cols>
  <sheetData>
    <row r="2" spans="2:10" x14ac:dyDescent="0.25">
      <c r="B2" s="5" t="s">
        <v>3</v>
      </c>
      <c r="C2" s="5"/>
      <c r="D2" s="5"/>
      <c r="E2" s="5"/>
      <c r="F2" s="5"/>
      <c r="G2" s="5"/>
      <c r="H2" s="5"/>
      <c r="I2" s="5"/>
    </row>
    <row r="3" spans="2:10" x14ac:dyDescent="0.25">
      <c r="B3" t="s">
        <v>74</v>
      </c>
      <c r="C3" t="s">
        <v>10</v>
      </c>
      <c r="D3" t="s">
        <v>0</v>
      </c>
      <c r="E3" t="s">
        <v>1</v>
      </c>
      <c r="F3" t="s">
        <v>5</v>
      </c>
      <c r="G3" s="1" t="s">
        <v>8</v>
      </c>
      <c r="H3" s="1" t="s">
        <v>7</v>
      </c>
      <c r="I3" s="1" t="s">
        <v>13</v>
      </c>
      <c r="J3" s="1" t="s">
        <v>14</v>
      </c>
    </row>
    <row r="4" spans="2:10" x14ac:dyDescent="0.25">
      <c r="B4">
        <v>1</v>
      </c>
      <c r="C4" t="s">
        <v>2</v>
      </c>
      <c r="D4" t="s">
        <v>16</v>
      </c>
      <c r="E4" t="s">
        <v>4</v>
      </c>
      <c r="F4" t="s">
        <v>6</v>
      </c>
      <c r="G4" s="1">
        <v>1200</v>
      </c>
      <c r="H4" s="1">
        <v>1550</v>
      </c>
      <c r="I4" s="1">
        <v>1550</v>
      </c>
      <c r="J4" s="2" t="s">
        <v>15</v>
      </c>
    </row>
    <row r="5" spans="2:10" x14ac:dyDescent="0.25">
      <c r="B5">
        <v>2</v>
      </c>
      <c r="C5" t="s">
        <v>2</v>
      </c>
      <c r="D5" t="s">
        <v>11</v>
      </c>
      <c r="E5" t="s">
        <v>9</v>
      </c>
      <c r="F5" t="s">
        <v>12</v>
      </c>
      <c r="G5" s="1">
        <v>917</v>
      </c>
      <c r="H5" s="1">
        <v>1070</v>
      </c>
      <c r="I5" s="1">
        <v>1005</v>
      </c>
      <c r="J5" s="2" t="s">
        <v>17</v>
      </c>
    </row>
    <row r="6" spans="2:10" x14ac:dyDescent="0.25">
      <c r="B6">
        <v>3</v>
      </c>
      <c r="C6" t="s">
        <v>87</v>
      </c>
      <c r="D6" t="s">
        <v>16</v>
      </c>
      <c r="E6" t="s">
        <v>4</v>
      </c>
      <c r="F6" t="s">
        <v>24</v>
      </c>
      <c r="G6" s="1">
        <v>990</v>
      </c>
      <c r="H6" s="1">
        <v>990</v>
      </c>
      <c r="I6" s="1">
        <v>990</v>
      </c>
      <c r="J6" s="2" t="s">
        <v>86</v>
      </c>
    </row>
    <row r="7" spans="2:10" x14ac:dyDescent="0.25">
      <c r="B7">
        <v>4</v>
      </c>
      <c r="C7" t="s">
        <v>118</v>
      </c>
      <c r="D7" t="s">
        <v>16</v>
      </c>
      <c r="E7" t="s">
        <v>119</v>
      </c>
      <c r="F7" t="s">
        <v>24</v>
      </c>
      <c r="G7" s="1">
        <v>2000</v>
      </c>
      <c r="H7" s="1">
        <v>2000</v>
      </c>
      <c r="I7" s="1">
        <v>2000</v>
      </c>
      <c r="J7" s="2" t="s">
        <v>117</v>
      </c>
    </row>
    <row r="8" spans="2:10" x14ac:dyDescent="0.25">
      <c r="B8">
        <v>5</v>
      </c>
      <c r="C8" t="s">
        <v>121</v>
      </c>
      <c r="D8" t="s">
        <v>16</v>
      </c>
      <c r="E8" t="s">
        <v>119</v>
      </c>
      <c r="F8" t="s">
        <v>24</v>
      </c>
      <c r="G8" s="1">
        <v>2300</v>
      </c>
      <c r="H8" s="1">
        <v>2300</v>
      </c>
      <c r="I8" s="1">
        <v>2300</v>
      </c>
      <c r="J8" s="2" t="s">
        <v>120</v>
      </c>
    </row>
  </sheetData>
  <mergeCells count="1">
    <mergeCell ref="B2:I2"/>
  </mergeCells>
  <hyperlinks>
    <hyperlink ref="J4" r:id="rId1" xr:uid="{00000000-0004-0000-0000-000000000000}"/>
    <hyperlink ref="J5" r:id="rId2" xr:uid="{00000000-0004-0000-0000-000001000000}"/>
    <hyperlink ref="J6" r:id="rId3" xr:uid="{00000000-0004-0000-0000-000002000000}"/>
    <hyperlink ref="J7" r:id="rId4" xr:uid="{B98B531F-1AB6-4E6D-BCD3-4F9A94E55AEA}"/>
    <hyperlink ref="J8" r:id="rId5" xr:uid="{53D79CB2-A594-4EB0-8860-C7D96AD0517E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J9"/>
  <sheetViews>
    <sheetView workbookViewId="0">
      <selection activeCell="E21" sqref="E21"/>
    </sheetView>
  </sheetViews>
  <sheetFormatPr defaultRowHeight="15" x14ac:dyDescent="0.25"/>
  <cols>
    <col min="4" max="4" width="19.42578125" bestFit="1" customWidth="1"/>
    <col min="5" max="5" width="23" bestFit="1" customWidth="1"/>
    <col min="7" max="7" width="11.85546875" style="3" bestFit="1" customWidth="1"/>
    <col min="8" max="8" width="11.7109375" style="3" bestFit="1" customWidth="1"/>
    <col min="9" max="9" width="14.140625" style="3" bestFit="1" customWidth="1"/>
    <col min="10" max="10" width="255.7109375" bestFit="1" customWidth="1"/>
  </cols>
  <sheetData>
    <row r="3" spans="1:10" x14ac:dyDescent="0.25">
      <c r="B3" s="5" t="s">
        <v>3</v>
      </c>
      <c r="C3" s="5"/>
      <c r="D3" s="5"/>
      <c r="E3" s="5"/>
      <c r="F3" s="5"/>
      <c r="G3" s="5"/>
      <c r="H3" s="5"/>
      <c r="I3" s="5"/>
    </row>
    <row r="4" spans="1:10" x14ac:dyDescent="0.25">
      <c r="B4" t="s">
        <v>74</v>
      </c>
      <c r="C4" t="s">
        <v>0</v>
      </c>
      <c r="D4" t="s">
        <v>18</v>
      </c>
      <c r="E4" t="s">
        <v>22</v>
      </c>
      <c r="F4" t="s">
        <v>5</v>
      </c>
      <c r="G4" s="3" t="s">
        <v>8</v>
      </c>
      <c r="H4" s="3" t="s">
        <v>7</v>
      </c>
      <c r="I4" s="3" t="s">
        <v>13</v>
      </c>
      <c r="J4" s="1" t="s">
        <v>14</v>
      </c>
    </row>
    <row r="5" spans="1:10" x14ac:dyDescent="0.25">
      <c r="B5">
        <v>1</v>
      </c>
      <c r="C5" t="s">
        <v>20</v>
      </c>
      <c r="D5" t="s">
        <v>21</v>
      </c>
      <c r="E5" t="s">
        <v>23</v>
      </c>
      <c r="F5" t="s">
        <v>24</v>
      </c>
      <c r="G5" s="3">
        <v>839</v>
      </c>
      <c r="H5" s="3">
        <v>839</v>
      </c>
      <c r="I5" s="3">
        <v>839</v>
      </c>
      <c r="J5" s="2" t="s">
        <v>19</v>
      </c>
    </row>
    <row r="6" spans="1:10" x14ac:dyDescent="0.25">
      <c r="B6">
        <v>2</v>
      </c>
      <c r="C6" t="s">
        <v>25</v>
      </c>
      <c r="D6" t="s">
        <v>26</v>
      </c>
      <c r="E6" t="s">
        <v>27</v>
      </c>
      <c r="F6" t="s">
        <v>24</v>
      </c>
      <c r="G6" s="3">
        <v>979</v>
      </c>
      <c r="H6" s="3">
        <v>979</v>
      </c>
      <c r="I6" s="3">
        <v>979</v>
      </c>
      <c r="J6" s="2" t="s">
        <v>28</v>
      </c>
    </row>
    <row r="7" spans="1:10" x14ac:dyDescent="0.25">
      <c r="B7">
        <v>3</v>
      </c>
      <c r="C7" t="s">
        <v>25</v>
      </c>
      <c r="D7" t="s">
        <v>112</v>
      </c>
      <c r="E7" t="s">
        <v>113</v>
      </c>
      <c r="F7" t="s">
        <v>114</v>
      </c>
      <c r="G7" s="3">
        <v>1250</v>
      </c>
      <c r="H7" s="3">
        <v>1250</v>
      </c>
      <c r="I7" s="3">
        <v>1250</v>
      </c>
      <c r="J7" s="2" t="s">
        <v>111</v>
      </c>
    </row>
    <row r="8" spans="1:10" x14ac:dyDescent="0.25">
      <c r="A8" s="3" t="s">
        <v>90</v>
      </c>
    </row>
    <row r="9" spans="1:10" x14ac:dyDescent="0.25">
      <c r="A9" s="3" t="s">
        <v>91</v>
      </c>
    </row>
  </sheetData>
  <mergeCells count="1">
    <mergeCell ref="B3:I3"/>
  </mergeCells>
  <hyperlinks>
    <hyperlink ref="J5" r:id="rId1" display="https://www.kabum.com.br/cgi-local/site/produtos/descricao.cgi?codigo=99683&amp;origem=48&amp;utm_source=ZOOM&amp;utm_medium=COMPARADOR&amp;utm_term=PROCESSADOR%20INTEL%20CORE%20I5%209400F%20COFFEE%20LAKE%20CACHE%209MB%202%209GHZ%204%201GHZ%20MAX%20TURBO%20LGA%201151%20SEM%20VIDEO%20BX80684I59400F&amp;utm_content=INTEL&amp;utm_campaign=PROCESSADOR%20INTEL%20CORE%20I5%209400F%20COFFEE%20LAKE%20CACHE%209MB%202%209GHZ%204%201GHZ%20MAX%20TURBO%20LGA%201151%20SEM%20VIDEO%20BX80684I59400F" xr:uid="{00000000-0004-0000-0100-000000000000}"/>
    <hyperlink ref="J6" r:id="rId2" display="https://www.kabum.com.br/cgi-local/site/produtos/descricao.cgi?codigo=95563&amp;origem=48&amp;utm_source=ZOOM&amp;utm_medium=COMPARADOR&amp;utm_term=PROCESSADOR%20AMD%20RYZEN%205%202600X%20COOLER%20WRAITH%20SPIRE%20CACHE%2019MB%203%206GHZ%204%2025GHZ%20MAX%20TURBO%20AM4%20SEM%20VIDEO%20YD260XBCAFBOX&amp;utm_content=AMD&amp;utm_campaign=PROCESSADOR%20AMD%20RYZEN%205%202600X%20COOLER%20WRAITH%20SPIRE%20CACHE%2019MB%203%206GHZ%204%2025GHZ%20MAX%20TURBO%20AM4%20SEM%20VIDEO%20YD260XBCAFBOX" xr:uid="{00000000-0004-0000-0100-000001000000}"/>
    <hyperlink ref="J7" r:id="rId3" xr:uid="{2034CF8A-D16A-47E3-AC92-9CE2A996B89C}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BF996-7028-4BAC-8723-8C240D667685}">
  <dimension ref="B2:I5"/>
  <sheetViews>
    <sheetView workbookViewId="0">
      <selection activeCell="F6" sqref="F6"/>
    </sheetView>
  </sheetViews>
  <sheetFormatPr defaultRowHeight="15" x14ac:dyDescent="0.25"/>
  <cols>
    <col min="6" max="8" width="10.140625" style="3" bestFit="1" customWidth="1"/>
  </cols>
  <sheetData>
    <row r="2" spans="2:9" x14ac:dyDescent="0.25">
      <c r="B2" s="5" t="s">
        <v>102</v>
      </c>
      <c r="C2" s="5"/>
      <c r="D2" s="5"/>
      <c r="E2" s="5"/>
      <c r="F2" s="5"/>
      <c r="G2" s="5"/>
      <c r="H2" s="5"/>
    </row>
    <row r="3" spans="2:9" x14ac:dyDescent="0.25">
      <c r="B3" t="s">
        <v>74</v>
      </c>
      <c r="C3" t="s">
        <v>0</v>
      </c>
      <c r="D3" t="s">
        <v>104</v>
      </c>
      <c r="E3" t="s">
        <v>5</v>
      </c>
      <c r="F3" s="3" t="s">
        <v>8</v>
      </c>
      <c r="G3" s="3" t="s">
        <v>7</v>
      </c>
      <c r="H3" s="3" t="s">
        <v>13</v>
      </c>
      <c r="I3" s="1" t="s">
        <v>14</v>
      </c>
    </row>
    <row r="4" spans="2:9" x14ac:dyDescent="0.25">
      <c r="B4">
        <v>1</v>
      </c>
      <c r="C4" t="s">
        <v>11</v>
      </c>
      <c r="D4" t="s">
        <v>20</v>
      </c>
      <c r="E4" t="s">
        <v>24</v>
      </c>
      <c r="F4" s="3">
        <v>495</v>
      </c>
      <c r="G4" s="3">
        <v>495</v>
      </c>
      <c r="H4" s="3">
        <v>495</v>
      </c>
      <c r="I4" s="2" t="s">
        <v>103</v>
      </c>
    </row>
    <row r="5" spans="2:9" x14ac:dyDescent="0.25">
      <c r="B5">
        <v>2</v>
      </c>
      <c r="C5" t="s">
        <v>16</v>
      </c>
      <c r="D5" t="s">
        <v>25</v>
      </c>
      <c r="E5" t="s">
        <v>24</v>
      </c>
      <c r="F5" s="3">
        <v>560</v>
      </c>
      <c r="G5" s="3">
        <v>560</v>
      </c>
      <c r="H5" s="3">
        <v>670</v>
      </c>
      <c r="I5" s="2" t="s">
        <v>105</v>
      </c>
    </row>
  </sheetData>
  <mergeCells count="1">
    <mergeCell ref="B2:H2"/>
  </mergeCells>
  <hyperlinks>
    <hyperlink ref="I4" r:id="rId1" xr:uid="{6C5E3A68-CE2F-461B-9D25-C50A2CACAFD7}"/>
    <hyperlink ref="I5" r:id="rId2" xr:uid="{5EEC1B29-291C-4A0B-80A7-2BD25BA067AC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J8"/>
  <sheetViews>
    <sheetView workbookViewId="0">
      <selection activeCell="J7" sqref="J7"/>
    </sheetView>
  </sheetViews>
  <sheetFormatPr defaultRowHeight="15" x14ac:dyDescent="0.25"/>
  <cols>
    <col min="5" max="5" width="10.85546875" bestFit="1" customWidth="1"/>
    <col min="6" max="6" width="9.85546875" bestFit="1" customWidth="1"/>
    <col min="7" max="7" width="11.85546875" style="3" bestFit="1" customWidth="1"/>
    <col min="8" max="9" width="10.140625" style="3" bestFit="1" customWidth="1"/>
  </cols>
  <sheetData>
    <row r="2" spans="2:10" x14ac:dyDescent="0.25">
      <c r="B2" s="5" t="s">
        <v>3</v>
      </c>
      <c r="C2" s="5"/>
      <c r="D2" s="5"/>
      <c r="E2" s="5"/>
      <c r="F2" s="5"/>
      <c r="G2" s="5"/>
      <c r="H2" s="5"/>
      <c r="I2" s="5"/>
    </row>
    <row r="3" spans="2:10" x14ac:dyDescent="0.25">
      <c r="B3" t="s">
        <v>74</v>
      </c>
      <c r="C3" t="s">
        <v>0</v>
      </c>
      <c r="D3" t="s">
        <v>1</v>
      </c>
      <c r="E3" t="s">
        <v>29</v>
      </c>
      <c r="F3" t="s">
        <v>5</v>
      </c>
      <c r="G3" s="3" t="s">
        <v>8</v>
      </c>
      <c r="H3" s="3" t="s">
        <v>7</v>
      </c>
      <c r="I3" s="3" t="s">
        <v>13</v>
      </c>
      <c r="J3" s="1" t="s">
        <v>14</v>
      </c>
    </row>
    <row r="4" spans="2:10" x14ac:dyDescent="0.25">
      <c r="B4">
        <v>1</v>
      </c>
      <c r="C4" t="s">
        <v>30</v>
      </c>
      <c r="D4" t="s">
        <v>31</v>
      </c>
      <c r="E4" t="s">
        <v>35</v>
      </c>
      <c r="F4" t="s">
        <v>24</v>
      </c>
      <c r="G4" s="3">
        <v>235</v>
      </c>
      <c r="H4" s="3">
        <v>235</v>
      </c>
      <c r="I4" s="3">
        <v>235</v>
      </c>
      <c r="J4" s="2" t="s">
        <v>32</v>
      </c>
    </row>
    <row r="5" spans="2:10" x14ac:dyDescent="0.25">
      <c r="B5">
        <v>2</v>
      </c>
      <c r="C5" t="s">
        <v>30</v>
      </c>
      <c r="D5" t="s">
        <v>31</v>
      </c>
      <c r="E5" t="s">
        <v>34</v>
      </c>
      <c r="F5" t="s">
        <v>24</v>
      </c>
      <c r="G5" s="3">
        <v>235</v>
      </c>
      <c r="H5" s="3">
        <v>235</v>
      </c>
      <c r="I5" s="3">
        <v>235</v>
      </c>
      <c r="J5" s="2" t="s">
        <v>33</v>
      </c>
    </row>
    <row r="6" spans="2:10" x14ac:dyDescent="0.25">
      <c r="B6">
        <v>3</v>
      </c>
      <c r="C6" t="s">
        <v>30</v>
      </c>
      <c r="D6" t="s">
        <v>37</v>
      </c>
      <c r="E6" t="s">
        <v>38</v>
      </c>
      <c r="F6" t="s">
        <v>12</v>
      </c>
      <c r="G6" s="3">
        <v>630</v>
      </c>
      <c r="H6" s="3">
        <v>630</v>
      </c>
      <c r="I6" s="3">
        <v>630</v>
      </c>
      <c r="J6" s="2" t="s">
        <v>36</v>
      </c>
    </row>
    <row r="7" spans="2:10" x14ac:dyDescent="0.25">
      <c r="B7">
        <v>4</v>
      </c>
      <c r="C7" t="s">
        <v>107</v>
      </c>
      <c r="D7" t="s">
        <v>31</v>
      </c>
      <c r="E7" t="s">
        <v>108</v>
      </c>
      <c r="F7" t="s">
        <v>24</v>
      </c>
      <c r="G7" s="3">
        <v>250</v>
      </c>
      <c r="H7" s="3">
        <v>250</v>
      </c>
      <c r="I7" s="3">
        <v>250</v>
      </c>
      <c r="J7" s="2" t="s">
        <v>109</v>
      </c>
    </row>
    <row r="8" spans="2:10" x14ac:dyDescent="0.25">
      <c r="B8">
        <v>5</v>
      </c>
      <c r="C8" t="s">
        <v>107</v>
      </c>
      <c r="D8" t="s">
        <v>37</v>
      </c>
      <c r="E8" t="s">
        <v>108</v>
      </c>
      <c r="F8" t="s">
        <v>24</v>
      </c>
      <c r="G8" s="3">
        <v>532</v>
      </c>
      <c r="H8" s="3">
        <v>532</v>
      </c>
      <c r="I8" s="3">
        <v>532</v>
      </c>
      <c r="J8" s="2" t="s">
        <v>110</v>
      </c>
    </row>
  </sheetData>
  <mergeCells count="1">
    <mergeCell ref="B2:I2"/>
  </mergeCells>
  <phoneticPr fontId="4" type="noConversion"/>
  <hyperlinks>
    <hyperlink ref="J4" r:id="rId1" xr:uid="{00000000-0004-0000-0200-000000000000}"/>
    <hyperlink ref="J5" r:id="rId2" display="https://www.kabum.com.br/cgi-local/site/produtos/descricao_ofertas.cgi?codigo=103547&amp;origem=48&amp;utm_source=ZOOM&amp;utm_medium=COMPARADOR&amp;utm_term=MEMORIA%20HYPERX%20FURY%208GB%202666MHZ%20DDR4%20CL16%20PRETO%20HX426C16FB3%208&amp;utm_content=DDR-4&amp;utm_campaign=MEMORIA%20HYPERX%20FURY%208GB%202666MHZ%20DDR4%20CL16%20PRETO%20HX426C16FB3%208" xr:uid="{00000000-0004-0000-0200-000001000000}"/>
    <hyperlink ref="J6" r:id="rId3" xr:uid="{00000000-0004-0000-0200-000002000000}"/>
    <hyperlink ref="J7" r:id="rId4" xr:uid="{7E69861F-E232-4679-B9AF-73FEBC32F702}"/>
    <hyperlink ref="J8" r:id="rId5" xr:uid="{301A28FD-01D2-4FF0-8BCB-D4BA98F8DCAB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I7"/>
  <sheetViews>
    <sheetView workbookViewId="0">
      <selection activeCell="I6" sqref="I6"/>
    </sheetView>
  </sheetViews>
  <sheetFormatPr defaultRowHeight="15" x14ac:dyDescent="0.25"/>
  <cols>
    <col min="4" max="4" width="14.140625" bestFit="1" customWidth="1"/>
    <col min="5" max="5" width="14" bestFit="1" customWidth="1"/>
    <col min="6" max="6" width="11.85546875" style="3" bestFit="1" customWidth="1"/>
    <col min="7" max="7" width="10.140625" style="3" bestFit="1" customWidth="1"/>
    <col min="8" max="8" width="14.28515625" style="3" bestFit="1" customWidth="1"/>
  </cols>
  <sheetData>
    <row r="2" spans="2:9" x14ac:dyDescent="0.25">
      <c r="B2" s="5" t="s">
        <v>3</v>
      </c>
      <c r="C2" s="5"/>
      <c r="D2" s="5"/>
      <c r="E2" s="5"/>
      <c r="F2" s="5"/>
      <c r="G2" s="5"/>
      <c r="H2" s="5"/>
    </row>
    <row r="3" spans="2:9" x14ac:dyDescent="0.25">
      <c r="B3" t="s">
        <v>74</v>
      </c>
      <c r="C3" t="s">
        <v>0</v>
      </c>
      <c r="D3" t="s">
        <v>1</v>
      </c>
      <c r="E3" t="s">
        <v>5</v>
      </c>
      <c r="F3" s="3" t="s">
        <v>8</v>
      </c>
      <c r="G3" s="3" t="s">
        <v>7</v>
      </c>
      <c r="H3" s="3" t="s">
        <v>13</v>
      </c>
      <c r="I3" s="1" t="s">
        <v>14</v>
      </c>
    </row>
    <row r="4" spans="2:9" x14ac:dyDescent="0.25">
      <c r="B4">
        <v>1</v>
      </c>
      <c r="C4" t="s">
        <v>39</v>
      </c>
      <c r="D4" t="s">
        <v>40</v>
      </c>
      <c r="E4" t="s">
        <v>42</v>
      </c>
      <c r="F4" s="3">
        <v>159</v>
      </c>
      <c r="G4" s="3">
        <v>159</v>
      </c>
      <c r="H4" s="3">
        <v>159</v>
      </c>
      <c r="I4" s="2" t="s">
        <v>41</v>
      </c>
    </row>
    <row r="5" spans="2:9" x14ac:dyDescent="0.25">
      <c r="B5">
        <v>2</v>
      </c>
      <c r="C5" t="s">
        <v>39</v>
      </c>
      <c r="D5" t="s">
        <v>43</v>
      </c>
      <c r="E5" t="s">
        <v>24</v>
      </c>
      <c r="F5" s="3">
        <v>199</v>
      </c>
      <c r="G5" s="3">
        <v>199</v>
      </c>
      <c r="H5" s="3">
        <v>199</v>
      </c>
      <c r="I5" s="2" t="s">
        <v>44</v>
      </c>
    </row>
    <row r="6" spans="2:9" x14ac:dyDescent="0.25">
      <c r="B6">
        <v>3</v>
      </c>
      <c r="C6" t="s">
        <v>39</v>
      </c>
      <c r="D6" t="s">
        <v>45</v>
      </c>
      <c r="E6" t="s">
        <v>24</v>
      </c>
      <c r="F6" s="3">
        <v>379</v>
      </c>
      <c r="G6" s="3">
        <v>379</v>
      </c>
      <c r="H6" s="3">
        <v>379</v>
      </c>
      <c r="I6" s="2" t="s">
        <v>46</v>
      </c>
    </row>
    <row r="7" spans="2:9" x14ac:dyDescent="0.25">
      <c r="B7">
        <v>4</v>
      </c>
      <c r="C7" t="s">
        <v>39</v>
      </c>
      <c r="D7" t="s">
        <v>115</v>
      </c>
      <c r="E7" t="s">
        <v>24</v>
      </c>
      <c r="F7" s="3">
        <v>323</v>
      </c>
      <c r="G7" s="3">
        <v>323</v>
      </c>
      <c r="H7" s="3">
        <v>323</v>
      </c>
      <c r="I7" s="2" t="s">
        <v>116</v>
      </c>
    </row>
  </sheetData>
  <mergeCells count="1">
    <mergeCell ref="B2:H2"/>
  </mergeCells>
  <phoneticPr fontId="4" type="noConversion"/>
  <hyperlinks>
    <hyperlink ref="I4" r:id="rId1" xr:uid="{00000000-0004-0000-0300-000000000000}"/>
    <hyperlink ref="I5" r:id="rId2" xr:uid="{00000000-0004-0000-0300-000001000000}"/>
    <hyperlink ref="I6" r:id="rId3" xr:uid="{00000000-0004-0000-0300-000002000000}"/>
    <hyperlink ref="I7" r:id="rId4" xr:uid="{86CE33CA-05B7-44CE-A27F-9765046DCB05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J6"/>
  <sheetViews>
    <sheetView workbookViewId="0">
      <selection activeCell="J6" sqref="J6"/>
    </sheetView>
  </sheetViews>
  <sheetFormatPr defaultRowHeight="15" x14ac:dyDescent="0.25"/>
  <cols>
    <col min="4" max="4" width="9.42578125" bestFit="1" customWidth="1"/>
    <col min="5" max="5" width="9.42578125" customWidth="1"/>
    <col min="7" max="9" width="10.140625" style="3" bestFit="1" customWidth="1"/>
  </cols>
  <sheetData>
    <row r="2" spans="2:10" x14ac:dyDescent="0.25">
      <c r="B2" s="5" t="s">
        <v>3</v>
      </c>
      <c r="C2" s="5"/>
      <c r="D2" s="5"/>
      <c r="E2" s="5"/>
      <c r="F2" s="5"/>
      <c r="G2" s="5"/>
      <c r="H2" s="5"/>
      <c r="I2" s="5"/>
    </row>
    <row r="3" spans="2:10" x14ac:dyDescent="0.25">
      <c r="B3" t="s">
        <v>74</v>
      </c>
      <c r="C3" t="s">
        <v>0</v>
      </c>
      <c r="D3" t="s">
        <v>48</v>
      </c>
      <c r="E3" t="s">
        <v>96</v>
      </c>
      <c r="F3" t="s">
        <v>5</v>
      </c>
      <c r="G3" s="3" t="s">
        <v>8</v>
      </c>
      <c r="H3" s="3" t="s">
        <v>7</v>
      </c>
      <c r="I3" s="3" t="s">
        <v>13</v>
      </c>
      <c r="J3" s="1" t="s">
        <v>14</v>
      </c>
    </row>
    <row r="4" spans="2:10" x14ac:dyDescent="0.25">
      <c r="B4">
        <v>1</v>
      </c>
      <c r="C4" t="s">
        <v>88</v>
      </c>
      <c r="D4" t="s">
        <v>89</v>
      </c>
      <c r="E4" t="s">
        <v>98</v>
      </c>
      <c r="F4" t="s">
        <v>97</v>
      </c>
      <c r="G4" s="3">
        <v>349</v>
      </c>
      <c r="H4" s="3">
        <v>349</v>
      </c>
      <c r="I4" s="3">
        <v>349</v>
      </c>
      <c r="J4" s="2" t="s">
        <v>100</v>
      </c>
    </row>
    <row r="5" spans="2:10" x14ac:dyDescent="0.25">
      <c r="B5">
        <v>2</v>
      </c>
      <c r="C5" t="s">
        <v>88</v>
      </c>
      <c r="D5" t="s">
        <v>89</v>
      </c>
      <c r="E5" t="s">
        <v>98</v>
      </c>
      <c r="F5" t="s">
        <v>24</v>
      </c>
      <c r="G5" s="3">
        <v>390</v>
      </c>
      <c r="H5" s="3">
        <v>390</v>
      </c>
      <c r="I5" s="3">
        <v>390</v>
      </c>
      <c r="J5" s="2" t="s">
        <v>99</v>
      </c>
    </row>
    <row r="6" spans="2:10" x14ac:dyDescent="0.25">
      <c r="B6">
        <v>3</v>
      </c>
      <c r="C6" t="s">
        <v>123</v>
      </c>
      <c r="D6" t="s">
        <v>89</v>
      </c>
      <c r="E6" t="s">
        <v>124</v>
      </c>
      <c r="F6" t="s">
        <v>24</v>
      </c>
      <c r="G6" s="3">
        <v>390</v>
      </c>
      <c r="H6" s="3">
        <v>390</v>
      </c>
      <c r="I6" s="3">
        <v>390</v>
      </c>
      <c r="J6" s="2" t="s">
        <v>122</v>
      </c>
    </row>
  </sheetData>
  <mergeCells count="1">
    <mergeCell ref="B2:I2"/>
  </mergeCells>
  <hyperlinks>
    <hyperlink ref="J5" r:id="rId1" xr:uid="{26AFACC2-77DB-47A6-B55B-64DD979FD6B9}"/>
    <hyperlink ref="J4" r:id="rId2" xr:uid="{ABFCF115-0BBB-49E5-8498-0296A327FF40}"/>
    <hyperlink ref="J6" r:id="rId3" xr:uid="{E943E6B0-8205-4B7A-A607-12BFABB0F654}"/>
  </hyperlinks>
  <pageMargins left="0.511811024" right="0.511811024" top="0.78740157499999996" bottom="0.78740157499999996" header="0.31496062000000002" footer="0.31496062000000002"/>
  <pageSetup paperSize="9" orientation="portrait" verticalDpi="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I4"/>
  <sheetViews>
    <sheetView workbookViewId="0">
      <selection activeCell="H5" sqref="H5"/>
    </sheetView>
  </sheetViews>
  <sheetFormatPr defaultRowHeight="15" x14ac:dyDescent="0.25"/>
  <cols>
    <col min="3" max="3" width="13.5703125" bestFit="1" customWidth="1"/>
    <col min="6" max="6" width="11.85546875" style="3" bestFit="1" customWidth="1"/>
    <col min="7" max="8" width="10.140625" style="3" bestFit="1" customWidth="1"/>
  </cols>
  <sheetData>
    <row r="2" spans="2:9" x14ac:dyDescent="0.25">
      <c r="B2" s="5" t="s">
        <v>3</v>
      </c>
      <c r="C2" s="5"/>
      <c r="D2" s="5"/>
      <c r="E2" s="5"/>
      <c r="F2" s="5"/>
      <c r="G2" s="5"/>
      <c r="H2" s="5"/>
    </row>
    <row r="3" spans="2:9" x14ac:dyDescent="0.25">
      <c r="B3" t="s">
        <v>74</v>
      </c>
      <c r="C3" t="s">
        <v>0</v>
      </c>
      <c r="D3" t="s">
        <v>48</v>
      </c>
      <c r="E3" t="s">
        <v>5</v>
      </c>
      <c r="F3" s="3" t="s">
        <v>8</v>
      </c>
      <c r="G3" s="3" t="s">
        <v>7</v>
      </c>
      <c r="H3" s="3" t="s">
        <v>13</v>
      </c>
      <c r="I3" s="1" t="s">
        <v>14</v>
      </c>
    </row>
    <row r="4" spans="2:9" x14ac:dyDescent="0.25">
      <c r="B4">
        <v>1</v>
      </c>
      <c r="C4" t="s">
        <v>47</v>
      </c>
      <c r="D4" t="s">
        <v>49</v>
      </c>
      <c r="E4" t="s">
        <v>24</v>
      </c>
      <c r="F4" s="3">
        <v>270</v>
      </c>
      <c r="G4" s="3">
        <v>270</v>
      </c>
      <c r="H4" s="3">
        <v>350</v>
      </c>
      <c r="I4" s="2" t="s">
        <v>50</v>
      </c>
    </row>
  </sheetData>
  <mergeCells count="1">
    <mergeCell ref="B2:H2"/>
  </mergeCells>
  <hyperlinks>
    <hyperlink ref="I4" r:id="rId1" display="https://www.kabum.com.br/cgi-local/site/produtos/descricao.cgi?codigo=93995&amp;origem=48&amp;utm_source=ZOOM&amp;utm_medium=COMPARADOR&amp;utm_term=FONTE%20COOLER%20MASTER%20ATX%20500W%2080%20PLUS%20WHITE%20MASTERWATT%20LITE%20MPX%205001%20ACAAW%20WO&amp;utm_content=LINHA-500-W&amp;utm_campaign=FONTE%20COOLER%20MASTER%20ATX%20500W%2080%20PLUS%20WHITE%20MASTERWATT%20LITE%20MPX%205001%20ACAAW%20WO" xr:uid="{00000000-0004-0000-0500-000000000000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H5"/>
  <sheetViews>
    <sheetView workbookViewId="0">
      <selection activeCell="E10" sqref="E10"/>
    </sheetView>
  </sheetViews>
  <sheetFormatPr defaultRowHeight="15" x14ac:dyDescent="0.25"/>
  <cols>
    <col min="5" max="5" width="11.85546875" style="3" bestFit="1" customWidth="1"/>
    <col min="6" max="7" width="10.140625" style="3" bestFit="1" customWidth="1"/>
  </cols>
  <sheetData>
    <row r="2" spans="2:8" x14ac:dyDescent="0.25">
      <c r="B2" s="5" t="s">
        <v>3</v>
      </c>
      <c r="C2" s="5"/>
      <c r="D2" s="5"/>
      <c r="E2" s="5"/>
      <c r="F2" s="5"/>
      <c r="G2" s="5"/>
    </row>
    <row r="3" spans="2:8" x14ac:dyDescent="0.25">
      <c r="B3" t="s">
        <v>74</v>
      </c>
      <c r="C3" t="s">
        <v>0</v>
      </c>
      <c r="D3" t="s">
        <v>5</v>
      </c>
      <c r="E3" s="3" t="s">
        <v>8</v>
      </c>
      <c r="F3" s="3" t="s">
        <v>7</v>
      </c>
      <c r="G3" s="3" t="s">
        <v>13</v>
      </c>
      <c r="H3" s="1" t="s">
        <v>14</v>
      </c>
    </row>
    <row r="4" spans="2:8" x14ac:dyDescent="0.25">
      <c r="B4">
        <v>1</v>
      </c>
      <c r="C4" t="s">
        <v>51</v>
      </c>
      <c r="D4" t="s">
        <v>24</v>
      </c>
      <c r="E4" s="3">
        <v>128</v>
      </c>
      <c r="F4" s="3">
        <v>128</v>
      </c>
      <c r="G4" s="3">
        <v>128</v>
      </c>
      <c r="H4" s="2" t="s">
        <v>52</v>
      </c>
    </row>
    <row r="5" spans="2:8" x14ac:dyDescent="0.25">
      <c r="B5">
        <v>2</v>
      </c>
      <c r="C5" t="s">
        <v>126</v>
      </c>
      <c r="D5" t="s">
        <v>114</v>
      </c>
      <c r="E5" s="3">
        <v>300</v>
      </c>
      <c r="F5" s="3">
        <v>300</v>
      </c>
      <c r="G5" s="3">
        <v>300</v>
      </c>
      <c r="H5" s="2" t="s">
        <v>125</v>
      </c>
    </row>
  </sheetData>
  <mergeCells count="1">
    <mergeCell ref="B2:G2"/>
  </mergeCells>
  <hyperlinks>
    <hyperlink ref="H4" r:id="rId1" xr:uid="{00000000-0004-0000-0600-000000000000}"/>
    <hyperlink ref="H5" r:id="rId2" xr:uid="{1F93E29E-8814-44C2-99CB-28E5B3C25E18}"/>
  </hyperlinks>
  <pageMargins left="0.511811024" right="0.511811024" top="0.78740157499999996" bottom="0.78740157499999996" header="0.31496062000000002" footer="0.31496062000000002"/>
  <pageSetup paperSize="9" orientation="portrait" horizontalDpi="360" verticalDpi="360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J8"/>
  <sheetViews>
    <sheetView workbookViewId="0">
      <selection activeCell="I9" sqref="I9"/>
    </sheetView>
  </sheetViews>
  <sheetFormatPr defaultRowHeight="15" x14ac:dyDescent="0.25"/>
  <cols>
    <col min="5" max="5" width="10" bestFit="1" customWidth="1"/>
    <col min="6" max="6" width="16.5703125" bestFit="1" customWidth="1"/>
    <col min="7" max="7" width="10.140625" style="3" bestFit="1" customWidth="1"/>
    <col min="8" max="9" width="11.7109375" style="3" bestFit="1" customWidth="1"/>
  </cols>
  <sheetData>
    <row r="2" spans="2:10" x14ac:dyDescent="0.25">
      <c r="B2" s="5" t="s">
        <v>3</v>
      </c>
      <c r="C2" s="5"/>
      <c r="D2" s="5"/>
      <c r="E2" s="5"/>
      <c r="F2" s="5"/>
      <c r="G2" s="5"/>
      <c r="H2" s="5"/>
      <c r="I2" s="5"/>
    </row>
    <row r="3" spans="2:10" x14ac:dyDescent="0.25">
      <c r="B3" t="s">
        <v>74</v>
      </c>
      <c r="C3" t="s">
        <v>0</v>
      </c>
      <c r="D3" t="s">
        <v>29</v>
      </c>
      <c r="E3" t="s">
        <v>59</v>
      </c>
      <c r="F3" t="s">
        <v>5</v>
      </c>
      <c r="G3" s="3" t="s">
        <v>8</v>
      </c>
      <c r="H3" s="3" t="s">
        <v>7</v>
      </c>
      <c r="I3" s="3" t="s">
        <v>13</v>
      </c>
      <c r="J3" s="1" t="s">
        <v>14</v>
      </c>
    </row>
    <row r="4" spans="2:10" x14ac:dyDescent="0.25">
      <c r="B4">
        <v>1</v>
      </c>
      <c r="C4" t="s">
        <v>53</v>
      </c>
      <c r="D4" t="s">
        <v>56</v>
      </c>
      <c r="E4">
        <v>23.6</v>
      </c>
      <c r="F4" t="s">
        <v>58</v>
      </c>
      <c r="G4" s="3">
        <v>746</v>
      </c>
      <c r="H4" s="3">
        <v>1000</v>
      </c>
      <c r="I4" s="3">
        <v>1000</v>
      </c>
      <c r="J4" s="2" t="s">
        <v>57</v>
      </c>
    </row>
    <row r="5" spans="2:10" x14ac:dyDescent="0.25">
      <c r="B5">
        <v>2</v>
      </c>
      <c r="C5" t="s">
        <v>54</v>
      </c>
      <c r="D5" t="s">
        <v>56</v>
      </c>
      <c r="E5">
        <v>23.6</v>
      </c>
      <c r="F5" t="s">
        <v>6</v>
      </c>
      <c r="G5" s="3">
        <v>899</v>
      </c>
      <c r="H5" s="3">
        <v>1120</v>
      </c>
      <c r="I5" s="3">
        <v>1000</v>
      </c>
      <c r="J5" s="2" t="s">
        <v>60</v>
      </c>
    </row>
    <row r="6" spans="2:10" x14ac:dyDescent="0.25">
      <c r="B6">
        <v>3</v>
      </c>
      <c r="C6" t="s">
        <v>55</v>
      </c>
      <c r="D6" t="s">
        <v>56</v>
      </c>
      <c r="E6">
        <v>24</v>
      </c>
      <c r="F6" t="s">
        <v>24</v>
      </c>
      <c r="G6" s="3">
        <v>900</v>
      </c>
      <c r="H6" s="3">
        <v>1200</v>
      </c>
      <c r="I6" s="3">
        <v>1200</v>
      </c>
      <c r="J6" s="2" t="s">
        <v>61</v>
      </c>
    </row>
    <row r="7" spans="2:10" x14ac:dyDescent="0.25">
      <c r="B7">
        <v>4</v>
      </c>
      <c r="C7" t="s">
        <v>55</v>
      </c>
      <c r="D7" t="s">
        <v>92</v>
      </c>
      <c r="E7">
        <v>24</v>
      </c>
      <c r="F7" t="s">
        <v>6</v>
      </c>
      <c r="G7" s="3">
        <v>455</v>
      </c>
      <c r="H7" s="3">
        <v>700</v>
      </c>
      <c r="I7" s="3">
        <v>700</v>
      </c>
      <c r="J7" s="2" t="s">
        <v>93</v>
      </c>
    </row>
    <row r="8" spans="2:10" x14ac:dyDescent="0.25">
      <c r="B8">
        <v>5</v>
      </c>
      <c r="C8" t="s">
        <v>54</v>
      </c>
      <c r="D8" t="s">
        <v>95</v>
      </c>
      <c r="E8">
        <v>19.5</v>
      </c>
      <c r="F8" t="s">
        <v>24</v>
      </c>
      <c r="G8" s="3">
        <v>232</v>
      </c>
      <c r="H8" s="3">
        <v>350</v>
      </c>
      <c r="I8" s="3">
        <v>433</v>
      </c>
      <c r="J8" s="2" t="s">
        <v>94</v>
      </c>
    </row>
  </sheetData>
  <mergeCells count="1">
    <mergeCell ref="B2:I2"/>
  </mergeCells>
  <phoneticPr fontId="4" type="noConversion"/>
  <hyperlinks>
    <hyperlink ref="J4" r:id="rId1" xr:uid="{00000000-0004-0000-0700-000000000000}"/>
    <hyperlink ref="J5" r:id="rId2" xr:uid="{00000000-0004-0000-0700-000001000000}"/>
    <hyperlink ref="J6" r:id="rId3" xr:uid="{00000000-0004-0000-0700-000002000000}"/>
    <hyperlink ref="J7" r:id="rId4" xr:uid="{FBD0A78F-156E-4BFE-AC67-6B4004E7A175}"/>
    <hyperlink ref="J8" r:id="rId5" xr:uid="{E5F30B92-01F7-4105-B4EC-4DC9E92ACD78}"/>
  </hyperlink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I7"/>
  <sheetViews>
    <sheetView workbookViewId="0">
      <selection activeCell="G10" sqref="G10:G11"/>
    </sheetView>
  </sheetViews>
  <sheetFormatPr defaultRowHeight="15" x14ac:dyDescent="0.25"/>
  <cols>
    <col min="3" max="3" width="13.140625" bestFit="1" customWidth="1"/>
    <col min="4" max="4" width="16.42578125" bestFit="1" customWidth="1"/>
    <col min="5" max="5" width="18.85546875" bestFit="1" customWidth="1"/>
    <col min="6" max="6" width="11.85546875" style="3" bestFit="1" customWidth="1"/>
    <col min="7" max="8" width="10.140625" style="3" bestFit="1" customWidth="1"/>
  </cols>
  <sheetData>
    <row r="2" spans="2:9" x14ac:dyDescent="0.25">
      <c r="B2" s="5" t="s">
        <v>3</v>
      </c>
      <c r="C2" s="5"/>
      <c r="D2" s="5"/>
      <c r="E2" s="5"/>
      <c r="F2" s="5"/>
      <c r="G2" s="5"/>
      <c r="H2" s="5"/>
    </row>
    <row r="3" spans="2:9" x14ac:dyDescent="0.25">
      <c r="B3" t="s">
        <v>74</v>
      </c>
      <c r="C3" t="s">
        <v>0</v>
      </c>
      <c r="D3" t="s">
        <v>65</v>
      </c>
      <c r="E3" t="s">
        <v>5</v>
      </c>
      <c r="F3" s="3" t="s">
        <v>8</v>
      </c>
      <c r="G3" s="3" t="s">
        <v>7</v>
      </c>
      <c r="H3" s="3" t="s">
        <v>13</v>
      </c>
      <c r="I3" s="1" t="s">
        <v>14</v>
      </c>
    </row>
    <row r="4" spans="2:9" x14ac:dyDescent="0.25">
      <c r="B4">
        <v>1</v>
      </c>
      <c r="C4" t="s">
        <v>30</v>
      </c>
      <c r="D4" t="s">
        <v>66</v>
      </c>
      <c r="E4" t="s">
        <v>24</v>
      </c>
      <c r="F4" s="3">
        <v>280</v>
      </c>
      <c r="G4" s="3">
        <v>280</v>
      </c>
      <c r="H4" s="3">
        <v>280</v>
      </c>
      <c r="I4" s="2" t="s">
        <v>67</v>
      </c>
    </row>
    <row r="5" spans="2:9" x14ac:dyDescent="0.25">
      <c r="B5">
        <v>2</v>
      </c>
      <c r="C5" t="s">
        <v>62</v>
      </c>
      <c r="D5" t="s">
        <v>68</v>
      </c>
      <c r="E5" t="s">
        <v>6</v>
      </c>
      <c r="F5" s="3">
        <v>249</v>
      </c>
      <c r="G5" s="3">
        <v>249</v>
      </c>
      <c r="H5" s="3">
        <v>350</v>
      </c>
      <c r="I5" s="2" t="s">
        <v>69</v>
      </c>
    </row>
    <row r="6" spans="2:9" x14ac:dyDescent="0.25">
      <c r="B6">
        <v>3</v>
      </c>
      <c r="C6" t="s">
        <v>63</v>
      </c>
      <c r="D6" t="s">
        <v>70</v>
      </c>
      <c r="E6" t="s">
        <v>85</v>
      </c>
      <c r="F6" s="3">
        <v>199</v>
      </c>
      <c r="G6" s="3">
        <v>199</v>
      </c>
      <c r="H6" s="3">
        <v>199</v>
      </c>
      <c r="I6" s="2" t="s">
        <v>71</v>
      </c>
    </row>
    <row r="7" spans="2:9" x14ac:dyDescent="0.25">
      <c r="B7">
        <v>4</v>
      </c>
      <c r="C7" t="s">
        <v>64</v>
      </c>
      <c r="D7" t="s">
        <v>73</v>
      </c>
      <c r="E7" t="s">
        <v>24</v>
      </c>
      <c r="F7" s="3">
        <v>170</v>
      </c>
      <c r="G7" s="3">
        <v>170</v>
      </c>
      <c r="H7" s="3">
        <v>200</v>
      </c>
      <c r="I7" s="2" t="s">
        <v>72</v>
      </c>
    </row>
  </sheetData>
  <mergeCells count="1">
    <mergeCell ref="B2:H2"/>
  </mergeCells>
  <hyperlinks>
    <hyperlink ref="I4" r:id="rId1" display="https://www.kabum.com.br/cgi-local/site/produtos/descricao_ofertas.cgi?codigo=99696&amp;origem=48&amp;utm_source=ZOOM&amp;utm_medium=COMPARADOR&amp;utm_term=TECLADO%20GAMER%20HYPERX%20ALLOY%20CORE%20RGB%20ABNT2%20HX%20KB5ME2%20BR&amp;utm_content=COM-FIO&amp;utm_campaign=TECLADO%20GAMER%20HYPERX%20ALLOY%20CORE%20RGB%20ABNT2%20HX%20KB5ME2%20BR" xr:uid="{00000000-0004-0000-0800-000000000000}"/>
    <hyperlink ref="I5" r:id="rId2" xr:uid="{00000000-0004-0000-0800-000001000000}"/>
    <hyperlink ref="I6" r:id="rId3" display="https://www.kabum.com.br/cgi-local/site/produtos/descricao_ofertas.cgi?codigo=101512&amp;origem=48&amp;utm_source=ZOOM&amp;utm_medium=COMPARADOR&amp;utm_term=TECLADO%20SEMI%20MECANICO%20GAMER%20GFALLEN%20ECO%20RGB%20US%20TE%20GA%20FN%20EC&amp;utm_content=COM-FIO&amp;utm_campaign=TECLADO%20SEMI%20MECANICO%20GAMER%20GFALLEN%20ECO%20RGB%20US%20TE%20GA%20FN%20EC" xr:uid="{00000000-0004-0000-0800-000002000000}"/>
    <hyperlink ref="I7" r:id="rId4" display="https://www.kabum.com.br/cgi-local/site/produtos/descricao_ofertas.cgi?codigo=86100&amp;origem=48&amp;utm_source=ZOOM&amp;utm_medium=COMPARADOR&amp;utm_term=TECLADO%20GAMER%20COOLER%20MASTER%20MASTERKEYS%20LITE%20L%20RGB%20ABNT2%20SGK%203040%20KKMF1%20BR&amp;utm_content=COM-FIO&amp;utm_campaign=TECLADO%20GAMER%20COOLER%20MASTER%20MASTERKEYS%20LITE%20L%20RGB%20ABNT2%20SGK%203040%20KKMF1%20BR" xr:uid="{00000000-0004-0000-0800-000003000000}"/>
  </hyperlink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I17"/>
  <sheetViews>
    <sheetView tabSelected="1" topLeftCell="B1" workbookViewId="0">
      <selection activeCell="B15" sqref="B15"/>
    </sheetView>
  </sheetViews>
  <sheetFormatPr defaultRowHeight="15" x14ac:dyDescent="0.25"/>
  <cols>
    <col min="2" max="2" width="14.140625" bestFit="1" customWidth="1"/>
    <col min="3" max="3" width="6.42578125" customWidth="1"/>
    <col min="4" max="4" width="13.5703125" bestFit="1" customWidth="1"/>
    <col min="5" max="5" width="18.85546875" bestFit="1" customWidth="1"/>
    <col min="6" max="6" width="11.85546875" style="3" bestFit="1" customWidth="1"/>
    <col min="7" max="7" width="11.7109375" style="3" bestFit="1" customWidth="1"/>
    <col min="8" max="8" width="12.5703125" style="3" bestFit="1" customWidth="1"/>
    <col min="9" max="9" width="255.7109375" bestFit="1" customWidth="1"/>
  </cols>
  <sheetData>
    <row r="1" spans="2:9" x14ac:dyDescent="0.25">
      <c r="B1" s="5" t="s">
        <v>3</v>
      </c>
      <c r="C1" s="5"/>
      <c r="D1" s="5"/>
      <c r="E1" s="5"/>
      <c r="F1" s="5"/>
      <c r="G1" s="5"/>
      <c r="H1" s="5"/>
    </row>
    <row r="2" spans="2:9" x14ac:dyDescent="0.25">
      <c r="B2" s="5" t="s">
        <v>75</v>
      </c>
      <c r="C2" s="5"/>
      <c r="D2" s="5"/>
      <c r="E2" s="5"/>
      <c r="F2" s="5"/>
      <c r="G2" s="5"/>
      <c r="H2" s="5"/>
    </row>
    <row r="3" spans="2:9" x14ac:dyDescent="0.25">
      <c r="B3" t="s">
        <v>77</v>
      </c>
      <c r="C3" t="s">
        <v>74</v>
      </c>
      <c r="D3" t="s">
        <v>0</v>
      </c>
      <c r="E3" t="s">
        <v>5</v>
      </c>
      <c r="F3" s="3" t="s">
        <v>8</v>
      </c>
      <c r="G3" s="3" t="s">
        <v>7</v>
      </c>
      <c r="H3" s="3" t="s">
        <v>13</v>
      </c>
      <c r="I3" t="s">
        <v>14</v>
      </c>
    </row>
    <row r="4" spans="2:9" x14ac:dyDescent="0.25">
      <c r="B4" t="s">
        <v>76</v>
      </c>
      <c r="C4">
        <v>1</v>
      </c>
      <c r="D4" t="str">
        <f>INDEX('Placa de video'!$B$4:$J$50,MATCH(Resumo!$C$4,'Placa de video'!$B$4:$B$35,0),MATCH(D3,'Placa de video'!$B$3:$T$3,0))</f>
        <v>Asus</v>
      </c>
      <c r="E4" t="str">
        <f>INDEX('Placa de video'!$B$4:$J$50,MATCH(Resumo!$C$4,'Placa de video'!$B$4:$B$35,0),MATCH(E3,'Placa de video'!$B$3:$T$3,0))</f>
        <v>B2W</v>
      </c>
      <c r="F4" s="3">
        <f>INDEX('Placa de video'!$B$4:$J$50,MATCH(Resumo!$C$4,'Placa de video'!$B$4:$B$35,0),MATCH(F3,'Placa de video'!$B$3:$T$3,0))</f>
        <v>1200</v>
      </c>
      <c r="G4" s="3">
        <f>INDEX('Placa de video'!$B$4:$J$50,MATCH(Resumo!$C$4,'Placa de video'!$B$4:$B$35,0),MATCH(G3,'Placa de video'!$B$3:$T$3,0))</f>
        <v>1550</v>
      </c>
      <c r="H4" s="3">
        <f>INDEX('Placa de video'!$B$4:$J$50,MATCH(Resumo!$C$4,'Placa de video'!$B$4:$B$35,0),MATCH(H3,'Placa de video'!$B$3:$T$3,0))</f>
        <v>1550</v>
      </c>
      <c r="I4" t="str">
        <f>INDEX('Placa de video'!$B$4:$J$50,MATCH(Resumo!$C$4,'Placa de video'!$B$4:$B$35,0),MATCH(I3,'Placa de video'!$B$3:$T$3,0))</f>
        <v>https://www.buscape.com.br/placa-de-video/placa-de-video-nvidia-geforce-gtx-1060-6-gb-gddr5-192-bits-asus-ex-gtx1060-o6g?_lc=88&amp;q=geforce%20gtx%201060%206%20gb</v>
      </c>
    </row>
    <row r="5" spans="2:9" x14ac:dyDescent="0.25">
      <c r="B5" t="s">
        <v>18</v>
      </c>
      <c r="C5">
        <v>3</v>
      </c>
      <c r="D5" t="str">
        <f>INDEX(Processador!$B$5:$AC$28,MATCH(Resumo!$C$5,Processador!$B$5:$B$35,0),MATCH(Resumo!D3,Processador!$B$4:$AC$4,0))</f>
        <v>AMD</v>
      </c>
      <c r="E5" t="str">
        <f>INDEX(Processador!$B$5:$AC$28,MATCH(Resumo!$C$5,Processador!$B$5:$B$35,0),MATCH(Resumo!E3,Processador!$B$4:$AC$4,0))</f>
        <v>Pichau</v>
      </c>
      <c r="F5" s="3">
        <f>INDEX(Processador!$B$5:$AC$28,MATCH(Resumo!$C$5,Processador!$B$5:$B$35,0),MATCH(Resumo!F3,Processador!$B$4:$AC$4,0))</f>
        <v>1250</v>
      </c>
      <c r="G5" s="3">
        <f>INDEX(Processador!$B$5:$AC$28,MATCH(Resumo!$C$5,Processador!$B$5:$B$35,0),MATCH(Resumo!G3,Processador!$B$4:$AC$4,0))</f>
        <v>1250</v>
      </c>
      <c r="H5" s="3">
        <f>INDEX(Processador!$B$5:$AC$28,MATCH(Resumo!$C$5,Processador!$B$5:$B$35,0),MATCH(Resumo!H3,Processador!$B$4:$AC$4,0))</f>
        <v>1250</v>
      </c>
      <c r="I5" t="str">
        <f>INDEX(Processador!$B$5:$AC$28,MATCH(Resumo!$C$5,Processador!$B$5:$B$35,0),MATCH(Resumo!I3,Processador!$B$4:$AC$4,0))</f>
        <v>https://www.pichau.com.br/hardware/processador-amd-ryzen-5-3500x-hexa-core-3-6ghz-4-1ghz-turbo-35mb-cache-am4-100-100000158box</v>
      </c>
    </row>
    <row r="6" spans="2:9" x14ac:dyDescent="0.25">
      <c r="B6" t="s">
        <v>78</v>
      </c>
      <c r="C6">
        <v>4</v>
      </c>
      <c r="D6" t="str">
        <f>INDEX('Memória RAM'!$B$4:$S$45,MATCH(Resumo!$C$6,'Memória RAM'!$B$4:$B$50,0),MATCH(Resumo!D3,'Memória RAM'!$B$3:$X$3,0))</f>
        <v>XPG</v>
      </c>
      <c r="E6" t="str">
        <f>INDEX('Memória RAM'!$B$4:$S$45,MATCH(Resumo!$C$6,'Memória RAM'!$B$4:$B$50,0),MATCH(Resumo!E3,'Memória RAM'!$B$3:$X$3,0))</f>
        <v>Kabum</v>
      </c>
      <c r="F6" s="3">
        <f>INDEX('Memória RAM'!$B$4:$S$45,MATCH(Resumo!$C$6,'Memória RAM'!$B$4:$B$50,0),MATCH(Resumo!F3,'Memória RAM'!$B$3:$X$3,0))</f>
        <v>250</v>
      </c>
      <c r="G6" s="3">
        <f>INDEX('Memória RAM'!$B$4:$S$45,MATCH(Resumo!$C$6,'Memória RAM'!$B$4:$B$50,0),MATCH(Resumo!G3,'Memória RAM'!$B$3:$X$3,0))</f>
        <v>250</v>
      </c>
      <c r="H6" s="3">
        <f>INDEX('Memória RAM'!$B$4:$S$45,MATCH(Resumo!$C$6,'Memória RAM'!$B$4:$B$50,0),MATCH(Resumo!H3,'Memória RAM'!$B$3:$X$3,0))</f>
        <v>250</v>
      </c>
      <c r="I6" t="str">
        <f>INDEX('Memória RAM'!$B$4:$S$45,MATCH(Resumo!$C$6,'Memória RAM'!$B$4:$B$50,0),MATCH(Resumo!I3,'Memória RAM'!$B$3:$X$3,0))</f>
        <v>https://www.kabum.com.br/cgi-local/site/produtos/descricao_ofertas.cgi?codigo=108237</v>
      </c>
    </row>
    <row r="7" spans="2:9" x14ac:dyDescent="0.25">
      <c r="B7" t="s">
        <v>78</v>
      </c>
      <c r="C7">
        <v>4</v>
      </c>
      <c r="D7" t="str">
        <f>INDEX('Memória RAM'!$B$4:$S$45,MATCH(Resumo!$C$7,'Memória RAM'!$B$4:$B$50,0),MATCH(Resumo!D3,'Memória RAM'!$B$3:$X$3,0))</f>
        <v>XPG</v>
      </c>
      <c r="E7" t="str">
        <f>INDEX('Memória RAM'!$B$4:$S$45,MATCH(Resumo!$C$7,'Memória RAM'!$B$4:$B$50,0),MATCH(Resumo!E3,'Memória RAM'!$B$3:$X$3,0))</f>
        <v>Kabum</v>
      </c>
      <c r="F7" s="3">
        <f>INDEX('Memória RAM'!$B$4:$S$45,MATCH(Resumo!$C$7,'Memória RAM'!$B$4:$B$50,0),MATCH(Resumo!F3,'Memória RAM'!$B$3:$X$3,0))</f>
        <v>250</v>
      </c>
      <c r="G7" s="3">
        <f>INDEX('Memória RAM'!$B$4:$S$45,MATCH(Resumo!$C$7,'Memória RAM'!$B$4:$B$50,0),MATCH(Resumo!G3,'Memória RAM'!$B$3:$X$3,0))</f>
        <v>250</v>
      </c>
      <c r="H7" s="3">
        <f>INDEX('Memória RAM'!$B$4:$S$45,MATCH(Resumo!$C$7,'Memória RAM'!$B$4:$B$50,0),MATCH(Resumo!H3,'Memória RAM'!$B$3:$X$3,0))</f>
        <v>250</v>
      </c>
      <c r="I7" t="str">
        <f>INDEX('Memória RAM'!$B$4:$S$45,MATCH(Resumo!$C$7,'Memória RAM'!$B$4:$B$50,0),MATCH(Resumo!I3,'Memória RAM'!$B$3:$X$3,0))</f>
        <v>https://www.kabum.com.br/cgi-local/site/produtos/descricao_ofertas.cgi?codigo=108237</v>
      </c>
    </row>
    <row r="8" spans="2:9" x14ac:dyDescent="0.25">
      <c r="B8" t="s">
        <v>79</v>
      </c>
      <c r="C8">
        <v>4</v>
      </c>
      <c r="D8" t="str">
        <f>INDEX(SSD!$B$4:$S$74,MATCH(Resumo!$C$8,SSD!$B$4:$B$42,0),MATCH(Resumo!D3,SSD!$B$3:$S$3,0))</f>
        <v>Kingston</v>
      </c>
      <c r="E8" t="str">
        <f>INDEX(SSD!$B$4:$S$74,MATCH(Resumo!$C$8,SSD!$B$4:$B$42,0),MATCH(Resumo!E3,SSD!$B$3:$S$3,0))</f>
        <v>Kabum</v>
      </c>
      <c r="F8" s="3">
        <f>INDEX(SSD!$B$4:$S$74,MATCH(Resumo!$C$8,SSD!$B$4:$B$42,0),MATCH(Resumo!F3,SSD!$B$3:$S$3,0))</f>
        <v>323</v>
      </c>
      <c r="G8" s="3">
        <f>INDEX(SSD!$B$4:$S$74,MATCH(Resumo!$C$8,SSD!$B$4:$B$42,0),MATCH(Resumo!G3,SSD!$B$3:$S$3,0))</f>
        <v>323</v>
      </c>
      <c r="H8" s="3">
        <f>INDEX(SSD!$B$4:$S$74,MATCH(Resumo!$C$8,SSD!$B$4:$B$42,0),MATCH(Resumo!H3,SSD!$B$3:$S$3,0))</f>
        <v>323</v>
      </c>
      <c r="I8" t="str">
        <f>INDEX(SSD!$B$4:$S$74,MATCH(Resumo!$C$8,SSD!$B$4:$B$42,0),MATCH(Resumo!I3,SSD!$B$3:$S$3,0))</f>
        <v>https://www.kabum.com.br/produto/96306/ssd-kingston-a1000-240gb-m-2-nvme-leitura-1500mb-s-gravacao-800mb-s-sa1000m8-240g</v>
      </c>
    </row>
    <row r="9" spans="2:9" x14ac:dyDescent="0.25">
      <c r="B9" t="s">
        <v>80</v>
      </c>
      <c r="C9">
        <v>1</v>
      </c>
      <c r="D9" t="str">
        <f>INDEX(Fonte!$B$4:$W$33,MATCH(Resumo!$C$9,Fonte!$B$4:$B$82,0),MATCH(Resumo!D3,Fonte!$B$3:$S$3,0))</f>
        <v>Cooler Master</v>
      </c>
      <c r="E9" t="str">
        <f>INDEX(Fonte!$B$4:$W$33,MATCH(Resumo!$C$9,Fonte!$B$4:$B$82,0),MATCH(Resumo!E3,Fonte!$B$3:$S$3,0))</f>
        <v>Kabum</v>
      </c>
      <c r="F9" s="3">
        <f>INDEX(Fonte!$B$4:$W$33,MATCH(Resumo!$C$9,Fonte!$B$4:$B$82,0),MATCH(Resumo!F3,Fonte!$B$3:$S$3,0))</f>
        <v>270</v>
      </c>
      <c r="G9" s="3">
        <f>INDEX(Fonte!$B$4:$W$33,MATCH(Resumo!$C$9,Fonte!$B$4:$B$82,0),MATCH(Resumo!G3,Fonte!$B$3:$S$3,0))</f>
        <v>270</v>
      </c>
      <c r="H9" s="3">
        <f>INDEX(Fonte!$B$4:$W$33,MATCH(Resumo!$C$9,Fonte!$B$4:$B$82,0),MATCH(Resumo!H3,Fonte!$B$3:$S$3,0))</f>
        <v>350</v>
      </c>
      <c r="I9" t="str">
        <f>INDEX(Fonte!$B$4:$W$33,MATCH(Resumo!$C$9,Fonte!$B$4:$B$82,0),MATCH(Resumo!I3,Fonte!$B$3:$S$3,0))</f>
        <v>https://www.kabum.com.br/cgi-local/site/produtos/descricao.cgi?codigo=93995&amp;origem=48&amp;utm_source=ZOOM&amp;utm_medium=COMPARADOR&amp;utm_term=FONTE%20COOLER%20MASTER%20ATX%20500W%2080%20PLUS%20WHITE%20MASTERWATT%20LITE%20MPX%205001%20ACAAW%20WO&amp;utm_content=LINHA-500-W&amp;utm_campaign=FONTE%20COOLER%20MASTER%20ATX%20500W%2080%20PLUS%20WHITE%20MASTERWATT%20LITE%20MPX%205001%20ACAAW%20WO</v>
      </c>
    </row>
    <row r="10" spans="2:9" x14ac:dyDescent="0.25">
      <c r="B10" t="s">
        <v>81</v>
      </c>
      <c r="C10">
        <v>2</v>
      </c>
      <c r="D10" t="str">
        <f>INDEX(Gabinete!$B$4:$U$45,MATCH(Resumo!$C$10,Gabinete!$B$4:$B$27,0),MATCH(Resumo!D3,Gabinete!$B$3:$U$3,0))</f>
        <v>THERMALTAKE </v>
      </c>
      <c r="E10" t="str">
        <f>INDEX(Gabinete!$B$4:$U$45,MATCH(Resumo!$C$10,Gabinete!$B$4:$B$27,0),MATCH(Resumo!E3,Gabinete!$B$3:$U$3,0))</f>
        <v>Pichau</v>
      </c>
      <c r="F10" s="3">
        <f>INDEX(Gabinete!$B$4:$U$45,MATCH(Resumo!$C$10,Gabinete!$B$4:$B$27,0),MATCH(Resumo!F3,Gabinete!$B$3:$U$3,0))</f>
        <v>300</v>
      </c>
      <c r="G10" s="3">
        <f>INDEX(Gabinete!$B$4:$U$45,MATCH(Resumo!$C$10,Gabinete!$B$4:$B$27,0),MATCH(Resumo!G3,Gabinete!$B$3:$U$3,0))</f>
        <v>300</v>
      </c>
      <c r="H10" s="3">
        <f>INDEX(Gabinete!$B$4:$U$45,MATCH(Resumo!$C$10,Gabinete!$B$4:$B$27,0),MATCH(Resumo!H3,Gabinete!$B$3:$U$3,0))</f>
        <v>300</v>
      </c>
      <c r="I10" t="str">
        <f>INDEX(Gabinete!$B$4:$U$45,MATCH(Resumo!$C$10,Gabinete!$B$4:$B$27,0),MATCH(Resumo!I3,Gabinete!$B$3:$U$3,0))</f>
        <v>https://www.pichau.com.br/hardware/gabinete-thermaltake-commander-ms-i-epic-edition-vn400a1w2n-b</v>
      </c>
    </row>
    <row r="11" spans="2:9" x14ac:dyDescent="0.25">
      <c r="B11" t="s">
        <v>82</v>
      </c>
      <c r="C11">
        <v>5</v>
      </c>
      <c r="D11" t="str">
        <f>INDEX(Monitor!$B$4:$S$41,MATCH(Resumo!$C$11,Monitor!$B$4:$B$75,0),MATCH(Resumo!D3,Monitor!$B$3:$S$3,0))</f>
        <v>LG</v>
      </c>
      <c r="E11" t="str">
        <f>INDEX(Monitor!$B$4:$S$41,MATCH(Resumo!$C$11,Monitor!$B$4:$B$75,0),MATCH(Resumo!E3,Monitor!$B$3:$S$3,0))</f>
        <v>Kabum</v>
      </c>
      <c r="F11" s="3">
        <f>INDEX(Monitor!$B$4:$S$41,MATCH(Resumo!$C$11,Monitor!$B$4:$B$75,0),MATCH(Resumo!F3,Monitor!$B$3:$S$3,0))</f>
        <v>232</v>
      </c>
      <c r="G11" s="3">
        <f>INDEX(Monitor!$B$4:$S$41,MATCH(Resumo!$C$11,Monitor!$B$4:$B$75,0),MATCH(Resumo!G3,Monitor!$B$3:$S$3,0))</f>
        <v>350</v>
      </c>
      <c r="H11" s="3">
        <f>INDEX(Monitor!$B$4:$S$41,MATCH(Resumo!$C$11,Monitor!$B$4:$B$75,0),MATCH(Resumo!H3,Monitor!$B$3:$S$3,0))</f>
        <v>433</v>
      </c>
      <c r="I11" t="str">
        <f>INDEX(Monitor!$B$4:$S$41,MATCH(Resumo!$C$11,Monitor!$B$4:$B$75,0),MATCH(Resumo!I3,Monitor!$B$3:$S$3,0))</f>
        <v>https://www.buscape.com.br/monitor/monitor-led-19-5-lg-20m37aa?_lc=88&amp;q=monitor%2060hz</v>
      </c>
    </row>
    <row r="12" spans="2:9" x14ac:dyDescent="0.25">
      <c r="B12" t="s">
        <v>82</v>
      </c>
      <c r="C12">
        <v>4</v>
      </c>
      <c r="D12" t="str">
        <f>INDEX(Monitor!$B$4:$S$41,MATCH(Resumo!$C$12,Monitor!$B$4:$B$75,0),MATCH(Resumo!D3,Monitor!$B$3:$S$3,0))</f>
        <v>AOC</v>
      </c>
      <c r="E12" t="str">
        <f>INDEX(Monitor!$B$4:$S$41,MATCH(Resumo!$C$12,Monitor!$B$4:$B$75,0),MATCH(Resumo!E3,Monitor!$B$3:$S$3,0))</f>
        <v>B2W</v>
      </c>
      <c r="F12" s="3">
        <f>INDEX(Monitor!$B$4:$S$41,MATCH(Resumo!$C$12,Monitor!$B$4:$B$75,0),MATCH(Resumo!F3,Monitor!$B$3:$S$3,0))</f>
        <v>455</v>
      </c>
      <c r="G12" s="3">
        <f>INDEX(Monitor!$B$4:$S$41,MATCH(Resumo!$C$12,Monitor!$B$4:$B$75,0),MATCH(Resumo!G3,Monitor!$B$3:$S$3,0))</f>
        <v>700</v>
      </c>
      <c r="H12" s="3">
        <f>INDEX(Monitor!$B$4:$S$41,MATCH(Resumo!$C$12,Monitor!$B$4:$B$75,0),MATCH(Resumo!H3,Monitor!$B$3:$S$3,0))</f>
        <v>700</v>
      </c>
      <c r="I12" t="str">
        <f>INDEX(Monitor!$B$4:$S$41,MATCH(Resumo!$C$12,Monitor!$B$4:$B$75,0),MATCH(Resumo!I3,Monitor!$B$3:$S$3,0))</f>
        <v>https://www.buscape.com.br/monitor/monitor-led-24-aoc-g2460vq6?_lc=88&amp;q=g2460vq6</v>
      </c>
    </row>
    <row r="13" spans="2:9" x14ac:dyDescent="0.25">
      <c r="B13" t="s">
        <v>106</v>
      </c>
      <c r="C13">
        <v>2</v>
      </c>
      <c r="D13" t="str">
        <f>INDEX('Placa Mãe'!$B$4:$R$41,MATCH(Resumo!$C$13,'Placa Mãe'!$B$4:$B$75,0),MATCH(Resumo!D3,'Placa Mãe'!$B$3:$R$3,0))</f>
        <v>Asus</v>
      </c>
      <c r="E13" t="str">
        <f>INDEX('Placa Mãe'!$B$4:$R$41,MATCH(Resumo!$C$13,'Placa Mãe'!$B$4:$B$75,0),MATCH(Resumo!E3,'Placa Mãe'!$B$3:$R$3,0))</f>
        <v>Kabum</v>
      </c>
      <c r="F13" s="3">
        <f>INDEX('Placa Mãe'!$B$4:$R$41,MATCH(Resumo!$C$13,'Placa Mãe'!$B$4:$B$75,0),MATCH(Resumo!F3,'Placa Mãe'!$B$3:$R$3,0))</f>
        <v>560</v>
      </c>
      <c r="G13" s="3">
        <f>INDEX('Placa Mãe'!$B$4:$R$41,MATCH(Resumo!$C$13,'Placa Mãe'!$B$4:$B$75,0),MATCH(Resumo!G3,'Placa Mãe'!$B$3:$R$3,0))</f>
        <v>560</v>
      </c>
      <c r="H13" s="3">
        <f>INDEX('Placa Mãe'!$B$4:$R$41,MATCH(Resumo!$C$13,'Placa Mãe'!$B$4:$B$75,0),MATCH(Resumo!H3,'Placa Mãe'!$B$3:$R$3,0))</f>
        <v>670</v>
      </c>
      <c r="I13" t="str">
        <f>INDEX('Placa Mãe'!$B$4:$R$41,MATCH(Resumo!$C$13,'Placa Mãe'!$B$4:$B$75,0),MATCH(Resumo!I3,'Placa Mãe'!$B$3:$R$3,0))</f>
        <v>https://www.kabum.com.br/cgi-local/site/produtos/descricao_ofertas.cgi?codigo=99504&amp;gclid=EAIaIQobChMInafFvfma6QIVrgOzAB3A-gcJEAYYASABEgLRv_D_BwE</v>
      </c>
    </row>
    <row r="14" spans="2:9" x14ac:dyDescent="0.25">
      <c r="B14" t="s">
        <v>101</v>
      </c>
      <c r="C14">
        <v>3</v>
      </c>
      <c r="D14" t="str">
        <f>INDEX(HD!$B$4:$R$41,MATCH(Resumo!$C$14,HD!$B$4:$B$75,0),MATCH(Resumo!D3,HD!$B$3:$R$3,0))</f>
        <v>Seage</v>
      </c>
      <c r="E14" t="str">
        <f>INDEX(HD!$B$4:$R$41,MATCH(Resumo!$C$14,HD!$B$4:$B$75,0),MATCH(Resumo!E3,HD!$B$3:$R$3,0))</f>
        <v>Kabum</v>
      </c>
      <c r="F14" s="3">
        <f>INDEX(HD!$B$4:$R$41,MATCH(Resumo!$C$14,HD!$B$4:$B$75,0),MATCH(Resumo!F3,HD!$B$3:$R$3,0))</f>
        <v>390</v>
      </c>
      <c r="G14" s="3">
        <f>INDEX(HD!$B$4:$R$41,MATCH(Resumo!$C$14,HD!$B$4:$B$75,0),MATCH(Resumo!G3,HD!$B$3:$R$3,0))</f>
        <v>390</v>
      </c>
      <c r="H14" s="3">
        <f>INDEX(HD!$B$4:$R$41,MATCH(Resumo!$C$14,HD!$B$4:$B$75,0),MATCH(Resumo!H3,HD!$B$3:$R$3,0))</f>
        <v>390</v>
      </c>
      <c r="I14" t="str">
        <f>INDEX(HD!$B$4:$R$41,MATCH(Resumo!$C$14,HD!$B$4:$B$75,0),MATCH(Resumo!I3,HD!$B$3:$R$3,0))</f>
        <v>https://www.kabum.com.br/produto/84108/hd-seagate-barracuda-1tb-3-5-sata-st1000dm010?gclid=EAIaIQobChMIq9zKiqDI6gIVAgSRCh0-dwB4EAQYASABEgIDb_D_BwE</v>
      </c>
    </row>
    <row r="15" spans="2:9" x14ac:dyDescent="0.25">
      <c r="B15" t="s">
        <v>83</v>
      </c>
      <c r="C15">
        <v>4</v>
      </c>
      <c r="D15" t="str">
        <f>INDEX(Teclado!$B$4:$U$36,MATCH(Resumo!$C$15,Teclado!$B$4:$B$131,0),MATCH(Resumo!D3,Teclado!$B$3:$U$3,0))</f>
        <v>CoolerMaster</v>
      </c>
      <c r="E15" t="str">
        <f>INDEX(Teclado!$B$4:$U$36,MATCH(Resumo!$C$15,Teclado!$B$4:$B$131,0),MATCH(Resumo!E3,Teclado!$B$3:$U$3,0))</f>
        <v>Kabum</v>
      </c>
      <c r="F15" s="3">
        <f>INDEX(Teclado!$B$4:$U$36,MATCH(Resumo!$C$15,Teclado!$B$4:$B$131,0),MATCH(Resumo!F3,Teclado!$B$3:$U$3,0))</f>
        <v>170</v>
      </c>
      <c r="G15" s="3">
        <f>INDEX(Teclado!$B$4:$U$36,MATCH(Resumo!$C$15,Teclado!$B$4:$B$131,0),MATCH(Resumo!G3,Teclado!$B$3:$U$3,0))</f>
        <v>170</v>
      </c>
      <c r="H15" s="3">
        <f>INDEX(Teclado!$B$4:$U$36,MATCH(Resumo!$C$15,Teclado!$B$4:$B$131,0),MATCH(Resumo!H3,Teclado!$B$3:$U$3,0))</f>
        <v>200</v>
      </c>
      <c r="I15" t="str">
        <f>INDEX(Teclado!$B$4:$U$36,MATCH(Resumo!$C$15,Teclado!$B$4:$B$131,0),MATCH(Resumo!I3,Teclado!$B$3:$U$3,0))</f>
        <v>https://www.kabum.com.br/cgi-local/site/produtos/descricao_ofertas.cgi?codigo=86100&amp;origem=48&amp;utm_source=ZOOM&amp;utm_medium=COMPARADOR&amp;utm_term=TECLADO%20GAMER%20COOLER%20MASTER%20MASTERKEYS%20LITE%20L%20RGB%20ABNT2%20SGK%203040%20KKMF1%20BR&amp;utm_content=COM-FIO&amp;utm_campaign=TECLADO%20GAMER%20COOLER%20MASTER%20MASTERKEYS%20LITE%20L%20RGB%20ABNT2%20SGK%203040%20KKMF1%20BR</v>
      </c>
    </row>
    <row r="16" spans="2:9" x14ac:dyDescent="0.25">
      <c r="B16" s="5" t="s">
        <v>84</v>
      </c>
      <c r="C16" s="5"/>
      <c r="D16" s="5"/>
      <c r="E16" s="5"/>
      <c r="F16" s="4">
        <f t="shared" ref="F16:H16" si="0">SUM(F4:F15)</f>
        <v>5650</v>
      </c>
      <c r="G16" s="4">
        <f t="shared" si="0"/>
        <v>6363</v>
      </c>
      <c r="H16" s="4">
        <f t="shared" si="0"/>
        <v>6666</v>
      </c>
    </row>
    <row r="17" spans="8:8" x14ac:dyDescent="0.25">
      <c r="H17" s="3">
        <f>H16-H4-H12</f>
        <v>4416</v>
      </c>
    </row>
  </sheetData>
  <mergeCells count="3">
    <mergeCell ref="B1:H1"/>
    <mergeCell ref="B16:E16"/>
    <mergeCell ref="B2:H2"/>
  </mergeCells>
  <conditionalFormatting sqref="G4:G10 G12 G15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4:H10 H12 H15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:F10 F12 F15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1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4:H1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3:H1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Placa de video</vt:lpstr>
      <vt:lpstr>Processador</vt:lpstr>
      <vt:lpstr>Placa Mãe</vt:lpstr>
      <vt:lpstr>Memória RAM</vt:lpstr>
      <vt:lpstr>SSD</vt:lpstr>
      <vt:lpstr>HD</vt:lpstr>
      <vt:lpstr>Fonte</vt:lpstr>
      <vt:lpstr>Gabinete</vt:lpstr>
      <vt:lpstr>Monitor</vt:lpstr>
      <vt:lpstr>Teclado</vt:lpstr>
      <vt:lpstr>Resumo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2020-02-22T19:20:41Z</dcterms:created>
  <dcterms:modified xsi:type="dcterms:W3CDTF">2020-07-18T18:53:29Z</dcterms:modified>
</cp:coreProperties>
</file>