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rocesados" sheetId="1" r:id="rId4"/>
    <sheet state="visible" name="mcorr" sheetId="2" r:id="rId5"/>
    <sheet state="visible" name="datos sin procesar" sheetId="3" r:id="rId6"/>
    <sheet state="visible" name="pre procesado" sheetId="4" r:id="rId7"/>
    <sheet state="visible" name="Limpieza" sheetId="5" r:id="rId8"/>
    <sheet state="visible" name="R" sheetId="6" r:id="rId9"/>
  </sheets>
  <definedNames/>
  <calcPr/>
</workbook>
</file>

<file path=xl/sharedStrings.xml><?xml version="1.0" encoding="utf-8"?>
<sst xmlns="http://schemas.openxmlformats.org/spreadsheetml/2006/main" count="1682" uniqueCount="589">
  <si>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</si>
  <si>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</si>
  <si>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</si>
  <si>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</si>
  <si>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</si>
  <si>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</si>
  <si>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</si>
  <si>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</si>
  <si>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</si>
  <si>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</si>
  <si>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</si>
  <si>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</si>
  <si>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</si>
  <si>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</si>
  <si>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</si>
  <si>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</si>
  <si>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</si>
  <si>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</si>
  <si>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</si>
  <si>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Correlation</t>
  </si>
  <si>
    <t>matrix</t>
  </si>
  <si>
    <t>-0.28</t>
  </si>
  <si>
    <t>-0.1</t>
  </si>
  <si>
    <t>-0.05</t>
  </si>
  <si>
    <t>-0.08</t>
  </si>
  <si>
    <t>-0.13</t>
  </si>
  <si>
    <t>-0.15</t>
  </si>
  <si>
    <t>0.19</t>
  </si>
  <si>
    <t>-0.09</t>
  </si>
  <si>
    <t>0.16</t>
  </si>
  <si>
    <t>-0.04</t>
  </si>
  <si>
    <t>-0.69</t>
  </si>
  <si>
    <t>0.05</t>
  </si>
  <si>
    <t>0.02</t>
  </si>
  <si>
    <t>-0.21</t>
  </si>
  <si>
    <t>-0.07</t>
  </si>
  <si>
    <t>-0.12</t>
  </si>
  <si>
    <t>0.09</t>
  </si>
  <si>
    <t>0.06</t>
  </si>
  <si>
    <t>0.1</t>
  </si>
  <si>
    <t>0.27</t>
  </si>
  <si>
    <t>0.14</t>
  </si>
  <si>
    <t>0.01</t>
  </si>
  <si>
    <t>-0.18</t>
  </si>
  <si>
    <t>-0.48</t>
  </si>
  <si>
    <t>0.04</t>
  </si>
  <si>
    <t>-0.14</t>
  </si>
  <si>
    <t>0.12</t>
  </si>
  <si>
    <t>-0.11</t>
  </si>
  <si>
    <t>0.08</t>
  </si>
  <si>
    <t>0.22</t>
  </si>
  <si>
    <t>-0.22</t>
  </si>
  <si>
    <t>-0.03</t>
  </si>
  <si>
    <t>0.03</t>
  </si>
  <si>
    <t>0.31</t>
  </si>
  <si>
    <t>0.11</t>
  </si>
  <si>
    <t>-0.2</t>
  </si>
  <si>
    <t>0.26</t>
  </si>
  <si>
    <t>0.17</t>
  </si>
  <si>
    <t>-0.16</t>
  </si>
  <si>
    <t>0.34</t>
  </si>
  <si>
    <t>0.29</t>
  </si>
  <si>
    <t>-0.41</t>
  </si>
  <si>
    <t>0.15</t>
  </si>
  <si>
    <t>0.38</t>
  </si>
  <si>
    <t>0.42</t>
  </si>
  <si>
    <t>0.13</t>
  </si>
  <si>
    <t>0.21</t>
  </si>
  <si>
    <t>-0.23</t>
  </si>
  <si>
    <t>-0.32</t>
  </si>
  <si>
    <t>-0.06</t>
  </si>
  <si>
    <t>0.07</t>
  </si>
  <si>
    <t>0.2</t>
  </si>
  <si>
    <t>-0.25</t>
  </si>
  <si>
    <t>0.25</t>
  </si>
  <si>
    <t>-0.02</t>
  </si>
  <si>
    <t>-0.24</t>
  </si>
  <si>
    <t>-0.49</t>
  </si>
  <si>
    <t>-0.17</t>
  </si>
  <si>
    <t>-0.01</t>
  </si>
  <si>
    <t>0.24</t>
  </si>
  <si>
    <t>0.23</t>
  </si>
  <si>
    <t>-0.3</t>
  </si>
  <si>
    <t>ID de respuesta</t>
  </si>
  <si>
    <t>Dirección IP</t>
  </si>
  <si>
    <t>Marca de tiempo (mm/dd/yyyy)</t>
  </si>
  <si>
    <t>Duplicar</t>
  </si>
  <si>
    <t>Tiempo necesario para completar (segundos)</t>
  </si>
  <si>
    <t>Seq. Número</t>
  </si>
  <si>
    <t>Referencia externa</t>
  </si>
  <si>
    <t>Variable personalizada 1</t>
  </si>
  <si>
    <t>Variable personalizada 2</t>
  </si>
  <si>
    <t>Variable personalizada 3</t>
  </si>
  <si>
    <t>Variable personalizada 4</t>
  </si>
  <si>
    <t>Variable personalizada 5</t>
  </si>
  <si>
    <t>Correo electrónico del encuestado</t>
  </si>
  <si>
    <t>Lista de correo</t>
  </si>
  <si>
    <t>Código de país</t>
  </si>
  <si>
    <t>Región</t>
  </si>
  <si>
    <t>SOBRE LA ENCUESTAEl objetivo de este estudio es identificar y analizar el nivel de pasión y determinación de los estudiantes de la Universidad de Ingeniería y Tecnología - UTEC , con el fin de determinar relaciones entre su perfil estudiantil y el rendimiento académico.TIEMPO DE LA ENCUESTALa encuesta tiene un duración aproximada de 3 minutos.Encuesta disponible hasta: 30 de octubre del 2020.Si tienes alguna pregunta sobre este estudio, puedes contactarte con Fabrizio Vásquez (fabrizio.vasquez@utec.edu.pe) o David Balbin (david.balbin@utec.edu.pe).</t>
  </si>
  <si>
    <t>CONSENTIMIENTO INFORMADOEl objetivo de este estudio es identificar y analizar el nivel de pasión y determinación de los estudiantes de la Universidad de Ingeniería y Tecnología - UTEC , con el fin de determinar relaciones entre su perfil estudiantil y el rendimiento académico. Su participación en este estudio es completamente voluntaria. El tiempo de duración aproximado es de 3 minutos. Sus respuestas serán estrictamente confidenciales y los datos de esta investigación se informarán solo en conjunto. Su información estará codificada y permanecerá confidencial en todo momento durante el análisis.Si tiene preguntas adicionales sobre el estudio, puede comunicarse con: Fabrizio Vásquez (fabrizio.vasquez@utec.edu.pe) o David Balbin (david.balbin@utec.edu.pe). Empiece con la encuesta ahora haciendo clic en el botón Siguiente.</t>
  </si>
  <si>
    <t>Por favor , brindemos su consentimiento para proceder con la encuesta</t>
  </si>
  <si>
    <t>Edad</t>
  </si>
  <si>
    <t>Género</t>
  </si>
  <si>
    <t>Región Geográfica de nacimiento</t>
  </si>
  <si>
    <t>Personas en casa</t>
  </si>
  <si>
    <t>¿De que carrera eres?</t>
  </si>
  <si>
    <t>Periodo de ingreso</t>
  </si>
  <si>
    <t>¿Qué escala de pago tienes actualmente?</t>
  </si>
  <si>
    <t>¿Cuál de las siguientes opciones aplica para ti actualmente?</t>
  </si>
  <si>
    <t>El colegio secundario el cual egresaste es</t>
  </si>
  <si>
    <t>Antes de ingresar a UTEC yo</t>
  </si>
  <si>
    <t>¿Perteneces a alguna organización estudiantil dentro de UTEC?</t>
  </si>
  <si>
    <t>¿Cuántos libros completos has leído el año pasado?</t>
  </si>
  <si>
    <t>¿Cuántas horas lees al día?</t>
  </si>
  <si>
    <t>¿Cuántos libros tienen en casa?</t>
  </si>
  <si>
    <t>¿Cuál de los siguientes dispositivos móviles o aparatos electrónicos posee en casa?</t>
  </si>
  <si>
    <t>Promedio ACUMULADO hoy (el separador decimal es el punto . )</t>
  </si>
  <si>
    <t>¿Cuál es tu ubicación en el ranking académico Global?</t>
  </si>
  <si>
    <t>¿Has realizado alguna de las siguientes actividades?</t>
  </si>
  <si>
    <t>Instrucciones: Responde a los siguientes 12 enunciados según consideres que mejor te describan. Sea honesto, ¡no hay respuestas correctas o incorrectas! Una vez respondido, no podrá volver atrás la pregunta.</t>
  </si>
  <si>
    <t>Las nuevas ideas y proyectos a veces me distraen de los que ya tenía</t>
  </si>
  <si>
    <t>Las dificultades me desmotivan</t>
  </si>
  <si>
    <t>Tengo la certeza de que la tecnología y los humanos somos producto de seres de otra dimensión</t>
  </si>
  <si>
    <t>He estado obsesionado con ideas o proyectos, que al poco tiempo he perdido interés en ellos</t>
  </si>
  <si>
    <t>A menudo me propongo metas para luego perseguir otras distintas</t>
  </si>
  <si>
    <t>Tengo dificultad para mantener mi atención en proyectos que duran muchos meses en terminarse</t>
  </si>
  <si>
    <t>Pienso que robar a las personas es algo normal y correcto</t>
  </si>
  <si>
    <t>Soy una persona que se esfuerza y trabaja duro</t>
  </si>
  <si>
    <t>Termino todas las iniciativas y proyectos que empiezo</t>
  </si>
  <si>
    <t>Soy meticuloso con lo que hago</t>
  </si>
  <si>
    <t>Hace 5 años que no veo ninguna laptop.</t>
  </si>
  <si>
    <t>Mis intereses cambian de un año al otro</t>
  </si>
  <si>
    <t>He superado dificultades para alcanzar un objetivo importante que me llevó varios años de esfuerzo</t>
  </si>
  <si>
    <t>He logrado una meta que me llevó años de esfuerzo conseguir</t>
  </si>
  <si>
    <t>Ningún correo electrónico llega a mi bandeja de entrada desde hace 10 años</t>
  </si>
  <si>
    <t>Cada pocos meses me intereso en nuevos objetivos</t>
  </si>
  <si>
    <t>Para participar del sorteo déjanos tu email de UTEC (OPCIONAL)</t>
  </si>
  <si>
    <t>Duplica tus opciones de ganar, comparte este cuestionario con tus compañeros y por cada uno ten una chance más de ganar. Escribe los correos.</t>
  </si>
  <si>
    <t>Otro</t>
  </si>
  <si>
    <t>Mamá</t>
  </si>
  <si>
    <t>Papá</t>
  </si>
  <si>
    <t>Padrastro</t>
  </si>
  <si>
    <t>Madastra</t>
  </si>
  <si>
    <t>Herman@s</t>
  </si>
  <si>
    <t>Abuel@s</t>
  </si>
  <si>
    <t>Parientes externos</t>
  </si>
  <si>
    <t>Otros familiares</t>
  </si>
  <si>
    <t>Escala</t>
  </si>
  <si>
    <t>Beca 18</t>
  </si>
  <si>
    <t>Beca Antamina</t>
  </si>
  <si>
    <t>Beca Patronato BCP</t>
  </si>
  <si>
    <t>Beca UTEC Académica</t>
  </si>
  <si>
    <t>Beca UTEC Integral (RI)</t>
  </si>
  <si>
    <t>Beca de orfandad</t>
  </si>
  <si>
    <t>Beca hijo de docente</t>
  </si>
  <si>
    <t>Beca Asociación Educación</t>
  </si>
  <si>
    <t>Préstamo educativo parcial</t>
  </si>
  <si>
    <t>Préstamo educativo total</t>
  </si>
  <si>
    <t>Beca Repared</t>
  </si>
  <si>
    <t>Crédito 18</t>
  </si>
  <si>
    <t>Beca al Talento</t>
  </si>
  <si>
    <t>N/A</t>
  </si>
  <si>
    <t>Estudié en una académia/centro preuniversitario</t>
  </si>
  <si>
    <t>Egresé de una carrera universitaria/técnica</t>
  </si>
  <si>
    <t>Ingresé a al menos una universidad adicional a UTEC</t>
  </si>
  <si>
    <t>Ingresé a al menos una organización castrense</t>
  </si>
  <si>
    <t>Tuve un trabajo de medio tiempo</t>
  </si>
  <si>
    <t>Tuve un trabajo de tiempo completo</t>
  </si>
  <si>
    <t>Solo egresé del colegio</t>
  </si>
  <si>
    <t>No pertenezco a ninguna organización estudiantil</t>
  </si>
  <si>
    <t>Soy miembro activo en al menos una</t>
  </si>
  <si>
    <t>Estuve en una pero ya no participo</t>
  </si>
  <si>
    <t>Soy del equipo que lidera una organización</t>
  </si>
  <si>
    <t>Tiempo de lectura diaria</t>
  </si>
  <si>
    <t>Smartphone</t>
  </si>
  <si>
    <t>Smartwatch, smart band</t>
  </si>
  <si>
    <t>Tablet</t>
  </si>
  <si>
    <t>Laptop</t>
  </si>
  <si>
    <t>Smart TV</t>
  </si>
  <si>
    <t>Libro eletrónico (p.ej. Kindle)</t>
  </si>
  <si>
    <t>Dongles (p.ej. Google Chromecast)</t>
  </si>
  <si>
    <t>Asistente Virtual (p.ej. Amazon Echo, Goole Home)</t>
  </si>
  <si>
    <t>Robot aspiradora</t>
  </si>
  <si>
    <t>Posición global</t>
  </si>
  <si>
    <t>Proyecto con universidades extranjeras</t>
  </si>
  <si>
    <t>Intercambio académico</t>
  </si>
  <si>
    <t>Publicación de papers en journals</t>
  </si>
  <si>
    <t>Finalista en campeonatos profesionales deportivos</t>
  </si>
  <si>
    <t>Finalista en concursos de proyectos de Investigación o desarrollo</t>
  </si>
  <si>
    <t>Co-Fundador de una startup</t>
  </si>
  <si>
    <t>Otra actividad</t>
  </si>
  <si>
    <t>181.67.112.241</t>
  </si>
  <si>
    <t>FALSO</t>
  </si>
  <si>
    <t>test_response</t>
  </si>
  <si>
    <t>PE</t>
  </si>
  <si>
    <t>14.44</t>
  </si>
  <si>
    <t>isaac.villavicencio@utec.edu.pe</t>
  </si>
  <si>
    <t>179.6.198.63</t>
  </si>
  <si>
    <t>Beca por orfandad</t>
  </si>
  <si>
    <t>14.15</t>
  </si>
  <si>
    <t>dayanna.fiestas@utec.edu.pe</t>
  </si>
  <si>
    <t>190.237.88.101</t>
  </si>
  <si>
    <t>macarena.oyague@utec.edu.pe</t>
  </si>
  <si>
    <t>181.67.35.228</t>
  </si>
  <si>
    <t>14.77</t>
  </si>
  <si>
    <t>Medio superior</t>
  </si>
  <si>
    <t>jorge.nicho@utec.edu.pe</t>
  </si>
  <si>
    <t>190.42.66.244</t>
  </si>
  <si>
    <t>marko.puchuri@utec.edu.pe</t>
  </si>
  <si>
    <t>Edir.vidal@utec.edu.pe
 Alexandra.valdez@utec.edu.pe
 Felipe.arguelles@utec.edu.pe</t>
  </si>
  <si>
    <t>katherine.suyo@utec.edu.pe</t>
  </si>
  <si>
    <t>179.6.197.57</t>
  </si>
  <si>
    <t>12.91</t>
  </si>
  <si>
    <t>andres.lostaunau@utec.edu.pe</t>
  </si>
  <si>
    <t>179.6.216.117</t>
  </si>
  <si>
    <t>Emprendimiento</t>
  </si>
  <si>
    <t>jean.miraval@utec.edu.pe</t>
  </si>
  <si>
    <t>190.239.58.14</t>
  </si>
  <si>
    <t>Beca Excelencia Hijo de Docente (BEHD)</t>
  </si>
  <si>
    <t>190.237.71.78</t>
  </si>
  <si>
    <t>13.96</t>
  </si>
  <si>
    <t>190.236.11.173</t>
  </si>
  <si>
    <t>148.102.113.24</t>
  </si>
  <si>
    <t>190.237.41.217</t>
  </si>
  <si>
    <t>jorge.delcastillo@utec.edu.pe</t>
  </si>
  <si>
    <t>179.6.33.12</t>
  </si>
  <si>
    <t>179.6.196.42</t>
  </si>
  <si>
    <t>12.67</t>
  </si>
  <si>
    <t>diego.alarcon@utec.edu.pe</t>
  </si>
  <si>
    <t>190.238.55.144</t>
  </si>
  <si>
    <t>Beca al talento</t>
  </si>
  <si>
    <t>14.66</t>
  </si>
  <si>
    <t>luigui.alarcon@utec.edu.pe</t>
  </si>
  <si>
    <t>13.45</t>
  </si>
  <si>
    <t>190.234.57.122</t>
  </si>
  <si>
    <t>Prima</t>
  </si>
  <si>
    <t>Víctor.calixtro@utec.edu.pe</t>
  </si>
  <si>
    <t>179.7.52.251</t>
  </si>
  <si>
    <t>raul.suarez@utec.edu.pe</t>
  </si>
  <si>
    <t>190.237.23.119</t>
  </si>
  <si>
    <t>14.92</t>
  </si>
  <si>
    <t>179.6.195.10</t>
  </si>
  <si>
    <t>Beca Talento</t>
  </si>
  <si>
    <t>18.76</t>
  </si>
  <si>
    <t>karol070910@gmail.com</t>
  </si>
  <si>
    <t>jeremy.matos@utec.edu.pe
 camila.turin@utec.edu.pe
 rafael.galloso@utec.edu.pe
 cristian.dimate@utec.edu.pe</t>
  </si>
  <si>
    <t>190.239.74.177</t>
  </si>
  <si>
    <t>190.237.34.248</t>
  </si>
  <si>
    <t>Tíos y primos</t>
  </si>
  <si>
    <t>angelica.cassano@utec.edu.pe</t>
  </si>
  <si>
    <t>billy.sulca@utec.edu.pe
 david.lazo@utec.edu.pe
 sheyli.aquino@utec.edu.pe</t>
  </si>
  <si>
    <t>132.251.1.61</t>
  </si>
  <si>
    <t>190.233.5.230</t>
  </si>
  <si>
    <t>rafael.galloso@utec.edu.pe</t>
  </si>
  <si>
    <t>karol.garcia@ute.edu.pe
 cristian.dimate@utec.edu.pe
 camila.turin@utec.edu.pe
 jeremy.matos@utec.edu.pe</t>
  </si>
  <si>
    <t>97 de 151</t>
  </si>
  <si>
    <t>camila.turin@utec.edu.pe</t>
  </si>
  <si>
    <t>braulio.ramirez@utec.edu.pe</t>
  </si>
  <si>
    <t>190.237.172.25</t>
  </si>
  <si>
    <t>Tío</t>
  </si>
  <si>
    <t>jeremy.matos@utec.edu.pe</t>
  </si>
  <si>
    <t>erick.mariano@utec.edu.pe</t>
  </si>
  <si>
    <t>190.236.13.177</t>
  </si>
  <si>
    <t>14.33</t>
  </si>
  <si>
    <t>andrea.rosas@utec.edu.pe</t>
  </si>
  <si>
    <t>axell.cori@utec.edu.pe</t>
  </si>
  <si>
    <t>Hugo.armejo@utec.edu.pe
 Andree.mungi@utec.edu.pe
 Jose.delgado@utec.edu.pe
 Carlos.crispin@utec.edu.pe
 Raul.moreno@utec.edu.pe
 Williams.acevedo@utec.edu.pe
 Diego.melendez@utec.edu.pe
 Kenyi.sucari@utec.edu.pe
 Daniel.rojas@utec.edu.pe
 Daniel.sandoval@utec.edu.pe
 Josue.sanchez@utec.edu.pe</t>
  </si>
  <si>
    <t>179.7.52.15</t>
  </si>
  <si>
    <t>181.64.238.87</t>
  </si>
  <si>
    <t>andrea.cavero@utec.edu.pe</t>
  </si>
  <si>
    <t>190.232.70.236</t>
  </si>
  <si>
    <t>16.47</t>
  </si>
  <si>
    <t>roosevelt.ubaldo@utec.edu.pe</t>
  </si>
  <si>
    <t>200.121.250.98</t>
  </si>
  <si>
    <t>Desarrollo de investigación empresarial, Actor//improvisador.</t>
  </si>
  <si>
    <t>cristian.dimate@utec.edu.pe</t>
  </si>
  <si>
    <t>diego.chavez.l@utec.edu.pe
 camila.turin@utec.edu.pe
 karol.garcia@utec.edu.pe
 rafael.galloso@utec.edu.pe
 diego.diaz@utec.edu.pe
 Licciana.chambilla@utec.edu.pe
 Aldo.castro@utec.edu.pe
 Pablo.mesias@utec.pe</t>
  </si>
  <si>
    <t>18.33</t>
  </si>
  <si>
    <t>claudia.pacori@utec.edu.pe</t>
  </si>
  <si>
    <t>190.236.35.241</t>
  </si>
  <si>
    <t>15.88</t>
  </si>
  <si>
    <t>james.gonzales@utec.edu.pe</t>
  </si>
  <si>
    <t>victor.calixtro@utec.edu.pe
 daniel.sandoval@utec.edu.pe</t>
  </si>
  <si>
    <t>190.237.33.111</t>
  </si>
  <si>
    <t>christian.navarro@utec.edu.pe</t>
  </si>
  <si>
    <t>vanessa.guzman@utec.edu.pe
 percy.canari@utec.edu.pe
 rosa.pesantes@utec.edu.pe</t>
  </si>
  <si>
    <t>132.191.0.116</t>
  </si>
  <si>
    <t>Clara.mogollon@utec.edu.pe</t>
  </si>
  <si>
    <t>181.64.162.68</t>
  </si>
  <si>
    <t>18.62</t>
  </si>
  <si>
    <t>Organizaciones estudiantes</t>
  </si>
  <si>
    <t>diego.palma@utec.edu.pe</t>
  </si>
  <si>
    <t>delpiero.flores@utec.edu.pe
 juan.barraza@utec.edu.pe</t>
  </si>
  <si>
    <t>179.6.196.176</t>
  </si>
  <si>
    <t>190.236.211.86</t>
  </si>
  <si>
    <t>Líder de proyecto de divulgación científica</t>
  </si>
  <si>
    <t>sandra.larriega@utec.edu.pe</t>
  </si>
  <si>
    <t>alexandra.valdez@utec.edu.pe
 genesis.flores@utec.edu.pe
 ariana.araujo@utec.edu.pe
 pamela.areche@utec.edu.pe
 daniella.rivero@utec.edu.pe
 james.gonzales@utec.edu.pe
 antoanette.burgos@utec.edu.pe</t>
  </si>
  <si>
    <t>Beca con Empresas</t>
  </si>
  <si>
    <t>noelia.santana@utec.edu.pe</t>
  </si>
  <si>
    <t>ximena.santana@utec.edu.pe
 andrea.julca@utec.edu.pe
 gabriel.bancayan@utec.edu.pe
 dany.rodriguez@utec.edu.pe
 alejandra.valdivia@utec.edu.pe
 sergio.plasencia@utec.edu.pe
 alvaro.rojas@utec.edu.pe
 edgardo.bravo@utec.edu.pe
 victor.calixtro@utec.edu.pe
 jose.gonzalez@utec.edu.pe
 amador.zuñiga@utec.edu.pe
 rodrigo.zambrano@utec.edu.pe
 rodrigo.fanols@utec.edu.pe</t>
  </si>
  <si>
    <t>190.237.31.70</t>
  </si>
  <si>
    <t>Sobrinos y tía</t>
  </si>
  <si>
    <t>16.95</t>
  </si>
  <si>
    <t>camila.sinche@utec.edu.pe</t>
  </si>
  <si>
    <t>179.6.194.57</t>
  </si>
  <si>
    <t>200.106.20.144</t>
  </si>
  <si>
    <t>16.45</t>
  </si>
  <si>
    <t>natalia.marquez@utec.edu.pe</t>
  </si>
  <si>
    <t>132.191.1.76</t>
  </si>
  <si>
    <t>14.24</t>
  </si>
  <si>
    <t>alexis.garcia@utec.edu.pe</t>
  </si>
  <si>
    <t>201.240.148.39</t>
  </si>
  <si>
    <t>17.22</t>
  </si>
  <si>
    <t>Proyectos internos, investigaciones académicas, ganadores de concursos internos y nacionales</t>
  </si>
  <si>
    <t>179.7.136.236</t>
  </si>
  <si>
    <t>16.26</t>
  </si>
  <si>
    <t>jose.cabeza@utec.edu.pe</t>
  </si>
  <si>
    <t>190.239.67.209</t>
  </si>
  <si>
    <t>Neo.zapata@utec.edu.pe</t>
  </si>
  <si>
    <t>David.balvin@utec.edu.pe 
 Cristhian.chira@utec.edu.pe 
 Xdd</t>
  </si>
  <si>
    <t>190.237.10.221</t>
  </si>
  <si>
    <t>marco.vizcarra@utec.edu.pe</t>
  </si>
  <si>
    <t>190.239.58.154</t>
  </si>
  <si>
    <t>diego.abanto@utec.edu.pe</t>
  </si>
  <si>
    <t>Sobrino</t>
  </si>
  <si>
    <t>179.6.213.154</t>
  </si>
  <si>
    <t>tíos</t>
  </si>
  <si>
    <t>proyecto de desarrollo de vehículo</t>
  </si>
  <si>
    <t>alejandra.prado@utec.edu.pe</t>
  </si>
  <si>
    <t>sheyla.escuadra@utec.edu.pe
 julio.torpoco@utec.edu.pe
 daniel.tupac@utec.edu.pe
 sebastian.begazo@utec.edu.pe</t>
  </si>
  <si>
    <t>Beca Hijo de Docente</t>
  </si>
  <si>
    <t>16.35</t>
  </si>
  <si>
    <t>pcc22msn@gmail.com</t>
  </si>
  <si>
    <t>fabrizzio.villar@utec.edu.pe
 renzo.hinostroza@utec.edu.pe
 arnold.lazaro@utec.edu.pe</t>
  </si>
  <si>
    <t>190.113.209.53</t>
  </si>
  <si>
    <t>16.81</t>
  </si>
  <si>
    <t>christianquispecoaraya@gmail.com</t>
  </si>
  <si>
    <t>Nicolas.cayo@utec.edu.pe</t>
  </si>
  <si>
    <t>royer.portella@utec.edu.pe</t>
  </si>
  <si>
    <t>179.6.57.28</t>
  </si>
  <si>
    <t>nadia.torres@utec.edu.pe</t>
  </si>
  <si>
    <t>danna.tello@utec.edu.pe
 denisse.rojas@utec.edu.pe</t>
  </si>
  <si>
    <t>200.106.20.115</t>
  </si>
  <si>
    <t>jesus.osorio@utec.edu.pe</t>
  </si>
  <si>
    <t>179.6.56.135</t>
  </si>
  <si>
    <t>gianmarco.humpiri@utec.edu.pe</t>
  </si>
  <si>
    <t>luis.ramirez@utec.edu.pe</t>
  </si>
  <si>
    <t>179.6.56.136</t>
  </si>
  <si>
    <t>17.76</t>
  </si>
  <si>
    <t>179.6.46.93</t>
  </si>
  <si>
    <t>15.25</t>
  </si>
  <si>
    <t>gino.camizan@utec.edu.pe</t>
  </si>
  <si>
    <t>193.34.232.21</t>
  </si>
  <si>
    <t>RU</t>
  </si>
  <si>
    <t>132.251.3.81</t>
  </si>
  <si>
    <t>132.191.2.196</t>
  </si>
  <si>
    <t>tía y primos</t>
  </si>
  <si>
    <t>emilia.borja@utec.edu.pe</t>
  </si>
  <si>
    <t>perla.tasayco@utec
 emperatriz.alegria@utec
 vittorio.calderon@utec
 luciana.arón@utec
 valeri.esquivel@utec
 sofía.giuca@utec</t>
  </si>
  <si>
    <t>209.45.104.116</t>
  </si>
  <si>
    <t>17.65</t>
  </si>
  <si>
    <t>190.113.209.2</t>
  </si>
  <si>
    <t>paul.rios@utec.edu.pe</t>
  </si>
  <si>
    <t>jorge.flores@utec.edu.pe
 esteban.villacorta@utec.edu.pe
 diego.paredes@utec.edu.pe
 efrain.cordava@utec.edu.pe
 jean.huby@utec.edu.pe
 rodrigo.acevedo@utec.edu.pe</t>
  </si>
  <si>
    <t>190.237.15.231</t>
  </si>
  <si>
    <t>190.236.1.98</t>
  </si>
  <si>
    <t>13.75</t>
  </si>
  <si>
    <t>heyder.rojas@utec.edu.pe</t>
  </si>
  <si>
    <t>190.239.77.25</t>
  </si>
  <si>
    <t>190.233.49.160</t>
  </si>
  <si>
    <t>190.239.91.11</t>
  </si>
  <si>
    <t>12.39</t>
  </si>
  <si>
    <t>edwin.quintana@utec.edu.pe</t>
  </si>
  <si>
    <t>179.7.49.154</t>
  </si>
  <si>
    <t>190.237.15.20</t>
  </si>
  <si>
    <t>alejandra.rodriguez@utec.edu.pe</t>
  </si>
  <si>
    <t>diego_alonso64@hotmail.com</t>
  </si>
  <si>
    <t>jonny.mercedes@utec.edu.pe
 natalia.marquez@utec.edu.pe</t>
  </si>
  <si>
    <t>181.67.35.145</t>
  </si>
  <si>
    <t>190.236.207.33</t>
  </si>
  <si>
    <t>181.67.107.204</t>
  </si>
  <si>
    <t>16.54</t>
  </si>
  <si>
    <t>milagros.yupanqui@utec.edu.pe</t>
  </si>
  <si>
    <t>No-binario</t>
  </si>
  <si>
    <t>Curso en el extranjero</t>
  </si>
  <si>
    <t>daniela.vento@utec.edu.pe</t>
  </si>
  <si>
    <t>jean.huby@utec.edu.pe
 diego.paredes.r@utec.edu.pe
 maria.gonzales.c@utec.edu.pe
 rodrigo.acevedo@utec.edu.pe
 efrain.cordova@utec.edu.pe
 jorge.flores.b@utec.edu.pe
 luis.richard@utec.edu.pe
 rodrigo.salazar@utec.edu.pe</t>
  </si>
  <si>
    <t>132.191.0.234</t>
  </si>
  <si>
    <t>marian.montalvo@utec.edu</t>
  </si>
  <si>
    <t>132.191.3.147</t>
  </si>
  <si>
    <t>190.236.10.27</t>
  </si>
  <si>
    <t>14.25</t>
  </si>
  <si>
    <t>190.235.10.211</t>
  </si>
  <si>
    <t>190.237.163.87</t>
  </si>
  <si>
    <t>14.26</t>
  </si>
  <si>
    <t>190.237.8.220</t>
  </si>
  <si>
    <t>181.64.192.205</t>
  </si>
  <si>
    <t>12.57</t>
  </si>
  <si>
    <t>cristhian.chira@utec.edu.pe</t>
  </si>
  <si>
    <t>neo.zapata@utec.edu.pe
 jesus.osorio@utec.edu.pe
 david.balbin@utec.edu.pe
 diego.alarcon@utec.edu.pe</t>
  </si>
  <si>
    <t>190.108.87.171</t>
  </si>
  <si>
    <t>14.64</t>
  </si>
  <si>
    <t>kimberly.lombardi@utec.edu.pe</t>
  </si>
  <si>
    <t>daniel.fernandez@utec.edu.pe
 antoanette.burgos@utec.edu.pe</t>
  </si>
  <si>
    <t>181.176.127.37</t>
  </si>
  <si>
    <t>Tio</t>
  </si>
  <si>
    <t>rodrigo.velarde@utec.edu.pe</t>
  </si>
  <si>
    <t>132.191.2.211</t>
  </si>
  <si>
    <t>181.65.1.233</t>
  </si>
  <si>
    <t>10/22/2020 13:40</t>
  </si>
  <si>
    <t>191.98.179.187</t>
  </si>
  <si>
    <t>10/22/2020 14:53</t>
  </si>
  <si>
    <t>lisbeth.paredes@utec.edu.pe</t>
  </si>
  <si>
    <t>Andre.pastor@utec.edu.pe
 Julio.jara@utec.edu.pe
 Giovanni.roca@utec.edu
 Kevin.hernandez@utec.edu.pe
 Deily.zevallos@utec.edu.pe</t>
  </si>
  <si>
    <t>190.236.7.83</t>
  </si>
  <si>
    <t>10/22/2020 22:27</t>
  </si>
  <si>
    <t>kevin.hernandez@utec.edu.pe</t>
  </si>
  <si>
    <t>10/22/2020 22:58</t>
  </si>
  <si>
    <t>andre.pastor@utec.edu.pe</t>
  </si>
  <si>
    <t>oscar.castro@utec.edu.pe
 lisbeth.paredes@utec.edu.pe
 marco.orellana@utec.edu.pe
 julio.jara@utec.edu.pe</t>
  </si>
  <si>
    <t>179.6.218.16</t>
  </si>
  <si>
    <t>10/23/2020 17:53</t>
  </si>
  <si>
    <t>luis.maguina@utec.edu.pe</t>
  </si>
  <si>
    <t>190.238.197.0</t>
  </si>
  <si>
    <t>10/23/2020 17:55</t>
  </si>
  <si>
    <t>10/23/2020 17:56</t>
  </si>
  <si>
    <t>190.237.46.109</t>
  </si>
  <si>
    <t>10/23/2020 17:59</t>
  </si>
  <si>
    <t>jesus.delavega@utec.edu.pe</t>
  </si>
  <si>
    <t>10/23/2020 18:02</t>
  </si>
  <si>
    <t>201.230.70.5</t>
  </si>
  <si>
    <t>10/23/2020 18:04</t>
  </si>
  <si>
    <t>Proyectos de investigación en proceso</t>
  </si>
  <si>
    <t>jose.zavala.p@utec.edu.pe</t>
  </si>
  <si>
    <t>190.235.103.25</t>
  </si>
  <si>
    <t>10/23/2020 18:05</t>
  </si>
  <si>
    <t>179.6.222.13</t>
  </si>
  <si>
    <t>10/23/2020 18:33</t>
  </si>
  <si>
    <t>10/23/2020 18:34</t>
  </si>
  <si>
    <t>201.240.58.4</t>
  </si>
  <si>
    <t>10/23/2020 18:49</t>
  </si>
  <si>
    <t>10/23/2020 18:54</t>
  </si>
  <si>
    <t>190.237.23.4</t>
  </si>
  <si>
    <t>10/23/2020 19:25</t>
  </si>
  <si>
    <t>jose.delgado@utec.edu.pe
 andree.mungi@utec.edu.pe
 josue.sanchez@utec.edu.pe</t>
  </si>
  <si>
    <t>190.232.7.41</t>
  </si>
  <si>
    <t>10/23/2020 19:31</t>
  </si>
  <si>
    <t>Tío, tía y prima</t>
  </si>
  <si>
    <t>jean.colmenares@utec.edu.pe</t>
  </si>
  <si>
    <t>209.45.76.213</t>
  </si>
  <si>
    <t>10/23/2020 20:54</t>
  </si>
  <si>
    <t>10/23/2020 20:58</t>
  </si>
  <si>
    <t>10/23/2020 20:59</t>
  </si>
  <si>
    <t>10/23/2020 21:00</t>
  </si>
  <si>
    <t>10/23/2020 21:01</t>
  </si>
  <si>
    <t>10/23/2020 21:04</t>
  </si>
  <si>
    <t>181.65.0.230</t>
  </si>
  <si>
    <t>10/23/2020 21:13</t>
  </si>
  <si>
    <t>Posicion Global</t>
  </si>
  <si>
    <t>jhonny.lozada@utec.edu.pe</t>
  </si>
  <si>
    <t>10/23/2020 23:24</t>
  </si>
  <si>
    <t>jose.bautista@utec.edu.pe</t>
  </si>
  <si>
    <t>190.237.79.69</t>
  </si>
  <si>
    <t>10/24/2020 12:30</t>
  </si>
  <si>
    <t>david.quispe@utec.edu.pe</t>
  </si>
  <si>
    <t>209.45.76.212</t>
  </si>
  <si>
    <t>10/24/2020 23:12</t>
  </si>
  <si>
    <t>10/26/2020 14:32</t>
  </si>
  <si>
    <t>tía</t>
  </si>
  <si>
    <t>190.236.0.133</t>
  </si>
  <si>
    <t>10/26/2020 15:11</t>
  </si>
  <si>
    <t>181.65.24.169</t>
  </si>
  <si>
    <t>10/26/2020 15:13</t>
  </si>
  <si>
    <t>14.89</t>
  </si>
  <si>
    <t>emperatriz.alegria@utec.edu.pe</t>
  </si>
  <si>
    <t>emilia.borja@utec.edu.pe
 valeri.esquivel@utec.edu.pe</t>
  </si>
  <si>
    <t>10/27/2020 15:15</t>
  </si>
  <si>
    <t>10/27/2020 15:16</t>
  </si>
  <si>
    <t>10/27/2020 15:17</t>
  </si>
  <si>
    <t>tia</t>
  </si>
  <si>
    <t>invitada a un podcast debido a un proyecto pasado</t>
  </si>
  <si>
    <t>viviana.azahuanche@utec.edu.pe</t>
  </si>
  <si>
    <t>diego.conislla@utec.edu.pe</t>
  </si>
  <si>
    <t>10/27/2020 15:40</t>
  </si>
  <si>
    <t>45.173.200.22</t>
  </si>
  <si>
    <t>16.89</t>
  </si>
  <si>
    <t>sareli.torres@utec.edu.pe</t>
  </si>
  <si>
    <t>190.236.15.2</t>
  </si>
  <si>
    <t>201.230.205.92</t>
  </si>
  <si>
    <t>15.85</t>
  </si>
  <si>
    <t>190.237.6.54</t>
  </si>
  <si>
    <t>Proyectos con alumnos</t>
  </si>
  <si>
    <t>eduardo.guerrero@utec.edu.pe</t>
  </si>
  <si>
    <t>andrea.cavero@utec.edu.pe
tania.meza@utec.edu.pe</t>
  </si>
  <si>
    <t>209.45.91.63</t>
  </si>
  <si>
    <t>mia.townsend@utec.edu.pe</t>
  </si>
  <si>
    <t>179.7.48.212</t>
  </si>
  <si>
    <t>132.191.3.34</t>
  </si>
  <si>
    <t>Participación en FEDUP</t>
  </si>
  <si>
    <t>valeria.abad@utec.edu.pe</t>
  </si>
  <si>
    <t>190.239.70.143</t>
  </si>
  <si>
    <t>daniel.huaman@utec.edu.pe</t>
  </si>
  <si>
    <t>190.239.65.81</t>
  </si>
  <si>
    <t>marcela.yeckle@utec.edu.pe</t>
  </si>
  <si>
    <t>190.237.162.1</t>
  </si>
  <si>
    <t>mariana.arriz@utec.edu.pe</t>
  </si>
  <si>
    <t>Cieza.fuentes@utec.edu.pe
Manuel.egusquiza@utec.edu.pe
Cesar.cereghino@utec.edu.pe
Sharonluz.torres@utec.edu.pe
Francisco.franco@utec.edu.pe</t>
  </si>
  <si>
    <t>190.238.165.30</t>
  </si>
  <si>
    <t>190.233.181.5</t>
  </si>
  <si>
    <t>No opte por ingresar a otra u, porque solo quería la UTEC</t>
  </si>
  <si>
    <t>Participar en open days, semanas universitarias.</t>
  </si>
  <si>
    <t>Claudia.tello@utec.edu.pe</t>
  </si>
  <si>
    <t>190.236.81.100</t>
  </si>
  <si>
    <t>179.7.48.218</t>
  </si>
  <si>
    <t>gladys.cavero@utec.edu.pe</t>
  </si>
  <si>
    <t>190.232.70.125</t>
  </si>
  <si>
    <t>salvador.loayza@utec.edu.pe</t>
  </si>
  <si>
    <t>omar.lopez@utec.edu.pe
carlos.nazario@utec.edu.pe</t>
  </si>
  <si>
    <t>181.64.47.84</t>
  </si>
  <si>
    <t>ruben.vargas@utec.edu.pe</t>
  </si>
  <si>
    <t>luis.velasquez@utec.edu.pe</t>
  </si>
  <si>
    <t>200.121.213.18</t>
  </si>
  <si>
    <t>deivi.portocarrero@utec.edu.pe</t>
  </si>
  <si>
    <t>190.236.14.181</t>
  </si>
  <si>
    <t>190.40.250.65</t>
  </si>
  <si>
    <t>ariana.araujo@utec.edu.pe</t>
  </si>
  <si>
    <t>181.64.36.164</t>
  </si>
  <si>
    <t>148.102.115.38</t>
  </si>
  <si>
    <t>190.239.79.119</t>
  </si>
  <si>
    <t>181.176.99.66</t>
  </si>
  <si>
    <t>190.237.8.124</t>
  </si>
  <si>
    <t>45.5.69.250</t>
  </si>
  <si>
    <t>Promedio ACUMULADO hoy (el separador decimal es el punto , )</t>
  </si>
  <si>
    <t>C141 pocos m5s5s m5 int5r5so 5n nu5vos o2j5tivos</t>
  </si>
  <si>
    <t>Columnas iniciales</t>
  </si>
  <si>
    <t>Se iniciaron con 163 registros</t>
  </si>
  <si>
    <t>De la columna de correo se eliminaron 91 registros</t>
  </si>
  <si>
    <t>De la columna "Pienso que robar a las personas es algo normal y correcto" se eliminaron 4 registros que tenian valores 3, 4, 5</t>
  </si>
  <si>
    <t>Dado la columna "Hace 5 años que no veo ninguna laptop" se eliminarion 6 registros con 3, 4, 5</t>
  </si>
  <si>
    <t>A las preguntas de GRIT con escala inversa les invertimos la escala para poder calcular el valor de grit como la suma de las respuestas entre 12</t>
  </si>
  <si>
    <t>Nos quedamos con 19 variables para analizar</t>
  </si>
  <si>
    <t>Codificación</t>
  </si>
  <si>
    <t>Nombre</t>
  </si>
  <si>
    <t>nlevel</t>
  </si>
  <si>
    <t>levels</t>
  </si>
  <si>
    <t>min</t>
  </si>
  <si>
    <t>max</t>
  </si>
  <si>
    <t>1qt</t>
  </si>
  <si>
    <t>2qt</t>
  </si>
  <si>
    <t>3qt</t>
  </si>
  <si>
    <t>4qt</t>
  </si>
  <si>
    <t>num</t>
  </si>
  <si>
    <t>Entero</t>
  </si>
  <si>
    <t>fct</t>
  </si>
  <si>
    <t>1 Masculino, 2 Femenino, 3 Otro</t>
  </si>
  <si>
    <t>0 Provincia 1 Lima-Callao</t>
  </si>
  <si>
    <t>Tipo de Familia</t>
  </si>
  <si>
    <t>0 no nuclear, 1 nuclear</t>
  </si>
  <si>
    <t>Carrera</t>
  </si>
  <si>
    <t>0 Carrera primigenia 1 Carrera nueva</t>
  </si>
  <si>
    <t>Periodo de Ingreso</t>
  </si>
  <si>
    <t xml:space="preserve">1 2015-2016-2017 , 2 2018, 3 2019-2020 </t>
  </si>
  <si>
    <t>1 A, 2 B, 3 C, 4 D, 5 E</t>
  </si>
  <si>
    <t>Becado</t>
  </si>
  <si>
    <t>0 No tiene ayuda Economica, 1 Si tiene ayuda económica</t>
  </si>
  <si>
    <t>Colegio</t>
  </si>
  <si>
    <t>1 Público , 2 Privado</t>
  </si>
  <si>
    <t>Experiencia Academica</t>
  </si>
  <si>
    <t>0 No tiene experiencia , 1 tiene experiencia (No se considera trabajos previos)</t>
  </si>
  <si>
    <t>Organizacion Estudiantil</t>
  </si>
  <si>
    <t>0 No pertenece, 1 Pertenece</t>
  </si>
  <si>
    <t>Libros leidos</t>
  </si>
  <si>
    <t>0 (menos de 2), 1 (mas de dos)</t>
  </si>
  <si>
    <t>Tiempo de Lectura</t>
  </si>
  <si>
    <t>1 (menos de 30 min), 2 (entre 30 - 60min) , 3(mas de una hora)</t>
  </si>
  <si>
    <t>Libros en Casa</t>
  </si>
  <si>
    <t>0 (menos de 50 libros), 1 (mas de 50)</t>
  </si>
  <si>
    <t>Perfil Digital</t>
  </si>
  <si>
    <t>0 (sin dispositivos modernos), 1(con dispositivos digitales)</t>
  </si>
  <si>
    <t>GPA</t>
  </si>
  <si>
    <t>Flotante</t>
  </si>
  <si>
    <t>Ranking</t>
  </si>
  <si>
    <t>1 Top 10, 2 Décimo Superior, 3 Quinto Superior, 4 Tercio Superior, 5 Otro</t>
  </si>
  <si>
    <t>Experiencia Universitaria</t>
  </si>
  <si>
    <t>0 (con experiencia), 1 (sin experiencia)</t>
  </si>
  <si>
    <t>GRIT</t>
  </si>
  <si>
    <t xml:space="preserve">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</si>
</sst>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"/>
    <numFmt numFmtId="165" formatCode="dd/mm/yyyy h:mm"/>
    <numFmt numFmtId="166" formatCode="d.m"/>
    <numFmt numFmtId="167" formatCode="dd.mm"/>
  </numFmts>
  <fonts count="8">
    <font>
      <sz val="10.0"/>
      <color rgb="FF000000"/>
      <name val="Arial"/>
    </font>
    <font>
      <color theme="1"/>
      <name val="Arial"/>
    </font>
    <font>
      <b/>
      <sz val="8.0"/>
      <color theme="1"/>
      <name val="Calibri"/>
    </font>
    <font>
      <sz val="8.0"/>
      <color theme="1"/>
      <name val="Calibri"/>
    </font>
    <font>
      <sz val="11.0"/>
      <color rgb="FF000000"/>
      <name val="Calibri"/>
    </font>
    <font>
      <b/>
      <sz val="8.0"/>
      <color rgb="FFFFFFFF"/>
      <name val="Calibri"/>
    </font>
    <font>
      <b/>
      <sz val="9.0"/>
      <color rgb="FF00000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9" xfId="0" applyFont="1" applyNumberFormat="1"/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vertical="bottom"/>
    </xf>
    <xf borderId="0" fillId="0" fontId="3" numFmtId="3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5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3" numFmtId="0" xfId="0" applyAlignment="1" applyFill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5" fontId="6" numFmtId="0" xfId="0" applyAlignment="1" applyFill="1" applyFont="1">
      <alignment horizontal="right" readingOrder="0" shrinkToFit="0" wrapText="0"/>
    </xf>
    <xf borderId="0" fillId="5" fontId="6" numFmtId="0" xfId="0" applyAlignment="1" applyFont="1">
      <alignment horizontal="right" readingOrder="0" shrinkToFit="0" wrapText="0"/>
    </xf>
    <xf borderId="0" fillId="5" fontId="7" numFmtId="0" xfId="0" applyAlignment="1" applyFont="1">
      <alignment horizontal="right" readingOrder="0" shrinkToFit="0" wrapText="0"/>
    </xf>
    <xf borderId="0" fillId="5" fontId="7" numFmtId="0" xfId="0" applyAlignment="1" applyFont="1">
      <alignment horizontal="left"/>
    </xf>
    <xf borderId="0" fillId="5" fontId="7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0</xdr:row>
      <xdr:rowOff>171450</xdr:rowOff>
    </xdr:from>
    <xdr:ext cx="5781675" cy="4010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0" width="6.43"/>
  </cols>
  <sheetData>
    <row r="1">
      <c r="A1" s="1" t="str">
        <f>'pre procesado'!A1</f>
        <v>ID de respuesta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/>
      <c r="V1" s="3"/>
      <c r="W1" s="3"/>
      <c r="X1" s="3"/>
      <c r="Y1" s="3"/>
      <c r="Z1" s="3"/>
    </row>
    <row r="2">
      <c r="A2" s="1">
        <f>'pre procesado'!A3</f>
        <v>83601178</v>
      </c>
      <c r="B2" s="1">
        <f>'pre procesado'!T3</f>
        <v>20</v>
      </c>
      <c r="C2" s="1">
        <f>'pre procesado'!U3</f>
        <v>1</v>
      </c>
      <c r="D2" s="1">
        <f>IF('pre procesado'!W3=1,1,0)</f>
        <v>1</v>
      </c>
      <c r="E2" s="1">
        <v>0.0</v>
      </c>
      <c r="F2" s="2">
        <f>IF(AND('pre procesado'!AF3&gt;1,'pre procesado'!AF3&lt;7),0,1)</f>
        <v>1</v>
      </c>
      <c r="G2" s="1">
        <f>IF('pre procesado'!AG3&gt;6,IF('pre procesado'!AG3&gt;8,3,2),1)</f>
        <v>2</v>
      </c>
      <c r="H2" s="1">
        <f>'pre procesado'!AI3</f>
        <v>5</v>
      </c>
      <c r="I2" s="1">
        <f>IF(COUNTA('pre procesado'!AJ3:AW3)&gt;0,1,0)</f>
        <v>0</v>
      </c>
      <c r="J2" s="1">
        <f>'pre procesado'!AY3</f>
        <v>2</v>
      </c>
      <c r="K2" s="1">
        <f>IF('pre procesado'!AZ3+'pre procesado'!BA3+'pre procesado'!BB3+'pre procesado'!BC3&gt;0,1,0)</f>
        <v>0</v>
      </c>
      <c r="L2" s="1">
        <f>IF(COUNTA('pre procesado'!BI3:BL3)&gt;0,1,0)</f>
        <v>1</v>
      </c>
      <c r="M2" s="1">
        <f>IF('pre procesado'!BM3&lt;3,0,1)</f>
        <v>0</v>
      </c>
      <c r="N2" s="1">
        <f>IF('pre procesado'!BN3&gt;2,3,'pre procesado'!BN3)</f>
        <v>2</v>
      </c>
      <c r="O2" s="1">
        <f>IF('pre procesado'!BO3&lt;=3,0,1)</f>
        <v>0</v>
      </c>
      <c r="P2" s="4">
        <f>IF('pre procesado'!BQ3+'pre procesado'!BU3+'pre procesado'!BV3+'pre procesado'!BW3&gt;0,1,0)</f>
        <v>0</v>
      </c>
      <c r="Q2" s="5">
        <f>'pre procesado'!BZ3</f>
        <v>14.44</v>
      </c>
      <c r="R2" s="2">
        <f>'pre procesado'!CA3</f>
        <v>4</v>
      </c>
      <c r="S2" s="4">
        <f>IF(COUNTA('pre procesado'!CC3:CI3)&gt;0,1,0)</f>
        <v>0</v>
      </c>
      <c r="T2" s="3">
        <f>SUMIF('pre procesado'!$CL$2:$DA$2,"&gt;0",'pre procesado'!CL3:DA3)/12</f>
        <v>2.75</v>
      </c>
      <c r="U2" s="3"/>
      <c r="V2" s="3"/>
      <c r="W2" s="3"/>
      <c r="X2" s="3"/>
      <c r="Y2" s="3"/>
      <c r="Z2" s="3"/>
    </row>
    <row r="3">
      <c r="A3" s="1">
        <f>'pre procesado'!A4</f>
        <v>83601470</v>
      </c>
      <c r="B3" s="1">
        <f>'pre procesado'!T4</f>
        <v>19</v>
      </c>
      <c r="C3" s="1">
        <f>'pre procesado'!U4</f>
        <v>2</v>
      </c>
      <c r="D3" s="1">
        <f>IF('pre procesado'!W4=1,1,0)</f>
        <v>1</v>
      </c>
      <c r="E3" s="1">
        <v>0.0</v>
      </c>
      <c r="F3" s="2">
        <f>IF(AND('pre procesado'!AF4&gt;1,'pre procesado'!AF4&lt;7),0,1)</f>
        <v>0</v>
      </c>
      <c r="G3" s="1">
        <f>IF('pre procesado'!AG4&gt;6,IF('pre procesado'!AG4&gt;8,3,2),1)</f>
        <v>2</v>
      </c>
      <c r="H3" s="1">
        <f>'pre procesado'!AI4</f>
        <v>5</v>
      </c>
      <c r="I3" s="1">
        <f>IF(COUNTA('pre procesado'!AJ4:AW4)&gt;0,1,0)</f>
        <v>1</v>
      </c>
      <c r="J3" s="1">
        <f>'pre procesado'!AY4</f>
        <v>1</v>
      </c>
      <c r="K3" s="1">
        <f>IF('pre procesado'!AZ4+'pre procesado'!BA4+'pre procesado'!BB4+'pre procesado'!BC4&gt;0,1,0)</f>
        <v>1</v>
      </c>
      <c r="L3" s="1">
        <f>IF(COUNTA('pre procesado'!BI4:BL4)&gt;0,1,0)</f>
        <v>1</v>
      </c>
      <c r="M3" s="1">
        <f>IF('pre procesado'!BM4&lt;3,0,1)</f>
        <v>0</v>
      </c>
      <c r="N3" s="1">
        <f>IF('pre procesado'!BN4&gt;2,3,'pre procesado'!BN4)</f>
        <v>2</v>
      </c>
      <c r="O3" s="1">
        <f>IF('pre procesado'!BO4&lt;=3,0,1)</f>
        <v>0</v>
      </c>
      <c r="P3" s="4">
        <f>IF('pre procesado'!BQ4+'pre procesado'!BU4+'pre procesado'!BV4+'pre procesado'!BW4&gt;0,1,0)</f>
        <v>0</v>
      </c>
      <c r="Q3" s="5">
        <f>'pre procesado'!BZ4</f>
        <v>14.15</v>
      </c>
      <c r="R3" s="2">
        <f>'pre procesado'!CA4</f>
        <v>4</v>
      </c>
      <c r="S3" s="4">
        <f>IF(COUNTA('pre procesado'!CC4:CI4)&gt;0,1,0)</f>
        <v>0</v>
      </c>
      <c r="T3" s="3">
        <f>SUMIF('pre procesado'!$CL$2:$DA$2,"&gt;0",'pre procesado'!CL4:DA4)/12</f>
        <v>2.583333333</v>
      </c>
      <c r="U3" s="3"/>
      <c r="V3" s="3"/>
      <c r="W3" s="3"/>
      <c r="X3" s="3"/>
      <c r="Y3" s="3"/>
      <c r="Z3" s="3"/>
    </row>
    <row r="4">
      <c r="A4" s="1">
        <f>'pre procesado'!A5</f>
        <v>83601790</v>
      </c>
      <c r="B4" s="1">
        <f>'pre procesado'!T5</f>
        <v>21</v>
      </c>
      <c r="C4" s="1">
        <f>'pre procesado'!U5</f>
        <v>2</v>
      </c>
      <c r="D4" s="1">
        <f>IF('pre procesado'!W5=1,1,0)</f>
        <v>1</v>
      </c>
      <c r="E4" s="1">
        <v>1.0</v>
      </c>
      <c r="F4" s="2">
        <f>IF(AND('pre procesado'!AF5&gt;1,'pre procesado'!AF5&lt;7),0,1)</f>
        <v>1</v>
      </c>
      <c r="G4" s="1">
        <f>IF('pre procesado'!AG5&gt;6,IF('pre procesado'!AG5&gt;8,3,2),1)</f>
        <v>1</v>
      </c>
      <c r="H4" s="1">
        <f>'pre procesado'!AI5</f>
        <v>2</v>
      </c>
      <c r="I4" s="1">
        <f>IF(COUNTA('pre procesado'!AJ5:AW5)&gt;0,1,0)</f>
        <v>0</v>
      </c>
      <c r="J4" s="1">
        <f>'pre procesado'!AY5</f>
        <v>2</v>
      </c>
      <c r="K4" s="1">
        <f>IF('pre procesado'!AZ5+'pre procesado'!BA5+'pre procesado'!BB5+'pre procesado'!BC5&gt;0,1,0)</f>
        <v>0</v>
      </c>
      <c r="L4" s="1">
        <f>IF(COUNTA('pre procesado'!BI5:BL5)&gt;0,1,0)</f>
        <v>1</v>
      </c>
      <c r="M4" s="1">
        <f>IF('pre procesado'!BM5&lt;3,0,1)</f>
        <v>0</v>
      </c>
      <c r="N4" s="1">
        <f>IF('pre procesado'!BN5&gt;2,3,'pre procesado'!BN5)</f>
        <v>2</v>
      </c>
      <c r="O4" s="1">
        <f>IF('pre procesado'!BO5&lt;=3,0,1)</f>
        <v>0</v>
      </c>
      <c r="P4" s="4">
        <f>IF('pre procesado'!BQ5+'pre procesado'!BU5+'pre procesado'!BV5+'pre procesado'!BW5&gt;0,1,0)</f>
        <v>0</v>
      </c>
      <c r="Q4" s="5">
        <f>'pre procesado'!BZ5</f>
        <v>16.5</v>
      </c>
      <c r="R4" s="2">
        <f>'pre procesado'!CA5</f>
        <v>2</v>
      </c>
      <c r="S4" s="4">
        <f>IF(COUNTA('pre procesado'!CC5:CI5)&gt;0,1,0)</f>
        <v>1</v>
      </c>
      <c r="T4" s="3">
        <f>SUMIF('pre procesado'!$CL$2:$DA$2,"&gt;0",'pre procesado'!CL5:DA5)/12</f>
        <v>3.416666667</v>
      </c>
      <c r="U4" s="3"/>
      <c r="V4" s="3"/>
      <c r="W4" s="3"/>
      <c r="X4" s="3"/>
      <c r="Y4" s="3"/>
      <c r="Z4" s="3"/>
    </row>
    <row r="5">
      <c r="A5" s="1">
        <f>'pre procesado'!A6</f>
        <v>83602191</v>
      </c>
      <c r="B5" s="1">
        <f>'pre procesado'!T6</f>
        <v>19</v>
      </c>
      <c r="C5" s="1">
        <f>'pre procesado'!U6</f>
        <v>1</v>
      </c>
      <c r="D5" s="1">
        <f>IF('pre procesado'!W6=1,1,0)</f>
        <v>1</v>
      </c>
      <c r="E5" s="1">
        <v>1.0</v>
      </c>
      <c r="F5" s="2">
        <f>IF(AND('pre procesado'!AF6&gt;1,'pre procesado'!AF6&lt;7),0,1)</f>
        <v>1</v>
      </c>
      <c r="G5" s="1">
        <f>IF('pre procesado'!AG6&gt;6,IF('pre procesado'!AG6&gt;8,3,2),1)</f>
        <v>2</v>
      </c>
      <c r="H5" s="1">
        <f>'pre procesado'!AI6</f>
        <v>5</v>
      </c>
      <c r="I5" s="1">
        <f>IF(COUNTA('pre procesado'!AJ6:AW6)&gt;0,1,0)</f>
        <v>1</v>
      </c>
      <c r="J5" s="1">
        <f>'pre procesado'!AY6</f>
        <v>2</v>
      </c>
      <c r="K5" s="1">
        <f>IF('pre procesado'!AZ6+'pre procesado'!BA6+'pre procesado'!BB6+'pre procesado'!BC6&gt;0,1,0)</f>
        <v>0</v>
      </c>
      <c r="L5" s="1">
        <f>IF(COUNTA('pre procesado'!BI6:BL6)&gt;0,1,0)</f>
        <v>1</v>
      </c>
      <c r="M5" s="1">
        <f>IF('pre procesado'!BM6&lt;3,0,1)</f>
        <v>0</v>
      </c>
      <c r="N5" s="1">
        <f>IF('pre procesado'!BN6&gt;2,3,'pre procesado'!BN6)</f>
        <v>3</v>
      </c>
      <c r="O5" s="1">
        <f>IF('pre procesado'!BO6&lt;=3,0,1)</f>
        <v>0</v>
      </c>
      <c r="P5" s="4">
        <f>IF('pre procesado'!BQ6+'pre procesado'!BU6+'pre procesado'!BV6+'pre procesado'!BW6&gt;0,1,0)</f>
        <v>0</v>
      </c>
      <c r="Q5" s="5">
        <f>'pre procesado'!BZ6</f>
        <v>14.77</v>
      </c>
      <c r="R5" s="2">
        <f>'pre procesado'!CA6</f>
        <v>5</v>
      </c>
      <c r="S5" s="4">
        <f>IF(COUNTA('pre procesado'!CC6:CI6)&gt;0,1,0)</f>
        <v>0</v>
      </c>
      <c r="T5" s="3">
        <f>SUMIF('pre procesado'!$CL$2:$DA$2,"&gt;0",'pre procesado'!CL6:DA6)/12</f>
        <v>3.083333333</v>
      </c>
      <c r="U5" s="3"/>
      <c r="V5" s="3"/>
      <c r="W5" s="3"/>
      <c r="X5" s="3"/>
      <c r="Y5" s="3"/>
      <c r="Z5" s="3"/>
    </row>
    <row r="6">
      <c r="A6" s="1">
        <f>'pre procesado'!A7</f>
        <v>83604537</v>
      </c>
      <c r="B6" s="1">
        <f>'pre procesado'!T7</f>
        <v>19</v>
      </c>
      <c r="C6" s="1">
        <f>'pre procesado'!U7</f>
        <v>1</v>
      </c>
      <c r="D6" s="1">
        <f>IF('pre procesado'!W7=1,1,0)</f>
        <v>1</v>
      </c>
      <c r="E6" s="1">
        <v>1.0</v>
      </c>
      <c r="F6" s="2">
        <f>IF(AND('pre procesado'!AF7&gt;1,'pre procesado'!AF7&lt;7),0,1)</f>
        <v>1</v>
      </c>
      <c r="G6" s="1">
        <f>IF('pre procesado'!AG7&gt;6,IF('pre procesado'!AG7&gt;8,3,2),1)</f>
        <v>2</v>
      </c>
      <c r="H6" s="1">
        <f>'pre procesado'!AI7</f>
        <v>5</v>
      </c>
      <c r="I6" s="1">
        <f>IF(COUNTA('pre procesado'!AJ7:AW7)&gt;0,1,0)</f>
        <v>0</v>
      </c>
      <c r="J6" s="1">
        <f>'pre procesado'!AY7</f>
        <v>2</v>
      </c>
      <c r="K6" s="1">
        <f>IF('pre procesado'!AZ7+'pre procesado'!BA7+'pre procesado'!BB7+'pre procesado'!BC7&gt;0,1,0)</f>
        <v>0</v>
      </c>
      <c r="L6" s="1">
        <f>IF(COUNTA('pre procesado'!BI7:BL7)&gt;0,1,0)</f>
        <v>0</v>
      </c>
      <c r="M6" s="1">
        <f>IF('pre procesado'!BM7&lt;3,0,1)</f>
        <v>0</v>
      </c>
      <c r="N6" s="1">
        <f>IF('pre procesado'!BN7&gt;2,3,'pre procesado'!BN7)</f>
        <v>1</v>
      </c>
      <c r="O6" s="1">
        <f>IF('pre procesado'!BO7&lt;=3,0,1)</f>
        <v>0</v>
      </c>
      <c r="P6" s="4">
        <f>IF('pre procesado'!BQ7+'pre procesado'!BU7+'pre procesado'!BV7+'pre procesado'!BW7&gt;0,1,0)</f>
        <v>0</v>
      </c>
      <c r="Q6" s="5">
        <f>'pre procesado'!BZ7</f>
        <v>15</v>
      </c>
      <c r="R6" s="2">
        <f>'pre procesado'!CA7</f>
        <v>3</v>
      </c>
      <c r="S6" s="4">
        <f>IF(COUNTA('pre procesado'!CC7:CI7)&gt;0,1,0)</f>
        <v>0</v>
      </c>
      <c r="T6" s="3">
        <f>SUMIF('pre procesado'!$CL$2:$DA$2,"&gt;0",'pre procesado'!CL7:DA7)/12</f>
        <v>2.833333333</v>
      </c>
      <c r="U6" s="3"/>
      <c r="V6" s="3"/>
      <c r="W6" s="3"/>
      <c r="X6" s="3"/>
      <c r="Y6" s="3"/>
      <c r="Z6" s="3"/>
    </row>
    <row r="7">
      <c r="A7" s="1">
        <f>'pre procesado'!A8</f>
        <v>83605939</v>
      </c>
      <c r="B7" s="1">
        <f>'pre procesado'!T8</f>
        <v>19</v>
      </c>
      <c r="C7" s="1">
        <f>'pre procesado'!U8</f>
        <v>2</v>
      </c>
      <c r="D7" s="1">
        <f>IF('pre procesado'!W8=1,1,0)</f>
        <v>1</v>
      </c>
      <c r="E7" s="1">
        <v>1.0</v>
      </c>
      <c r="F7" s="2">
        <f>IF(AND('pre procesado'!AF8&gt;1,'pre procesado'!AF8&lt;7),0,1)</f>
        <v>1</v>
      </c>
      <c r="G7" s="1">
        <f>IF('pre procesado'!AG8&gt;6,IF('pre procesado'!AG8&gt;8,3,2),1)</f>
        <v>2</v>
      </c>
      <c r="H7" s="1">
        <f>'pre procesado'!AI8</f>
        <v>5</v>
      </c>
      <c r="I7" s="1">
        <f>IF(COUNTA('pre procesado'!AJ8:AW8)&gt;0,1,0)</f>
        <v>0</v>
      </c>
      <c r="J7" s="1">
        <f>'pre procesado'!AY8</f>
        <v>2</v>
      </c>
      <c r="K7" s="1">
        <f>IF('pre procesado'!AZ8+'pre procesado'!BA8+'pre procesado'!BB8+'pre procesado'!BC8&gt;0,1,0)</f>
        <v>1</v>
      </c>
      <c r="L7" s="1">
        <f>IF(COUNTA('pre procesado'!BI8:BL8)&gt;0,1,0)</f>
        <v>1</v>
      </c>
      <c r="M7" s="1">
        <f>IF('pre procesado'!BM8&lt;3,0,1)</f>
        <v>1</v>
      </c>
      <c r="N7" s="1">
        <f>IF('pre procesado'!BN8&gt;2,3,'pre procesado'!BN8)</f>
        <v>1</v>
      </c>
      <c r="O7" s="1">
        <f>IF('pre procesado'!BO8&lt;=3,0,1)</f>
        <v>1</v>
      </c>
      <c r="P7" s="4">
        <f>IF('pre procesado'!BQ8+'pre procesado'!BU8+'pre procesado'!BV8+'pre procesado'!BW8&gt;0,1,0)</f>
        <v>1</v>
      </c>
      <c r="Q7" s="5">
        <f>'pre procesado'!BZ8</f>
        <v>14.9</v>
      </c>
      <c r="R7" s="2">
        <f>'pre procesado'!CA8</f>
        <v>4</v>
      </c>
      <c r="S7" s="4">
        <f>IF(COUNTA('pre procesado'!CC8:CI8)&gt;0,1,0)</f>
        <v>1</v>
      </c>
      <c r="T7" s="3">
        <f>SUMIF('pre procesado'!$CL$2:$DA$2,"&gt;0",'pre procesado'!CL8:DA8)/12</f>
        <v>3.416666667</v>
      </c>
      <c r="U7" s="3"/>
      <c r="V7" s="3"/>
      <c r="W7" s="3"/>
      <c r="X7" s="3"/>
      <c r="Y7" s="3"/>
      <c r="Z7" s="3"/>
    </row>
    <row r="8">
      <c r="A8" s="1">
        <f>'pre procesado'!A9</f>
        <v>83611030</v>
      </c>
      <c r="B8" s="1">
        <f>'pre procesado'!T9</f>
        <v>20</v>
      </c>
      <c r="C8" s="1">
        <f>'pre procesado'!U9</f>
        <v>1</v>
      </c>
      <c r="D8" s="1">
        <f>IF('pre procesado'!W9=1,1,0)</f>
        <v>1</v>
      </c>
      <c r="E8" s="1">
        <v>1.0</v>
      </c>
      <c r="F8" s="2">
        <f>IF(AND('pre procesado'!AF9&gt;1,'pre procesado'!AF9&lt;7),0,1)</f>
        <v>1</v>
      </c>
      <c r="G8" s="1">
        <f>IF('pre procesado'!AG9&gt;6,IF('pre procesado'!AG9&gt;8,3,2),1)</f>
        <v>2</v>
      </c>
      <c r="H8" s="1">
        <f>'pre procesado'!AI9</f>
        <v>3</v>
      </c>
      <c r="I8" s="1">
        <f>IF(COUNTA('pre procesado'!AJ9:AW9)&gt;0,1,0)</f>
        <v>0</v>
      </c>
      <c r="J8" s="1">
        <f>'pre procesado'!AY9</f>
        <v>2</v>
      </c>
      <c r="K8" s="1">
        <f>IF('pre procesado'!AZ9+'pre procesado'!BA9+'pre procesado'!BB9+'pre procesado'!BC9&gt;0,1,0)</f>
        <v>1</v>
      </c>
      <c r="L8" s="1">
        <f>IF(COUNTA('pre procesado'!BI9:BL9)&gt;0,1,0)</f>
        <v>0</v>
      </c>
      <c r="M8" s="1">
        <f>IF('pre procesado'!BM9&lt;3,0,1)</f>
        <v>0</v>
      </c>
      <c r="N8" s="1">
        <f>IF('pre procesado'!BN9&gt;2,3,'pre procesado'!BN9)</f>
        <v>3</v>
      </c>
      <c r="O8" s="1">
        <f>IF('pre procesado'!BO9&lt;=3,0,1)</f>
        <v>1</v>
      </c>
      <c r="P8" s="4">
        <f>IF('pre procesado'!BQ9+'pre procesado'!BU9+'pre procesado'!BV9+'pre procesado'!BW9&gt;0,1,0)</f>
        <v>0</v>
      </c>
      <c r="Q8" s="5">
        <f>'pre procesado'!BZ9</f>
        <v>12.91</v>
      </c>
      <c r="R8" s="2">
        <f>'pre procesado'!CA9</f>
        <v>5</v>
      </c>
      <c r="S8" s="4">
        <f>IF(COUNTA('pre procesado'!CC9:CI9)&gt;0,1,0)</f>
        <v>0</v>
      </c>
      <c r="T8" s="3">
        <f>SUMIF('pre procesado'!$CL$2:$DA$2,"&gt;0",'pre procesado'!CL9:DA9)/12</f>
        <v>3.25</v>
      </c>
      <c r="U8" s="3"/>
      <c r="V8" s="3"/>
      <c r="W8" s="3"/>
      <c r="X8" s="3"/>
      <c r="Y8" s="3"/>
      <c r="Z8" s="3"/>
    </row>
    <row r="9">
      <c r="A9" s="1">
        <f>'pre procesado'!A10</f>
        <v>83611527</v>
      </c>
      <c r="B9" s="1">
        <f>'pre procesado'!T10</f>
        <v>19</v>
      </c>
      <c r="C9" s="1">
        <f>'pre procesado'!U10</f>
        <v>1</v>
      </c>
      <c r="D9" s="1">
        <f>IF('pre procesado'!W10=1,1,0)</f>
        <v>0</v>
      </c>
      <c r="E9" s="1">
        <v>1.0</v>
      </c>
      <c r="F9" s="2">
        <f>IF(AND('pre procesado'!AF10&gt;1,'pre procesado'!AF10&lt;7),0,1)</f>
        <v>1</v>
      </c>
      <c r="G9" s="1">
        <f>IF('pre procesado'!AG10&gt;6,IF('pre procesado'!AG10&gt;8,3,2),1)</f>
        <v>2</v>
      </c>
      <c r="H9" s="1">
        <f>'pre procesado'!AI10</f>
        <v>5</v>
      </c>
      <c r="I9" s="1">
        <f>IF(COUNTA('pre procesado'!AJ10:AW10)&gt;0,1,0)</f>
        <v>0</v>
      </c>
      <c r="J9" s="1">
        <f>'pre procesado'!AY10</f>
        <v>2</v>
      </c>
      <c r="K9" s="1">
        <f>IF('pre procesado'!AZ10+'pre procesado'!BA10+'pre procesado'!BB10+'pre procesado'!BC10&gt;0,1,0)</f>
        <v>1</v>
      </c>
      <c r="L9" s="1">
        <f>IF(COUNTA('pre procesado'!BI10:BL10)&gt;0,1,0)</f>
        <v>1</v>
      </c>
      <c r="M9" s="1">
        <f>IF('pre procesado'!BM10&lt;3,0,1)</f>
        <v>1</v>
      </c>
      <c r="N9" s="1">
        <f>IF('pre procesado'!BN10&gt;2,3,'pre procesado'!BN10)</f>
        <v>1</v>
      </c>
      <c r="O9" s="1">
        <f>IF('pre procesado'!BO10&lt;=3,0,1)</f>
        <v>1</v>
      </c>
      <c r="P9" s="4">
        <f>IF('pre procesado'!BQ10+'pre procesado'!BU10+'pre procesado'!BV10+'pre procesado'!BW10&gt;0,1,0)</f>
        <v>0</v>
      </c>
      <c r="Q9" s="5">
        <f>'pre procesado'!BZ10</f>
        <v>14.6</v>
      </c>
      <c r="R9" s="2">
        <f>'pre procesado'!CA10</f>
        <v>4</v>
      </c>
      <c r="S9" s="4">
        <f>IF(COUNTA('pre procesado'!CC10:CI10)&gt;0,1,0)</f>
        <v>1</v>
      </c>
      <c r="T9" s="3">
        <f>SUMIF('pre procesado'!$CL$2:$DA$2,"&gt;0",'pre procesado'!CL10:DA10)/12</f>
        <v>4.083333333</v>
      </c>
      <c r="U9" s="3"/>
      <c r="V9" s="3"/>
      <c r="W9" s="3"/>
      <c r="X9" s="3"/>
      <c r="Y9" s="3"/>
      <c r="Z9" s="3"/>
    </row>
    <row r="10">
      <c r="A10" s="1">
        <f>'pre procesado'!A11</f>
        <v>83668420</v>
      </c>
      <c r="B10" s="1">
        <f>'pre procesado'!T11</f>
        <v>18</v>
      </c>
      <c r="C10" s="1">
        <f>'pre procesado'!U11</f>
        <v>1</v>
      </c>
      <c r="D10" s="1">
        <f>IF('pre procesado'!W11=1,1,0)</f>
        <v>1</v>
      </c>
      <c r="E10" s="1">
        <v>1.0</v>
      </c>
      <c r="F10" s="2">
        <f>IF(AND('pre procesado'!AF11&gt;1,'pre procesado'!AF11&lt;7),0,1)</f>
        <v>1</v>
      </c>
      <c r="G10" s="1">
        <f>IF('pre procesado'!AG11&gt;6,IF('pre procesado'!AG11&gt;8,3,2),1)</f>
        <v>3</v>
      </c>
      <c r="H10" s="1">
        <f>'pre procesado'!AI11</f>
        <v>4</v>
      </c>
      <c r="I10" s="1">
        <f>IF(COUNTA('pre procesado'!AJ11:AW11)&gt;0,1,0)</f>
        <v>0</v>
      </c>
      <c r="J10" s="1">
        <f>'pre procesado'!AY11</f>
        <v>2</v>
      </c>
      <c r="K10" s="1">
        <f>IF('pre procesado'!AZ11+'pre procesado'!BA11+'pre procesado'!BB11+'pre procesado'!BC11&gt;0,1,0)</f>
        <v>1</v>
      </c>
      <c r="L10" s="1">
        <f>IF(COUNTA('pre procesado'!BI11:BL11)&gt;0,1,0)</f>
        <v>0</v>
      </c>
      <c r="M10" s="1">
        <f>IF('pre procesado'!BM11&lt;3,0,1)</f>
        <v>1</v>
      </c>
      <c r="N10" s="1">
        <f>IF('pre procesado'!BN11&gt;2,3,'pre procesado'!BN11)</f>
        <v>1</v>
      </c>
      <c r="O10" s="1">
        <f>IF('pre procesado'!BO11&lt;=3,0,1)</f>
        <v>0</v>
      </c>
      <c r="P10" s="4">
        <f>IF('pre procesado'!BQ11+'pre procesado'!BU11+'pre procesado'!BV11+'pre procesado'!BW11&gt;0,1,0)</f>
        <v>0</v>
      </c>
      <c r="Q10" s="5">
        <f>'pre procesado'!BZ11</f>
        <v>15</v>
      </c>
      <c r="R10" s="2">
        <f>'pre procesado'!CA11</f>
        <v>4</v>
      </c>
      <c r="S10" s="4">
        <f>IF(COUNTA('pre procesado'!CC11:CI11)&gt;0,1,0)</f>
        <v>0</v>
      </c>
      <c r="T10" s="3">
        <f>SUMIF('pre procesado'!$CL$2:$DA$2,"&gt;0",'pre procesado'!CL11:DA11)/12</f>
        <v>2.416666667</v>
      </c>
      <c r="U10" s="3"/>
      <c r="V10" s="3"/>
      <c r="W10" s="3"/>
      <c r="X10" s="3"/>
      <c r="Y10" s="3"/>
      <c r="Z10" s="3"/>
    </row>
    <row r="11">
      <c r="A11" s="1">
        <f>'pre procesado'!A12</f>
        <v>83670544</v>
      </c>
      <c r="B11" s="1">
        <f>'pre procesado'!T12</f>
        <v>18</v>
      </c>
      <c r="C11" s="1">
        <f>'pre procesado'!U12</f>
        <v>1</v>
      </c>
      <c r="D11" s="1">
        <f>IF('pre procesado'!W12=1,1,0)</f>
        <v>1</v>
      </c>
      <c r="E11" s="1">
        <v>1.0</v>
      </c>
      <c r="F11" s="2">
        <f>IF(AND('pre procesado'!AF12&gt;1,'pre procesado'!AF12&lt;7),0,1)</f>
        <v>1</v>
      </c>
      <c r="G11" s="1">
        <f>IF('pre procesado'!AG12&gt;6,IF('pre procesado'!AG12&gt;8,3,2),1)</f>
        <v>3</v>
      </c>
      <c r="H11" s="1">
        <f>'pre procesado'!AI12</f>
        <v>4</v>
      </c>
      <c r="I11" s="1">
        <f>IF(COUNTA('pre procesado'!AJ12:AW12)&gt;0,1,0)</f>
        <v>1</v>
      </c>
      <c r="J11" s="1">
        <f>'pre procesado'!AY12</f>
        <v>2</v>
      </c>
      <c r="K11" s="1">
        <f>IF('pre procesado'!AZ12+'pre procesado'!BA12+'pre procesado'!BB12+'pre procesado'!BC12&gt;0,1,0)</f>
        <v>0</v>
      </c>
      <c r="L11" s="1">
        <f>IF(COUNTA('pre procesado'!BI12:BL12)&gt;0,1,0)</f>
        <v>1</v>
      </c>
      <c r="M11" s="1">
        <f>IF('pre procesado'!BM12&lt;3,0,1)</f>
        <v>1</v>
      </c>
      <c r="N11" s="1">
        <f>IF('pre procesado'!BN12&gt;2,3,'pre procesado'!BN12)</f>
        <v>3</v>
      </c>
      <c r="O11" s="1">
        <f>IF('pre procesado'!BO12&lt;=3,0,1)</f>
        <v>1</v>
      </c>
      <c r="P11" s="4">
        <f>IF('pre procesado'!BQ12+'pre procesado'!BU12+'pre procesado'!BV12+'pre procesado'!BW12&gt;0,1,0)</f>
        <v>1</v>
      </c>
      <c r="Q11" s="5">
        <f>'pre procesado'!BZ12</f>
        <v>14.66</v>
      </c>
      <c r="R11" s="2">
        <f>'pre procesado'!CA12</f>
        <v>4</v>
      </c>
      <c r="S11" s="4">
        <f>IF(COUNTA('pre procesado'!CC12:CI12)&gt;0,1,0)</f>
        <v>1</v>
      </c>
      <c r="T11" s="3">
        <f>SUMIF('pre procesado'!$CL$2:$DA$2,"&gt;0",'pre procesado'!CL12:DA12)/12</f>
        <v>2.666666667</v>
      </c>
      <c r="U11" s="3"/>
      <c r="V11" s="3"/>
      <c r="W11" s="3"/>
      <c r="X11" s="3"/>
      <c r="Y11" s="3"/>
      <c r="Z11" s="3"/>
    </row>
    <row r="12">
      <c r="A12" s="1">
        <f>'pre procesado'!A13</f>
        <v>83671947</v>
      </c>
      <c r="B12" s="1">
        <f>'pre procesado'!T13</f>
        <v>24</v>
      </c>
      <c r="C12" s="1">
        <f>'pre procesado'!U13</f>
        <v>1</v>
      </c>
      <c r="D12" s="1">
        <f>IF('pre procesado'!W13=1,1,0)</f>
        <v>1</v>
      </c>
      <c r="E12" s="1">
        <v>0.0</v>
      </c>
      <c r="F12" s="2">
        <f>IF(AND('pre procesado'!AF13&gt;1,'pre procesado'!AF13&lt;7),0,1)</f>
        <v>0</v>
      </c>
      <c r="G12" s="1">
        <f>IF('pre procesado'!AG13&gt;6,IF('pre procesado'!AG13&gt;8,3,2),1)</f>
        <v>1</v>
      </c>
      <c r="H12" s="1">
        <f>'pre procesado'!AI13</f>
        <v>5</v>
      </c>
      <c r="I12" s="1">
        <f>IF(COUNTA('pre procesado'!AJ13:AW13)&gt;0,1,0)</f>
        <v>0</v>
      </c>
      <c r="J12" s="1">
        <f>'pre procesado'!AY13</f>
        <v>2</v>
      </c>
      <c r="K12" s="1">
        <f>IF('pre procesado'!AZ13+'pre procesado'!BA13+'pre procesado'!BB13+'pre procesado'!BC13&gt;0,1,0)</f>
        <v>0</v>
      </c>
      <c r="L12" s="1">
        <f>IF(COUNTA('pre procesado'!BI13:BL13)&gt;0,1,0)</f>
        <v>0</v>
      </c>
      <c r="M12" s="1">
        <f>IF('pre procesado'!BM13&lt;3,0,1)</f>
        <v>1</v>
      </c>
      <c r="N12" s="1">
        <f>IF('pre procesado'!BN13&gt;2,3,'pre procesado'!BN13)</f>
        <v>3</v>
      </c>
      <c r="O12" s="1">
        <f>IF('pre procesado'!BO13&lt;=3,0,1)</f>
        <v>1</v>
      </c>
      <c r="P12" s="4">
        <f>IF('pre procesado'!BQ13+'pre procesado'!BU13+'pre procesado'!BV13+'pre procesado'!BW13&gt;0,1,0)</f>
        <v>0</v>
      </c>
      <c r="Q12" s="5">
        <f>'pre procesado'!BZ13</f>
        <v>13</v>
      </c>
      <c r="R12" s="2">
        <f>'pre procesado'!CA13</f>
        <v>4</v>
      </c>
      <c r="S12" s="4">
        <f>IF(COUNTA('pre procesado'!CC13:CI13)&gt;0,1,0)</f>
        <v>0</v>
      </c>
      <c r="T12" s="3">
        <f>SUMIF('pre procesado'!$CL$2:$DA$2,"&gt;0",'pre procesado'!CL13:DA13)/12</f>
        <v>2.833333333</v>
      </c>
      <c r="U12" s="3"/>
      <c r="V12" s="3"/>
      <c r="W12" s="3"/>
      <c r="X12" s="3"/>
      <c r="Y12" s="3"/>
      <c r="Z12" s="3"/>
    </row>
    <row r="13">
      <c r="A13" s="1">
        <f>'pre procesado'!A14</f>
        <v>83673060</v>
      </c>
      <c r="B13" s="1">
        <f>'pre procesado'!T14</f>
        <v>19</v>
      </c>
      <c r="C13" s="1">
        <f>'pre procesado'!U14</f>
        <v>2</v>
      </c>
      <c r="D13" s="1">
        <f>IF('pre procesado'!W14=1,1,0)</f>
        <v>1</v>
      </c>
      <c r="E13" s="1">
        <v>0.0</v>
      </c>
      <c r="F13" s="2">
        <f>IF(AND('pre procesado'!AF14&gt;1,'pre procesado'!AF14&lt;7),0,1)</f>
        <v>0</v>
      </c>
      <c r="G13" s="1">
        <f>IF('pre procesado'!AG14&gt;6,IF('pre procesado'!AG14&gt;8,3,2),1)</f>
        <v>3</v>
      </c>
      <c r="H13" s="1">
        <f>'pre procesado'!AI14</f>
        <v>4</v>
      </c>
      <c r="I13" s="1">
        <f>IF(COUNTA('pre procesado'!AJ14:AW14)&gt;0,1,0)</f>
        <v>1</v>
      </c>
      <c r="J13" s="1">
        <f>'pre procesado'!AY14</f>
        <v>2</v>
      </c>
      <c r="K13" s="1">
        <f>IF('pre procesado'!AZ14+'pre procesado'!BA14+'pre procesado'!BB14+'pre procesado'!BC14&gt;0,1,0)</f>
        <v>1</v>
      </c>
      <c r="L13" s="1">
        <f>IF(COUNTA('pre procesado'!BI14:BL14)&gt;0,1,0)</f>
        <v>1</v>
      </c>
      <c r="M13" s="1">
        <f>IF('pre procesado'!BM14&lt;3,0,1)</f>
        <v>0</v>
      </c>
      <c r="N13" s="1">
        <f>IF('pre procesado'!BN14&gt;2,3,'pre procesado'!BN14)</f>
        <v>1</v>
      </c>
      <c r="O13" s="1">
        <f>IF('pre procesado'!BO14&lt;=3,0,1)</f>
        <v>1</v>
      </c>
      <c r="P13" s="4">
        <f>IF('pre procesado'!BQ14+'pre procesado'!BU14+'pre procesado'!BV14+'pre procesado'!BW14&gt;0,1,0)</f>
        <v>0</v>
      </c>
      <c r="Q13" s="5">
        <f>'pre procesado'!BZ14</f>
        <v>18.76</v>
      </c>
      <c r="R13" s="2">
        <f>'pre procesado'!CA14</f>
        <v>1</v>
      </c>
      <c r="S13" s="4">
        <f>IF(COUNTA('pre procesado'!CC14:CI14)&gt;0,1,0)</f>
        <v>0</v>
      </c>
      <c r="T13" s="3">
        <f>SUMIF('pre procesado'!$CL$2:$DA$2,"&gt;0",'pre procesado'!CL14:DA14)/12</f>
        <v>2.75</v>
      </c>
      <c r="U13" s="3"/>
      <c r="V13" s="3"/>
      <c r="W13" s="3"/>
      <c r="X13" s="3"/>
      <c r="Y13" s="3"/>
      <c r="Z13" s="3"/>
    </row>
    <row r="14">
      <c r="A14" s="1">
        <f>'pre procesado'!A15</f>
        <v>83673251</v>
      </c>
      <c r="B14" s="1">
        <f>'pre procesado'!T15</f>
        <v>18</v>
      </c>
      <c r="C14" s="1">
        <f>'pre procesado'!U15</f>
        <v>2</v>
      </c>
      <c r="D14" s="1">
        <f>IF('pre procesado'!W15=1,1,0)</f>
        <v>0</v>
      </c>
      <c r="E14" s="1">
        <v>1.0</v>
      </c>
      <c r="F14" s="2">
        <f>IF(AND('pre procesado'!AF15&gt;1,'pre procesado'!AF15&lt;7),0,1)</f>
        <v>1</v>
      </c>
      <c r="G14" s="1">
        <f>IF('pre procesado'!AG15&gt;6,IF('pre procesado'!AG15&gt;8,3,2),1)</f>
        <v>2</v>
      </c>
      <c r="H14" s="1">
        <f>'pre procesado'!AI15</f>
        <v>5</v>
      </c>
      <c r="I14" s="1">
        <f>IF(COUNTA('pre procesado'!AJ15:AW15)&gt;0,1,0)</f>
        <v>0</v>
      </c>
      <c r="J14" s="1">
        <f>'pre procesado'!AY15</f>
        <v>2</v>
      </c>
      <c r="K14" s="1">
        <f>IF('pre procesado'!AZ15+'pre procesado'!BA15+'pre procesado'!BB15+'pre procesado'!BC15&gt;0,1,0)</f>
        <v>0</v>
      </c>
      <c r="L14" s="1">
        <f>IF(COUNTA('pre procesado'!BI15:BL15)&gt;0,1,0)</f>
        <v>1</v>
      </c>
      <c r="M14" s="1">
        <f>IF('pre procesado'!BM15&lt;3,0,1)</f>
        <v>0</v>
      </c>
      <c r="N14" s="1">
        <f>IF('pre procesado'!BN15&gt;2,3,'pre procesado'!BN15)</f>
        <v>2</v>
      </c>
      <c r="O14" s="1">
        <f>IF('pre procesado'!BO15&lt;=3,0,1)</f>
        <v>0</v>
      </c>
      <c r="P14" s="4">
        <f>IF('pre procesado'!BQ15+'pre procesado'!BU15+'pre procesado'!BV15+'pre procesado'!BW15&gt;0,1,0)</f>
        <v>0</v>
      </c>
      <c r="Q14" s="5">
        <f>'pre procesado'!BZ15</f>
        <v>13.2</v>
      </c>
      <c r="R14" s="2">
        <f>'pre procesado'!CA15</f>
        <v>5</v>
      </c>
      <c r="S14" s="4">
        <f>IF(COUNTA('pre procesado'!CC15:CI15)&gt;0,1,0)</f>
        <v>0</v>
      </c>
      <c r="T14" s="3">
        <f>SUMIF('pre procesado'!$CL$2:$DA$2,"&gt;0",'pre procesado'!CL15:DA15)/12</f>
        <v>3.333333333</v>
      </c>
      <c r="U14" s="3"/>
      <c r="V14" s="3"/>
      <c r="W14" s="3"/>
      <c r="X14" s="3"/>
      <c r="Y14" s="3"/>
      <c r="Z14" s="3"/>
    </row>
    <row r="15">
      <c r="A15" s="1">
        <f>'pre procesado'!A16</f>
        <v>83673731</v>
      </c>
      <c r="B15" s="1">
        <f>'pre procesado'!T16</f>
        <v>18</v>
      </c>
      <c r="C15" s="1">
        <f>'pre procesado'!U16</f>
        <v>2</v>
      </c>
      <c r="D15" s="1">
        <f>IF('pre procesado'!W16=1,1,0)</f>
        <v>1</v>
      </c>
      <c r="E15" s="1">
        <v>1.0</v>
      </c>
      <c r="F15" s="2">
        <f>IF(AND('pre procesado'!AF16&gt;1,'pre procesado'!AF16&lt;7),0,1)</f>
        <v>1</v>
      </c>
      <c r="G15" s="1">
        <f>IF('pre procesado'!AG16&gt;6,IF('pre procesado'!AG16&gt;8,3,2),1)</f>
        <v>3</v>
      </c>
      <c r="H15" s="1">
        <f>'pre procesado'!AI16</f>
        <v>3</v>
      </c>
      <c r="I15" s="1">
        <f>IF(COUNTA('pre procesado'!AJ16:AW16)&gt;0,1,0)</f>
        <v>0</v>
      </c>
      <c r="J15" s="1">
        <f>'pre procesado'!AY16</f>
        <v>2</v>
      </c>
      <c r="K15" s="1">
        <f>IF('pre procesado'!AZ16+'pre procesado'!BA16+'pre procesado'!BB16+'pre procesado'!BC16&gt;0,1,0)</f>
        <v>1</v>
      </c>
      <c r="L15" s="1">
        <f>IF(COUNTA('pre procesado'!BI16:BL16)&gt;0,1,0)</f>
        <v>1</v>
      </c>
      <c r="M15" s="1">
        <f>IF('pre procesado'!BM16&lt;3,0,1)</f>
        <v>0</v>
      </c>
      <c r="N15" s="1">
        <f>IF('pre procesado'!BN16&gt;2,3,'pre procesado'!BN16)</f>
        <v>2</v>
      </c>
      <c r="O15" s="1">
        <f>IF('pre procesado'!BO16&lt;=3,0,1)</f>
        <v>0</v>
      </c>
      <c r="P15" s="4">
        <f>IF('pre procesado'!BQ16+'pre procesado'!BU16+'pre procesado'!BV16+'pre procesado'!BW16&gt;0,1,0)</f>
        <v>1</v>
      </c>
      <c r="Q15" s="5">
        <f>'pre procesado'!BZ16</f>
        <v>14</v>
      </c>
      <c r="R15" s="2">
        <f>'pre procesado'!CA16</f>
        <v>5</v>
      </c>
      <c r="S15" s="4">
        <f>IF(COUNTA('pre procesado'!CC16:CI16)&gt;0,1,0)</f>
        <v>0</v>
      </c>
      <c r="T15" s="3">
        <f>SUMIF('pre procesado'!$CL$2:$DA$2,"&gt;0",'pre procesado'!CL16:DA16)/12</f>
        <v>3.166666667</v>
      </c>
      <c r="U15" s="3"/>
      <c r="V15" s="3"/>
      <c r="W15" s="3"/>
      <c r="X15" s="3"/>
      <c r="Y15" s="3"/>
      <c r="Z15" s="3"/>
    </row>
    <row r="16">
      <c r="A16" s="1">
        <f>'pre procesado'!A17</f>
        <v>83673804</v>
      </c>
      <c r="B16" s="1">
        <f>'pre procesado'!T17</f>
        <v>18</v>
      </c>
      <c r="C16" s="1">
        <f>'pre procesado'!U17</f>
        <v>2</v>
      </c>
      <c r="D16" s="1">
        <f>IF('pre procesado'!W17=1,1,0)</f>
        <v>0</v>
      </c>
      <c r="E16" s="1">
        <v>0.0</v>
      </c>
      <c r="F16" s="2">
        <f>IF(AND('pre procesado'!AF17&gt;1,'pre procesado'!AF17&lt;7),0,1)</f>
        <v>1</v>
      </c>
      <c r="G16" s="1">
        <f>IF('pre procesado'!AG17&gt;6,IF('pre procesado'!AG17&gt;8,3,2),1)</f>
        <v>3</v>
      </c>
      <c r="H16" s="1">
        <f>'pre procesado'!AI17</f>
        <v>4</v>
      </c>
      <c r="I16" s="1">
        <f>IF(COUNTA('pre procesado'!AJ17:AW17)&gt;0,1,0)</f>
        <v>0</v>
      </c>
      <c r="J16" s="1">
        <f>'pre procesado'!AY17</f>
        <v>2</v>
      </c>
      <c r="K16" s="1">
        <f>IF('pre procesado'!AZ17+'pre procesado'!BA17+'pre procesado'!BB17+'pre procesado'!BC17&gt;0,1,0)</f>
        <v>0</v>
      </c>
      <c r="L16" s="1">
        <f>IF(COUNTA('pre procesado'!BI17:BL17)&gt;0,1,0)</f>
        <v>0</v>
      </c>
      <c r="M16" s="1">
        <f>IF('pre procesado'!BM17&lt;3,0,1)</f>
        <v>1</v>
      </c>
      <c r="N16" s="1">
        <f>IF('pre procesado'!BN17&gt;2,3,'pre procesado'!BN17)</f>
        <v>3</v>
      </c>
      <c r="O16" s="1">
        <f>IF('pre procesado'!BO17&lt;=3,0,1)</f>
        <v>1</v>
      </c>
      <c r="P16" s="4">
        <f>IF('pre procesado'!BQ17+'pre procesado'!BU17+'pre procesado'!BV17+'pre procesado'!BW17&gt;0,1,0)</f>
        <v>0</v>
      </c>
      <c r="Q16" s="5">
        <f>'pre procesado'!BZ17</f>
        <v>14.33</v>
      </c>
      <c r="R16" s="2">
        <f>'pre procesado'!CA17</f>
        <v>3</v>
      </c>
      <c r="S16" s="4">
        <f>IF(COUNTA('pre procesado'!CC17:CI17)&gt;0,1,0)</f>
        <v>0</v>
      </c>
      <c r="T16" s="3">
        <f>SUMIF('pre procesado'!$CL$2:$DA$2,"&gt;0",'pre procesado'!CL17:DA17)/12</f>
        <v>3.166666667</v>
      </c>
      <c r="U16" s="3"/>
      <c r="V16" s="3"/>
      <c r="W16" s="3"/>
      <c r="X16" s="3"/>
      <c r="Y16" s="3"/>
      <c r="Z16" s="3"/>
    </row>
    <row r="17">
      <c r="A17" s="1">
        <f>'pre procesado'!A18</f>
        <v>83674096</v>
      </c>
      <c r="B17" s="1">
        <f>'pre procesado'!T18</f>
        <v>22</v>
      </c>
      <c r="C17" s="1">
        <f>'pre procesado'!U18</f>
        <v>1</v>
      </c>
      <c r="D17" s="1">
        <f>IF('pre procesado'!W18=1,1,0)</f>
        <v>1</v>
      </c>
      <c r="E17" s="1">
        <v>1.0</v>
      </c>
      <c r="F17" s="2">
        <f>IF(AND('pre procesado'!AF18&gt;1,'pre procesado'!AF18&lt;7),0,1)</f>
        <v>1</v>
      </c>
      <c r="G17" s="1">
        <f>IF('pre procesado'!AG18&gt;6,IF('pre procesado'!AG18&gt;8,3,2),1)</f>
        <v>1</v>
      </c>
      <c r="H17" s="1">
        <f>'pre procesado'!AI18</f>
        <v>5</v>
      </c>
      <c r="I17" s="1">
        <f>IF(COUNTA('pre procesado'!AJ18:AW18)&gt;0,1,0)</f>
        <v>1</v>
      </c>
      <c r="J17" s="1">
        <f>'pre procesado'!AY18</f>
        <v>1</v>
      </c>
      <c r="K17" s="1">
        <f>IF('pre procesado'!AZ18+'pre procesado'!BA18+'pre procesado'!BB18+'pre procesado'!BC18&gt;0,1,0)</f>
        <v>1</v>
      </c>
      <c r="L17" s="1">
        <f>IF(COUNTA('pre procesado'!BI18:BL18)&gt;0,1,0)</f>
        <v>0</v>
      </c>
      <c r="M17" s="1">
        <f>IF('pre procesado'!BM18&lt;3,0,1)</f>
        <v>0</v>
      </c>
      <c r="N17" s="1">
        <f>IF('pre procesado'!BN18&gt;2,3,'pre procesado'!BN18)</f>
        <v>1</v>
      </c>
      <c r="O17" s="1">
        <f>IF('pre procesado'!BO18&lt;=3,0,1)</f>
        <v>0</v>
      </c>
      <c r="P17" s="4">
        <f>IF('pre procesado'!BQ18+'pre procesado'!BU18+'pre procesado'!BV18+'pre procesado'!BW18&gt;0,1,0)</f>
        <v>0</v>
      </c>
      <c r="Q17" s="5">
        <f>'pre procesado'!BZ18</f>
        <v>14.92</v>
      </c>
      <c r="R17" s="2">
        <f>'pre procesado'!CA18</f>
        <v>2</v>
      </c>
      <c r="S17" s="4">
        <f>IF(COUNTA('pre procesado'!CC18:CI18)&gt;0,1,0)</f>
        <v>0</v>
      </c>
      <c r="T17" s="3">
        <f>SUMIF('pre procesado'!$CL$2:$DA$2,"&gt;0",'pre procesado'!CL18:DA18)/12</f>
        <v>3.25</v>
      </c>
      <c r="U17" s="3"/>
      <c r="V17" s="3"/>
      <c r="W17" s="3"/>
      <c r="X17" s="3"/>
      <c r="Y17" s="3"/>
      <c r="Z17" s="3"/>
    </row>
    <row r="18">
      <c r="A18" s="1">
        <f>'pre procesado'!A19</f>
        <v>83675445</v>
      </c>
      <c r="B18" s="1">
        <f>'pre procesado'!T19</f>
        <v>19</v>
      </c>
      <c r="C18" s="1">
        <f>'pre procesado'!U19</f>
        <v>2</v>
      </c>
      <c r="D18" s="1">
        <f>IF('pre procesado'!W19=1,1,0)</f>
        <v>1</v>
      </c>
      <c r="E18" s="1">
        <v>1.0</v>
      </c>
      <c r="F18" s="2">
        <f>IF(AND('pre procesado'!AF19&gt;1,'pre procesado'!AF19&lt;7),0,1)</f>
        <v>1</v>
      </c>
      <c r="G18" s="1">
        <f>IF('pre procesado'!AG19&gt;6,IF('pre procesado'!AG19&gt;8,3,2),1)</f>
        <v>2</v>
      </c>
      <c r="H18" s="1">
        <f>'pre procesado'!AI19</f>
        <v>5</v>
      </c>
      <c r="I18" s="1">
        <f>IF(COUNTA('pre procesado'!AJ19:AW19)&gt;0,1,0)</f>
        <v>1</v>
      </c>
      <c r="J18" s="1">
        <f>'pre procesado'!AY19</f>
        <v>2</v>
      </c>
      <c r="K18" s="1">
        <f>IF('pre procesado'!AZ19+'pre procesado'!BA19+'pre procesado'!BB19+'pre procesado'!BC19&gt;0,1,0)</f>
        <v>1</v>
      </c>
      <c r="L18" s="1">
        <f>IF(COUNTA('pre procesado'!BI19:BL19)&gt;0,1,0)</f>
        <v>1</v>
      </c>
      <c r="M18" s="1">
        <f>IF('pre procesado'!BM19&lt;3,0,1)</f>
        <v>1</v>
      </c>
      <c r="N18" s="1">
        <f>IF('pre procesado'!BN19&gt;2,3,'pre procesado'!BN19)</f>
        <v>3</v>
      </c>
      <c r="O18" s="1">
        <f>IF('pre procesado'!BO19&lt;=3,0,1)</f>
        <v>1</v>
      </c>
      <c r="P18" s="4">
        <f>IF('pre procesado'!BQ19+'pre procesado'!BU19+'pre procesado'!BV19+'pre procesado'!BW19&gt;0,1,0)</f>
        <v>0</v>
      </c>
      <c r="Q18" s="5">
        <f>'pre procesado'!BZ19</f>
        <v>16.8</v>
      </c>
      <c r="R18" s="2">
        <f>'pre procesado'!CA19</f>
        <v>2</v>
      </c>
      <c r="S18" s="4">
        <f>IF(COUNTA('pre procesado'!CC19:CI19)&gt;0,1,0)</f>
        <v>0</v>
      </c>
      <c r="T18" s="3">
        <f>SUMIF('pre procesado'!$CL$2:$DA$2,"&gt;0",'pre procesado'!CL19:DA19)/12</f>
        <v>3.25</v>
      </c>
      <c r="U18" s="3"/>
      <c r="V18" s="3"/>
      <c r="W18" s="3"/>
      <c r="X18" s="3"/>
      <c r="Y18" s="3"/>
      <c r="Z18" s="3"/>
    </row>
    <row r="19">
      <c r="A19" s="1">
        <f>'pre procesado'!A20</f>
        <v>83675483</v>
      </c>
      <c r="B19" s="1">
        <f>'pre procesado'!T20</f>
        <v>20</v>
      </c>
      <c r="C19" s="1">
        <f>'pre procesado'!U20</f>
        <v>1</v>
      </c>
      <c r="D19" s="1">
        <f>IF('pre procesado'!W20=1,1,0)</f>
        <v>0</v>
      </c>
      <c r="E19" s="1">
        <v>1.0</v>
      </c>
      <c r="F19" s="2">
        <f>IF(AND('pre procesado'!AF20&gt;1,'pre procesado'!AF20&lt;7),0,1)</f>
        <v>1</v>
      </c>
      <c r="G19" s="1">
        <f>IF('pre procesado'!AG20&gt;6,IF('pre procesado'!AG20&gt;8,3,2),1)</f>
        <v>1</v>
      </c>
      <c r="H19" s="1">
        <f>'pre procesado'!AI20</f>
        <v>5</v>
      </c>
      <c r="I19" s="1">
        <f>IF(COUNTA('pre procesado'!AJ20:AW20)&gt;0,1,0)</f>
        <v>1</v>
      </c>
      <c r="J19" s="1">
        <f>'pre procesado'!AY20</f>
        <v>1</v>
      </c>
      <c r="K19" s="1">
        <f>IF('pre procesado'!AZ20+'pre procesado'!BA20+'pre procesado'!BB20+'pre procesado'!BC20&gt;0,1,0)</f>
        <v>1</v>
      </c>
      <c r="L19" s="1">
        <f>IF(COUNTA('pre procesado'!BI20:BL20)&gt;0,1,0)</f>
        <v>1</v>
      </c>
      <c r="M19" s="1">
        <f>IF('pre procesado'!BM20&lt;3,0,1)</f>
        <v>0</v>
      </c>
      <c r="N19" s="1">
        <f>IF('pre procesado'!BN20&gt;2,3,'pre procesado'!BN20)</f>
        <v>1</v>
      </c>
      <c r="O19" s="1">
        <f>IF('pre procesado'!BO20&lt;=3,0,1)</f>
        <v>0</v>
      </c>
      <c r="P19" s="4">
        <f>IF('pre procesado'!BQ20+'pre procesado'!BU20+'pre procesado'!BV20+'pre procesado'!BW20&gt;0,1,0)</f>
        <v>0</v>
      </c>
      <c r="Q19" s="5">
        <f>'pre procesado'!BZ20</f>
        <v>16.47</v>
      </c>
      <c r="R19" s="2">
        <f>'pre procesado'!CA20</f>
        <v>2</v>
      </c>
      <c r="S19" s="4">
        <f>IF(COUNTA('pre procesado'!CC20:CI20)&gt;0,1,0)</f>
        <v>1</v>
      </c>
      <c r="T19" s="3">
        <f>SUMIF('pre procesado'!$CL$2:$DA$2,"&gt;0",'pre procesado'!CL20:DA20)/12</f>
        <v>3.416666667</v>
      </c>
      <c r="U19" s="3"/>
      <c r="V19" s="3"/>
      <c r="W19" s="3"/>
      <c r="X19" s="3"/>
      <c r="Y19" s="3"/>
      <c r="Z19" s="3"/>
    </row>
    <row r="20">
      <c r="A20" s="1">
        <f>'pre procesado'!A21</f>
        <v>83675537</v>
      </c>
      <c r="B20" s="1">
        <f>'pre procesado'!T21</f>
        <v>18</v>
      </c>
      <c r="C20" s="1">
        <f>'pre procesado'!U21</f>
        <v>1</v>
      </c>
      <c r="D20" s="1">
        <f>IF('pre procesado'!W21=1,1,0)</f>
        <v>1</v>
      </c>
      <c r="E20" s="1">
        <v>1.0</v>
      </c>
      <c r="F20" s="2">
        <f>IF(AND('pre procesado'!AF21&gt;1,'pre procesado'!AF21&lt;7),0,1)</f>
        <v>1</v>
      </c>
      <c r="G20" s="1">
        <f>IF('pre procesado'!AG21&gt;6,IF('pre procesado'!AG21&gt;8,3,2),1)</f>
        <v>3</v>
      </c>
      <c r="H20" s="1">
        <f>'pre procesado'!AI21</f>
        <v>4</v>
      </c>
      <c r="I20" s="1">
        <f>IF(COUNTA('pre procesado'!AJ21:AW21)&gt;0,1,0)</f>
        <v>0</v>
      </c>
      <c r="J20" s="1">
        <f>'pre procesado'!AY21</f>
        <v>2</v>
      </c>
      <c r="K20" s="1">
        <f>IF('pre procesado'!AZ21+'pre procesado'!BA21+'pre procesado'!BB21+'pre procesado'!BC21&gt;0,1,0)</f>
        <v>0</v>
      </c>
      <c r="L20" s="1">
        <f>IF(COUNTA('pre procesado'!BI21:BL21)&gt;0,1,0)</f>
        <v>1</v>
      </c>
      <c r="M20" s="1">
        <f>IF('pre procesado'!BM21&lt;3,0,1)</f>
        <v>1</v>
      </c>
      <c r="N20" s="1">
        <f>IF('pre procesado'!BN21&gt;2,3,'pre procesado'!BN21)</f>
        <v>3</v>
      </c>
      <c r="O20" s="1">
        <f>IF('pre procesado'!BO21&lt;=3,0,1)</f>
        <v>0</v>
      </c>
      <c r="P20" s="4">
        <f>IF('pre procesado'!BQ21+'pre procesado'!BU21+'pre procesado'!BV21+'pre procesado'!BW21&gt;0,1,0)</f>
        <v>1</v>
      </c>
      <c r="Q20" s="5">
        <f>'pre procesado'!BZ21</f>
        <v>15</v>
      </c>
      <c r="R20" s="2">
        <f>'pre procesado'!CA21</f>
        <v>5</v>
      </c>
      <c r="S20" s="4">
        <f>IF(COUNTA('pre procesado'!CC21:CI21)&gt;0,1,0)</f>
        <v>1</v>
      </c>
      <c r="T20" s="3">
        <f>SUMIF('pre procesado'!$CL$2:$DA$2,"&gt;0",'pre procesado'!CL21:DA21)/12</f>
        <v>2.833333333</v>
      </c>
      <c r="U20" s="3"/>
      <c r="V20" s="3"/>
      <c r="W20" s="3"/>
      <c r="X20" s="3"/>
      <c r="Y20" s="3"/>
      <c r="Z20" s="3"/>
    </row>
    <row r="21">
      <c r="A21" s="1">
        <f>'pre procesado'!A22</f>
        <v>83675588</v>
      </c>
      <c r="B21" s="1">
        <f>'pre procesado'!T22</f>
        <v>18</v>
      </c>
      <c r="C21" s="1">
        <f>'pre procesado'!U22</f>
        <v>2</v>
      </c>
      <c r="D21" s="1">
        <f>IF('pre procesado'!W22=1,1,0)</f>
        <v>1</v>
      </c>
      <c r="E21" s="1">
        <v>1.0</v>
      </c>
      <c r="F21" s="2">
        <f>IF(AND('pre procesado'!AF22&gt;1,'pre procesado'!AF22&lt;7),0,1)</f>
        <v>0</v>
      </c>
      <c r="G21" s="1">
        <f>IF('pre procesado'!AG22&gt;6,IF('pre procesado'!AG22&gt;8,3,2),1)</f>
        <v>3</v>
      </c>
      <c r="H21" s="1">
        <f>'pre procesado'!AI22</f>
        <v>3</v>
      </c>
      <c r="I21" s="1">
        <f>IF(COUNTA('pre procesado'!AJ22:AW22)&gt;0,1,0)</f>
        <v>1</v>
      </c>
      <c r="J21" s="1">
        <f>'pre procesado'!AY22</f>
        <v>1</v>
      </c>
      <c r="K21" s="1">
        <f>IF('pre procesado'!AZ22+'pre procesado'!BA22+'pre procesado'!BB22+'pre procesado'!BC22&gt;0,1,0)</f>
        <v>1</v>
      </c>
      <c r="L21" s="1">
        <f>IF(COUNTA('pre procesado'!BI22:BL22)&gt;0,1,0)</f>
        <v>1</v>
      </c>
      <c r="M21" s="1">
        <f>IF('pre procesado'!BM22&lt;3,0,1)</f>
        <v>1</v>
      </c>
      <c r="N21" s="1">
        <f>IF('pre procesado'!BN22&gt;2,3,'pre procesado'!BN22)</f>
        <v>2</v>
      </c>
      <c r="O21" s="1">
        <f>IF('pre procesado'!BO22&lt;=3,0,1)</f>
        <v>0</v>
      </c>
      <c r="P21" s="4">
        <f>IF('pre procesado'!BQ22+'pre procesado'!BU22+'pre procesado'!BV22+'pre procesado'!BW22&gt;0,1,0)</f>
        <v>0</v>
      </c>
      <c r="Q21" s="5">
        <f>'pre procesado'!BZ22</f>
        <v>18.33</v>
      </c>
      <c r="R21" s="2">
        <f>'pre procesado'!CA22</f>
        <v>2</v>
      </c>
      <c r="S21" s="4">
        <f>IF(COUNTA('pre procesado'!CC22:CI22)&gt;0,1,0)</f>
        <v>1</v>
      </c>
      <c r="T21" s="3">
        <f>SUMIF('pre procesado'!$CL$2:$DA$2,"&gt;0",'pre procesado'!CL22:DA22)/12</f>
        <v>3.416666667</v>
      </c>
      <c r="U21" s="3"/>
      <c r="V21" s="3"/>
      <c r="W21" s="3"/>
      <c r="X21" s="3"/>
      <c r="Y21" s="3"/>
      <c r="Z21" s="3"/>
    </row>
    <row r="22">
      <c r="A22" s="1">
        <f>'pre procesado'!A23</f>
        <v>83675761</v>
      </c>
      <c r="B22" s="1">
        <f>'pre procesado'!T23</f>
        <v>19</v>
      </c>
      <c r="C22" s="1">
        <f>'pre procesado'!U23</f>
        <v>1</v>
      </c>
      <c r="D22" s="1">
        <f>IF('pre procesado'!W23=1,1,0)</f>
        <v>1</v>
      </c>
      <c r="E22" s="1">
        <v>1.0</v>
      </c>
      <c r="F22" s="2">
        <f>IF(AND('pre procesado'!AF23&gt;1,'pre procesado'!AF23&lt;7),0,1)</f>
        <v>0</v>
      </c>
      <c r="G22" s="1">
        <f>IF('pre procesado'!AG23&gt;6,IF('pre procesado'!AG23&gt;8,3,2),1)</f>
        <v>2</v>
      </c>
      <c r="H22" s="1">
        <f>'pre procesado'!AI23</f>
        <v>5</v>
      </c>
      <c r="I22" s="1">
        <f>IF(COUNTA('pre procesado'!AJ23:AW23)&gt;0,1,0)</f>
        <v>1</v>
      </c>
      <c r="J22" s="1">
        <f>'pre procesado'!AY23</f>
        <v>2</v>
      </c>
      <c r="K22" s="1">
        <f>IF('pre procesado'!AZ23+'pre procesado'!BA23+'pre procesado'!BB23+'pre procesado'!BC23&gt;0,1,0)</f>
        <v>0</v>
      </c>
      <c r="L22" s="1">
        <f>IF(COUNTA('pre procesado'!BI23:BL23)&gt;0,1,0)</f>
        <v>0</v>
      </c>
      <c r="M22" s="1">
        <f>IF('pre procesado'!BM23&lt;3,0,1)</f>
        <v>0</v>
      </c>
      <c r="N22" s="1">
        <f>IF('pre procesado'!BN23&gt;2,3,'pre procesado'!BN23)</f>
        <v>2</v>
      </c>
      <c r="O22" s="1">
        <f>IF('pre procesado'!BO23&lt;=3,0,1)</f>
        <v>0</v>
      </c>
      <c r="P22" s="4">
        <f>IF('pre procesado'!BQ23+'pre procesado'!BU23+'pre procesado'!BV23+'pre procesado'!BW23&gt;0,1,0)</f>
        <v>0</v>
      </c>
      <c r="Q22" s="5">
        <f>'pre procesado'!BZ23</f>
        <v>15.88</v>
      </c>
      <c r="R22" s="2">
        <f>'pre procesado'!CA23</f>
        <v>3</v>
      </c>
      <c r="S22" s="4">
        <f>IF(COUNTA('pre procesado'!CC23:CI23)&gt;0,1,0)</f>
        <v>0</v>
      </c>
      <c r="T22" s="3">
        <f>SUMIF('pre procesado'!$CL$2:$DA$2,"&gt;0",'pre procesado'!CL23:DA23)/12</f>
        <v>2.833333333</v>
      </c>
      <c r="U22" s="3"/>
      <c r="V22" s="3"/>
      <c r="W22" s="3"/>
      <c r="X22" s="3"/>
      <c r="Y22" s="3"/>
      <c r="Z22" s="3"/>
    </row>
    <row r="23">
      <c r="A23" s="1">
        <f>'pre procesado'!A24</f>
        <v>83675779</v>
      </c>
      <c r="B23" s="1">
        <f>'pre procesado'!T24</f>
        <v>20</v>
      </c>
      <c r="C23" s="1">
        <f>'pre procesado'!U24</f>
        <v>1</v>
      </c>
      <c r="D23" s="1">
        <f>IF('pre procesado'!W24=1,1,0)</f>
        <v>1</v>
      </c>
      <c r="E23" s="1">
        <v>1.0</v>
      </c>
      <c r="F23" s="2">
        <f>IF(AND('pre procesado'!AF24&gt;1,'pre procesado'!AF24&lt;7),0,1)</f>
        <v>1</v>
      </c>
      <c r="G23" s="1">
        <f>IF('pre procesado'!AG24&gt;6,IF('pre procesado'!AG24&gt;8,3,2),1)</f>
        <v>2</v>
      </c>
      <c r="H23" s="1">
        <f>'pre procesado'!AI24</f>
        <v>5</v>
      </c>
      <c r="I23" s="1">
        <f>IF(COUNTA('pre procesado'!AJ24:AW24)&gt;0,1,0)</f>
        <v>1</v>
      </c>
      <c r="J23" s="1">
        <f>'pre procesado'!AY24</f>
        <v>1</v>
      </c>
      <c r="K23" s="1">
        <f>IF('pre procesado'!AZ24+'pre procesado'!BA24+'pre procesado'!BB24+'pre procesado'!BC24&gt;0,1,0)</f>
        <v>0</v>
      </c>
      <c r="L23" s="1">
        <f>IF(COUNTA('pre procesado'!BI24:BL24)&gt;0,1,0)</f>
        <v>1</v>
      </c>
      <c r="M23" s="1">
        <f>IF('pre procesado'!BM24&lt;3,0,1)</f>
        <v>0</v>
      </c>
      <c r="N23" s="1">
        <f>IF('pre procesado'!BN24&gt;2,3,'pre procesado'!BN24)</f>
        <v>1</v>
      </c>
      <c r="O23" s="1">
        <f>IF('pre procesado'!BO24&lt;=3,0,1)</f>
        <v>0</v>
      </c>
      <c r="P23" s="4">
        <f>IF('pre procesado'!BQ24+'pre procesado'!BU24+'pre procesado'!BV24+'pre procesado'!BW24&gt;0,1,0)</f>
        <v>0</v>
      </c>
      <c r="Q23" s="5">
        <f>'pre procesado'!BZ24</f>
        <v>16</v>
      </c>
      <c r="R23" s="2">
        <f>'pre procesado'!CA24</f>
        <v>4</v>
      </c>
      <c r="S23" s="4">
        <f>IF(COUNTA('pre procesado'!CC24:CI24)&gt;0,1,0)</f>
        <v>1</v>
      </c>
      <c r="T23" s="3">
        <f>SUMIF('pre procesado'!$CL$2:$DA$2,"&gt;0",'pre procesado'!CL24:DA24)/12</f>
        <v>3.416666667</v>
      </c>
      <c r="U23" s="3"/>
      <c r="V23" s="3"/>
      <c r="W23" s="3"/>
      <c r="X23" s="3"/>
      <c r="Y23" s="3"/>
      <c r="Z23" s="3"/>
    </row>
    <row r="24">
      <c r="A24" s="1">
        <f>'pre procesado'!A25</f>
        <v>83675868</v>
      </c>
      <c r="B24" s="1">
        <f>'pre procesado'!T25</f>
        <v>18</v>
      </c>
      <c r="C24" s="1">
        <f>'pre procesado'!U25</f>
        <v>2</v>
      </c>
      <c r="D24" s="1">
        <f>IF('pre procesado'!W25=1,1,0)</f>
        <v>0</v>
      </c>
      <c r="E24" s="1">
        <v>1.0</v>
      </c>
      <c r="F24" s="2">
        <f>IF(AND('pre procesado'!AF25&gt;1,'pre procesado'!AF25&lt;7),0,1)</f>
        <v>0</v>
      </c>
      <c r="G24" s="1">
        <f>IF('pre procesado'!AG25&gt;6,IF('pre procesado'!AG25&gt;8,3,2),1)</f>
        <v>3</v>
      </c>
      <c r="H24" s="1">
        <f>'pre procesado'!AI25</f>
        <v>5</v>
      </c>
      <c r="I24" s="1">
        <f>IF(COUNTA('pre procesado'!AJ25:AW25)&gt;0,1,0)</f>
        <v>1</v>
      </c>
      <c r="J24" s="1">
        <f>'pre procesado'!AY25</f>
        <v>1</v>
      </c>
      <c r="K24" s="1">
        <f>IF('pre procesado'!AZ25+'pre procesado'!BA25+'pre procesado'!BB25+'pre procesado'!BC25&gt;0,1,0)</f>
        <v>0</v>
      </c>
      <c r="L24" s="1">
        <f>IF(COUNTA('pre procesado'!BI25:BL25)&gt;0,1,0)</f>
        <v>0</v>
      </c>
      <c r="M24" s="1">
        <f>IF('pre procesado'!BM25&lt;3,0,1)</f>
        <v>0</v>
      </c>
      <c r="N24" s="1">
        <f>IF('pre procesado'!BN25&gt;2,3,'pre procesado'!BN25)</f>
        <v>1</v>
      </c>
      <c r="O24" s="1">
        <f>IF('pre procesado'!BO25&lt;=3,0,1)</f>
        <v>0</v>
      </c>
      <c r="P24" s="4">
        <f>IF('pre procesado'!BQ25+'pre procesado'!BU25+'pre procesado'!BV25+'pre procesado'!BW25&gt;0,1,0)</f>
        <v>0</v>
      </c>
      <c r="Q24" s="5">
        <f>'pre procesado'!BZ25</f>
        <v>5</v>
      </c>
      <c r="R24" s="2">
        <f>'pre procesado'!CA25</f>
        <v>2</v>
      </c>
      <c r="S24" s="4">
        <f>IF(COUNTA('pre procesado'!CC25:CI25)&gt;0,1,0)</f>
        <v>0</v>
      </c>
      <c r="T24" s="3">
        <f>SUMIF('pre procesado'!$CL$2:$DA$2,"&gt;0",'pre procesado'!CL25:DA25)/12</f>
        <v>3.333333333</v>
      </c>
      <c r="U24" s="3"/>
      <c r="V24" s="3"/>
      <c r="W24" s="3"/>
      <c r="X24" s="3"/>
      <c r="Y24" s="3"/>
      <c r="Z24" s="3"/>
    </row>
    <row r="25">
      <c r="A25" s="1">
        <f>'pre procesado'!A26</f>
        <v>83676031</v>
      </c>
      <c r="B25" s="1">
        <f>'pre procesado'!T26</f>
        <v>20</v>
      </c>
      <c r="C25" s="1">
        <f>'pre procesado'!U26</f>
        <v>1</v>
      </c>
      <c r="D25" s="1">
        <f>IF('pre procesado'!W26=1,1,0)</f>
        <v>0</v>
      </c>
      <c r="E25" s="1">
        <v>1.0</v>
      </c>
      <c r="F25" s="2">
        <f>IF(AND('pre procesado'!AF26&gt;1,'pre procesado'!AF26&lt;7),0,1)</f>
        <v>1</v>
      </c>
      <c r="G25" s="1">
        <f>IF('pre procesado'!AG26&gt;6,IF('pre procesado'!AG26&gt;8,3,2),1)</f>
        <v>2</v>
      </c>
      <c r="H25" s="1">
        <f>'pre procesado'!AI26</f>
        <v>1</v>
      </c>
      <c r="I25" s="1">
        <f>IF(COUNTA('pre procesado'!AJ26:AW26)&gt;0,1,0)</f>
        <v>1</v>
      </c>
      <c r="J25" s="1">
        <f>'pre procesado'!AY26</f>
        <v>2</v>
      </c>
      <c r="K25" s="1">
        <f>IF('pre procesado'!AZ26+'pre procesado'!BA26+'pre procesado'!BB26+'pre procesado'!BC26&gt;0,1,0)</f>
        <v>1</v>
      </c>
      <c r="L25" s="1">
        <f>IF(COUNTA('pre procesado'!BI26:BL26)&gt;0,1,0)</f>
        <v>1</v>
      </c>
      <c r="M25" s="1">
        <f>IF('pre procesado'!BM26&lt;3,0,1)</f>
        <v>1</v>
      </c>
      <c r="N25" s="1">
        <f>IF('pre procesado'!BN26&gt;2,3,'pre procesado'!BN26)</f>
        <v>2</v>
      </c>
      <c r="O25" s="1">
        <f>IF('pre procesado'!BO26&lt;=3,0,1)</f>
        <v>0</v>
      </c>
      <c r="P25" s="4">
        <f>IF('pre procesado'!BQ26+'pre procesado'!BU26+'pre procesado'!BV26+'pre procesado'!BW26&gt;0,1,0)</f>
        <v>0</v>
      </c>
      <c r="Q25" s="5">
        <f>'pre procesado'!BZ26</f>
        <v>18.62</v>
      </c>
      <c r="R25" s="2">
        <f>'pre procesado'!CA26</f>
        <v>1</v>
      </c>
      <c r="S25" s="4">
        <f>IF(COUNTA('pre procesado'!CC26:CI26)&gt;0,1,0)</f>
        <v>1</v>
      </c>
      <c r="T25" s="3">
        <f>SUMIF('pre procesado'!$CL$2:$DA$2,"&gt;0",'pre procesado'!CL26:DA26)/12</f>
        <v>3.75</v>
      </c>
      <c r="U25" s="3"/>
      <c r="V25" s="3"/>
      <c r="W25" s="3"/>
      <c r="X25" s="3"/>
      <c r="Y25" s="3"/>
      <c r="Z25" s="3"/>
    </row>
    <row r="26">
      <c r="A26" s="1">
        <f>'pre procesado'!A27</f>
        <v>83676166</v>
      </c>
      <c r="B26" s="1">
        <f>'pre procesado'!T27</f>
        <v>19</v>
      </c>
      <c r="C26" s="1">
        <f>'pre procesado'!U27</f>
        <v>2</v>
      </c>
      <c r="D26" s="1">
        <f>IF('pre procesado'!W27=1,1,0)</f>
        <v>0</v>
      </c>
      <c r="E26" s="1">
        <v>1.0</v>
      </c>
      <c r="F26" s="2">
        <f>IF(AND('pre procesado'!AF27&gt;1,'pre procesado'!AF27&lt;7),0,1)</f>
        <v>1</v>
      </c>
      <c r="G26" s="1">
        <f>IF('pre procesado'!AG27&gt;6,IF('pre procesado'!AG27&gt;8,3,2),1)</f>
        <v>2</v>
      </c>
      <c r="H26" s="1">
        <f>'pre procesado'!AI27</f>
        <v>5</v>
      </c>
      <c r="I26" s="1">
        <f>IF(COUNTA('pre procesado'!AJ27:AW27)&gt;0,1,0)</f>
        <v>1</v>
      </c>
      <c r="J26" s="1">
        <f>'pre procesado'!AY27</f>
        <v>1</v>
      </c>
      <c r="K26" s="1">
        <f>IF('pre procesado'!AZ27+'pre procesado'!BA27+'pre procesado'!BB27+'pre procesado'!BC27&gt;0,1,0)</f>
        <v>0</v>
      </c>
      <c r="L26" s="1">
        <f>IF(COUNTA('pre procesado'!BI27:BL27)&gt;0,1,0)</f>
        <v>1</v>
      </c>
      <c r="M26" s="1">
        <f>IF('pre procesado'!BM27&lt;3,0,1)</f>
        <v>1</v>
      </c>
      <c r="N26" s="1">
        <f>IF('pre procesado'!BN27&gt;2,3,'pre procesado'!BN27)</f>
        <v>3</v>
      </c>
      <c r="O26" s="1">
        <f>IF('pre procesado'!BO27&lt;=3,0,1)</f>
        <v>1</v>
      </c>
      <c r="P26" s="4">
        <f>IF('pre procesado'!BQ27+'pre procesado'!BU27+'pre procesado'!BV27+'pre procesado'!BW27&gt;0,1,0)</f>
        <v>0</v>
      </c>
      <c r="Q26" s="5">
        <f>'pre procesado'!BZ27</f>
        <v>16.5</v>
      </c>
      <c r="R26" s="2">
        <f>'pre procesado'!CA27</f>
        <v>3</v>
      </c>
      <c r="S26" s="4">
        <f>IF(COUNTA('pre procesado'!CC27:CI27)&gt;0,1,0)</f>
        <v>1</v>
      </c>
      <c r="T26" s="3">
        <f>SUMIF('pre procesado'!$CL$2:$DA$2,"&gt;0",'pre procesado'!CL27:DA27)/12</f>
        <v>3.166666667</v>
      </c>
      <c r="U26" s="3"/>
      <c r="V26" s="3"/>
      <c r="W26" s="3"/>
      <c r="X26" s="3"/>
      <c r="Y26" s="3"/>
      <c r="Z26" s="3"/>
    </row>
    <row r="27">
      <c r="A27" s="1">
        <f>'pre procesado'!A28</f>
        <v>83676813</v>
      </c>
      <c r="B27" s="1">
        <f>'pre procesado'!T28</f>
        <v>20</v>
      </c>
      <c r="C27" s="1">
        <f>'pre procesado'!U28</f>
        <v>2</v>
      </c>
      <c r="D27" s="1">
        <f>IF('pre procesado'!W28=1,1,0)</f>
        <v>1</v>
      </c>
      <c r="E27" s="1">
        <v>1.0</v>
      </c>
      <c r="F27" s="2">
        <f>IF(AND('pre procesado'!AF28&gt;1,'pre procesado'!AF28&lt;7),0,1)</f>
        <v>0</v>
      </c>
      <c r="G27" s="1">
        <f>IF('pre procesado'!AG28&gt;6,IF('pre procesado'!AG28&gt;8,3,2),1)</f>
        <v>1</v>
      </c>
      <c r="H27" s="1">
        <f>'pre procesado'!AI28</f>
        <v>5</v>
      </c>
      <c r="I27" s="1">
        <f>IF(COUNTA('pre procesado'!AJ28:AW28)&gt;0,1,0)</f>
        <v>1</v>
      </c>
      <c r="J27" s="1">
        <f>'pre procesado'!AY28</f>
        <v>2</v>
      </c>
      <c r="K27" s="1">
        <f>IF('pre procesado'!AZ28+'pre procesado'!BA28+'pre procesado'!BB28+'pre procesado'!BC28&gt;0,1,0)</f>
        <v>1</v>
      </c>
      <c r="L27" s="1">
        <f>IF(COUNTA('pre procesado'!BI28:BL28)&gt;0,1,0)</f>
        <v>0</v>
      </c>
      <c r="M27" s="1">
        <f>IF('pre procesado'!BM28&lt;3,0,1)</f>
        <v>0</v>
      </c>
      <c r="N27" s="1">
        <f>IF('pre procesado'!BN28&gt;2,3,'pre procesado'!BN28)</f>
        <v>2</v>
      </c>
      <c r="O27" s="1">
        <f>IF('pre procesado'!BO28&lt;=3,0,1)</f>
        <v>0</v>
      </c>
      <c r="P27" s="4">
        <f>IF('pre procesado'!BQ28+'pre procesado'!BU28+'pre procesado'!BV28+'pre procesado'!BW28&gt;0,1,0)</f>
        <v>0</v>
      </c>
      <c r="Q27" s="5">
        <f>'pre procesado'!BZ28</f>
        <v>16.5</v>
      </c>
      <c r="R27" s="2">
        <f>'pre procesado'!CA28</f>
        <v>2</v>
      </c>
      <c r="S27" s="4">
        <f>IF(COUNTA('pre procesado'!CC28:CI28)&gt;0,1,0)</f>
        <v>1</v>
      </c>
      <c r="T27" s="3">
        <f>SUMIF('pre procesado'!$CL$2:$DA$2,"&gt;0",'pre procesado'!CL28:DA28)/12</f>
        <v>2.75</v>
      </c>
      <c r="U27" s="3"/>
      <c r="V27" s="3"/>
      <c r="W27" s="3"/>
      <c r="X27" s="3"/>
      <c r="Y27" s="3"/>
      <c r="Z27" s="3"/>
    </row>
    <row r="28">
      <c r="A28" s="1">
        <f>'pre procesado'!A29</f>
        <v>83677335</v>
      </c>
      <c r="B28" s="1">
        <f>'pre procesado'!T29</f>
        <v>18</v>
      </c>
      <c r="C28" s="1">
        <f>'pre procesado'!U29</f>
        <v>2</v>
      </c>
      <c r="D28" s="1">
        <f>IF('pre procesado'!W29=1,1,0)</f>
        <v>1</v>
      </c>
      <c r="E28" s="1">
        <v>1.0</v>
      </c>
      <c r="F28" s="2">
        <f>IF(AND('pre procesado'!AF29&gt;1,'pre procesado'!AF29&lt;7),0,1)</f>
        <v>0</v>
      </c>
      <c r="G28" s="1">
        <f>IF('pre procesado'!AG29&gt;6,IF('pre procesado'!AG29&gt;8,3,2),1)</f>
        <v>3</v>
      </c>
      <c r="H28" s="1">
        <f>'pre procesado'!AI29</f>
        <v>5</v>
      </c>
      <c r="I28" s="1">
        <f>IF(COUNTA('pre procesado'!AJ29:AW29)&gt;0,1,0)</f>
        <v>1</v>
      </c>
      <c r="J28" s="1">
        <f>'pre procesado'!AY29</f>
        <v>2</v>
      </c>
      <c r="K28" s="1">
        <f>IF('pre procesado'!AZ29+'pre procesado'!BA29+'pre procesado'!BB29+'pre procesado'!BC29&gt;0,1,0)</f>
        <v>1</v>
      </c>
      <c r="L28" s="1">
        <f>IF(COUNTA('pre procesado'!BI29:BL29)&gt;0,1,0)</f>
        <v>0</v>
      </c>
      <c r="M28" s="1">
        <f>IF('pre procesado'!BM29&lt;3,0,1)</f>
        <v>1</v>
      </c>
      <c r="N28" s="1">
        <f>IF('pre procesado'!BN29&gt;2,3,'pre procesado'!BN29)</f>
        <v>3</v>
      </c>
      <c r="O28" s="1">
        <f>IF('pre procesado'!BO29&lt;=3,0,1)</f>
        <v>1</v>
      </c>
      <c r="P28" s="4">
        <f>IF('pre procesado'!BQ29+'pre procesado'!BU29+'pre procesado'!BV29+'pre procesado'!BW29&gt;0,1,0)</f>
        <v>0</v>
      </c>
      <c r="Q28" s="5">
        <f>'pre procesado'!BZ29</f>
        <v>16.95</v>
      </c>
      <c r="R28" s="2">
        <f>'pre procesado'!CA29</f>
        <v>1</v>
      </c>
      <c r="S28" s="4">
        <f>IF(COUNTA('pre procesado'!CC29:CI29)&gt;0,1,0)</f>
        <v>1</v>
      </c>
      <c r="T28" s="3">
        <f>SUMIF('pre procesado'!$CL$2:$DA$2,"&gt;0",'pre procesado'!CL29:DA29)/12</f>
        <v>3.583333333</v>
      </c>
      <c r="U28" s="3"/>
      <c r="V28" s="3"/>
      <c r="W28" s="3"/>
      <c r="X28" s="3"/>
      <c r="Y28" s="3"/>
      <c r="Z28" s="3"/>
    </row>
    <row r="29">
      <c r="A29" s="1">
        <f>'pre procesado'!A30</f>
        <v>83680510</v>
      </c>
      <c r="B29" s="1">
        <f>'pre procesado'!T30</f>
        <v>18</v>
      </c>
      <c r="C29" s="1">
        <f>'pre procesado'!U30</f>
        <v>2</v>
      </c>
      <c r="D29" s="1">
        <f>IF('pre procesado'!W30=1,1,0)</f>
        <v>1</v>
      </c>
      <c r="E29" s="1">
        <v>1.0</v>
      </c>
      <c r="F29" s="2">
        <f>IF(AND('pre procesado'!AF30&gt;1,'pre procesado'!AF30&lt;7),0,1)</f>
        <v>1</v>
      </c>
      <c r="G29" s="1">
        <f>IF('pre procesado'!AG30&gt;6,IF('pre procesado'!AG30&gt;8,3,2),1)</f>
        <v>3</v>
      </c>
      <c r="H29" s="1">
        <f>'pre procesado'!AI30</f>
        <v>5</v>
      </c>
      <c r="I29" s="1">
        <f>IF(COUNTA('pre procesado'!AJ30:AW30)&gt;0,1,0)</f>
        <v>1</v>
      </c>
      <c r="J29" s="1">
        <f>'pre procesado'!AY30</f>
        <v>1</v>
      </c>
      <c r="K29" s="1">
        <f>IF('pre procesado'!AZ30+'pre procesado'!BA30+'pre procesado'!BB30+'pre procesado'!BC30&gt;0,1,0)</f>
        <v>1</v>
      </c>
      <c r="L29" s="1">
        <f>IF(COUNTA('pre procesado'!BI30:BL30)&gt;0,1,0)</f>
        <v>1</v>
      </c>
      <c r="M29" s="1">
        <f>IF('pre procesado'!BM30&lt;3,0,1)</f>
        <v>1</v>
      </c>
      <c r="N29" s="1">
        <f>IF('pre procesado'!BN30&gt;2,3,'pre procesado'!BN30)</f>
        <v>2</v>
      </c>
      <c r="O29" s="1">
        <f>IF('pre procesado'!BO30&lt;=3,0,1)</f>
        <v>0</v>
      </c>
      <c r="P29" s="4">
        <f>IF('pre procesado'!BQ30+'pre procesado'!BU30+'pre procesado'!BV30+'pre procesado'!BW30&gt;0,1,0)</f>
        <v>0</v>
      </c>
      <c r="Q29" s="5">
        <f>'pre procesado'!BZ30</f>
        <v>16.45</v>
      </c>
      <c r="R29" s="2">
        <f>'pre procesado'!CA30</f>
        <v>3</v>
      </c>
      <c r="S29" s="4">
        <f>IF(COUNTA('pre procesado'!CC30:CI30)&gt;0,1,0)</f>
        <v>0</v>
      </c>
      <c r="T29" s="3">
        <f>SUMIF('pre procesado'!$CL$2:$DA$2,"&gt;0",'pre procesado'!CL30:DA30)/12</f>
        <v>2.666666667</v>
      </c>
      <c r="U29" s="3"/>
      <c r="V29" s="3"/>
      <c r="W29" s="3"/>
      <c r="X29" s="3"/>
      <c r="Y29" s="3"/>
      <c r="Z29" s="3"/>
    </row>
    <row r="30">
      <c r="A30" s="1">
        <f>'pre procesado'!A31</f>
        <v>83681002</v>
      </c>
      <c r="B30" s="1">
        <f>'pre procesado'!T31</f>
        <v>18</v>
      </c>
      <c r="C30" s="1">
        <f>'pre procesado'!U31</f>
        <v>1</v>
      </c>
      <c r="D30" s="1">
        <f>IF('pre procesado'!W31=1,1,0)</f>
        <v>1</v>
      </c>
      <c r="E30" s="1">
        <v>1.0</v>
      </c>
      <c r="F30" s="2">
        <f>IF(AND('pre procesado'!AF31&gt;1,'pre procesado'!AF31&lt;7),0,1)</f>
        <v>0</v>
      </c>
      <c r="G30" s="1">
        <f>IF('pre procesado'!AG31&gt;6,IF('pre procesado'!AG31&gt;8,3,2),1)</f>
        <v>3</v>
      </c>
      <c r="H30" s="1">
        <f>'pre procesado'!AI31</f>
        <v>5</v>
      </c>
      <c r="I30" s="1">
        <f>IF(COUNTA('pre procesado'!AJ31:AW31)&gt;0,1,0)</f>
        <v>1</v>
      </c>
      <c r="J30" s="1">
        <f>'pre procesado'!AY31</f>
        <v>1</v>
      </c>
      <c r="K30" s="1">
        <f>IF('pre procesado'!AZ31+'pre procesado'!BA31+'pre procesado'!BB31+'pre procesado'!BC31&gt;0,1,0)</f>
        <v>1</v>
      </c>
      <c r="L30" s="1">
        <f>IF(COUNTA('pre procesado'!BI31:BL31)&gt;0,1,0)</f>
        <v>0</v>
      </c>
      <c r="M30" s="1">
        <f>IF('pre procesado'!BM31&lt;3,0,1)</f>
        <v>0</v>
      </c>
      <c r="N30" s="1">
        <f>IF('pre procesado'!BN31&gt;2,3,'pre procesado'!BN31)</f>
        <v>1</v>
      </c>
      <c r="O30" s="1">
        <f>IF('pre procesado'!BO31&lt;=3,0,1)</f>
        <v>0</v>
      </c>
      <c r="P30" s="4">
        <f>IF('pre procesado'!BQ31+'pre procesado'!BU31+'pre procesado'!BV31+'pre procesado'!BW31&gt;0,1,0)</f>
        <v>0</v>
      </c>
      <c r="Q30" s="5">
        <f>'pre procesado'!BZ31</f>
        <v>14.24</v>
      </c>
      <c r="R30" s="2">
        <f>'pre procesado'!CA31</f>
        <v>4</v>
      </c>
      <c r="S30" s="4">
        <f>IF(COUNTA('pre procesado'!CC31:CI31)&gt;0,1,0)</f>
        <v>0</v>
      </c>
      <c r="T30" s="3">
        <f>SUMIF('pre procesado'!$CL$2:$DA$2,"&gt;0",'pre procesado'!CL31:DA31)/12</f>
        <v>2.25</v>
      </c>
      <c r="U30" s="3"/>
      <c r="V30" s="3"/>
      <c r="W30" s="3"/>
      <c r="X30" s="3"/>
      <c r="Y30" s="3"/>
      <c r="Z30" s="3"/>
    </row>
    <row r="31">
      <c r="A31" s="1">
        <f>'pre procesado'!A32</f>
        <v>83681608</v>
      </c>
      <c r="B31" s="1">
        <f>'pre procesado'!T32</f>
        <v>17</v>
      </c>
      <c r="C31" s="1">
        <f>'pre procesado'!U32</f>
        <v>1</v>
      </c>
      <c r="D31" s="1">
        <f>IF('pre procesado'!W32=1,1,0)</f>
        <v>1</v>
      </c>
      <c r="E31" s="1">
        <v>1.0</v>
      </c>
      <c r="F31" s="2">
        <f>IF(AND('pre procesado'!AF32&gt;1,'pre procesado'!AF32&lt;7),0,1)</f>
        <v>1</v>
      </c>
      <c r="G31" s="1">
        <f>IF('pre procesado'!AG32&gt;6,IF('pre procesado'!AG32&gt;8,3,2),1)</f>
        <v>3</v>
      </c>
      <c r="H31" s="1">
        <f>'pre procesado'!AI32</f>
        <v>5</v>
      </c>
      <c r="I31" s="1">
        <f>IF(COUNTA('pre procesado'!AJ32:AW32)&gt;0,1,0)</f>
        <v>1</v>
      </c>
      <c r="J31" s="1">
        <f>'pre procesado'!AY32</f>
        <v>1</v>
      </c>
      <c r="K31" s="1">
        <f>IF('pre procesado'!AZ32+'pre procesado'!BA32+'pre procesado'!BB32+'pre procesado'!BC32&gt;0,1,0)</f>
        <v>1</v>
      </c>
      <c r="L31" s="1">
        <f>IF(COUNTA('pre procesado'!BI32:BL32)&gt;0,1,0)</f>
        <v>0</v>
      </c>
      <c r="M31" s="1">
        <f>IF('pre procesado'!BM32&lt;3,0,1)</f>
        <v>0</v>
      </c>
      <c r="N31" s="1">
        <f>IF('pre procesado'!BN32&gt;2,3,'pre procesado'!BN32)</f>
        <v>2</v>
      </c>
      <c r="O31" s="1">
        <f>IF('pre procesado'!BO32&lt;=3,0,1)</f>
        <v>0</v>
      </c>
      <c r="P31" s="4">
        <f>IF('pre procesado'!BQ32+'pre procesado'!BU32+'pre procesado'!BV32+'pre procesado'!BW32&gt;0,1,0)</f>
        <v>0</v>
      </c>
      <c r="Q31" s="5">
        <f>'pre procesado'!BZ32</f>
        <v>16.26</v>
      </c>
      <c r="R31" s="2">
        <f>'pre procesado'!CA32</f>
        <v>3</v>
      </c>
      <c r="S31" s="4">
        <f>IF(COUNTA('pre procesado'!CC32:CI32)&gt;0,1,0)</f>
        <v>0</v>
      </c>
      <c r="T31" s="3">
        <f>SUMIF('pre procesado'!$CL$2:$DA$2,"&gt;0",'pre procesado'!CL32:DA32)/12</f>
        <v>2.833333333</v>
      </c>
      <c r="U31" s="3"/>
      <c r="V31" s="3"/>
      <c r="W31" s="3"/>
      <c r="X31" s="3"/>
      <c r="Y31" s="3"/>
      <c r="Z31" s="3"/>
    </row>
    <row r="32">
      <c r="A32" s="1">
        <f>'pre procesado'!A33</f>
        <v>83682773</v>
      </c>
      <c r="B32" s="1">
        <f>'pre procesado'!T33</f>
        <v>18</v>
      </c>
      <c r="C32" s="1">
        <f>'pre procesado'!U33</f>
        <v>1</v>
      </c>
      <c r="D32" s="1">
        <f>IF('pre procesado'!W33=1,1,0)</f>
        <v>1</v>
      </c>
      <c r="E32" s="1">
        <v>1.0</v>
      </c>
      <c r="F32" s="2">
        <f>IF(AND('pre procesado'!AF33&gt;1,'pre procesado'!AF33&lt;7),0,1)</f>
        <v>1</v>
      </c>
      <c r="G32" s="1">
        <f>IF('pre procesado'!AG33&gt;6,IF('pre procesado'!AG33&gt;8,3,2),1)</f>
        <v>3</v>
      </c>
      <c r="H32" s="1">
        <f>'pre procesado'!AI33</f>
        <v>5</v>
      </c>
      <c r="I32" s="1">
        <f>IF(COUNTA('pre procesado'!AJ33:AW33)&gt;0,1,0)</f>
        <v>0</v>
      </c>
      <c r="J32" s="1">
        <f>'pre procesado'!AY33</f>
        <v>1</v>
      </c>
      <c r="K32" s="1">
        <f>IF('pre procesado'!AZ33+'pre procesado'!BA33+'pre procesado'!BB33+'pre procesado'!BC33&gt;0,1,0)</f>
        <v>0</v>
      </c>
      <c r="L32" s="1">
        <f>IF(COUNTA('pre procesado'!BI33:BL33)&gt;0,1,0)</f>
        <v>0</v>
      </c>
      <c r="M32" s="1">
        <f>IF('pre procesado'!BM33&lt;3,0,1)</f>
        <v>1</v>
      </c>
      <c r="N32" s="1">
        <f>IF('pre procesado'!BN33&gt;2,3,'pre procesado'!BN33)</f>
        <v>2</v>
      </c>
      <c r="O32" s="1">
        <f>IF('pre procesado'!BO33&lt;=3,0,1)</f>
        <v>0</v>
      </c>
      <c r="P32" s="4">
        <f>IF('pre procesado'!BQ33+'pre procesado'!BU33+'pre procesado'!BV33+'pre procesado'!BW33&gt;0,1,0)</f>
        <v>0</v>
      </c>
      <c r="Q32" s="5">
        <f>'pre procesado'!BZ33</f>
        <v>12</v>
      </c>
      <c r="R32" s="2">
        <f>'pre procesado'!CA33</f>
        <v>4</v>
      </c>
      <c r="S32" s="4">
        <f>IF(COUNTA('pre procesado'!CC33:CI33)&gt;0,1,0)</f>
        <v>0</v>
      </c>
      <c r="T32" s="3">
        <f>SUMIF('pre procesado'!$CL$2:$DA$2,"&gt;0",'pre procesado'!CL33:DA33)/12</f>
        <v>3.416666667</v>
      </c>
      <c r="U32" s="3"/>
      <c r="V32" s="3"/>
      <c r="W32" s="3"/>
      <c r="X32" s="3"/>
      <c r="Y32" s="3"/>
      <c r="Z32" s="3"/>
    </row>
    <row r="33">
      <c r="A33" s="1">
        <f>'pre procesado'!A34</f>
        <v>83682923</v>
      </c>
      <c r="B33" s="1">
        <f>'pre procesado'!T34</f>
        <v>24</v>
      </c>
      <c r="C33" s="1">
        <f>'pre procesado'!U34</f>
        <v>1</v>
      </c>
      <c r="D33" s="1">
        <f>IF('pre procesado'!W34=1,1,0)</f>
        <v>1</v>
      </c>
      <c r="E33" s="1">
        <v>1.0</v>
      </c>
      <c r="F33" s="2">
        <f>IF(AND('pre procesado'!AF34&gt;1,'pre procesado'!AF34&lt;7),0,1)</f>
        <v>1</v>
      </c>
      <c r="G33" s="1">
        <f>IF('pre procesado'!AG34&gt;6,IF('pre procesado'!AG34&gt;8,3,2),1)</f>
        <v>3</v>
      </c>
      <c r="H33" s="1">
        <f>'pre procesado'!AI34</f>
        <v>4</v>
      </c>
      <c r="I33" s="1">
        <f>IF(COUNTA('pre procesado'!AJ34:AW34)&gt;0,1,0)</f>
        <v>0</v>
      </c>
      <c r="J33" s="1">
        <f>'pre procesado'!AY34</f>
        <v>2</v>
      </c>
      <c r="K33" s="1">
        <f>IF('pre procesado'!AZ34+'pre procesado'!BA34+'pre procesado'!BB34+'pre procesado'!BC34&gt;0,1,0)</f>
        <v>1</v>
      </c>
      <c r="L33" s="1">
        <f>IF(COUNTA('pre procesado'!BI34:BL34)&gt;0,1,0)</f>
        <v>1</v>
      </c>
      <c r="M33" s="1">
        <f>IF('pre procesado'!BM34&lt;3,0,1)</f>
        <v>1</v>
      </c>
      <c r="N33" s="1">
        <f>IF('pre procesado'!BN34&gt;2,3,'pre procesado'!BN34)</f>
        <v>3</v>
      </c>
      <c r="O33" s="1">
        <f>IF('pre procesado'!BO34&lt;=3,0,1)</f>
        <v>1</v>
      </c>
      <c r="P33" s="4">
        <f>IF('pre procesado'!BQ34+'pre procesado'!BU34+'pre procesado'!BV34+'pre procesado'!BW34&gt;0,1,0)</f>
        <v>1</v>
      </c>
      <c r="Q33" s="5">
        <f>'pre procesado'!BZ34</f>
        <v>16.1</v>
      </c>
      <c r="R33" s="2">
        <f>'pre procesado'!CA34</f>
        <v>3</v>
      </c>
      <c r="S33" s="4">
        <f>IF(COUNTA('pre procesado'!CC34:CI34)&gt;0,1,0)</f>
        <v>0</v>
      </c>
      <c r="T33" s="3">
        <f>SUMIF('pre procesado'!$CL$2:$DA$2,"&gt;0",'pre procesado'!CL34:DA34)/12</f>
        <v>3.083333333</v>
      </c>
      <c r="U33" s="3"/>
      <c r="V33" s="3"/>
      <c r="W33" s="3"/>
      <c r="X33" s="3"/>
      <c r="Y33" s="3"/>
      <c r="Z33" s="3"/>
    </row>
    <row r="34">
      <c r="A34" s="1">
        <f>'pre procesado'!A35</f>
        <v>83683193</v>
      </c>
      <c r="B34" s="1">
        <f>'pre procesado'!T35</f>
        <v>17</v>
      </c>
      <c r="C34" s="1">
        <f>'pre procesado'!U35</f>
        <v>1</v>
      </c>
      <c r="D34" s="1">
        <f>IF('pre procesado'!W35=1,1,0)</f>
        <v>0</v>
      </c>
      <c r="E34" s="1">
        <v>1.0</v>
      </c>
      <c r="F34" s="2">
        <f>IF(AND('pre procesado'!AF35&gt;1,'pre procesado'!AF35&lt;7),0,1)</f>
        <v>1</v>
      </c>
      <c r="G34" s="1">
        <f>IF('pre procesado'!AG35&gt;6,IF('pre procesado'!AG35&gt;8,3,2),1)</f>
        <v>3</v>
      </c>
      <c r="H34" s="1">
        <f>'pre procesado'!AI35</f>
        <v>5</v>
      </c>
      <c r="I34" s="1">
        <f>IF(COUNTA('pre procesado'!AJ35:AW35)&gt;0,1,0)</f>
        <v>1</v>
      </c>
      <c r="J34" s="1">
        <f>'pre procesado'!AY35</f>
        <v>2</v>
      </c>
      <c r="K34" s="1">
        <f>IF('pre procesado'!AZ35+'pre procesado'!BA35+'pre procesado'!BB35+'pre procesado'!BC35&gt;0,1,0)</f>
        <v>0</v>
      </c>
      <c r="L34" s="1">
        <f>IF(COUNTA('pre procesado'!BI35:BL35)&gt;0,1,0)</f>
        <v>0</v>
      </c>
      <c r="M34" s="1">
        <f>IF('pre procesado'!BM35&lt;3,0,1)</f>
        <v>0</v>
      </c>
      <c r="N34" s="1">
        <f>IF('pre procesado'!BN35&gt;2,3,'pre procesado'!BN35)</f>
        <v>3</v>
      </c>
      <c r="O34" s="1">
        <f>IF('pre procesado'!BO35&lt;=3,0,1)</f>
        <v>0</v>
      </c>
      <c r="P34" s="4">
        <f>IF('pre procesado'!BQ35+'pre procesado'!BU35+'pre procesado'!BV35+'pre procesado'!BW35&gt;0,1,0)</f>
        <v>0</v>
      </c>
      <c r="Q34" s="5">
        <f>'pre procesado'!BZ35</f>
        <v>17.7</v>
      </c>
      <c r="R34" s="2">
        <f>'pre procesado'!CA35</f>
        <v>2</v>
      </c>
      <c r="S34" s="4">
        <f>IF(COUNTA('pre procesado'!CC35:CI35)&gt;0,1,0)</f>
        <v>0</v>
      </c>
      <c r="T34" s="3">
        <f>SUMIF('pre procesado'!$CL$2:$DA$2,"&gt;0",'pre procesado'!CL35:DA35)/12</f>
        <v>2.75</v>
      </c>
      <c r="U34" s="3"/>
      <c r="V34" s="3"/>
      <c r="W34" s="3"/>
      <c r="X34" s="3"/>
      <c r="Y34" s="3"/>
      <c r="Z34" s="3"/>
    </row>
    <row r="35">
      <c r="A35" s="1">
        <f>'pre procesado'!A36</f>
        <v>83683327</v>
      </c>
      <c r="B35" s="1">
        <f>'pre procesado'!T36</f>
        <v>20</v>
      </c>
      <c r="C35" s="1">
        <f>'pre procesado'!U36</f>
        <v>1</v>
      </c>
      <c r="D35" s="1">
        <f>IF('pre procesado'!W36=1,1,0)</f>
        <v>0</v>
      </c>
      <c r="E35" s="1">
        <v>1.0</v>
      </c>
      <c r="F35" s="2">
        <f>IF(AND('pre procesado'!AF36&gt;1,'pre procesado'!AF36&lt;7),0,1)</f>
        <v>1</v>
      </c>
      <c r="G35" s="1">
        <f>IF('pre procesado'!AG36&gt;6,IF('pre procesado'!AG36&gt;8,3,2),1)</f>
        <v>1</v>
      </c>
      <c r="H35" s="1">
        <f>'pre procesado'!AI36</f>
        <v>5</v>
      </c>
      <c r="I35" s="1">
        <f>IF(COUNTA('pre procesado'!AJ36:AW36)&gt;0,1,0)</f>
        <v>1</v>
      </c>
      <c r="J35" s="1">
        <f>'pre procesado'!AY36</f>
        <v>1</v>
      </c>
      <c r="K35" s="1">
        <f>IF('pre procesado'!AZ36+'pre procesado'!BA36+'pre procesado'!BB36+'pre procesado'!BC36&gt;0,1,0)</f>
        <v>1</v>
      </c>
      <c r="L35" s="1">
        <f>IF(COUNTA('pre procesado'!BI36:BL36)&gt;0,1,0)</f>
        <v>1</v>
      </c>
      <c r="M35" s="1">
        <f>IF('pre procesado'!BM36&lt;3,0,1)</f>
        <v>0</v>
      </c>
      <c r="N35" s="1">
        <f>IF('pre procesado'!BN36&gt;2,3,'pre procesado'!BN36)</f>
        <v>2</v>
      </c>
      <c r="O35" s="1">
        <f>IF('pre procesado'!BO36&lt;=3,0,1)</f>
        <v>0</v>
      </c>
      <c r="P35" s="4">
        <f>IF('pre procesado'!BQ36+'pre procesado'!BU36+'pre procesado'!BV36+'pre procesado'!BW36&gt;0,1,0)</f>
        <v>0</v>
      </c>
      <c r="Q35" s="5">
        <f>'pre procesado'!BZ36</f>
        <v>16.35</v>
      </c>
      <c r="R35" s="2">
        <f>'pre procesado'!CA36</f>
        <v>2</v>
      </c>
      <c r="S35" s="4">
        <f>IF(COUNTA('pre procesado'!CC36:CI36)&gt;0,1,0)</f>
        <v>0</v>
      </c>
      <c r="T35" s="3">
        <f>SUMIF('pre procesado'!$CL$2:$DA$2,"&gt;0",'pre procesado'!CL36:DA36)/12</f>
        <v>3.083333333</v>
      </c>
      <c r="U35" s="3"/>
      <c r="V35" s="3"/>
      <c r="W35" s="3"/>
      <c r="X35" s="3"/>
      <c r="Y35" s="3"/>
      <c r="Z35" s="3"/>
    </row>
    <row r="36">
      <c r="A36" s="1">
        <f>'pre procesado'!A37</f>
        <v>83686737</v>
      </c>
      <c r="B36" s="1">
        <f>'pre procesado'!T37</f>
        <v>22</v>
      </c>
      <c r="C36" s="1">
        <f>'pre procesado'!U37</f>
        <v>1</v>
      </c>
      <c r="D36" s="1">
        <f>IF('pre procesado'!W37=1,1,0)</f>
        <v>0</v>
      </c>
      <c r="E36" s="1">
        <v>1.0</v>
      </c>
      <c r="F36" s="2">
        <f>IF(AND('pre procesado'!AF37&gt;1,'pre procesado'!AF37&lt;7),0,1)</f>
        <v>0</v>
      </c>
      <c r="G36" s="1">
        <f>IF('pre procesado'!AG37&gt;6,IF('pre procesado'!AG37&gt;8,3,2),1)</f>
        <v>1</v>
      </c>
      <c r="H36" s="1">
        <f>'pre procesado'!AI37</f>
        <v>4</v>
      </c>
      <c r="I36" s="1">
        <f>IF(COUNTA('pre procesado'!AJ37:AW37)&gt;0,1,0)</f>
        <v>1</v>
      </c>
      <c r="J36" s="1">
        <f>'pre procesado'!AY37</f>
        <v>1</v>
      </c>
      <c r="K36" s="1">
        <f>IF('pre procesado'!AZ37+'pre procesado'!BA37+'pre procesado'!BB37+'pre procesado'!BC37&gt;0,1,0)</f>
        <v>0</v>
      </c>
      <c r="L36" s="1">
        <f>IF(COUNTA('pre procesado'!BI37:BL37)&gt;0,1,0)</f>
        <v>0</v>
      </c>
      <c r="M36" s="1">
        <f>IF('pre procesado'!BM37&lt;3,0,1)</f>
        <v>1</v>
      </c>
      <c r="N36" s="1">
        <f>IF('pre procesado'!BN37&gt;2,3,'pre procesado'!BN37)</f>
        <v>2</v>
      </c>
      <c r="O36" s="1">
        <f>IF('pre procesado'!BO37&lt;=3,0,1)</f>
        <v>0</v>
      </c>
      <c r="P36" s="4">
        <f>IF('pre procesado'!BQ37+'pre procesado'!BU37+'pre procesado'!BV37+'pre procesado'!BW37&gt;0,1,0)</f>
        <v>1</v>
      </c>
      <c r="Q36" s="5">
        <f>'pre procesado'!BZ37</f>
        <v>14</v>
      </c>
      <c r="R36" s="2">
        <f>'pre procesado'!CA37</f>
        <v>4</v>
      </c>
      <c r="S36" s="4">
        <f>IF(COUNTA('pre procesado'!CC37:CI37)&gt;0,1,0)</f>
        <v>0</v>
      </c>
      <c r="T36" s="3">
        <f>SUMIF('pre procesado'!$CL$2:$DA$2,"&gt;0",'pre procesado'!CL37:DA37)/12</f>
        <v>3</v>
      </c>
      <c r="U36" s="3"/>
      <c r="V36" s="3"/>
      <c r="W36" s="3"/>
      <c r="X36" s="3"/>
      <c r="Y36" s="3"/>
      <c r="Z36" s="3"/>
    </row>
    <row r="37">
      <c r="A37" s="1">
        <f>'pre procesado'!A38</f>
        <v>83687088</v>
      </c>
      <c r="B37" s="1">
        <f>'pre procesado'!T38</f>
        <v>18</v>
      </c>
      <c r="C37" s="1">
        <f>'pre procesado'!U38</f>
        <v>2</v>
      </c>
      <c r="D37" s="1">
        <f>IF('pre procesado'!W38=1,1,0)</f>
        <v>0</v>
      </c>
      <c r="E37" s="1">
        <v>1.0</v>
      </c>
      <c r="F37" s="2">
        <f>IF(AND('pre procesado'!AF38&gt;1,'pre procesado'!AF38&lt;7),0,1)</f>
        <v>0</v>
      </c>
      <c r="G37" s="1">
        <f>IF('pre procesado'!AG38&gt;6,IF('pre procesado'!AG38&gt;8,3,2),1)</f>
        <v>3</v>
      </c>
      <c r="H37" s="1">
        <f>'pre procesado'!AI38</f>
        <v>5</v>
      </c>
      <c r="I37" s="1">
        <f>IF(COUNTA('pre procesado'!AJ38:AW38)&gt;0,1,0)</f>
        <v>1</v>
      </c>
      <c r="J37" s="1">
        <f>'pre procesado'!AY38</f>
        <v>1</v>
      </c>
      <c r="K37" s="1">
        <f>IF('pre procesado'!AZ38+'pre procesado'!BA38+'pre procesado'!BB38+'pre procesado'!BC38&gt;0,1,0)</f>
        <v>1</v>
      </c>
      <c r="L37" s="1">
        <f>IF(COUNTA('pre procesado'!BI38:BL38)&gt;0,1,0)</f>
        <v>0</v>
      </c>
      <c r="M37" s="1">
        <f>IF('pre procesado'!BM38&lt;3,0,1)</f>
        <v>1</v>
      </c>
      <c r="N37" s="1">
        <f>IF('pre procesado'!BN38&gt;2,3,'pre procesado'!BN38)</f>
        <v>3</v>
      </c>
      <c r="O37" s="1">
        <f>IF('pre procesado'!BO38&lt;=3,0,1)</f>
        <v>1</v>
      </c>
      <c r="P37" s="4">
        <f>IF('pre procesado'!BQ38+'pre procesado'!BU38+'pre procesado'!BV38+'pre procesado'!BW38&gt;0,1,0)</f>
        <v>1</v>
      </c>
      <c r="Q37" s="5">
        <f>'pre procesado'!BZ38</f>
        <v>14.33</v>
      </c>
      <c r="R37" s="2">
        <f>'pre procesado'!CA38</f>
        <v>4</v>
      </c>
      <c r="S37" s="4">
        <f>IF(COUNTA('pre procesado'!CC38:CI38)&gt;0,1,0)</f>
        <v>0</v>
      </c>
      <c r="T37" s="3">
        <f>SUMIF('pre procesado'!$CL$2:$DA$2,"&gt;0",'pre procesado'!CL38:DA38)/12</f>
        <v>3.166666667</v>
      </c>
      <c r="U37" s="3"/>
      <c r="V37" s="3"/>
      <c r="W37" s="3"/>
      <c r="X37" s="3"/>
      <c r="Y37" s="3"/>
      <c r="Z37" s="3"/>
    </row>
    <row r="38">
      <c r="A38" s="1">
        <f>'pre procesado'!A39</f>
        <v>83692807</v>
      </c>
      <c r="B38" s="1">
        <f>'pre procesado'!T39</f>
        <v>18</v>
      </c>
      <c r="C38" s="1">
        <f>'pre procesado'!U39</f>
        <v>1</v>
      </c>
      <c r="D38" s="1">
        <f>IF('pre procesado'!W39=1,1,0)</f>
        <v>0</v>
      </c>
      <c r="E38" s="1">
        <v>0.0</v>
      </c>
      <c r="F38" s="2">
        <f>IF(AND('pre procesado'!AF39&gt;1,'pre procesado'!AF39&lt;7),0,1)</f>
        <v>1</v>
      </c>
      <c r="G38" s="1">
        <f>IF('pre procesado'!AG39&gt;6,IF('pre procesado'!AG39&gt;8,3,2),1)</f>
        <v>3</v>
      </c>
      <c r="H38" s="1">
        <f>'pre procesado'!AI39</f>
        <v>5</v>
      </c>
      <c r="I38" s="1">
        <f>IF(COUNTA('pre procesado'!AJ39:AW39)&gt;0,1,0)</f>
        <v>1</v>
      </c>
      <c r="J38" s="1">
        <f>'pre procesado'!AY39</f>
        <v>1</v>
      </c>
      <c r="K38" s="1">
        <f>IF('pre procesado'!AZ39+'pre procesado'!BA39+'pre procesado'!BB39+'pre procesado'!BC39&gt;0,1,0)</f>
        <v>0</v>
      </c>
      <c r="L38" s="1">
        <f>IF(COUNTA('pre procesado'!BI39:BL39)&gt;0,1,0)</f>
        <v>0</v>
      </c>
      <c r="M38" s="1">
        <f>IF('pre procesado'!BM39&lt;3,0,1)</f>
        <v>1</v>
      </c>
      <c r="N38" s="1">
        <f>IF('pre procesado'!BN39&gt;2,3,'pre procesado'!BN39)</f>
        <v>3</v>
      </c>
      <c r="O38" s="1">
        <f>IF('pre procesado'!BO39&lt;=3,0,1)</f>
        <v>1</v>
      </c>
      <c r="P38" s="4">
        <f>IF('pre procesado'!BQ39+'pre procesado'!BU39+'pre procesado'!BV39+'pre procesado'!BW39&gt;0,1,0)</f>
        <v>1</v>
      </c>
      <c r="Q38" s="5">
        <f>'pre procesado'!BZ39</f>
        <v>17</v>
      </c>
      <c r="R38" s="2">
        <f>'pre procesado'!CA39</f>
        <v>2</v>
      </c>
      <c r="S38" s="4">
        <f>IF(COUNTA('pre procesado'!CC39:CI39)&gt;0,1,0)</f>
        <v>0</v>
      </c>
      <c r="T38" s="3">
        <f>SUMIF('pre procesado'!$CL$2:$DA$2,"&gt;0",'pre procesado'!CL39:DA39)/12</f>
        <v>2.75</v>
      </c>
      <c r="U38" s="3"/>
      <c r="V38" s="3"/>
      <c r="W38" s="3"/>
      <c r="X38" s="3"/>
      <c r="Y38" s="3"/>
      <c r="Z38" s="3"/>
    </row>
    <row r="39">
      <c r="A39" s="1">
        <f>'pre procesado'!A40</f>
        <v>83723541</v>
      </c>
      <c r="B39" s="1">
        <f>'pre procesado'!T40</f>
        <v>17</v>
      </c>
      <c r="C39" s="1">
        <f>'pre procesado'!U40</f>
        <v>1</v>
      </c>
      <c r="D39" s="1">
        <f>IF('pre procesado'!W40=1,1,0)</f>
        <v>1</v>
      </c>
      <c r="E39" s="1">
        <v>1.0</v>
      </c>
      <c r="F39" s="2">
        <f>IF(AND('pre procesado'!AF40&gt;1,'pre procesado'!AF40&lt;7),0,1)</f>
        <v>1</v>
      </c>
      <c r="G39" s="1">
        <f>IF('pre procesado'!AG40&gt;6,IF('pre procesado'!AG40&gt;8,3,2),1)</f>
        <v>3</v>
      </c>
      <c r="H39" s="1">
        <f>'pre procesado'!AI40</f>
        <v>5</v>
      </c>
      <c r="I39" s="1">
        <f>IF(COUNTA('pre procesado'!AJ40:AW40)&gt;0,1,0)</f>
        <v>1</v>
      </c>
      <c r="J39" s="1">
        <f>'pre procesado'!AY40</f>
        <v>1</v>
      </c>
      <c r="K39" s="1">
        <f>IF('pre procesado'!AZ40+'pre procesado'!BA40+'pre procesado'!BB40+'pre procesado'!BC40&gt;0,1,0)</f>
        <v>0</v>
      </c>
      <c r="L39" s="1">
        <f>IF(COUNTA('pre procesado'!BI40:BL40)&gt;0,1,0)</f>
        <v>0</v>
      </c>
      <c r="M39" s="1">
        <f>IF('pre procesado'!BM40&lt;3,0,1)</f>
        <v>1</v>
      </c>
      <c r="N39" s="1">
        <f>IF('pre procesado'!BN40&gt;2,3,'pre procesado'!BN40)</f>
        <v>3</v>
      </c>
      <c r="O39" s="1">
        <f>IF('pre procesado'!BO40&lt;=3,0,1)</f>
        <v>0</v>
      </c>
      <c r="P39" s="4">
        <f>IF('pre procesado'!BQ40+'pre procesado'!BU40+'pre procesado'!BV40+'pre procesado'!BW40&gt;0,1,0)</f>
        <v>0</v>
      </c>
      <c r="Q39" s="5">
        <f>'pre procesado'!BZ40</f>
        <v>17.76</v>
      </c>
      <c r="R39" s="2">
        <f>'pre procesado'!CA40</f>
        <v>1</v>
      </c>
      <c r="S39" s="4">
        <f>IF(COUNTA('pre procesado'!CC40:CI40)&gt;0,1,0)</f>
        <v>0</v>
      </c>
      <c r="T39" s="3">
        <f>SUMIF('pre procesado'!$CL$2:$DA$2,"&gt;0",'pre procesado'!CL40:DA40)/12</f>
        <v>3.5</v>
      </c>
      <c r="U39" s="3"/>
      <c r="V39" s="3"/>
      <c r="W39" s="3"/>
      <c r="X39" s="3"/>
      <c r="Y39" s="3"/>
      <c r="Z39" s="3"/>
    </row>
    <row r="40">
      <c r="A40" s="1">
        <f>'pre procesado'!A41</f>
        <v>83765399</v>
      </c>
      <c r="B40" s="1">
        <f>'pre procesado'!T41</f>
        <v>21</v>
      </c>
      <c r="C40" s="1">
        <f>'pre procesado'!U41</f>
        <v>1</v>
      </c>
      <c r="D40" s="1">
        <f>IF('pre procesado'!W41=1,1,0)</f>
        <v>0</v>
      </c>
      <c r="E40" s="1">
        <v>1.0</v>
      </c>
      <c r="F40" s="2">
        <f>IF(AND('pre procesado'!AF41&gt;1,'pre procesado'!AF41&lt;7),0,1)</f>
        <v>0</v>
      </c>
      <c r="G40" s="1">
        <f>IF('pre procesado'!AG41&gt;6,IF('pre procesado'!AG41&gt;8,3,2),1)</f>
        <v>3</v>
      </c>
      <c r="H40" s="1">
        <f>'pre procesado'!AI41</f>
        <v>5</v>
      </c>
      <c r="I40" s="1">
        <f>IF(COUNTA('pre procesado'!AJ41:AW41)&gt;0,1,0)</f>
        <v>1</v>
      </c>
      <c r="J40" s="1">
        <f>'pre procesado'!AY41</f>
        <v>2</v>
      </c>
      <c r="K40" s="1">
        <f>IF('pre procesado'!AZ41+'pre procesado'!BA41+'pre procesado'!BB41+'pre procesado'!BC41&gt;0,1,0)</f>
        <v>1</v>
      </c>
      <c r="L40" s="1">
        <f>IF(COUNTA('pre procesado'!BI41:BL41)&gt;0,1,0)</f>
        <v>1</v>
      </c>
      <c r="M40" s="1">
        <f>IF('pre procesado'!BM41&lt;3,0,1)</f>
        <v>1</v>
      </c>
      <c r="N40" s="1">
        <f>IF('pre procesado'!BN41&gt;2,3,'pre procesado'!BN41)</f>
        <v>2</v>
      </c>
      <c r="O40" s="1">
        <f>IF('pre procesado'!BO41&lt;=3,0,1)</f>
        <v>0</v>
      </c>
      <c r="P40" s="4">
        <f>IF('pre procesado'!BQ41+'pre procesado'!BU41+'pre procesado'!BV41+'pre procesado'!BW41&gt;0,1,0)</f>
        <v>0</v>
      </c>
      <c r="Q40" s="5">
        <f>'pre procesado'!BZ41</f>
        <v>15.25</v>
      </c>
      <c r="R40" s="2">
        <f>'pre procesado'!CA41</f>
        <v>4</v>
      </c>
      <c r="S40" s="4">
        <f>IF(COUNTA('pre procesado'!CC41:CI41)&gt;0,1,0)</f>
        <v>0</v>
      </c>
      <c r="T40" s="3">
        <f>SUMIF('pre procesado'!$CL$2:$DA$2,"&gt;0",'pre procesado'!CL41:DA41)/12</f>
        <v>3.75</v>
      </c>
      <c r="U40" s="3"/>
      <c r="V40" s="3"/>
      <c r="W40" s="3"/>
      <c r="X40" s="3"/>
      <c r="Y40" s="3"/>
      <c r="Z40" s="3"/>
    </row>
    <row r="41">
      <c r="A41" s="1">
        <f>'pre procesado'!A42</f>
        <v>83937820</v>
      </c>
      <c r="B41" s="1">
        <f>'pre procesado'!T42</f>
        <v>18</v>
      </c>
      <c r="C41" s="1">
        <f>'pre procesado'!U42</f>
        <v>1</v>
      </c>
      <c r="D41" s="1">
        <f>IF('pre procesado'!W42=1,1,0)</f>
        <v>1</v>
      </c>
      <c r="E41" s="1">
        <v>1.0</v>
      </c>
      <c r="F41" s="2">
        <f>IF(AND('pre procesado'!AF42&gt;1,'pre procesado'!AF42&lt;7),0,1)</f>
        <v>1</v>
      </c>
      <c r="G41" s="1">
        <f>IF('pre procesado'!AG42&gt;6,IF('pre procesado'!AG42&gt;8,3,2),1)</f>
        <v>3</v>
      </c>
      <c r="H41" s="1">
        <f>'pre procesado'!AI42</f>
        <v>4</v>
      </c>
      <c r="I41" s="1">
        <f>IF(COUNTA('pre procesado'!AJ42:AW42)&gt;0,1,0)</f>
        <v>0</v>
      </c>
      <c r="J41" s="1">
        <f>'pre procesado'!AY42</f>
        <v>2</v>
      </c>
      <c r="K41" s="1">
        <f>IF('pre procesado'!AZ42+'pre procesado'!BA42+'pre procesado'!BB42+'pre procesado'!BC42&gt;0,1,0)</f>
        <v>1</v>
      </c>
      <c r="L41" s="1">
        <f>IF(COUNTA('pre procesado'!BI42:BL42)&gt;0,1,0)</f>
        <v>1</v>
      </c>
      <c r="M41" s="1">
        <f>IF('pre procesado'!BM42&lt;3,0,1)</f>
        <v>1</v>
      </c>
      <c r="N41" s="1">
        <f>IF('pre procesado'!BN42&gt;2,3,'pre procesado'!BN42)</f>
        <v>1</v>
      </c>
      <c r="O41" s="1">
        <f>IF('pre procesado'!BO42&lt;=3,0,1)</f>
        <v>0</v>
      </c>
      <c r="P41" s="4">
        <f>IF('pre procesado'!BQ42+'pre procesado'!BU42+'pre procesado'!BV42+'pre procesado'!BW42&gt;0,1,0)</f>
        <v>0</v>
      </c>
      <c r="Q41" s="5">
        <f>'pre procesado'!BZ42</f>
        <v>15</v>
      </c>
      <c r="R41" s="2">
        <f>'pre procesado'!CA42</f>
        <v>4</v>
      </c>
      <c r="S41" s="4">
        <f>IF(COUNTA('pre procesado'!CC42:CI42)&gt;0,1,0)</f>
        <v>0</v>
      </c>
      <c r="T41" s="3">
        <f>SUMIF('pre procesado'!$CL$2:$DA$2,"&gt;0",'pre procesado'!CL42:DA42)/12</f>
        <v>3.25</v>
      </c>
      <c r="U41" s="3"/>
      <c r="V41" s="3"/>
      <c r="W41" s="3"/>
      <c r="X41" s="3"/>
      <c r="Y41" s="3"/>
      <c r="Z41" s="3"/>
    </row>
    <row r="42">
      <c r="A42" s="1">
        <f>'pre procesado'!A43</f>
        <v>83939209</v>
      </c>
      <c r="B42" s="1">
        <f>'pre procesado'!T43</f>
        <v>21</v>
      </c>
      <c r="C42" s="1">
        <f>'pre procesado'!U43</f>
        <v>1</v>
      </c>
      <c r="D42" s="1">
        <f>IF('pre procesado'!W43=1,1,0)</f>
        <v>1</v>
      </c>
      <c r="E42" s="1">
        <v>1.0</v>
      </c>
      <c r="F42" s="2">
        <f>IF(AND('pre procesado'!AF43&gt;1,'pre procesado'!AF43&lt;7),0,1)</f>
        <v>1</v>
      </c>
      <c r="G42" s="1">
        <f>IF('pre procesado'!AG43&gt;6,IF('pre procesado'!AG43&gt;8,3,2),1)</f>
        <v>1</v>
      </c>
      <c r="H42" s="1">
        <f>'pre procesado'!AI43</f>
        <v>5</v>
      </c>
      <c r="I42" s="1">
        <f>IF(COUNTA('pre procesado'!AJ43:AW43)&gt;0,1,0)</f>
        <v>0</v>
      </c>
      <c r="J42" s="1">
        <f>'pre procesado'!AY43</f>
        <v>2</v>
      </c>
      <c r="K42" s="1">
        <f>IF('pre procesado'!AZ43+'pre procesado'!BA43+'pre procesado'!BB43+'pre procesado'!BC43&gt;0,1,0)</f>
        <v>0</v>
      </c>
      <c r="L42" s="1">
        <f>IF(COUNTA('pre procesado'!BI43:BL43)&gt;0,1,0)</f>
        <v>0</v>
      </c>
      <c r="M42" s="1">
        <f>IF('pre procesado'!BM43&lt;3,0,1)</f>
        <v>0</v>
      </c>
      <c r="N42" s="1">
        <f>IF('pre procesado'!BN43&gt;2,3,'pre procesado'!BN43)</f>
        <v>1</v>
      </c>
      <c r="O42" s="1">
        <f>IF('pre procesado'!BO43&lt;=3,0,1)</f>
        <v>0</v>
      </c>
      <c r="P42" s="4">
        <f>IF('pre procesado'!BQ43+'pre procesado'!BU43+'pre procesado'!BV43+'pre procesado'!BW43&gt;0,1,0)</f>
        <v>0</v>
      </c>
      <c r="Q42" s="5">
        <f>'pre procesado'!BZ43</f>
        <v>13.75</v>
      </c>
      <c r="R42" s="2">
        <f>'pre procesado'!CA43</f>
        <v>3</v>
      </c>
      <c r="S42" s="4">
        <f>IF(COUNTA('pre procesado'!CC43:CI43)&gt;0,1,0)</f>
        <v>0</v>
      </c>
      <c r="T42" s="3">
        <f>SUMIF('pre procesado'!$CL$2:$DA$2,"&gt;0",'pre procesado'!CL43:DA43)/12</f>
        <v>3.25</v>
      </c>
      <c r="U42" s="3"/>
      <c r="V42" s="3"/>
      <c r="W42" s="3"/>
      <c r="X42" s="3"/>
      <c r="Y42" s="3"/>
      <c r="Z42" s="3"/>
    </row>
    <row r="43">
      <c r="A43" s="1">
        <f>'pre procesado'!A44</f>
        <v>83944580</v>
      </c>
      <c r="B43" s="1">
        <f>'pre procesado'!T44</f>
        <v>21</v>
      </c>
      <c r="C43" s="1">
        <f>'pre procesado'!U44</f>
        <v>1</v>
      </c>
      <c r="D43" s="1">
        <f>IF('pre procesado'!W44=1,1,0)</f>
        <v>0</v>
      </c>
      <c r="E43" s="1">
        <v>0.0</v>
      </c>
      <c r="F43" s="2">
        <f>IF(AND('pre procesado'!AF44&gt;1,'pre procesado'!AF44&lt;7),0,1)</f>
        <v>0</v>
      </c>
      <c r="G43" s="1">
        <f>IF('pre procesado'!AG44&gt;6,IF('pre procesado'!AG44&gt;8,3,2),1)</f>
        <v>1</v>
      </c>
      <c r="H43" s="1">
        <f>'pre procesado'!AI44</f>
        <v>5</v>
      </c>
      <c r="I43" s="1">
        <f>IF(COUNTA('pre procesado'!AJ44:AW44)&gt;0,1,0)</f>
        <v>0</v>
      </c>
      <c r="J43" s="1">
        <f>'pre procesado'!AY44</f>
        <v>2</v>
      </c>
      <c r="K43" s="1">
        <f>IF('pre procesado'!AZ44+'pre procesado'!BA44+'pre procesado'!BB44+'pre procesado'!BC44&gt;0,1,0)</f>
        <v>1</v>
      </c>
      <c r="L43" s="1">
        <f>IF(COUNTA('pre procesado'!BI44:BL44)&gt;0,1,0)</f>
        <v>0</v>
      </c>
      <c r="M43" s="1">
        <f>IF('pre procesado'!BM44&lt;3,0,1)</f>
        <v>0</v>
      </c>
      <c r="N43" s="1">
        <f>IF('pre procesado'!BN44&gt;2,3,'pre procesado'!BN44)</f>
        <v>1</v>
      </c>
      <c r="O43" s="1">
        <f>IF('pre procesado'!BO44&lt;=3,0,1)</f>
        <v>0</v>
      </c>
      <c r="P43" s="4">
        <f>IF('pre procesado'!BQ44+'pre procesado'!BU44+'pre procesado'!BV44+'pre procesado'!BW44&gt;0,1,0)</f>
        <v>0</v>
      </c>
      <c r="Q43" s="5">
        <f>'pre procesado'!BZ44</f>
        <v>12.39</v>
      </c>
      <c r="R43" s="2">
        <f>'pre procesado'!CA44</f>
        <v>2</v>
      </c>
      <c r="S43" s="4">
        <f>IF(COUNTA('pre procesado'!CC44:CI44)&gt;0,1,0)</f>
        <v>0</v>
      </c>
      <c r="T43" s="3">
        <f>SUMIF('pre procesado'!$CL$2:$DA$2,"&gt;0",'pre procesado'!CL44:DA44)/12</f>
        <v>2.083333333</v>
      </c>
      <c r="U43" s="3"/>
      <c r="V43" s="3"/>
      <c r="W43" s="3"/>
      <c r="X43" s="3"/>
      <c r="Y43" s="3"/>
      <c r="Z43" s="3"/>
    </row>
    <row r="44">
      <c r="A44" s="1">
        <f>'pre procesado'!A45</f>
        <v>83957482</v>
      </c>
      <c r="B44" s="1">
        <f>'pre procesado'!T45</f>
        <v>19</v>
      </c>
      <c r="C44" s="1">
        <f>'pre procesado'!U45</f>
        <v>2</v>
      </c>
      <c r="D44" s="1">
        <f>IF('pre procesado'!W45=1,1,0)</f>
        <v>1</v>
      </c>
      <c r="E44" s="1">
        <v>0.0</v>
      </c>
      <c r="F44" s="2">
        <f>IF(AND('pre procesado'!AF45&gt;1,'pre procesado'!AF45&lt;7),0,1)</f>
        <v>1</v>
      </c>
      <c r="G44" s="1">
        <f>IF('pre procesado'!AG45&gt;6,IF('pre procesado'!AG45&gt;8,3,2),1)</f>
        <v>2</v>
      </c>
      <c r="H44" s="1">
        <f>'pre procesado'!AI45</f>
        <v>5</v>
      </c>
      <c r="I44" s="1">
        <f>IF(COUNTA('pre procesado'!AJ45:AW45)&gt;0,1,0)</f>
        <v>1</v>
      </c>
      <c r="J44" s="1">
        <f>'pre procesado'!AY45</f>
        <v>1</v>
      </c>
      <c r="K44" s="1">
        <f>IF('pre procesado'!AZ45+'pre procesado'!BA45+'pre procesado'!BB45+'pre procesado'!BC45&gt;0,1,0)</f>
        <v>1</v>
      </c>
      <c r="L44" s="1">
        <f>IF(COUNTA('pre procesado'!BI45:BL45)&gt;0,1,0)</f>
        <v>1</v>
      </c>
      <c r="M44" s="1">
        <f>IF('pre procesado'!BM45&lt;3,0,1)</f>
        <v>1</v>
      </c>
      <c r="N44" s="1">
        <f>IF('pre procesado'!BN45&gt;2,3,'pre procesado'!BN45)</f>
        <v>3</v>
      </c>
      <c r="O44" s="1">
        <f>IF('pre procesado'!BO45&lt;=3,0,1)</f>
        <v>1</v>
      </c>
      <c r="P44" s="4">
        <f>IF('pre procesado'!BQ45+'pre procesado'!BU45+'pre procesado'!BV45+'pre procesado'!BW45&gt;0,1,0)</f>
        <v>0</v>
      </c>
      <c r="Q44" s="5">
        <f>'pre procesado'!BZ45</f>
        <v>14.1</v>
      </c>
      <c r="R44" s="2">
        <f>'pre procesado'!CA45</f>
        <v>4</v>
      </c>
      <c r="S44" s="4">
        <f>IF(COUNTA('pre procesado'!CC45:CI45)&gt;0,1,0)</f>
        <v>0</v>
      </c>
      <c r="T44" s="3">
        <f>SUMIF('pre procesado'!$CL$2:$DA$2,"&gt;0",'pre procesado'!CL45:DA45)/12</f>
        <v>2.833333333</v>
      </c>
      <c r="U44" s="3"/>
      <c r="V44" s="3"/>
      <c r="W44" s="3"/>
      <c r="X44" s="3"/>
      <c r="Y44" s="3"/>
      <c r="Z44" s="3"/>
    </row>
    <row r="45">
      <c r="A45" s="1">
        <f>'pre procesado'!A46</f>
        <v>83962811</v>
      </c>
      <c r="B45" s="1">
        <f>'pre procesado'!T46</f>
        <v>18</v>
      </c>
      <c r="C45" s="1">
        <f>'pre procesado'!U46</f>
        <v>1</v>
      </c>
      <c r="D45" s="1">
        <f>IF('pre procesado'!W46=1,1,0)</f>
        <v>1</v>
      </c>
      <c r="E45" s="1">
        <v>1.0</v>
      </c>
      <c r="F45" s="2">
        <f>IF(AND('pre procesado'!AF46&gt;1,'pre procesado'!AF46&lt;7),0,1)</f>
        <v>0</v>
      </c>
      <c r="G45" s="1">
        <f>IF('pre procesado'!AG46&gt;6,IF('pre procesado'!AG46&gt;8,3,2),1)</f>
        <v>3</v>
      </c>
      <c r="H45" s="1">
        <f>'pre procesado'!AI46</f>
        <v>5</v>
      </c>
      <c r="I45" s="1">
        <f>IF(COUNTA('pre procesado'!AJ46:AW46)&gt;0,1,0)</f>
        <v>1</v>
      </c>
      <c r="J45" s="1">
        <f>'pre procesado'!AY46</f>
        <v>2</v>
      </c>
      <c r="K45" s="1">
        <f>IF('pre procesado'!AZ46+'pre procesado'!BA46+'pre procesado'!BB46+'pre procesado'!BC46&gt;0,1,0)</f>
        <v>1</v>
      </c>
      <c r="L45" s="1">
        <f>IF(COUNTA('pre procesado'!BI46:BL46)&gt;0,1,0)</f>
        <v>0</v>
      </c>
      <c r="M45" s="1">
        <f>IF('pre procesado'!BM46&lt;3,0,1)</f>
        <v>1</v>
      </c>
      <c r="N45" s="1">
        <f>IF('pre procesado'!BN46&gt;2,3,'pre procesado'!BN46)</f>
        <v>2</v>
      </c>
      <c r="O45" s="1">
        <f>IF('pre procesado'!BO46&lt;=3,0,1)</f>
        <v>0</v>
      </c>
      <c r="P45" s="4">
        <f>IF('pre procesado'!BQ46+'pre procesado'!BU46+'pre procesado'!BV46+'pre procesado'!BW46&gt;0,1,0)</f>
        <v>0</v>
      </c>
      <c r="Q45" s="5">
        <f>'pre procesado'!BZ46</f>
        <v>17.5</v>
      </c>
      <c r="R45" s="2">
        <f>'pre procesado'!CA46</f>
        <v>1</v>
      </c>
      <c r="S45" s="4">
        <f>IF(COUNTA('pre procesado'!CC46:CI46)&gt;0,1,0)</f>
        <v>0</v>
      </c>
      <c r="T45" s="3">
        <f>SUMIF('pre procesado'!$CL$2:$DA$2,"&gt;0",'pre procesado'!CL46:DA46)/12</f>
        <v>2.916666667</v>
      </c>
      <c r="U45" s="3"/>
      <c r="V45" s="3"/>
      <c r="W45" s="3"/>
      <c r="X45" s="3"/>
      <c r="Y45" s="3"/>
      <c r="Z45" s="3"/>
    </row>
    <row r="46">
      <c r="A46" s="1">
        <f>'pre procesado'!A47</f>
        <v>83964965</v>
      </c>
      <c r="B46" s="1">
        <f>'pre procesado'!T47</f>
        <v>18</v>
      </c>
      <c r="C46" s="1">
        <f>'pre procesado'!U47</f>
        <v>2</v>
      </c>
      <c r="D46" s="1">
        <f>IF('pre procesado'!W47=1,1,0)</f>
        <v>1</v>
      </c>
      <c r="E46" s="1">
        <v>1.0</v>
      </c>
      <c r="F46" s="2">
        <f>IF(AND('pre procesado'!AF47&gt;1,'pre procesado'!AF47&lt;7),0,1)</f>
        <v>1</v>
      </c>
      <c r="G46" s="1">
        <f>IF('pre procesado'!AG47&gt;6,IF('pre procesado'!AG47&gt;8,3,2),1)</f>
        <v>3</v>
      </c>
      <c r="H46" s="1">
        <f>'pre procesado'!AI47</f>
        <v>4</v>
      </c>
      <c r="I46" s="1">
        <f>IF(COUNTA('pre procesado'!AJ47:AW47)&gt;0,1,0)</f>
        <v>1</v>
      </c>
      <c r="J46" s="1">
        <f>'pre procesado'!AY47</f>
        <v>1</v>
      </c>
      <c r="K46" s="1">
        <f>IF('pre procesado'!AZ47+'pre procesado'!BA47+'pre procesado'!BB47+'pre procesado'!BC47&gt;0,1,0)</f>
        <v>1</v>
      </c>
      <c r="L46" s="1">
        <f>IF(COUNTA('pre procesado'!BI47:BL47)&gt;0,1,0)</f>
        <v>1</v>
      </c>
      <c r="M46" s="1">
        <f>IF('pre procesado'!BM47&lt;3,0,1)</f>
        <v>1</v>
      </c>
      <c r="N46" s="1">
        <f>IF('pre procesado'!BN47&gt;2,3,'pre procesado'!BN47)</f>
        <v>3</v>
      </c>
      <c r="O46" s="1">
        <f>IF('pre procesado'!BO47&lt;=3,0,1)</f>
        <v>1</v>
      </c>
      <c r="P46" s="4">
        <f>IF('pre procesado'!BQ47+'pre procesado'!BU47+'pre procesado'!BV47+'pre procesado'!BW47&gt;0,1,0)</f>
        <v>0</v>
      </c>
      <c r="Q46" s="5">
        <f>'pre procesado'!BZ47</f>
        <v>16.54</v>
      </c>
      <c r="R46" s="2">
        <f>'pre procesado'!CA47</f>
        <v>3</v>
      </c>
      <c r="S46" s="4">
        <f>IF(COUNTA('pre procesado'!CC47:CI47)&gt;0,1,0)</f>
        <v>0</v>
      </c>
      <c r="T46" s="3">
        <f>SUMIF('pre procesado'!$CL$2:$DA$2,"&gt;0",'pre procesado'!CL47:DA47)/12</f>
        <v>3.083333333</v>
      </c>
      <c r="U46" s="3"/>
      <c r="V46" s="3"/>
      <c r="W46" s="3"/>
      <c r="X46" s="3"/>
      <c r="Y46" s="3"/>
      <c r="Z46" s="3"/>
    </row>
    <row r="47">
      <c r="A47" s="1">
        <f>'pre procesado'!A48</f>
        <v>83965203</v>
      </c>
      <c r="B47" s="1">
        <f>'pre procesado'!T48</f>
        <v>19</v>
      </c>
      <c r="C47" s="1">
        <f>'pre procesado'!U48</f>
        <v>3</v>
      </c>
      <c r="D47" s="1">
        <f>IF('pre procesado'!W48=1,1,0)</f>
        <v>1</v>
      </c>
      <c r="E47" s="1">
        <v>0.0</v>
      </c>
      <c r="F47" s="2">
        <f>IF(AND('pre procesado'!AF48&gt;1,'pre procesado'!AF48&lt;7),0,1)</f>
        <v>1</v>
      </c>
      <c r="G47" s="1">
        <f>IF('pre procesado'!AG48&gt;6,IF('pre procesado'!AG48&gt;8,3,2),1)</f>
        <v>3</v>
      </c>
      <c r="H47" s="1">
        <f>'pre procesado'!AI48</f>
        <v>3</v>
      </c>
      <c r="I47" s="1">
        <f>IF(COUNTA('pre procesado'!AJ48:AW48)&gt;0,1,0)</f>
        <v>0</v>
      </c>
      <c r="J47" s="1">
        <f>'pre procesado'!AY48</f>
        <v>2</v>
      </c>
      <c r="K47" s="1">
        <f>IF('pre procesado'!AZ48+'pre procesado'!BA48+'pre procesado'!BB48+'pre procesado'!BC48&gt;0,1,0)</f>
        <v>0</v>
      </c>
      <c r="L47" s="1">
        <f>IF(COUNTA('pre procesado'!BI48:BL48)&gt;0,1,0)</f>
        <v>1</v>
      </c>
      <c r="M47" s="1">
        <f>IF('pre procesado'!BM48&lt;3,0,1)</f>
        <v>1</v>
      </c>
      <c r="N47" s="1">
        <f>IF('pre procesado'!BN48&gt;2,3,'pre procesado'!BN48)</f>
        <v>2</v>
      </c>
      <c r="O47" s="1">
        <f>IF('pre procesado'!BO48&lt;=3,0,1)</f>
        <v>1</v>
      </c>
      <c r="P47" s="4">
        <f>IF('pre procesado'!BQ48+'pre procesado'!BU48+'pre procesado'!BV48+'pre procesado'!BW48&gt;0,1,0)</f>
        <v>1</v>
      </c>
      <c r="Q47" s="5">
        <f>'pre procesado'!BZ48</f>
        <v>16.26</v>
      </c>
      <c r="R47" s="2">
        <f>'pre procesado'!CA48</f>
        <v>2</v>
      </c>
      <c r="S47" s="4">
        <f>IF(COUNTA('pre procesado'!CC48:CI48)&gt;0,1,0)</f>
        <v>1</v>
      </c>
      <c r="T47" s="3">
        <f>SUMIF('pre procesado'!$CL$2:$DA$2,"&gt;0",'pre procesado'!CL48:DA48)/12</f>
        <v>3.583333333</v>
      </c>
      <c r="U47" s="3"/>
      <c r="V47" s="3"/>
      <c r="W47" s="3"/>
      <c r="X47" s="3"/>
      <c r="Y47" s="3"/>
      <c r="Z47" s="3"/>
    </row>
    <row r="48">
      <c r="A48" s="1">
        <f>'pre procesado'!A49</f>
        <v>84029182</v>
      </c>
      <c r="B48" s="1">
        <f>'pre procesado'!T49</f>
        <v>18</v>
      </c>
      <c r="C48" s="1">
        <f>'pre procesado'!U49</f>
        <v>2</v>
      </c>
      <c r="D48" s="1">
        <f>IF('pre procesado'!W49=1,1,0)</f>
        <v>0</v>
      </c>
      <c r="E48" s="1">
        <v>0.0</v>
      </c>
      <c r="F48" s="2">
        <f>IF(AND('pre procesado'!AF49&gt;1,'pre procesado'!AF49&lt;7),0,1)</f>
        <v>1</v>
      </c>
      <c r="G48" s="1">
        <f>IF('pre procesado'!AG49&gt;6,IF('pre procesado'!AG49&gt;8,3,2),1)</f>
        <v>3</v>
      </c>
      <c r="H48" s="1">
        <f>'pre procesado'!AI49</f>
        <v>3</v>
      </c>
      <c r="I48" s="1">
        <f>IF(COUNTA('pre procesado'!AJ49:AW49)&gt;0,1,0)</f>
        <v>0</v>
      </c>
      <c r="J48" s="1">
        <f>'pre procesado'!AY49</f>
        <v>2</v>
      </c>
      <c r="K48" s="1">
        <f>IF('pre procesado'!AZ49+'pre procesado'!BA49+'pre procesado'!BB49+'pre procesado'!BC49&gt;0,1,0)</f>
        <v>1</v>
      </c>
      <c r="L48" s="1">
        <f>IF(COUNTA('pre procesado'!BI49:BL49)&gt;0,1,0)</f>
        <v>1</v>
      </c>
      <c r="M48" s="1">
        <f>IF('pre procesado'!BM49&lt;3,0,1)</f>
        <v>1</v>
      </c>
      <c r="N48" s="1">
        <f>IF('pre procesado'!BN49&gt;2,3,'pre procesado'!BN49)</f>
        <v>1</v>
      </c>
      <c r="O48" s="1">
        <f>IF('pre procesado'!BO49&lt;=3,0,1)</f>
        <v>1</v>
      </c>
      <c r="P48" s="4">
        <f>IF('pre procesado'!BQ49+'pre procesado'!BU49+'pre procesado'!BV49+'pre procesado'!BW49&gt;0,1,0)</f>
        <v>1</v>
      </c>
      <c r="Q48" s="5">
        <f>'pre procesado'!BZ49</f>
        <v>17</v>
      </c>
      <c r="R48" s="2">
        <f>'pre procesado'!CA49</f>
        <v>2</v>
      </c>
      <c r="S48" s="4">
        <f>IF(COUNTA('pre procesado'!CC49:CI49)&gt;0,1,0)</f>
        <v>0</v>
      </c>
      <c r="T48" s="3">
        <f>SUMIF('pre procesado'!$CL$2:$DA$2,"&gt;0",'pre procesado'!CL49:DA49)/12</f>
        <v>3.333333333</v>
      </c>
      <c r="U48" s="3"/>
      <c r="V48" s="3"/>
      <c r="W48" s="3"/>
      <c r="X48" s="3"/>
      <c r="Y48" s="3"/>
      <c r="Z48" s="3"/>
    </row>
    <row r="49">
      <c r="A49" s="1">
        <f>'pre procesado'!A50</f>
        <v>84076004</v>
      </c>
      <c r="B49" s="1">
        <f>'pre procesado'!T50</f>
        <v>20</v>
      </c>
      <c r="C49" s="1">
        <f>'pre procesado'!U50</f>
        <v>1</v>
      </c>
      <c r="D49" s="1">
        <f>IF('pre procesado'!W50=1,1,0)</f>
        <v>1</v>
      </c>
      <c r="E49" s="1">
        <v>0.0</v>
      </c>
      <c r="F49" s="2">
        <f>IF(AND('pre procesado'!AF50&gt;1,'pre procesado'!AF50&lt;7),0,1)</f>
        <v>0</v>
      </c>
      <c r="G49" s="1">
        <f>IF('pre procesado'!AG50&gt;6,IF('pre procesado'!AG50&gt;8,3,2),1)</f>
        <v>3</v>
      </c>
      <c r="H49" s="1">
        <f>'pre procesado'!AI50</f>
        <v>5</v>
      </c>
      <c r="I49" s="1">
        <f>IF(COUNTA('pre procesado'!AJ50:AW50)&gt;0,1,0)</f>
        <v>1</v>
      </c>
      <c r="J49" s="1">
        <f>'pre procesado'!AY50</f>
        <v>2</v>
      </c>
      <c r="K49" s="1">
        <f>IF('pre procesado'!AZ50+'pre procesado'!BA50+'pre procesado'!BB50+'pre procesado'!BC50&gt;0,1,0)</f>
        <v>1</v>
      </c>
      <c r="L49" s="1">
        <f>IF(COUNTA('pre procesado'!BI50:BL50)&gt;0,1,0)</f>
        <v>1</v>
      </c>
      <c r="M49" s="1">
        <f>IF('pre procesado'!BM50&lt;3,0,1)</f>
        <v>1</v>
      </c>
      <c r="N49" s="1">
        <f>IF('pre procesado'!BN50&gt;2,3,'pre procesado'!BN50)</f>
        <v>3</v>
      </c>
      <c r="O49" s="1">
        <f>IF('pre procesado'!BO50&lt;=3,0,1)</f>
        <v>1</v>
      </c>
      <c r="P49" s="4">
        <f>IF('pre procesado'!BQ50+'pre procesado'!BU50+'pre procesado'!BV50+'pre procesado'!BW50&gt;0,1,0)</f>
        <v>0</v>
      </c>
      <c r="Q49" s="5">
        <f>'pre procesado'!BZ50</f>
        <v>12.57</v>
      </c>
      <c r="R49" s="2">
        <f>'pre procesado'!CA50</f>
        <v>4</v>
      </c>
      <c r="S49" s="4">
        <f>IF(COUNTA('pre procesado'!CC50:CI50)&gt;0,1,0)</f>
        <v>0</v>
      </c>
      <c r="T49" s="3">
        <f>SUMIF('pre procesado'!$CL$2:$DA$2,"&gt;0",'pre procesado'!CL50:DA50)/12</f>
        <v>2.833333333</v>
      </c>
      <c r="U49" s="3"/>
      <c r="V49" s="3"/>
      <c r="W49" s="3"/>
      <c r="X49" s="3"/>
      <c r="Y49" s="3"/>
      <c r="Z49" s="3"/>
    </row>
    <row r="50">
      <c r="A50" s="1">
        <f>'pre procesado'!A51</f>
        <v>84077908</v>
      </c>
      <c r="B50" s="1">
        <f>'pre procesado'!T51</f>
        <v>19</v>
      </c>
      <c r="C50" s="1">
        <f>'pre procesado'!U51</f>
        <v>2</v>
      </c>
      <c r="D50" s="1">
        <f>IF('pre procesado'!W51=1,1,0)</f>
        <v>0</v>
      </c>
      <c r="E50" s="1">
        <v>1.0</v>
      </c>
      <c r="F50" s="2">
        <f>IF(AND('pre procesado'!AF51&gt;1,'pre procesado'!AF51&lt;7),0,1)</f>
        <v>1</v>
      </c>
      <c r="G50" s="1">
        <f>IF('pre procesado'!AG51&gt;6,IF('pre procesado'!AG51&gt;8,3,2),1)</f>
        <v>2</v>
      </c>
      <c r="H50" s="1">
        <f>'pre procesado'!AI51</f>
        <v>5</v>
      </c>
      <c r="I50" s="1">
        <f>IF(COUNTA('pre procesado'!AJ51:AW51)&gt;0,1,0)</f>
        <v>1</v>
      </c>
      <c r="J50" s="1">
        <f>'pre procesado'!AY51</f>
        <v>2</v>
      </c>
      <c r="K50" s="1">
        <f>IF('pre procesado'!AZ51+'pre procesado'!BA51+'pre procesado'!BB51+'pre procesado'!BC51&gt;0,1,0)</f>
        <v>0</v>
      </c>
      <c r="L50" s="1">
        <f>IF(COUNTA('pre procesado'!BI51:BL51)&gt;0,1,0)</f>
        <v>1</v>
      </c>
      <c r="M50" s="1">
        <f>IF('pre procesado'!BM51&lt;3,0,1)</f>
        <v>0</v>
      </c>
      <c r="N50" s="1">
        <f>IF('pre procesado'!BN51&gt;2,3,'pre procesado'!BN51)</f>
        <v>1</v>
      </c>
      <c r="O50" s="1">
        <f>IF('pre procesado'!BO51&lt;=3,0,1)</f>
        <v>0</v>
      </c>
      <c r="P50" s="4">
        <f>IF('pre procesado'!BQ51+'pre procesado'!BU51+'pre procesado'!BV51+'pre procesado'!BW51&gt;0,1,0)</f>
        <v>0</v>
      </c>
      <c r="Q50" s="5">
        <f>'pre procesado'!BZ51</f>
        <v>14.64</v>
      </c>
      <c r="R50" s="2">
        <f>'pre procesado'!CA51</f>
        <v>4</v>
      </c>
      <c r="S50" s="4">
        <f>IF(COUNTA('pre procesado'!CC51:CI51)&gt;0,1,0)</f>
        <v>1</v>
      </c>
      <c r="T50" s="3">
        <f>SUMIF('pre procesado'!$CL$2:$DA$2,"&gt;0",'pre procesado'!CL51:DA51)/12</f>
        <v>3</v>
      </c>
      <c r="U50" s="3"/>
      <c r="V50" s="3"/>
      <c r="W50" s="3"/>
      <c r="X50" s="3"/>
      <c r="Y50" s="3"/>
      <c r="Z50" s="3"/>
    </row>
    <row r="51">
      <c r="A51" s="1">
        <f>'pre procesado'!A52</f>
        <v>84133605</v>
      </c>
      <c r="B51" s="1">
        <f>'pre procesado'!T52</f>
        <v>20</v>
      </c>
      <c r="C51" s="1">
        <f>'pre procesado'!U52</f>
        <v>1</v>
      </c>
      <c r="D51" s="1">
        <f>IF('pre procesado'!W52=1,1,0)</f>
        <v>1</v>
      </c>
      <c r="E51" s="1">
        <v>1.0</v>
      </c>
      <c r="F51" s="2">
        <f>IF(AND('pre procesado'!AF52&gt;1,'pre procesado'!AF52&lt;7),0,1)</f>
        <v>1</v>
      </c>
      <c r="G51" s="1">
        <f>IF('pre procesado'!AG52&gt;6,IF('pre procesado'!AG52&gt;8,3,2),1)</f>
        <v>2</v>
      </c>
      <c r="H51" s="1">
        <f>'pre procesado'!AI52</f>
        <v>5</v>
      </c>
      <c r="I51" s="1">
        <f>IF(COUNTA('pre procesado'!AJ52:AW52)&gt;0,1,0)</f>
        <v>1</v>
      </c>
      <c r="J51" s="1">
        <f>'pre procesado'!AY52</f>
        <v>2</v>
      </c>
      <c r="K51" s="1">
        <f>IF('pre procesado'!AZ52+'pre procesado'!BA52+'pre procesado'!BB52+'pre procesado'!BC52&gt;0,1,0)</f>
        <v>1</v>
      </c>
      <c r="L51" s="1">
        <f>IF(COUNTA('pre procesado'!BI52:BL52)&gt;0,1,0)</f>
        <v>0</v>
      </c>
      <c r="M51" s="1">
        <f>IF('pre procesado'!BM52&lt;3,0,1)</f>
        <v>1</v>
      </c>
      <c r="N51" s="1">
        <f>IF('pre procesado'!BN52&gt;2,3,'pre procesado'!BN52)</f>
        <v>2</v>
      </c>
      <c r="O51" s="1">
        <f>IF('pre procesado'!BO52&lt;=3,0,1)</f>
        <v>0</v>
      </c>
      <c r="P51" s="4">
        <f>IF('pre procesado'!BQ52+'pre procesado'!BU52+'pre procesado'!BV52+'pre procesado'!BW52&gt;0,1,0)</f>
        <v>0</v>
      </c>
      <c r="Q51" s="5">
        <f>'pre procesado'!BZ52</f>
        <v>13</v>
      </c>
      <c r="R51" s="2">
        <f>'pre procesado'!CA52</f>
        <v>4</v>
      </c>
      <c r="S51" s="4">
        <f>IF(COUNTA('pre procesado'!CC52:CI52)&gt;0,1,0)</f>
        <v>0</v>
      </c>
      <c r="T51" s="3">
        <f>SUMIF('pre procesado'!$CL$2:$DA$2,"&gt;0",'pre procesado'!CL52:DA52)/12</f>
        <v>2.583333333</v>
      </c>
      <c r="U51" s="3"/>
      <c r="V51" s="3"/>
      <c r="W51" s="3"/>
      <c r="X51" s="3"/>
      <c r="Y51" s="3"/>
      <c r="Z51" s="3"/>
    </row>
    <row r="52">
      <c r="A52" s="1">
        <f>'pre procesado'!A53</f>
        <v>85736602</v>
      </c>
      <c r="B52" s="1">
        <f>'pre procesado'!T53</f>
        <v>21</v>
      </c>
      <c r="C52" s="1">
        <f>'pre procesado'!U53</f>
        <v>2</v>
      </c>
      <c r="D52" s="1">
        <f>IF('pre procesado'!W53=1,1,0)</f>
        <v>1</v>
      </c>
      <c r="E52" s="1">
        <v>1.0</v>
      </c>
      <c r="F52" s="2">
        <f>IF(AND('pre procesado'!AF53&gt;1,'pre procesado'!AF53&lt;7),0,1)</f>
        <v>0</v>
      </c>
      <c r="G52" s="1">
        <f>IF('pre procesado'!AG53&gt;6,IF('pre procesado'!AG53&gt;8,3,2),1)</f>
        <v>1</v>
      </c>
      <c r="H52" s="1">
        <f>'pre procesado'!AI53</f>
        <v>4</v>
      </c>
      <c r="I52" s="1">
        <f>IF(COUNTA('pre procesado'!AJ53:AW53)&gt;0,1,0)</f>
        <v>1</v>
      </c>
      <c r="J52" s="1">
        <f>'pre procesado'!AY53</f>
        <v>1</v>
      </c>
      <c r="K52" s="1">
        <f>IF('pre procesado'!AZ53+'pre procesado'!BA53+'pre procesado'!BB53+'pre procesado'!BC53&gt;0,1,0)</f>
        <v>1</v>
      </c>
      <c r="L52" s="1">
        <f>IF(COUNTA('pre procesado'!BI53:BL53)&gt;0,1,0)</f>
        <v>0</v>
      </c>
      <c r="M52" s="1">
        <f>IF('pre procesado'!BM53&lt;3,0,1)</f>
        <v>1</v>
      </c>
      <c r="N52" s="1">
        <f>IF('pre procesado'!BN53&gt;2,3,'pre procesado'!BN53)</f>
        <v>2</v>
      </c>
      <c r="O52" s="1">
        <f>IF('pre procesado'!BO53&lt;=3,0,1)</f>
        <v>0</v>
      </c>
      <c r="P52" s="4">
        <f>IF('pre procesado'!BQ53+'pre procesado'!BU53+'pre procesado'!BV53+'pre procesado'!BW53&gt;0,1,0)</f>
        <v>0</v>
      </c>
      <c r="Q52" s="5">
        <f>'pre procesado'!BZ53</f>
        <v>16.45</v>
      </c>
      <c r="R52" s="2">
        <f>'pre procesado'!CA53</f>
        <v>4</v>
      </c>
      <c r="S52" s="4">
        <f>IF(COUNTA('pre procesado'!CC53:CI53)&gt;0,1,0)</f>
        <v>0</v>
      </c>
      <c r="T52" s="3">
        <f>SUMIF('pre procesado'!$CL$2:$DA$2,"&gt;0",'pre procesado'!CL53:DA53)/12</f>
        <v>3.75</v>
      </c>
      <c r="U52" s="3"/>
      <c r="V52" s="3"/>
      <c r="W52" s="3"/>
      <c r="X52" s="3"/>
      <c r="Y52" s="3"/>
      <c r="Z52" s="3"/>
    </row>
    <row r="53">
      <c r="A53" s="1">
        <f>'pre procesado'!A54</f>
        <v>85787251</v>
      </c>
      <c r="B53" s="1">
        <f>'pre procesado'!T54</f>
        <v>20</v>
      </c>
      <c r="C53" s="1">
        <f>'pre procesado'!U54</f>
        <v>1</v>
      </c>
      <c r="D53" s="1">
        <f>IF('pre procesado'!W54=1,1,0)</f>
        <v>0</v>
      </c>
      <c r="E53" s="1">
        <v>0.0</v>
      </c>
      <c r="F53" s="2">
        <f>IF(AND('pre procesado'!AF54&gt;1,'pre procesado'!AF54&lt;7),0,1)</f>
        <v>1</v>
      </c>
      <c r="G53" s="1">
        <f>IF('pre procesado'!AG54&gt;6,IF('pre procesado'!AG54&gt;8,3,2),1)</f>
        <v>1</v>
      </c>
      <c r="H53" s="1">
        <f>'pre procesado'!AI54</f>
        <v>5</v>
      </c>
      <c r="I53" s="1">
        <f>IF(COUNTA('pre procesado'!AJ54:AW54)&gt;0,1,0)</f>
        <v>1</v>
      </c>
      <c r="J53" s="1">
        <f>'pre procesado'!AY54</f>
        <v>2</v>
      </c>
      <c r="K53" s="1">
        <f>IF('pre procesado'!AZ54+'pre procesado'!BA54+'pre procesado'!BB54+'pre procesado'!BC54&gt;0,1,0)</f>
        <v>0</v>
      </c>
      <c r="L53" s="1">
        <f>IF(COUNTA('pre procesado'!BI54:BL54)&gt;0,1,0)</f>
        <v>1</v>
      </c>
      <c r="M53" s="1">
        <f>IF('pre procesado'!BM54&lt;3,0,1)</f>
        <v>1</v>
      </c>
      <c r="N53" s="1">
        <f>IF('pre procesado'!BN54&gt;2,3,'pre procesado'!BN54)</f>
        <v>3</v>
      </c>
      <c r="O53" s="1">
        <f>IF('pre procesado'!BO54&lt;=3,0,1)</f>
        <v>0</v>
      </c>
      <c r="P53" s="4">
        <f>IF('pre procesado'!BQ54+'pre procesado'!BU54+'pre procesado'!BV54+'pre procesado'!BW54&gt;0,1,0)</f>
        <v>0</v>
      </c>
      <c r="Q53" s="5">
        <f>'pre procesado'!BZ54</f>
        <v>15.5</v>
      </c>
      <c r="R53" s="2">
        <f>'pre procesado'!CA54</f>
        <v>4</v>
      </c>
      <c r="S53" s="4">
        <f>IF(COUNTA('pre procesado'!CC54:CI54)&gt;0,1,0)</f>
        <v>1</v>
      </c>
      <c r="T53" s="3">
        <f>SUMIF('pre procesado'!$CL$2:$DA$2,"&gt;0",'pre procesado'!CL54:DA54)/12</f>
        <v>2.916666667</v>
      </c>
      <c r="U53" s="3"/>
      <c r="V53" s="3"/>
      <c r="W53" s="3"/>
      <c r="X53" s="3"/>
      <c r="Y53" s="3"/>
      <c r="Z53" s="3"/>
    </row>
    <row r="54">
      <c r="A54" s="1">
        <f>'pre procesado'!A55</f>
        <v>85788739</v>
      </c>
      <c r="B54" s="1">
        <f>'pre procesado'!T55</f>
        <v>20</v>
      </c>
      <c r="C54" s="1">
        <f>'pre procesado'!U55</f>
        <v>1</v>
      </c>
      <c r="D54" s="1">
        <f>IF('pre procesado'!W55=1,1,0)</f>
        <v>1</v>
      </c>
      <c r="E54" s="1">
        <v>1.0</v>
      </c>
      <c r="F54" s="2">
        <f>IF(AND('pre procesado'!AF55&gt;1,'pre procesado'!AF55&lt;7),0,1)</f>
        <v>0</v>
      </c>
      <c r="G54" s="1">
        <f>IF('pre procesado'!AG55&gt;6,IF('pre procesado'!AG55&gt;8,3,2),1)</f>
        <v>1</v>
      </c>
      <c r="H54" s="1">
        <f>'pre procesado'!AI55</f>
        <v>5</v>
      </c>
      <c r="I54" s="1">
        <f>IF(COUNTA('pre procesado'!AJ55:AW55)&gt;0,1,0)</f>
        <v>1</v>
      </c>
      <c r="J54" s="1">
        <f>'pre procesado'!AY55</f>
        <v>2</v>
      </c>
      <c r="K54" s="1">
        <f>IF('pre procesado'!AZ55+'pre procesado'!BA55+'pre procesado'!BB55+'pre procesado'!BC55&gt;0,1,0)</f>
        <v>1</v>
      </c>
      <c r="L54" s="1">
        <f>IF(COUNTA('pre procesado'!BI55:BL55)&gt;0,1,0)</f>
        <v>1</v>
      </c>
      <c r="M54" s="1">
        <f>IF('pre procesado'!BM55&lt;3,0,1)</f>
        <v>0</v>
      </c>
      <c r="N54" s="1">
        <f>IF('pre procesado'!BN55&gt;2,3,'pre procesado'!BN55)</f>
        <v>1</v>
      </c>
      <c r="O54" s="1">
        <f>IF('pre procesado'!BO55&lt;=3,0,1)</f>
        <v>0</v>
      </c>
      <c r="P54" s="4">
        <f>IF('pre procesado'!BQ55+'pre procesado'!BU55+'pre procesado'!BV55+'pre procesado'!BW55&gt;0,1,0)</f>
        <v>0</v>
      </c>
      <c r="Q54" s="5">
        <f>'pre procesado'!BZ55</f>
        <v>15.1</v>
      </c>
      <c r="R54" s="2">
        <f>'pre procesado'!CA55</f>
        <v>4</v>
      </c>
      <c r="S54" s="4">
        <f>IF(COUNTA('pre procesado'!CC55:CI55)&gt;0,1,0)</f>
        <v>0</v>
      </c>
      <c r="T54" s="3">
        <f>SUMIF('pre procesado'!$CL$2:$DA$2,"&gt;0",'pre procesado'!CL55:DA55)/12</f>
        <v>2.833333333</v>
      </c>
      <c r="U54" s="3"/>
      <c r="V54" s="3"/>
      <c r="W54" s="3"/>
      <c r="X54" s="3"/>
      <c r="Y54" s="3"/>
      <c r="Z54" s="3"/>
    </row>
    <row r="55">
      <c r="A55" s="1">
        <f>'pre procesado'!A56</f>
        <v>85909317</v>
      </c>
      <c r="B55" s="1">
        <f>'pre procesado'!T56</f>
        <v>18</v>
      </c>
      <c r="C55" s="1">
        <f>'pre procesado'!U56</f>
        <v>1</v>
      </c>
      <c r="D55" s="1">
        <f>IF('pre procesado'!W56=1,1,0)</f>
        <v>0</v>
      </c>
      <c r="E55" s="1">
        <v>1.0</v>
      </c>
      <c r="F55" s="2">
        <f>IF(AND('pre procesado'!AF56&gt;1,'pre procesado'!AF56&lt;7),0,1)</f>
        <v>1</v>
      </c>
      <c r="G55" s="1">
        <f>IF('pre procesado'!AG56&gt;6,IF('pre procesado'!AG56&gt;8,3,2),1)</f>
        <v>3</v>
      </c>
      <c r="H55" s="1">
        <f>'pre procesado'!AI56</f>
        <v>4</v>
      </c>
      <c r="I55" s="1">
        <f>IF(COUNTA('pre procesado'!AJ56:AW56)&gt;0,1,0)</f>
        <v>0</v>
      </c>
      <c r="J55" s="1">
        <f>'pre procesado'!AY56</f>
        <v>2</v>
      </c>
      <c r="K55" s="1">
        <f>IF('pre procesado'!AZ56+'pre procesado'!BA56+'pre procesado'!BB56+'pre procesado'!BC56&gt;0,1,0)</f>
        <v>1</v>
      </c>
      <c r="L55" s="1">
        <f>IF(COUNTA('pre procesado'!BI56:BL56)&gt;0,1,0)</f>
        <v>0</v>
      </c>
      <c r="M55" s="1">
        <f>IF('pre procesado'!BM56&lt;3,0,1)</f>
        <v>1</v>
      </c>
      <c r="N55" s="1">
        <f>IF('pre procesado'!BN56&gt;2,3,'pre procesado'!BN56)</f>
        <v>2</v>
      </c>
      <c r="O55" s="1">
        <f>IF('pre procesado'!BO56&lt;=3,0,1)</f>
        <v>1</v>
      </c>
      <c r="P55" s="4">
        <f>IF('pre procesado'!BQ56+'pre procesado'!BU56+'pre procesado'!BV56+'pre procesado'!BW56&gt;0,1,0)</f>
        <v>0</v>
      </c>
      <c r="Q55" s="5">
        <f>'pre procesado'!BZ56</f>
        <v>13.8</v>
      </c>
      <c r="R55" s="2">
        <f>'pre procesado'!CA56</f>
        <v>4</v>
      </c>
      <c r="S55" s="4">
        <f>IF(COUNTA('pre procesado'!CC56:CI56)&gt;0,1,0)</f>
        <v>0</v>
      </c>
      <c r="T55" s="3">
        <f>SUMIF('pre procesado'!$CL$2:$DA$2,"&gt;0",'pre procesado'!CL56:DA56)/12</f>
        <v>3.333333333</v>
      </c>
      <c r="U55" s="3"/>
      <c r="V55" s="3"/>
      <c r="W55" s="3"/>
      <c r="X55" s="3"/>
      <c r="Y55" s="3"/>
      <c r="Z55" s="3"/>
    </row>
    <row r="56">
      <c r="A56" s="1">
        <f>'pre procesado'!A57</f>
        <v>85909937</v>
      </c>
      <c r="B56" s="1">
        <f>'pre procesado'!T57</f>
        <v>19</v>
      </c>
      <c r="C56" s="1">
        <f>'pre procesado'!U57</f>
        <v>1</v>
      </c>
      <c r="D56" s="1">
        <f>IF('pre procesado'!W57=1,1,0)</f>
        <v>1</v>
      </c>
      <c r="E56" s="1">
        <v>0.0</v>
      </c>
      <c r="F56" s="2">
        <f>IF(AND('pre procesado'!AF57&gt;1,'pre procesado'!AF57&lt;7),0,1)</f>
        <v>1</v>
      </c>
      <c r="G56" s="1">
        <f>IF('pre procesado'!AG57&gt;6,IF('pre procesado'!AG57&gt;8,3,2),1)</f>
        <v>2</v>
      </c>
      <c r="H56" s="1">
        <f>'pre procesado'!AI57</f>
        <v>5</v>
      </c>
      <c r="I56" s="1">
        <f>IF(COUNTA('pre procesado'!AJ57:AW57)&gt;0,1,0)</f>
        <v>1</v>
      </c>
      <c r="J56" s="1">
        <f>'pre procesado'!AY57</f>
        <v>2</v>
      </c>
      <c r="K56" s="1">
        <f>IF('pre procesado'!AZ57+'pre procesado'!BA57+'pre procesado'!BB57+'pre procesado'!BC57&gt;0,1,0)</f>
        <v>0</v>
      </c>
      <c r="L56" s="1">
        <f>IF(COUNTA('pre procesado'!BI57:BL57)&gt;0,1,0)</f>
        <v>1</v>
      </c>
      <c r="M56" s="1">
        <f>IF('pre procesado'!BM57&lt;3,0,1)</f>
        <v>0</v>
      </c>
      <c r="N56" s="1">
        <f>IF('pre procesado'!BN57&gt;2,3,'pre procesado'!BN57)</f>
        <v>2</v>
      </c>
      <c r="O56" s="1">
        <f>IF('pre procesado'!BO57&lt;=3,0,1)</f>
        <v>1</v>
      </c>
      <c r="P56" s="4">
        <f>IF('pre procesado'!BQ57+'pre procesado'!BU57+'pre procesado'!BV57+'pre procesado'!BW57&gt;0,1,0)</f>
        <v>0</v>
      </c>
      <c r="Q56" s="5">
        <f>'pre procesado'!BZ57</f>
        <v>14.8</v>
      </c>
      <c r="R56" s="2">
        <f>'pre procesado'!CA57</f>
        <v>5</v>
      </c>
      <c r="S56" s="4">
        <f>IF(COUNTA('pre procesado'!CC57:CI57)&gt;0,1,0)</f>
        <v>1</v>
      </c>
      <c r="T56" s="3">
        <f>SUMIF('pre procesado'!$CL$2:$DA$2,"&gt;0",'pre procesado'!CL57:DA57)/12</f>
        <v>2.416666667</v>
      </c>
      <c r="U56" s="3"/>
      <c r="V56" s="3"/>
      <c r="W56" s="3"/>
      <c r="X56" s="3"/>
      <c r="Y56" s="3"/>
      <c r="Z56" s="3"/>
    </row>
    <row r="57">
      <c r="A57" s="1">
        <f>'pre procesado'!A58</f>
        <v>85919546</v>
      </c>
      <c r="B57" s="1">
        <f>'pre procesado'!T58</f>
        <v>22</v>
      </c>
      <c r="C57" s="1">
        <f>'pre procesado'!U58</f>
        <v>1</v>
      </c>
      <c r="D57" s="1">
        <f>IF('pre procesado'!W58=1,1,0)</f>
        <v>1</v>
      </c>
      <c r="E57" s="1">
        <v>0.0</v>
      </c>
      <c r="F57" s="2">
        <f>IF(AND('pre procesado'!AF58&gt;1,'pre procesado'!AF58&lt;7),0,1)</f>
        <v>1</v>
      </c>
      <c r="G57" s="1">
        <f>IF('pre procesado'!AG58&gt;6,IF('pre procesado'!AG58&gt;8,3,2),1)</f>
        <v>1</v>
      </c>
      <c r="H57" s="1">
        <f>'pre procesado'!AI58</f>
        <v>5</v>
      </c>
      <c r="I57" s="1">
        <f>IF(COUNTA('pre procesado'!AJ58:AW58)&gt;0,1,0)</f>
        <v>1</v>
      </c>
      <c r="J57" s="1">
        <f>'pre procesado'!AY58</f>
        <v>1</v>
      </c>
      <c r="K57" s="1">
        <f>IF('pre procesado'!AZ58+'pre procesado'!BA58+'pre procesado'!BB58+'pre procesado'!BC58&gt;0,1,0)</f>
        <v>1</v>
      </c>
      <c r="L57" s="1">
        <f>IF(COUNTA('pre procesado'!BI58:BL58)&gt;0,1,0)</f>
        <v>0</v>
      </c>
      <c r="M57" s="1">
        <f>IF('pre procesado'!BM58&lt;3,0,1)</f>
        <v>1</v>
      </c>
      <c r="N57" s="1">
        <f>IF('pre procesado'!BN58&gt;2,3,'pre procesado'!BN58)</f>
        <v>2</v>
      </c>
      <c r="O57" s="1">
        <f>IF('pre procesado'!BO58&lt;=3,0,1)</f>
        <v>0</v>
      </c>
      <c r="P57" s="4">
        <f>IF('pre procesado'!BQ58+'pre procesado'!BU58+'pre procesado'!BV58+'pre procesado'!BW58&gt;0,1,0)</f>
        <v>0</v>
      </c>
      <c r="Q57" s="5">
        <f>'pre procesado'!BZ58</f>
        <v>14.92</v>
      </c>
      <c r="R57" s="2">
        <f>'pre procesado'!CA58</f>
        <v>4</v>
      </c>
      <c r="S57" s="4">
        <f>IF(COUNTA('pre procesado'!CC58:CI58)&gt;0,1,0)</f>
        <v>0</v>
      </c>
      <c r="T57" s="3">
        <f>SUMIF('pre procesado'!$CL$2:$DA$2,"&gt;0",'pre procesado'!CL58:DA58)/12</f>
        <v>3.166666667</v>
      </c>
      <c r="U57" s="3"/>
      <c r="V57" s="3"/>
      <c r="W57" s="3"/>
      <c r="X57" s="3"/>
      <c r="Y57" s="3"/>
      <c r="Z57" s="3"/>
    </row>
    <row r="58">
      <c r="A58" s="1">
        <f>'pre procesado'!A59</f>
        <v>85920007</v>
      </c>
      <c r="B58" s="1">
        <f>'pre procesado'!T59</f>
        <v>21</v>
      </c>
      <c r="C58" s="1">
        <f>'pre procesado'!U59</f>
        <v>1</v>
      </c>
      <c r="D58" s="1">
        <f>IF('pre procesado'!W59=1,1,0)</f>
        <v>1</v>
      </c>
      <c r="E58" s="1">
        <v>1.0</v>
      </c>
      <c r="F58" s="2">
        <f>IF(AND('pre procesado'!AF59&gt;1,'pre procesado'!AF59&lt;7),0,1)</f>
        <v>0</v>
      </c>
      <c r="G58" s="1">
        <f>IF('pre procesado'!AG59&gt;6,IF('pre procesado'!AG59&gt;8,3,2),1)</f>
        <v>2</v>
      </c>
      <c r="H58" s="1">
        <f>'pre procesado'!AI59</f>
        <v>5</v>
      </c>
      <c r="I58" s="1">
        <f>IF(COUNTA('pre procesado'!AJ59:AW59)&gt;0,1,0)</f>
        <v>0</v>
      </c>
      <c r="J58" s="1">
        <f>'pre procesado'!AY59</f>
        <v>2</v>
      </c>
      <c r="K58" s="1">
        <f>IF('pre procesado'!AZ59+'pre procesado'!BA59+'pre procesado'!BB59+'pre procesado'!BC59&gt;0,1,0)</f>
        <v>0</v>
      </c>
      <c r="L58" s="1">
        <f>IF(COUNTA('pre procesado'!BI59:BL59)&gt;0,1,0)</f>
        <v>1</v>
      </c>
      <c r="M58" s="1">
        <f>IF('pre procesado'!BM59&lt;3,0,1)</f>
        <v>1</v>
      </c>
      <c r="N58" s="1">
        <f>IF('pre procesado'!BN59&gt;2,3,'pre procesado'!BN59)</f>
        <v>1</v>
      </c>
      <c r="O58" s="1">
        <f>IF('pre procesado'!BO59&lt;=3,0,1)</f>
        <v>0</v>
      </c>
      <c r="P58" s="4">
        <f>IF('pre procesado'!BQ59+'pre procesado'!BU59+'pre procesado'!BV59+'pre procesado'!BW59&gt;0,1,0)</f>
        <v>1</v>
      </c>
      <c r="Q58" s="5">
        <f>'pre procesado'!BZ59</f>
        <v>16</v>
      </c>
      <c r="R58" s="2">
        <f>'pre procesado'!CA59</f>
        <v>2</v>
      </c>
      <c r="S58" s="4">
        <f>IF(COUNTA('pre procesado'!CC59:CI59)&gt;0,1,0)</f>
        <v>0</v>
      </c>
      <c r="T58" s="3">
        <f>SUMIF('pre procesado'!$CL$2:$DA$2,"&gt;0",'pre procesado'!CL59:DA59)/12</f>
        <v>2.583333333</v>
      </c>
      <c r="U58" s="3"/>
      <c r="V58" s="3"/>
      <c r="W58" s="3"/>
      <c r="X58" s="3"/>
      <c r="Y58" s="3"/>
      <c r="Z58" s="3"/>
    </row>
    <row r="59">
      <c r="A59" s="1">
        <f>'pre procesado'!A60</f>
        <v>85929386</v>
      </c>
      <c r="B59" s="1">
        <f>'pre procesado'!T60</f>
        <v>23</v>
      </c>
      <c r="C59" s="1">
        <f>'pre procesado'!U60</f>
        <v>1</v>
      </c>
      <c r="D59" s="1">
        <f>IF('pre procesado'!W60=1,1,0)</f>
        <v>1</v>
      </c>
      <c r="E59" s="1">
        <v>1.0</v>
      </c>
      <c r="F59" s="2">
        <f>IF(AND('pre procesado'!AF60&gt;1,'pre procesado'!AF60&lt;7),0,1)</f>
        <v>0</v>
      </c>
      <c r="G59" s="1">
        <f>IF('pre procesado'!AG60&gt;6,IF('pre procesado'!AG60&gt;8,3,2),1)</f>
        <v>1</v>
      </c>
      <c r="H59" s="1">
        <f>'pre procesado'!AI60</f>
        <v>4</v>
      </c>
      <c r="I59" s="1">
        <f>IF(COUNTA('pre procesado'!AJ60:AW60)&gt;0,1,0)</f>
        <v>0</v>
      </c>
      <c r="J59" s="1">
        <f>'pre procesado'!AY60</f>
        <v>2</v>
      </c>
      <c r="K59" s="1">
        <f>IF('pre procesado'!AZ60+'pre procesado'!BA60+'pre procesado'!BB60+'pre procesado'!BC60&gt;0,1,0)</f>
        <v>1</v>
      </c>
      <c r="L59" s="1">
        <f>IF(COUNTA('pre procesado'!BI60:BL60)&gt;0,1,0)</f>
        <v>1</v>
      </c>
      <c r="M59" s="1">
        <f>IF('pre procesado'!BM60&lt;3,0,1)</f>
        <v>0</v>
      </c>
      <c r="N59" s="1">
        <f>IF('pre procesado'!BN60&gt;2,3,'pre procesado'!BN60)</f>
        <v>1</v>
      </c>
      <c r="O59" s="1">
        <f>IF('pre procesado'!BO60&lt;=3,0,1)</f>
        <v>0</v>
      </c>
      <c r="P59" s="4">
        <f>IF('pre procesado'!BQ60+'pre procesado'!BU60+'pre procesado'!BV60+'pre procesado'!BW60&gt;0,1,0)</f>
        <v>1</v>
      </c>
      <c r="Q59" s="5">
        <f>'pre procesado'!BZ60</f>
        <v>12</v>
      </c>
      <c r="R59" s="2">
        <f>'pre procesado'!CA60</f>
        <v>5</v>
      </c>
      <c r="S59" s="4">
        <f>IF(COUNTA('pre procesado'!CC60:CI60)&gt;0,1,0)</f>
        <v>1</v>
      </c>
      <c r="T59" s="3">
        <f>SUMIF('pre procesado'!$CL$2:$DA$2,"&gt;0",'pre procesado'!CL60:DA60)/12</f>
        <v>3.5</v>
      </c>
      <c r="U59" s="3"/>
      <c r="V59" s="3"/>
      <c r="W59" s="3"/>
      <c r="X59" s="3"/>
      <c r="Y59" s="3"/>
      <c r="Z59" s="3"/>
    </row>
    <row r="60">
      <c r="A60" s="1">
        <f>'pre procesado'!A61</f>
        <v>85938672</v>
      </c>
      <c r="B60" s="1">
        <f>'pre procesado'!T61</f>
        <v>21</v>
      </c>
      <c r="C60" s="1">
        <f>'pre procesado'!U61</f>
        <v>1</v>
      </c>
      <c r="D60" s="1">
        <f>IF('pre procesado'!W61=1,1,0)</f>
        <v>1</v>
      </c>
      <c r="E60" s="1">
        <v>1.0</v>
      </c>
      <c r="F60" s="2">
        <f>IF(AND('pre procesado'!AF61&gt;1,'pre procesado'!AF61&lt;7),0,1)</f>
        <v>1</v>
      </c>
      <c r="G60" s="1">
        <f>IF('pre procesado'!AG61&gt;6,IF('pre procesado'!AG61&gt;8,3,2),1)</f>
        <v>1</v>
      </c>
      <c r="H60" s="1">
        <f>'pre procesado'!AI61</f>
        <v>5</v>
      </c>
      <c r="I60" s="1">
        <f>IF(COUNTA('pre procesado'!AJ61:AW61)&gt;0,1,0)</f>
        <v>1</v>
      </c>
      <c r="J60" s="1">
        <f>'pre procesado'!AY61</f>
        <v>2</v>
      </c>
      <c r="K60" s="1">
        <f>IF('pre procesado'!AZ61+'pre procesado'!BA61+'pre procesado'!BB61+'pre procesado'!BC61&gt;0,1,0)</f>
        <v>1</v>
      </c>
      <c r="L60" s="1">
        <f>IF(COUNTA('pre procesado'!BI61:BL61)&gt;0,1,0)</f>
        <v>1</v>
      </c>
      <c r="M60" s="1">
        <f>IF('pre procesado'!BM61&lt;3,0,1)</f>
        <v>1</v>
      </c>
      <c r="N60" s="1">
        <f>IF('pre procesado'!BN61&gt;2,3,'pre procesado'!BN61)</f>
        <v>2</v>
      </c>
      <c r="O60" s="1">
        <f>IF('pre procesado'!BO61&lt;=3,0,1)</f>
        <v>0</v>
      </c>
      <c r="P60" s="4">
        <f>IF('pre procesado'!BQ61+'pre procesado'!BU61+'pre procesado'!BV61+'pre procesado'!BW61&gt;0,1,0)</f>
        <v>0</v>
      </c>
      <c r="Q60" s="5">
        <f>'pre procesado'!BZ61</f>
        <v>13.8</v>
      </c>
      <c r="R60" s="2">
        <f>'pre procesado'!CA61</f>
        <v>5</v>
      </c>
      <c r="S60" s="4">
        <f>IF(COUNTA('pre procesado'!CC61:CI61)&gt;0,1,0)</f>
        <v>0</v>
      </c>
      <c r="T60" s="3">
        <f>SUMIF('pre procesado'!$CL$2:$DA$2,"&gt;0",'pre procesado'!CL61:DA61)/12</f>
        <v>3</v>
      </c>
      <c r="U60" s="3"/>
      <c r="V60" s="3"/>
      <c r="W60" s="3"/>
      <c r="X60" s="3"/>
      <c r="Y60" s="3"/>
      <c r="Z60" s="3"/>
    </row>
    <row r="61">
      <c r="A61" s="1">
        <f>'pre procesado'!A62</f>
        <v>85995138</v>
      </c>
      <c r="B61" s="1">
        <f>'pre procesado'!T62</f>
        <v>18</v>
      </c>
      <c r="C61" s="1">
        <f>'pre procesado'!U62</f>
        <v>1</v>
      </c>
      <c r="D61" s="1">
        <f>IF('pre procesado'!W62=1,1,0)</f>
        <v>1</v>
      </c>
      <c r="E61" s="1">
        <v>0.0</v>
      </c>
      <c r="F61" s="2">
        <f>IF(AND('pre procesado'!AF62&gt;1,'pre procesado'!AF62&lt;7),0,1)</f>
        <v>1</v>
      </c>
      <c r="G61" s="1">
        <f>IF('pre procesado'!AG62&gt;6,IF('pre procesado'!AG62&gt;8,3,2),1)</f>
        <v>3</v>
      </c>
      <c r="H61" s="1">
        <f>'pre procesado'!AI62</f>
        <v>5</v>
      </c>
      <c r="I61" s="1">
        <f>IF(COUNTA('pre procesado'!AJ62:AW62)&gt;0,1,0)</f>
        <v>1</v>
      </c>
      <c r="J61" s="1">
        <f>'pre procesado'!AY62</f>
        <v>2</v>
      </c>
      <c r="K61" s="1">
        <f>IF('pre procesado'!AZ62+'pre procesado'!BA62+'pre procesado'!BB62+'pre procesado'!BC62&gt;0,1,0)</f>
        <v>1</v>
      </c>
      <c r="L61" s="1">
        <f>IF(COUNTA('pre procesado'!BI62:BL62)&gt;0,1,0)</f>
        <v>0</v>
      </c>
      <c r="M61" s="1">
        <f>IF('pre procesado'!BM62&lt;3,0,1)</f>
        <v>1</v>
      </c>
      <c r="N61" s="1">
        <f>IF('pre procesado'!BN62&gt;2,3,'pre procesado'!BN62)</f>
        <v>3</v>
      </c>
      <c r="O61" s="1">
        <f>IF('pre procesado'!BO62&lt;=3,0,1)</f>
        <v>1</v>
      </c>
      <c r="P61" s="4">
        <f>IF('pre procesado'!BQ62+'pre procesado'!BU62+'pre procesado'!BV62+'pre procesado'!BW62&gt;0,1,0)</f>
        <v>0</v>
      </c>
      <c r="Q61" s="5">
        <f>'pre procesado'!BZ62</f>
        <v>13.5</v>
      </c>
      <c r="R61" s="2">
        <f>'pre procesado'!CA62</f>
        <v>4</v>
      </c>
      <c r="S61" s="4">
        <f>IF(COUNTA('pre procesado'!CC62:CI62)&gt;0,1,0)</f>
        <v>0</v>
      </c>
      <c r="T61" s="3">
        <f>SUMIF('pre procesado'!$CL$2:$DA$2,"&gt;0",'pre procesado'!CL62:DA62)/12</f>
        <v>3.333333333</v>
      </c>
      <c r="U61" s="3"/>
      <c r="V61" s="3"/>
      <c r="W61" s="3"/>
      <c r="X61" s="3"/>
      <c r="Y61" s="3"/>
      <c r="Z61" s="3"/>
    </row>
    <row r="62">
      <c r="A62" s="1">
        <f>'pre procesado'!A63</f>
        <v>86206406</v>
      </c>
      <c r="B62" s="1">
        <f>'pre procesado'!T63</f>
        <v>18</v>
      </c>
      <c r="C62" s="1">
        <f>'pre procesado'!U63</f>
        <v>2</v>
      </c>
      <c r="D62" s="1">
        <f>IF('pre procesado'!W63=1,1,0)</f>
        <v>1</v>
      </c>
      <c r="E62" s="1">
        <v>1.0</v>
      </c>
      <c r="F62" s="2">
        <f>IF(AND('pre procesado'!AF63&gt;1,'pre procesado'!AF63&lt;7),0,1)</f>
        <v>0</v>
      </c>
      <c r="G62" s="1">
        <f>IF('pre procesado'!AG63&gt;6,IF('pre procesado'!AG63&gt;8,3,2),1)</f>
        <v>3</v>
      </c>
      <c r="H62" s="1">
        <f>'pre procesado'!AI63</f>
        <v>5</v>
      </c>
      <c r="I62" s="1">
        <f>IF(COUNTA('pre procesado'!AJ63:AW63)&gt;0,1,0)</f>
        <v>0</v>
      </c>
      <c r="J62" s="1">
        <f>'pre procesado'!AY63</f>
        <v>2</v>
      </c>
      <c r="K62" s="1">
        <f>IF('pre procesado'!AZ63+'pre procesado'!BA63+'pre procesado'!BB63+'pre procesado'!BC63&gt;0,1,0)</f>
        <v>1</v>
      </c>
      <c r="L62" s="1">
        <f>IF(COUNTA('pre procesado'!BI63:BL63)&gt;0,1,0)</f>
        <v>0</v>
      </c>
      <c r="M62" s="1">
        <f>IF('pre procesado'!BM63&lt;3,0,1)</f>
        <v>0</v>
      </c>
      <c r="N62" s="1">
        <f>IF('pre procesado'!BN63&gt;2,3,'pre procesado'!BN63)</f>
        <v>3</v>
      </c>
      <c r="O62" s="1">
        <f>IF('pre procesado'!BO63&lt;=3,0,1)</f>
        <v>0</v>
      </c>
      <c r="P62" s="4">
        <f>IF('pre procesado'!BQ63+'pre procesado'!BU63+'pre procesado'!BV63+'pre procesado'!BW63&gt;0,1,0)</f>
        <v>1</v>
      </c>
      <c r="Q62" s="5">
        <f>'pre procesado'!BZ63</f>
        <v>14.89</v>
      </c>
      <c r="R62" s="2">
        <f>'pre procesado'!CA63</f>
        <v>4</v>
      </c>
      <c r="S62" s="4">
        <f>IF(COUNTA('pre procesado'!CC63:CI63)&gt;0,1,0)</f>
        <v>0</v>
      </c>
      <c r="T62" s="3">
        <f>SUMIF('pre procesado'!$CL$2:$DA$2,"&gt;0",'pre procesado'!CL63:DA63)/12</f>
        <v>3.083333333</v>
      </c>
      <c r="U62" s="3"/>
      <c r="V62" s="3"/>
      <c r="W62" s="3"/>
      <c r="X62" s="3"/>
      <c r="Y62" s="3"/>
      <c r="Z62" s="3"/>
    </row>
    <row r="63">
      <c r="A63" s="1">
        <f>'pre procesado'!A64</f>
        <v>86372268</v>
      </c>
      <c r="B63" s="1">
        <f>'pre procesado'!T64</f>
        <v>19</v>
      </c>
      <c r="C63" s="1">
        <f>'pre procesado'!U64</f>
        <v>2</v>
      </c>
      <c r="D63" s="1">
        <f>IF('pre procesado'!W64=1,1,0)</f>
        <v>1</v>
      </c>
      <c r="E63" s="1">
        <v>0.0</v>
      </c>
      <c r="F63" s="2">
        <f>IF(AND('pre procesado'!AF64&gt;1,'pre procesado'!AF64&lt;7),0,1)</f>
        <v>1</v>
      </c>
      <c r="G63" s="1">
        <f>IF('pre procesado'!AG64&gt;6,IF('pre procesado'!AG64&gt;8,3,2),1)</f>
        <v>2</v>
      </c>
      <c r="H63" s="1">
        <f>'pre procesado'!AI64</f>
        <v>5</v>
      </c>
      <c r="I63" s="1">
        <f>IF(COUNTA('pre procesado'!AJ64:AW64)&gt;0,1,0)</f>
        <v>0</v>
      </c>
      <c r="J63" s="1">
        <f>'pre procesado'!AY64</f>
        <v>2</v>
      </c>
      <c r="K63" s="1">
        <f>IF('pre procesado'!AZ64+'pre procesado'!BA64+'pre procesado'!BB64+'pre procesado'!BC64&gt;0,1,0)</f>
        <v>0</v>
      </c>
      <c r="L63" s="1">
        <f>IF(COUNTA('pre procesado'!BI64:BL64)&gt;0,1,0)</f>
        <v>1</v>
      </c>
      <c r="M63" s="1">
        <f>IF('pre procesado'!BM64&lt;3,0,1)</f>
        <v>0</v>
      </c>
      <c r="N63" s="1">
        <f>IF('pre procesado'!BN64&gt;2,3,'pre procesado'!BN64)</f>
        <v>3</v>
      </c>
      <c r="O63" s="1">
        <f>IF('pre procesado'!BO64&lt;=3,0,1)</f>
        <v>1</v>
      </c>
      <c r="P63" s="4">
        <f>IF('pre procesado'!BQ64+'pre procesado'!BU64+'pre procesado'!BV64+'pre procesado'!BW64&gt;0,1,0)</f>
        <v>0</v>
      </c>
      <c r="Q63" s="5">
        <f>'pre procesado'!BZ64</f>
        <v>13.2</v>
      </c>
      <c r="R63" s="2">
        <f>'pre procesado'!CA64</f>
        <v>5</v>
      </c>
      <c r="S63" s="4">
        <f>IF(COUNTA('pre procesado'!CC64:CI64)&gt;0,1,0)</f>
        <v>1</v>
      </c>
      <c r="T63" s="3">
        <f>SUMIF('pre procesado'!$CL$2:$DA$2,"&gt;0",'pre procesado'!CL64:DA64)/12</f>
        <v>3.583333333</v>
      </c>
      <c r="U63" s="3"/>
      <c r="V63" s="3"/>
      <c r="W63" s="3"/>
      <c r="X63" s="3"/>
      <c r="Y63" s="3"/>
      <c r="Z63" s="3"/>
    </row>
    <row r="64">
      <c r="A64" s="1">
        <f>'pre procesado'!A65</f>
        <v>87168306</v>
      </c>
      <c r="B64" s="1">
        <f>'pre procesado'!T65</f>
        <v>21</v>
      </c>
      <c r="C64" s="1">
        <f>'pre procesado'!U65</f>
        <v>2</v>
      </c>
      <c r="D64" s="1">
        <f>IF('pre procesado'!W65=1,1,0)</f>
        <v>0</v>
      </c>
      <c r="E64" s="1">
        <f>IF(COUNTA('pre procesado'!X65:Y65)&gt;1,IF(COUNTA('pre procesado'!AC65:AE65)&gt;0,0,1),0)</f>
        <v>0</v>
      </c>
      <c r="F64" s="2">
        <f>IF(AND('pre procesado'!AF65&gt;1,'pre procesado'!AF65&lt;7),0,1)</f>
        <v>0</v>
      </c>
      <c r="G64" s="1">
        <f>IF('pre procesado'!AG65&gt;6,IF('pre procesado'!AG65&gt;8,3,2),1)</f>
        <v>1</v>
      </c>
      <c r="H64" s="1">
        <f>'pre procesado'!AI65</f>
        <v>5</v>
      </c>
      <c r="I64" s="1">
        <f>IF(COUNTA('pre procesado'!AJ65:AW65)&gt;0,1,0)</f>
        <v>1</v>
      </c>
      <c r="J64" s="1">
        <f>'pre procesado'!AY65</f>
        <v>2</v>
      </c>
      <c r="K64" s="1">
        <f>IF('pre procesado'!AZ65+'pre procesado'!BA65+'pre procesado'!BB65+'pre procesado'!BC65&gt;0,1,0)</f>
        <v>1</v>
      </c>
      <c r="L64" s="1">
        <f>IF(COUNTA('pre procesado'!BI65:BL65)&gt;0,1,0)</f>
        <v>1</v>
      </c>
      <c r="M64" s="1">
        <f>IF('pre procesado'!BM65&lt;3,0,1)</f>
        <v>1</v>
      </c>
      <c r="N64" s="1">
        <f>IF('pre procesado'!BN65&gt;2,3,'pre procesado'!BN65)</f>
        <v>2</v>
      </c>
      <c r="O64" s="1">
        <f>IF('pre procesado'!BO65&lt;=3,0,1)</f>
        <v>0</v>
      </c>
      <c r="P64" s="4">
        <f>IF('pre procesado'!BQ65+'pre procesado'!BU65+'pre procesado'!BV65+'pre procesado'!BW65&gt;0,1,0)</f>
        <v>0</v>
      </c>
      <c r="Q64" s="5">
        <f>'pre procesado'!BZ65</f>
        <v>16.89</v>
      </c>
      <c r="R64" s="2">
        <f>'pre procesado'!CA65</f>
        <v>1</v>
      </c>
      <c r="S64" s="4">
        <f>IF(COUNTA('pre procesado'!CC65:CI65)&gt;0,1,0)</f>
        <v>1</v>
      </c>
      <c r="T64" s="3">
        <f>SUMIF('pre procesado'!$CL$2:$DA$2,"&gt;0",'pre procesado'!CL65:DA65)/12</f>
        <v>3.416666667</v>
      </c>
      <c r="U64" s="3"/>
      <c r="V64" s="3"/>
      <c r="W64" s="3"/>
      <c r="X64" s="3"/>
      <c r="Y64" s="3"/>
      <c r="Z64" s="3"/>
    </row>
    <row r="65">
      <c r="A65" s="1">
        <f>'pre procesado'!A66</f>
        <v>87172339</v>
      </c>
      <c r="B65" s="1">
        <f>'pre procesado'!T66</f>
        <v>20</v>
      </c>
      <c r="C65" s="1">
        <f>'pre procesado'!U66</f>
        <v>1</v>
      </c>
      <c r="D65" s="1">
        <f>IF('pre procesado'!W66=1,1,0)</f>
        <v>1</v>
      </c>
      <c r="E65" s="1">
        <f>IF(COUNTA('pre procesado'!X66:Y66)&gt;1,IF(COUNTA('pre procesado'!AC66:AE66)&gt;0,0,1),0)</f>
        <v>0</v>
      </c>
      <c r="F65" s="2">
        <f>IF(AND('pre procesado'!AF66&gt;1,'pre procesado'!AF66&lt;7),0,1)</f>
        <v>1</v>
      </c>
      <c r="G65" s="1">
        <f>IF('pre procesado'!AG66&gt;6,IF('pre procesado'!AG66&gt;8,3,2),1)</f>
        <v>1</v>
      </c>
      <c r="H65" s="1">
        <f>'pre procesado'!AI66</f>
        <v>5</v>
      </c>
      <c r="I65" s="1">
        <f>IF(COUNTA('pre procesado'!AJ66:AW66)&gt;0,1,0)</f>
        <v>0</v>
      </c>
      <c r="J65" s="1">
        <f>'pre procesado'!AY66</f>
        <v>1</v>
      </c>
      <c r="K65" s="1">
        <f>IF('pre procesado'!AZ66+'pre procesado'!BA66+'pre procesado'!BB66+'pre procesado'!BC66&gt;0,1,0)</f>
        <v>1</v>
      </c>
      <c r="L65" s="1">
        <f>IF(COUNTA('pre procesado'!BI66:BL66)&gt;0,1,0)</f>
        <v>1</v>
      </c>
      <c r="M65" s="1">
        <f>IF('pre procesado'!BM66&lt;3,0,1)</f>
        <v>0</v>
      </c>
      <c r="N65" s="1">
        <f>IF('pre procesado'!BN66&gt;2,3,'pre procesado'!BN66)</f>
        <v>1</v>
      </c>
      <c r="O65" s="1">
        <f>IF('pre procesado'!BO66&lt;=3,0,1)</f>
        <v>1</v>
      </c>
      <c r="P65" s="4">
        <f>IF('pre procesado'!BQ66+'pre procesado'!BU66+'pre procesado'!BV66+'pre procesado'!BW66&gt;0,1,0)</f>
        <v>0</v>
      </c>
      <c r="Q65" s="5">
        <f>'pre procesado'!BZ66</f>
        <v>14</v>
      </c>
      <c r="R65" s="2">
        <f>'pre procesado'!CA66</f>
        <v>4</v>
      </c>
      <c r="S65" s="4">
        <f>IF(COUNTA('pre procesado'!CC66:CI66)&gt;0,1,0)</f>
        <v>1</v>
      </c>
      <c r="T65" s="3">
        <f>SUMIF('pre procesado'!$CL$2:$DA$2,"&gt;0",'pre procesado'!CL66:DA66)/12</f>
        <v>2.5</v>
      </c>
      <c r="U65" s="3"/>
      <c r="V65" s="3"/>
      <c r="W65" s="3"/>
      <c r="X65" s="3"/>
      <c r="Y65" s="3"/>
      <c r="Z65" s="3"/>
    </row>
    <row r="66">
      <c r="A66" s="1">
        <f>'pre procesado'!A67</f>
        <v>87172577</v>
      </c>
      <c r="B66" s="1">
        <f>'pre procesado'!T67</f>
        <v>19</v>
      </c>
      <c r="C66" s="1">
        <f>'pre procesado'!U67</f>
        <v>2</v>
      </c>
      <c r="D66" s="1">
        <f>IF('pre procesado'!W67=1,1,0)</f>
        <v>1</v>
      </c>
      <c r="E66" s="1">
        <f>IF(COUNTA('pre procesado'!X67:Y67)&gt;1,IF(COUNTA('pre procesado'!AC67:AE67)&gt;0,0,1),0)</f>
        <v>0</v>
      </c>
      <c r="F66" s="2">
        <f>IF(AND('pre procesado'!AF67&gt;1,'pre procesado'!AF67&lt;7),0,1)</f>
        <v>1</v>
      </c>
      <c r="G66" s="1">
        <f>IF('pre procesado'!AG67&gt;6,IF('pre procesado'!AG67&gt;8,3,2),1)</f>
        <v>2</v>
      </c>
      <c r="H66" s="1">
        <f>'pre procesado'!AI67</f>
        <v>2</v>
      </c>
      <c r="I66" s="1">
        <f>IF(COUNTA('pre procesado'!AJ67:AW67)&gt;0,1,0)</f>
        <v>0</v>
      </c>
      <c r="J66" s="1">
        <f>'pre procesado'!AY67</f>
        <v>2</v>
      </c>
      <c r="K66" s="1">
        <f>IF('pre procesado'!AZ67+'pre procesado'!BA67+'pre procesado'!BB67+'pre procesado'!BC67&gt;0,1,0)</f>
        <v>1</v>
      </c>
      <c r="L66" s="1">
        <f>IF(COUNTA('pre procesado'!BI67:BL67)&gt;0,1,0)</f>
        <v>1</v>
      </c>
      <c r="M66" s="1">
        <f>IF('pre procesado'!BM67&lt;3,0,1)</f>
        <v>0</v>
      </c>
      <c r="N66" s="1">
        <f>IF('pre procesado'!BN67&gt;2,3,'pre procesado'!BN67)</f>
        <v>2</v>
      </c>
      <c r="O66" s="1">
        <f>IF('pre procesado'!BO67&lt;=3,0,1)</f>
        <v>1</v>
      </c>
      <c r="P66" s="4">
        <f>IF('pre procesado'!BQ67+'pre procesado'!BU67+'pre procesado'!BV67+'pre procesado'!BW67&gt;0,1,0)</f>
        <v>1</v>
      </c>
      <c r="Q66" s="5">
        <f>'pre procesado'!BZ67</f>
        <v>17</v>
      </c>
      <c r="R66" s="2">
        <f>'pre procesado'!CA67</f>
        <v>3</v>
      </c>
      <c r="S66" s="4">
        <f>IF(COUNTA('pre procesado'!CC67:CI67)&gt;0,1,0)</f>
        <v>1</v>
      </c>
      <c r="T66" s="3">
        <f>SUMIF('pre procesado'!$CL$2:$DA$2,"&gt;0",'pre procesado'!CL67:DA67)/12</f>
        <v>2.75</v>
      </c>
      <c r="U66" s="3"/>
      <c r="V66" s="3"/>
      <c r="W66" s="3"/>
      <c r="X66" s="3"/>
      <c r="Y66" s="3"/>
      <c r="Z66" s="3"/>
    </row>
    <row r="67">
      <c r="A67" s="1">
        <f>'pre procesado'!A68</f>
        <v>87174264</v>
      </c>
      <c r="B67" s="1">
        <f>'pre procesado'!T68</f>
        <v>20</v>
      </c>
      <c r="C67" s="1">
        <f>'pre procesado'!U68</f>
        <v>2</v>
      </c>
      <c r="D67" s="1">
        <f>IF('pre procesado'!W68=1,1,0)</f>
        <v>1</v>
      </c>
      <c r="E67" s="1">
        <f>IF(COUNTA('pre procesado'!X68:Y68)&gt;1,IF(COUNTA('pre procesado'!AC68:AE68)&gt;0,0,1),0)</f>
        <v>1</v>
      </c>
      <c r="F67" s="2">
        <f>IF(AND('pre procesado'!AF68&gt;1,'pre procesado'!AF68&lt;7),0,1)</f>
        <v>0</v>
      </c>
      <c r="G67" s="1">
        <f>IF('pre procesado'!AG68&gt;6,IF('pre procesado'!AG68&gt;8,3,2),1)</f>
        <v>2</v>
      </c>
      <c r="H67" s="1">
        <f>'pre procesado'!AI68</f>
        <v>5</v>
      </c>
      <c r="I67" s="1">
        <f>IF(COUNTA('pre procesado'!AJ68:AW68)&gt;0,1,0)</f>
        <v>1</v>
      </c>
      <c r="J67" s="1">
        <f>'pre procesado'!AY68</f>
        <v>2</v>
      </c>
      <c r="K67" s="1">
        <f>IF('pre procesado'!AZ68+'pre procesado'!BA68+'pre procesado'!BB68+'pre procesado'!BC68&gt;0,1,0)</f>
        <v>0</v>
      </c>
      <c r="L67" s="1">
        <f>IF(COUNTA('pre procesado'!BI68:BL68)&gt;0,1,0)</f>
        <v>1</v>
      </c>
      <c r="M67" s="1">
        <f>IF('pre procesado'!BM68&lt;3,0,1)</f>
        <v>1</v>
      </c>
      <c r="N67" s="1">
        <f>IF('pre procesado'!BN68&gt;2,3,'pre procesado'!BN68)</f>
        <v>3</v>
      </c>
      <c r="O67" s="1">
        <f>IF('pre procesado'!BO68&lt;=3,0,1)</f>
        <v>0</v>
      </c>
      <c r="P67" s="4">
        <f>IF('pre procesado'!BQ68+'pre procesado'!BU68+'pre procesado'!BV68+'pre procesado'!BW68&gt;0,1,0)</f>
        <v>0</v>
      </c>
      <c r="Q67" s="5">
        <f>'pre procesado'!BZ68</f>
        <v>16.2</v>
      </c>
      <c r="R67" s="2">
        <f>'pre procesado'!CA68</f>
        <v>1</v>
      </c>
      <c r="S67" s="4">
        <f>IF(COUNTA('pre procesado'!CC68:CI68)&gt;0,1,0)</f>
        <v>1</v>
      </c>
      <c r="T67" s="3">
        <f>SUMIF('pre procesado'!$CL$2:$DA$2,"&gt;0",'pre procesado'!CL68:DA68)/12</f>
        <v>3.333333333</v>
      </c>
      <c r="U67" s="3"/>
      <c r="V67" s="3"/>
      <c r="W67" s="3"/>
      <c r="X67" s="3"/>
      <c r="Y67" s="3"/>
      <c r="Z67" s="3"/>
    </row>
    <row r="68">
      <c r="A68" s="1">
        <f>'pre procesado'!A69</f>
        <v>87174302</v>
      </c>
      <c r="B68" s="1">
        <f>'pre procesado'!T69</f>
        <v>22</v>
      </c>
      <c r="C68" s="1">
        <f>'pre procesado'!U69</f>
        <v>1</v>
      </c>
      <c r="D68" s="1">
        <f>IF('pre procesado'!W69=1,1,0)</f>
        <v>1</v>
      </c>
      <c r="E68" s="1">
        <f>IF(COUNTA('pre procesado'!X69:Y69)&gt;1,IF(COUNTA('pre procesado'!AC69:AE69)&gt;0,0,1),0)</f>
        <v>0</v>
      </c>
      <c r="F68" s="2">
        <f>IF(AND('pre procesado'!AF69&gt;1,'pre procesado'!AF69&lt;7),0,1)</f>
        <v>0</v>
      </c>
      <c r="G68" s="1">
        <f>IF('pre procesado'!AG69&gt;6,IF('pre procesado'!AG69&gt;8,3,2),1)</f>
        <v>1</v>
      </c>
      <c r="H68" s="1">
        <f>'pre procesado'!AI69</f>
        <v>5</v>
      </c>
      <c r="I68" s="1">
        <f>IF(COUNTA('pre procesado'!AJ69:AW69)&gt;0,1,0)</f>
        <v>0</v>
      </c>
      <c r="J68" s="1">
        <f>'pre procesado'!AY69</f>
        <v>2</v>
      </c>
      <c r="K68" s="1">
        <f>IF('pre procesado'!AZ69+'pre procesado'!BA69+'pre procesado'!BB69+'pre procesado'!BC69&gt;0,1,0)</f>
        <v>1</v>
      </c>
      <c r="L68" s="1">
        <f>IF(COUNTA('pre procesado'!BI69:BL69)&gt;0,1,0)</f>
        <v>1</v>
      </c>
      <c r="M68" s="1">
        <f>IF('pre procesado'!BM69&lt;3,0,1)</f>
        <v>1</v>
      </c>
      <c r="N68" s="1">
        <f>IF('pre procesado'!BN69&gt;2,3,'pre procesado'!BN69)</f>
        <v>3</v>
      </c>
      <c r="O68" s="1">
        <f>IF('pre procesado'!BO69&lt;=3,0,1)</f>
        <v>0</v>
      </c>
      <c r="P68" s="4">
        <f>IF('pre procesado'!BQ69+'pre procesado'!BU69+'pre procesado'!BV69+'pre procesado'!BW69&gt;0,1,0)</f>
        <v>0</v>
      </c>
      <c r="Q68" s="5">
        <f>'pre procesado'!BZ69</f>
        <v>14</v>
      </c>
      <c r="R68" s="2">
        <f>'pre procesado'!CA69</f>
        <v>5</v>
      </c>
      <c r="S68" s="4">
        <f>IF(COUNTA('pre procesado'!CC69:CI69)&gt;0,1,0)</f>
        <v>0</v>
      </c>
      <c r="T68" s="3">
        <f>SUMIF('pre procesado'!$CL$2:$DA$2,"&gt;0",'pre procesado'!CL69:DA69)/12</f>
        <v>2.833333333</v>
      </c>
      <c r="U68" s="3"/>
      <c r="V68" s="3"/>
      <c r="W68" s="3"/>
      <c r="X68" s="3"/>
      <c r="Y68" s="3"/>
      <c r="Z68" s="3"/>
    </row>
    <row r="69">
      <c r="A69" s="1">
        <f>'pre procesado'!A70</f>
        <v>87174360</v>
      </c>
      <c r="B69" s="1">
        <f>'pre procesado'!T70</f>
        <v>19</v>
      </c>
      <c r="C69" s="1">
        <f>'pre procesado'!U70</f>
        <v>2</v>
      </c>
      <c r="D69" s="1">
        <f>IF('pre procesado'!W70=1,1,0)</f>
        <v>1</v>
      </c>
      <c r="E69" s="1">
        <f>IF(COUNTA('pre procesado'!X70:Y70)&gt;1,IF(COUNTA('pre procesado'!AC70:AE70)&gt;0,0,1),0)</f>
        <v>0</v>
      </c>
      <c r="F69" s="2">
        <f>IF(AND('pre procesado'!AF70&gt;1,'pre procesado'!AF70&lt;7),0,1)</f>
        <v>1</v>
      </c>
      <c r="G69" s="1">
        <f>IF('pre procesado'!AG70&gt;6,IF('pre procesado'!AG70&gt;8,3,2),1)</f>
        <v>2</v>
      </c>
      <c r="H69" s="1">
        <f>'pre procesado'!AI70</f>
        <v>3</v>
      </c>
      <c r="I69" s="1">
        <f>IF(COUNTA('pre procesado'!AJ70:AW70)&gt;0,1,0)</f>
        <v>0</v>
      </c>
      <c r="J69" s="1">
        <f>'pre procesado'!AY70</f>
        <v>2</v>
      </c>
      <c r="K69" s="1">
        <f>IF('pre procesado'!AZ70+'pre procesado'!BA70+'pre procesado'!BB70+'pre procesado'!BC70&gt;0,1,0)</f>
        <v>1</v>
      </c>
      <c r="L69" s="1">
        <f>IF(COUNTA('pre procesado'!BI70:BL70)&gt;0,1,0)</f>
        <v>1</v>
      </c>
      <c r="M69" s="1">
        <f>IF('pre procesado'!BM70&lt;3,0,1)</f>
        <v>1</v>
      </c>
      <c r="N69" s="1">
        <f>IF('pre procesado'!BN70&gt;2,3,'pre procesado'!BN70)</f>
        <v>3</v>
      </c>
      <c r="O69" s="1">
        <f>IF('pre procesado'!BO70&lt;=3,0,1)</f>
        <v>1</v>
      </c>
      <c r="P69" s="4">
        <f>IF('pre procesado'!BQ70+'pre procesado'!BU70+'pre procesado'!BV70+'pre procesado'!BW70&gt;0,1,0)</f>
        <v>0</v>
      </c>
      <c r="Q69" s="5">
        <f>'pre procesado'!BZ70</f>
        <v>15</v>
      </c>
      <c r="R69" s="2">
        <f>'pre procesado'!CA70</f>
        <v>4</v>
      </c>
      <c r="S69" s="4">
        <f>IF(COUNTA('pre procesado'!CC70:CI70)&gt;0,1,0)</f>
        <v>1</v>
      </c>
      <c r="T69" s="3">
        <f>SUMIF('pre procesado'!$CL$2:$DA$2,"&gt;0",'pre procesado'!CL70:DA70)/12</f>
        <v>3.083333333</v>
      </c>
      <c r="U69" s="3"/>
      <c r="V69" s="3"/>
      <c r="W69" s="3"/>
      <c r="X69" s="3"/>
      <c r="Y69" s="3"/>
      <c r="Z69" s="3"/>
    </row>
    <row r="70">
      <c r="A70" s="1">
        <f>'pre procesado'!A71</f>
        <v>87174502</v>
      </c>
      <c r="B70" s="1">
        <f>'pre procesado'!T71</f>
        <v>22</v>
      </c>
      <c r="C70" s="1">
        <f>'pre procesado'!U71</f>
        <v>2</v>
      </c>
      <c r="D70" s="1">
        <f>IF('pre procesado'!W71=1,1,0)</f>
        <v>1</v>
      </c>
      <c r="E70" s="1">
        <f>IF(COUNTA('pre procesado'!X71:Y71)&gt;1,IF(COUNTA('pre procesado'!AC71:AE71)&gt;0,0,1),0)</f>
        <v>1</v>
      </c>
      <c r="F70" s="2">
        <f>IF(AND('pre procesado'!AF71&gt;1,'pre procesado'!AF71&lt;7),0,1)</f>
        <v>0</v>
      </c>
      <c r="G70" s="1">
        <f>IF('pre procesado'!AG71&gt;6,IF('pre procesado'!AG71&gt;8,3,2),1)</f>
        <v>1</v>
      </c>
      <c r="H70" s="1">
        <f>'pre procesado'!AI71</f>
        <v>4</v>
      </c>
      <c r="I70" s="1">
        <f>IF(COUNTA('pre procesado'!AJ71:AW71)&gt;0,1,0)</f>
        <v>0</v>
      </c>
      <c r="J70" s="1">
        <f>'pre procesado'!AY71</f>
        <v>2</v>
      </c>
      <c r="K70" s="1">
        <f>IF('pre procesado'!AZ71+'pre procesado'!BA71+'pre procesado'!BB71+'pre procesado'!BC71&gt;0,1,0)</f>
        <v>0</v>
      </c>
      <c r="L70" s="1">
        <f>IF(COUNTA('pre procesado'!BI71:BL71)&gt;0,1,0)</f>
        <v>1</v>
      </c>
      <c r="M70" s="1">
        <f>IF('pre procesado'!BM71&lt;3,0,1)</f>
        <v>0</v>
      </c>
      <c r="N70" s="1">
        <f>IF('pre procesado'!BN71&gt;2,3,'pre procesado'!BN71)</f>
        <v>1</v>
      </c>
      <c r="O70" s="1">
        <f>IF('pre procesado'!BO71&lt;=3,0,1)</f>
        <v>0</v>
      </c>
      <c r="P70" s="4">
        <f>IF('pre procesado'!BQ71+'pre procesado'!BU71+'pre procesado'!BV71+'pre procesado'!BW71&gt;0,1,0)</f>
        <v>1</v>
      </c>
      <c r="Q70" s="5">
        <f>'pre procesado'!BZ71</f>
        <v>14.7</v>
      </c>
      <c r="R70" s="2">
        <f>'pre procesado'!CA71</f>
        <v>4</v>
      </c>
      <c r="S70" s="4">
        <f>IF(COUNTA('pre procesado'!CC71:CI71)&gt;0,1,0)</f>
        <v>1</v>
      </c>
      <c r="T70" s="3">
        <f>SUMIF('pre procesado'!$CL$2:$DA$2,"&gt;0",'pre procesado'!CL71:DA71)/12</f>
        <v>3</v>
      </c>
      <c r="U70" s="3"/>
      <c r="V70" s="3"/>
      <c r="W70" s="3"/>
      <c r="X70" s="3"/>
      <c r="Y70" s="3"/>
      <c r="Z70" s="3"/>
    </row>
    <row r="71">
      <c r="A71" s="1">
        <f>'pre procesado'!A72</f>
        <v>87175058</v>
      </c>
      <c r="B71" s="1">
        <f>'pre procesado'!T72</f>
        <v>22</v>
      </c>
      <c r="C71" s="1">
        <f>'pre procesado'!U72</f>
        <v>2</v>
      </c>
      <c r="D71" s="1">
        <f>IF('pre procesado'!W72=1,1,0)</f>
        <v>1</v>
      </c>
      <c r="E71" s="1">
        <f>IF(COUNTA('pre procesado'!X72:Y72)&gt;1,IF(COUNTA('pre procesado'!AC72:AE72)&gt;0,0,1),0)</f>
        <v>1</v>
      </c>
      <c r="F71" s="2">
        <f>IF(AND('pre procesado'!AF72&gt;1,'pre procesado'!AF72&lt;7),0,1)</f>
        <v>0</v>
      </c>
      <c r="G71" s="1">
        <f>IF('pre procesado'!AG72&gt;6,IF('pre procesado'!AG72&gt;8,3,2),1)</f>
        <v>1</v>
      </c>
      <c r="H71" s="1">
        <f>'pre procesado'!AI72</f>
        <v>5</v>
      </c>
      <c r="I71" s="1">
        <f>IF(COUNTA('pre procesado'!AJ72:AW72)&gt;0,1,0)</f>
        <v>0</v>
      </c>
      <c r="J71" s="1">
        <f>'pre procesado'!AY72</f>
        <v>2</v>
      </c>
      <c r="K71" s="1">
        <f>IF('pre procesado'!AZ72+'pre procesado'!BA72+'pre procesado'!BB72+'pre procesado'!BC72&gt;0,1,0)</f>
        <v>0</v>
      </c>
      <c r="L71" s="1">
        <f>IF(COUNTA('pre procesado'!BI72:BL72)&gt;0,1,0)</f>
        <v>1</v>
      </c>
      <c r="M71" s="1">
        <f>IF('pre procesado'!BM72&lt;3,0,1)</f>
        <v>1</v>
      </c>
      <c r="N71" s="1">
        <f>IF('pre procesado'!BN72&gt;2,3,'pre procesado'!BN72)</f>
        <v>3</v>
      </c>
      <c r="O71" s="1">
        <f>IF('pre procesado'!BO72&lt;=3,0,1)</f>
        <v>0</v>
      </c>
      <c r="P71" s="4">
        <f>IF('pre procesado'!BQ72+'pre procesado'!BU72+'pre procesado'!BV72+'pre procesado'!BW72&gt;0,1,0)</f>
        <v>1</v>
      </c>
      <c r="Q71" s="5">
        <f>'pre procesado'!BZ72</f>
        <v>15.05</v>
      </c>
      <c r="R71" s="2">
        <f>'pre procesado'!CA72</f>
        <v>4</v>
      </c>
      <c r="S71" s="4">
        <f>IF(COUNTA('pre procesado'!CC72:CI72)&gt;0,1,0)</f>
        <v>1</v>
      </c>
      <c r="T71" s="3">
        <f>SUMIF('pre procesado'!$CL$2:$DA$2,"&gt;0",'pre procesado'!CL72:DA72)/12</f>
        <v>3</v>
      </c>
      <c r="U71" s="3"/>
      <c r="V71" s="3"/>
      <c r="W71" s="3"/>
      <c r="X71" s="3"/>
      <c r="Y71" s="3"/>
      <c r="Z71" s="3"/>
    </row>
    <row r="72">
      <c r="A72" s="1">
        <f>'pre procesado'!A73</f>
        <v>87176191</v>
      </c>
      <c r="B72" s="1">
        <f>'pre procesado'!T73</f>
        <v>20</v>
      </c>
      <c r="C72" s="1">
        <f>'pre procesado'!U73</f>
        <v>2</v>
      </c>
      <c r="D72" s="1">
        <f>IF('pre procesado'!W73=1,1,0)</f>
        <v>1</v>
      </c>
      <c r="E72" s="1">
        <f>IF(COUNTA('pre procesado'!X73:Y73)&gt;1,IF(COUNTA('pre procesado'!AC73:AE73)&gt;0,0,1),0)</f>
        <v>1</v>
      </c>
      <c r="F72" s="2">
        <f>IF(AND('pre procesado'!AF73&gt;1,'pre procesado'!AF73&lt;7),0,1)</f>
        <v>1</v>
      </c>
      <c r="G72" s="1">
        <f>IF('pre procesado'!AG73&gt;6,IF('pre procesado'!AG73&gt;8,3,2),1)</f>
        <v>1</v>
      </c>
      <c r="H72" s="1">
        <f>'pre procesado'!AI73</f>
        <v>2</v>
      </c>
      <c r="I72" s="1">
        <f>IF(COUNTA('pre procesado'!AJ73:AW73)&gt;0,1,0)</f>
        <v>1</v>
      </c>
      <c r="J72" s="1">
        <f>'pre procesado'!AY73</f>
        <v>2</v>
      </c>
      <c r="K72" s="1">
        <f>IF('pre procesado'!AZ73+'pre procesado'!BA73+'pre procesado'!BB73+'pre procesado'!BC73&gt;0,1,0)</f>
        <v>1</v>
      </c>
      <c r="L72" s="1">
        <f>IF(COUNTA('pre procesado'!BI73:BL73)&gt;0,1,0)</f>
        <v>1</v>
      </c>
      <c r="M72" s="1">
        <f>IF('pre procesado'!BM73&lt;3,0,1)</f>
        <v>1</v>
      </c>
      <c r="N72" s="1">
        <f>IF('pre procesado'!BN73&gt;2,3,'pre procesado'!BN73)</f>
        <v>3</v>
      </c>
      <c r="O72" s="1">
        <f>IF('pre procesado'!BO73&lt;=3,0,1)</f>
        <v>1</v>
      </c>
      <c r="P72" s="4">
        <f>IF('pre procesado'!BQ73+'pre procesado'!BU73+'pre procesado'!BV73+'pre procesado'!BW73&gt;0,1,0)</f>
        <v>1</v>
      </c>
      <c r="Q72" s="5">
        <f>'pre procesado'!BZ73</f>
        <v>17</v>
      </c>
      <c r="R72" s="2">
        <f>'pre procesado'!CA73</f>
        <v>1</v>
      </c>
      <c r="S72" s="4">
        <f>IF(COUNTA('pre procesado'!CC73:CI73)&gt;0,1,0)</f>
        <v>1</v>
      </c>
      <c r="T72" s="3">
        <f>SUMIF('pre procesado'!$CL$2:$DA$2,"&gt;0",'pre procesado'!CL73:DA73)/12</f>
        <v>3.083333333</v>
      </c>
      <c r="U72" s="3"/>
      <c r="V72" s="3"/>
      <c r="W72" s="3"/>
      <c r="X72" s="3"/>
      <c r="Y72" s="3"/>
      <c r="Z72" s="3"/>
    </row>
    <row r="73">
      <c r="A73" s="1">
        <f>'pre procesado'!A74</f>
        <v>87176457</v>
      </c>
      <c r="B73" s="1">
        <f>'pre procesado'!T74</f>
        <v>20</v>
      </c>
      <c r="C73" s="1">
        <f>'pre procesado'!U74</f>
        <v>1</v>
      </c>
      <c r="D73" s="1">
        <f>IF('pre procesado'!W74=1,1,0)</f>
        <v>0</v>
      </c>
      <c r="E73" s="1">
        <f>IF(COUNTA('pre procesado'!X74:Y74)&gt;1,IF(COUNTA('pre procesado'!AC74:AE74)&gt;0,0,1),0)</f>
        <v>0</v>
      </c>
      <c r="F73" s="2">
        <f>IF(AND('pre procesado'!AF74&gt;1,'pre procesado'!AF74&lt;7),0,1)</f>
        <v>0</v>
      </c>
      <c r="G73" s="1">
        <f>IF('pre procesado'!AG74&gt;6,IF('pre procesado'!AG74&gt;8,3,2),1)</f>
        <v>1</v>
      </c>
      <c r="H73" s="1">
        <f>'pre procesado'!AI74</f>
        <v>5</v>
      </c>
      <c r="I73" s="1">
        <f>IF(COUNTA('pre procesado'!AJ74:AW74)&gt;0,1,0)</f>
        <v>0</v>
      </c>
      <c r="J73" s="1">
        <f>'pre procesado'!AY74</f>
        <v>2</v>
      </c>
      <c r="K73" s="1">
        <f>IF('pre procesado'!AZ74+'pre procesado'!BA74+'pre procesado'!BB74+'pre procesado'!BC74&gt;0,1,0)</f>
        <v>1</v>
      </c>
      <c r="L73" s="1">
        <f>IF(COUNTA('pre procesado'!BI74:BL74)&gt;0,1,0)</f>
        <v>1</v>
      </c>
      <c r="M73" s="1">
        <f>IF('pre procesado'!BM74&lt;3,0,1)</f>
        <v>1</v>
      </c>
      <c r="N73" s="1">
        <f>IF('pre procesado'!BN74&gt;2,3,'pre procesado'!BN74)</f>
        <v>3</v>
      </c>
      <c r="O73" s="1">
        <f>IF('pre procesado'!BO74&lt;=3,0,1)</f>
        <v>1</v>
      </c>
      <c r="P73" s="4">
        <f>IF('pre procesado'!BQ74+'pre procesado'!BU74+'pre procesado'!BV74+'pre procesado'!BW74&gt;0,1,0)</f>
        <v>0</v>
      </c>
      <c r="Q73" s="5">
        <f>'pre procesado'!BZ74</f>
        <v>14.2</v>
      </c>
      <c r="R73" s="2">
        <f>'pre procesado'!CA74</f>
        <v>5</v>
      </c>
      <c r="S73" s="4">
        <f>IF(COUNTA('pre procesado'!CC74:CI74)&gt;0,1,0)</f>
        <v>0</v>
      </c>
      <c r="T73" s="3">
        <f>SUMIF('pre procesado'!$CL$2:$DA$2,"&gt;0",'pre procesado'!CL74:DA74)/12</f>
        <v>3.333333333</v>
      </c>
      <c r="U73" s="3"/>
      <c r="V73" s="3"/>
      <c r="W73" s="3"/>
      <c r="X73" s="3"/>
      <c r="Y73" s="3"/>
      <c r="Z73" s="3"/>
    </row>
    <row r="74">
      <c r="A74" s="1">
        <f>'pre procesado'!A75</f>
        <v>87176570</v>
      </c>
      <c r="B74" s="1">
        <f>'pre procesado'!T75</f>
        <v>19</v>
      </c>
      <c r="C74" s="1">
        <f>'pre procesado'!U75</f>
        <v>1</v>
      </c>
      <c r="D74" s="1">
        <f>IF('pre procesado'!W75=1,1,0)</f>
        <v>1</v>
      </c>
      <c r="E74" s="1">
        <f>IF(COUNTA('pre procesado'!X75:Y75)&gt;1,IF(COUNTA('pre procesado'!AC75:AE75)&gt;0,0,1),0)</f>
        <v>1</v>
      </c>
      <c r="F74" s="2">
        <f>IF(AND('pre procesado'!AF75&gt;1,'pre procesado'!AF75&lt;7),0,1)</f>
        <v>0</v>
      </c>
      <c r="G74" s="1">
        <f>IF('pre procesado'!AG75&gt;6,IF('pre procesado'!AG75&gt;8,3,2),1)</f>
        <v>2</v>
      </c>
      <c r="H74" s="1">
        <f>'pre procesado'!AI75</f>
        <v>3</v>
      </c>
      <c r="I74" s="1">
        <f>IF(COUNTA('pre procesado'!AJ75:AW75)&gt;0,1,0)</f>
        <v>1</v>
      </c>
      <c r="J74" s="1">
        <f>'pre procesado'!AY75</f>
        <v>2</v>
      </c>
      <c r="K74" s="1">
        <f>IF('pre procesado'!AZ75+'pre procesado'!BA75+'pre procesado'!BB75+'pre procesado'!BC75&gt;0,1,0)</f>
        <v>0</v>
      </c>
      <c r="L74" s="1">
        <f>IF(COUNTA('pre procesado'!BI75:BL75)&gt;0,1,0)</f>
        <v>1</v>
      </c>
      <c r="M74" s="1">
        <f>IF('pre procesado'!BM75&lt;3,0,1)</f>
        <v>0</v>
      </c>
      <c r="N74" s="1">
        <f>IF('pre procesado'!BN75&gt;2,3,'pre procesado'!BN75)</f>
        <v>1</v>
      </c>
      <c r="O74" s="1">
        <f>IF('pre procesado'!BO75&lt;=3,0,1)</f>
        <v>1</v>
      </c>
      <c r="P74" s="4">
        <f>IF('pre procesado'!BQ75+'pre procesado'!BU75+'pre procesado'!BV75+'pre procesado'!BW75&gt;0,1,0)</f>
        <v>1</v>
      </c>
      <c r="Q74" s="5">
        <f>'pre procesado'!BZ75</f>
        <v>15</v>
      </c>
      <c r="R74" s="2">
        <f>'pre procesado'!CA75</f>
        <v>3</v>
      </c>
      <c r="S74" s="4">
        <f>IF(COUNTA('pre procesado'!CC75:CI75)&gt;0,1,0)</f>
        <v>0</v>
      </c>
      <c r="T74" s="3">
        <f>SUMIF('pre procesado'!$CL$2:$DA$2,"&gt;0",'pre procesado'!CL75:DA75)/12</f>
        <v>3.833333333</v>
      </c>
      <c r="U74" s="3"/>
      <c r="V74" s="3"/>
      <c r="W74" s="3"/>
      <c r="X74" s="3"/>
      <c r="Y74" s="3"/>
      <c r="Z74" s="3"/>
    </row>
    <row r="75">
      <c r="A75" s="1">
        <f>'pre procesado'!A76</f>
        <v>87179522</v>
      </c>
      <c r="B75" s="1">
        <f>'pre procesado'!T76</f>
        <v>22</v>
      </c>
      <c r="C75" s="1">
        <f>'pre procesado'!U76</f>
        <v>1</v>
      </c>
      <c r="D75" s="1">
        <f>IF('pre procesado'!W76=1,1,0)</f>
        <v>1</v>
      </c>
      <c r="E75" s="1">
        <f>IF(COUNTA('pre procesado'!X76:Y76)&gt;1,IF(COUNTA('pre procesado'!AC76:AE76)&gt;0,0,1),0)</f>
        <v>1</v>
      </c>
      <c r="F75" s="2">
        <f>IF(AND('pre procesado'!AF76&gt;1,'pre procesado'!AF76&lt;7),0,1)</f>
        <v>0</v>
      </c>
      <c r="G75" s="1">
        <f>IF('pre procesado'!AG76&gt;6,IF('pre procesado'!AG76&gt;8,3,2),1)</f>
        <v>1</v>
      </c>
      <c r="H75" s="1">
        <f>'pre procesado'!AI76</f>
        <v>5</v>
      </c>
      <c r="I75" s="1">
        <f>IF(COUNTA('pre procesado'!AJ76:AW76)&gt;0,1,0)</f>
        <v>0</v>
      </c>
      <c r="J75" s="1">
        <f>'pre procesado'!AY76</f>
        <v>2</v>
      </c>
      <c r="K75" s="1">
        <f>IF('pre procesado'!AZ76+'pre procesado'!BA76+'pre procesado'!BB76+'pre procesado'!BC76&gt;0,1,0)</f>
        <v>1</v>
      </c>
      <c r="L75" s="1">
        <f>IF(COUNTA('pre procesado'!BI76:BL76)&gt;0,1,0)</f>
        <v>1</v>
      </c>
      <c r="M75" s="1">
        <f>IF('pre procesado'!BM76&lt;3,0,1)</f>
        <v>0</v>
      </c>
      <c r="N75" s="1">
        <f>IF('pre procesado'!BN76&gt;2,3,'pre procesado'!BN76)</f>
        <v>1</v>
      </c>
      <c r="O75" s="1">
        <f>IF('pre procesado'!BO76&lt;=3,0,1)</f>
        <v>0</v>
      </c>
      <c r="P75" s="4">
        <f>IF('pre procesado'!BQ76+'pre procesado'!BU76+'pre procesado'!BV76+'pre procesado'!BW76&gt;0,1,0)</f>
        <v>1</v>
      </c>
      <c r="Q75" s="5">
        <f>'pre procesado'!BZ76</f>
        <v>11.9</v>
      </c>
      <c r="R75" s="2">
        <f>'pre procesado'!CA76</f>
        <v>5</v>
      </c>
      <c r="S75" s="4">
        <f>IF(COUNTA('pre procesado'!CC76:CI76)&gt;0,1,0)</f>
        <v>0</v>
      </c>
      <c r="T75" s="3">
        <f>SUMIF('pre procesado'!$CL$2:$DA$2,"&gt;0",'pre procesado'!CL76:DA76)/12</f>
        <v>3.75</v>
      </c>
      <c r="U75" s="3"/>
      <c r="V75" s="3"/>
      <c r="W75" s="3"/>
      <c r="X75" s="3"/>
      <c r="Y75" s="3"/>
      <c r="Z75" s="3"/>
    </row>
    <row r="76">
      <c r="A76" s="1">
        <f>'pre procesado'!A77</f>
        <v>87181881</v>
      </c>
      <c r="B76" s="1">
        <f>'pre procesado'!T77</f>
        <v>19</v>
      </c>
      <c r="C76" s="1">
        <f>'pre procesado'!U77</f>
        <v>2</v>
      </c>
      <c r="D76" s="1">
        <f>IF('pre procesado'!W77=1,1,0)</f>
        <v>1</v>
      </c>
      <c r="E76" s="1">
        <f>IF(COUNTA('pre procesado'!X77:Y77)&gt;1,IF(COUNTA('pre procesado'!AC77:AE77)&gt;0,0,1),0)</f>
        <v>1</v>
      </c>
      <c r="F76" s="2">
        <f>IF(AND('pre procesado'!AF77&gt;1,'pre procesado'!AF77&lt;7),0,1)</f>
        <v>1</v>
      </c>
      <c r="G76" s="1">
        <f>IF('pre procesado'!AG77&gt;6,IF('pre procesado'!AG77&gt;8,3,2),1)</f>
        <v>2</v>
      </c>
      <c r="H76" s="1">
        <f>'pre procesado'!AI77</f>
        <v>5</v>
      </c>
      <c r="I76" s="1">
        <f>IF(COUNTA('pre procesado'!AJ77:AW77)&gt;0,1,0)</f>
        <v>0</v>
      </c>
      <c r="J76" s="1">
        <f>'pre procesado'!AY77</f>
        <v>2</v>
      </c>
      <c r="K76" s="1">
        <f>IF('pre procesado'!AZ77+'pre procesado'!BA77+'pre procesado'!BB77+'pre procesado'!BC77&gt;0,1,0)</f>
        <v>1</v>
      </c>
      <c r="L76" s="1">
        <f>IF(COUNTA('pre procesado'!BI77:BL77)&gt;0,1,0)</f>
        <v>0</v>
      </c>
      <c r="M76" s="1">
        <f>IF('pre procesado'!BM77&lt;3,0,1)</f>
        <v>0</v>
      </c>
      <c r="N76" s="1">
        <f>IF('pre procesado'!BN77&gt;2,3,'pre procesado'!BN77)</f>
        <v>3</v>
      </c>
      <c r="O76" s="1">
        <f>IF('pre procesado'!BO77&lt;=3,0,1)</f>
        <v>0</v>
      </c>
      <c r="P76" s="4">
        <f>IF('pre procesado'!BQ77+'pre procesado'!BU77+'pre procesado'!BV77+'pre procesado'!BW77&gt;0,1,0)</f>
        <v>0</v>
      </c>
      <c r="Q76" s="5">
        <f>'pre procesado'!BZ77</f>
        <v>15.4</v>
      </c>
      <c r="R76" s="2">
        <f>'pre procesado'!CA77</f>
        <v>2</v>
      </c>
      <c r="S76" s="4">
        <f>IF(COUNTA('pre procesado'!CC77:CI77)&gt;0,1,0)</f>
        <v>0</v>
      </c>
      <c r="T76" s="3">
        <f>SUMIF('pre procesado'!$CL$2:$DA$2,"&gt;0",'pre procesado'!CL77:DA77)/12</f>
        <v>2.75</v>
      </c>
      <c r="U76" s="3"/>
      <c r="V76" s="3"/>
      <c r="W76" s="3"/>
      <c r="X76" s="3"/>
      <c r="Y76" s="3"/>
      <c r="Z76" s="3"/>
    </row>
    <row r="77">
      <c r="N77" s="4"/>
      <c r="P77" s="3"/>
      <c r="Q77" s="3"/>
      <c r="R77" s="4"/>
      <c r="S77" s="3"/>
      <c r="T77" s="3"/>
      <c r="U77" s="3"/>
      <c r="V77" s="3"/>
      <c r="W77" s="3"/>
      <c r="X77" s="3"/>
      <c r="Y77" s="3"/>
      <c r="Z77" s="3"/>
    </row>
    <row r="78">
      <c r="G78" s="6"/>
      <c r="H78" s="6"/>
      <c r="P78" s="3"/>
      <c r="Q78" s="3"/>
      <c r="R78" s="4"/>
      <c r="S78" s="3"/>
      <c r="T78" s="3"/>
      <c r="U78" s="3"/>
      <c r="V78" s="3"/>
      <c r="W78" s="3"/>
      <c r="X78" s="3"/>
      <c r="Y78" s="3"/>
      <c r="Z78" s="3"/>
    </row>
    <row r="79">
      <c r="G79" s="6"/>
      <c r="H79" s="6"/>
      <c r="O79" s="7"/>
      <c r="P79" s="3"/>
      <c r="Q79" s="3"/>
      <c r="R79" s="4"/>
      <c r="S79" s="3"/>
      <c r="T79" s="3"/>
      <c r="U79" s="3"/>
      <c r="V79" s="3"/>
      <c r="W79" s="3"/>
      <c r="X79" s="3"/>
      <c r="Y79" s="3"/>
      <c r="Z79" s="3"/>
    </row>
    <row r="80">
      <c r="G80" s="6"/>
      <c r="H80" s="6"/>
      <c r="O80" s="7"/>
      <c r="P80" s="3"/>
      <c r="Q80" s="3"/>
      <c r="R80" s="4"/>
      <c r="S80" s="3"/>
      <c r="T80" s="3"/>
      <c r="U80" s="3"/>
      <c r="V80" s="3"/>
      <c r="W80" s="3"/>
      <c r="X80" s="3"/>
      <c r="Y80" s="3"/>
      <c r="Z80" s="3"/>
    </row>
    <row r="81">
      <c r="G81" s="6"/>
      <c r="H81" s="6"/>
      <c r="O81" s="7"/>
      <c r="P81" s="3"/>
      <c r="Q81" s="3"/>
      <c r="R81" s="4"/>
      <c r="S81" s="3"/>
      <c r="T81" s="3"/>
      <c r="U81" s="3"/>
      <c r="V81" s="3"/>
      <c r="W81" s="3"/>
      <c r="X81" s="3"/>
      <c r="Y81" s="3"/>
      <c r="Z81" s="3"/>
    </row>
    <row r="82">
      <c r="G82" s="6"/>
      <c r="H82" s="6"/>
      <c r="P82" s="3"/>
      <c r="Q82" s="3"/>
      <c r="R82" s="4"/>
      <c r="S82" s="3"/>
      <c r="T82" s="3"/>
      <c r="U82" s="3"/>
      <c r="V82" s="3"/>
      <c r="W82" s="3"/>
      <c r="X82" s="3"/>
      <c r="Y82" s="3"/>
      <c r="Z82" s="3"/>
    </row>
    <row r="83">
      <c r="G83" s="6"/>
      <c r="H83" s="6"/>
      <c r="P83" s="3"/>
      <c r="Q83" s="3"/>
      <c r="R83" s="4"/>
      <c r="S83" s="3"/>
      <c r="T83" s="3"/>
      <c r="U83" s="3"/>
      <c r="V83" s="3"/>
      <c r="W83" s="3"/>
      <c r="X83" s="3"/>
      <c r="Y83" s="3"/>
      <c r="Z83" s="3"/>
    </row>
    <row r="84">
      <c r="G84" s="6"/>
      <c r="H84" s="6"/>
      <c r="N84" s="4"/>
      <c r="P84" s="3"/>
      <c r="Q84" s="3"/>
      <c r="R84" s="4"/>
      <c r="S84" s="3"/>
      <c r="T84" s="3"/>
      <c r="U84" s="3"/>
      <c r="V84" s="3"/>
      <c r="W84" s="3"/>
      <c r="X84" s="3"/>
      <c r="Y84" s="3"/>
      <c r="Z84" s="3"/>
    </row>
    <row r="85">
      <c r="G85" s="6"/>
      <c r="H85" s="6"/>
      <c r="N85" s="4"/>
      <c r="P85" s="3"/>
      <c r="Q85" s="3"/>
      <c r="R85" s="4"/>
      <c r="S85" s="3"/>
      <c r="T85" s="3"/>
      <c r="U85" s="3"/>
      <c r="V85" s="3"/>
      <c r="W85" s="3"/>
      <c r="X85" s="3"/>
      <c r="Y85" s="3"/>
      <c r="Z85" s="3"/>
    </row>
    <row r="86">
      <c r="G86" s="6"/>
      <c r="H86" s="6"/>
      <c r="N86" s="4"/>
      <c r="P86" s="3"/>
      <c r="Q86" s="3"/>
      <c r="R86" s="4"/>
      <c r="S86" s="3"/>
      <c r="T86" s="3"/>
      <c r="U86" s="3"/>
      <c r="V86" s="3"/>
      <c r="W86" s="3"/>
      <c r="X86" s="3"/>
      <c r="Y86" s="3"/>
      <c r="Z86" s="3"/>
    </row>
    <row r="87">
      <c r="G87" s="6"/>
      <c r="H87" s="6"/>
      <c r="N87" s="4"/>
      <c r="P87" s="3"/>
      <c r="Q87" s="3"/>
      <c r="R87" s="4"/>
      <c r="S87" s="3"/>
      <c r="T87" s="3"/>
      <c r="U87" s="3"/>
      <c r="V87" s="3"/>
      <c r="W87" s="3"/>
      <c r="X87" s="3"/>
      <c r="Y87" s="3"/>
      <c r="Z87" s="3"/>
    </row>
    <row r="88">
      <c r="N88" s="4"/>
      <c r="P88" s="3"/>
      <c r="Q88" s="3"/>
      <c r="R88" s="4"/>
      <c r="S88" s="3"/>
      <c r="T88" s="3"/>
      <c r="U88" s="3"/>
      <c r="V88" s="3"/>
      <c r="W88" s="3"/>
      <c r="X88" s="3"/>
      <c r="Y88" s="3"/>
      <c r="Z88" s="3"/>
    </row>
    <row r="89">
      <c r="N89" s="4"/>
      <c r="P89" s="3"/>
      <c r="Q89" s="3"/>
      <c r="R89" s="4"/>
      <c r="S89" s="3"/>
      <c r="T89" s="3"/>
      <c r="U89" s="3"/>
      <c r="V89" s="3"/>
      <c r="W89" s="3"/>
      <c r="X89" s="3"/>
      <c r="Y89" s="3"/>
      <c r="Z89" s="3"/>
    </row>
    <row r="90">
      <c r="N90" s="4"/>
      <c r="P90" s="3"/>
      <c r="Q90" s="3"/>
      <c r="R90" s="4"/>
      <c r="S90" s="3"/>
      <c r="T90" s="3"/>
      <c r="U90" s="3"/>
      <c r="V90" s="3"/>
      <c r="W90" s="3"/>
      <c r="X90" s="3"/>
      <c r="Y90" s="3"/>
      <c r="Z90" s="3"/>
    </row>
    <row r="91">
      <c r="N91" s="4"/>
      <c r="P91" s="3"/>
      <c r="Q91" s="3"/>
      <c r="R91" s="4"/>
      <c r="S91" s="3"/>
      <c r="T91" s="3"/>
      <c r="U91" s="3"/>
      <c r="V91" s="3"/>
      <c r="W91" s="3"/>
      <c r="X91" s="3"/>
      <c r="Y91" s="3"/>
      <c r="Z91" s="3"/>
    </row>
    <row r="92">
      <c r="N92" s="4"/>
      <c r="P92" s="3"/>
      <c r="Q92" s="3"/>
      <c r="R92" s="4"/>
      <c r="S92" s="3"/>
      <c r="T92" s="3"/>
      <c r="U92" s="3"/>
      <c r="V92" s="3"/>
      <c r="W92" s="3"/>
      <c r="X92" s="3"/>
      <c r="Y92" s="3"/>
      <c r="Z92" s="3"/>
    </row>
    <row r="93">
      <c r="N93" s="4"/>
      <c r="P93" s="3"/>
      <c r="Q93" s="3"/>
      <c r="R93" s="4"/>
      <c r="S93" s="3"/>
      <c r="T93" s="3"/>
      <c r="U93" s="3"/>
      <c r="V93" s="3"/>
      <c r="W93" s="3"/>
      <c r="X93" s="3"/>
      <c r="Y93" s="3"/>
      <c r="Z93" s="3"/>
    </row>
    <row r="94">
      <c r="N94" s="4"/>
      <c r="P94" s="3"/>
      <c r="Q94" s="3"/>
      <c r="R94" s="4"/>
      <c r="S94" s="3"/>
      <c r="T94" s="3"/>
      <c r="U94" s="3"/>
      <c r="V94" s="3"/>
      <c r="W94" s="3"/>
      <c r="X94" s="3"/>
      <c r="Y94" s="3"/>
      <c r="Z94" s="3"/>
    </row>
    <row r="95">
      <c r="N95" s="4"/>
      <c r="P95" s="3"/>
      <c r="Q95" s="3"/>
      <c r="R95" s="4"/>
      <c r="S95" s="3"/>
      <c r="T95" s="3"/>
      <c r="U95" s="3"/>
      <c r="V95" s="3"/>
      <c r="W95" s="3"/>
      <c r="X95" s="3"/>
      <c r="Y95" s="3"/>
      <c r="Z95" s="3"/>
    </row>
    <row r="96">
      <c r="N96" s="4"/>
      <c r="P96" s="3"/>
      <c r="Q96" s="3"/>
      <c r="R96" s="4"/>
      <c r="S96" s="3"/>
      <c r="T96" s="3"/>
      <c r="U96" s="3"/>
      <c r="V96" s="3"/>
      <c r="W96" s="3"/>
      <c r="X96" s="3"/>
      <c r="Y96" s="3"/>
      <c r="Z96" s="3"/>
    </row>
    <row r="97">
      <c r="N97" s="4"/>
      <c r="P97" s="3"/>
      <c r="Q97" s="3"/>
      <c r="R97" s="4"/>
      <c r="S97" s="3"/>
      <c r="T97" s="3"/>
      <c r="U97" s="3"/>
      <c r="V97" s="3"/>
      <c r="W97" s="3"/>
      <c r="X97" s="3"/>
      <c r="Y97" s="3"/>
      <c r="Z97" s="3"/>
    </row>
    <row r="98">
      <c r="N98" s="4"/>
      <c r="P98" s="3"/>
      <c r="Q98" s="3"/>
      <c r="R98" s="4"/>
      <c r="S98" s="3"/>
      <c r="T98" s="3"/>
      <c r="U98" s="3"/>
      <c r="V98" s="3"/>
      <c r="W98" s="3"/>
      <c r="X98" s="3"/>
      <c r="Y98" s="3"/>
      <c r="Z98" s="3"/>
    </row>
    <row r="99">
      <c r="N99" s="4"/>
      <c r="P99" s="3"/>
      <c r="Q99" s="3"/>
      <c r="R99" s="4"/>
      <c r="S99" s="3"/>
      <c r="T99" s="3"/>
      <c r="U99" s="3"/>
      <c r="V99" s="3"/>
      <c r="W99" s="3"/>
      <c r="X99" s="3"/>
      <c r="Y99" s="3"/>
      <c r="Z99" s="3"/>
    </row>
    <row r="100">
      <c r="N100" s="4"/>
      <c r="P100" s="3"/>
      <c r="Q100" s="3"/>
      <c r="R100" s="4"/>
      <c r="S100" s="3"/>
      <c r="T100" s="3"/>
      <c r="U100" s="3"/>
      <c r="V100" s="3"/>
      <c r="W100" s="3"/>
      <c r="X100" s="3"/>
      <c r="Y100" s="3"/>
      <c r="Z100" s="3"/>
    </row>
    <row r="101">
      <c r="N101" s="4"/>
      <c r="P101" s="3"/>
      <c r="Q101" s="3"/>
      <c r="R101" s="4"/>
      <c r="S101" s="3"/>
      <c r="T101" s="3"/>
      <c r="U101" s="3"/>
      <c r="V101" s="3"/>
      <c r="W101" s="3"/>
      <c r="X101" s="3"/>
      <c r="Y101" s="3"/>
      <c r="Z101" s="3"/>
    </row>
    <row r="102">
      <c r="N102" s="4"/>
      <c r="P102" s="3"/>
      <c r="Q102" s="3"/>
      <c r="R102" s="4"/>
      <c r="S102" s="3"/>
      <c r="T102" s="3"/>
      <c r="U102" s="3"/>
      <c r="V102" s="3"/>
      <c r="W102" s="3"/>
      <c r="X102" s="3"/>
      <c r="Y102" s="3"/>
      <c r="Z102" s="3"/>
    </row>
    <row r="103">
      <c r="N103" s="4"/>
      <c r="P103" s="3"/>
      <c r="Q103" s="3"/>
      <c r="R103" s="4"/>
      <c r="S103" s="3"/>
      <c r="T103" s="3"/>
      <c r="U103" s="3"/>
      <c r="V103" s="3"/>
      <c r="W103" s="3"/>
      <c r="X103" s="3"/>
      <c r="Y103" s="3"/>
      <c r="Z103" s="3"/>
    </row>
    <row r="104">
      <c r="N104" s="4"/>
      <c r="P104" s="3"/>
      <c r="Q104" s="3"/>
      <c r="R104" s="4"/>
      <c r="S104" s="3"/>
      <c r="T104" s="3"/>
      <c r="U104" s="3"/>
      <c r="V104" s="3"/>
      <c r="W104" s="3"/>
      <c r="X104" s="3"/>
      <c r="Y104" s="3"/>
      <c r="Z104" s="3"/>
    </row>
    <row r="105">
      <c r="N105" s="4"/>
      <c r="P105" s="3"/>
      <c r="Q105" s="3"/>
      <c r="R105" s="4"/>
      <c r="S105" s="3"/>
      <c r="T105" s="3"/>
      <c r="U105" s="3"/>
      <c r="V105" s="3"/>
      <c r="W105" s="3"/>
      <c r="X105" s="3"/>
      <c r="Y105" s="3"/>
      <c r="Z105" s="3"/>
    </row>
    <row r="106">
      <c r="N106" s="4"/>
      <c r="P106" s="3"/>
      <c r="Q106" s="3"/>
      <c r="R106" s="4"/>
      <c r="S106" s="3"/>
      <c r="T106" s="3"/>
      <c r="U106" s="3"/>
      <c r="V106" s="3"/>
      <c r="W106" s="3"/>
      <c r="X106" s="3"/>
      <c r="Y106" s="3"/>
      <c r="Z106" s="3"/>
    </row>
    <row r="107">
      <c r="N107" s="4"/>
      <c r="P107" s="3"/>
      <c r="Q107" s="3"/>
      <c r="R107" s="4"/>
      <c r="S107" s="3"/>
      <c r="T107" s="3"/>
      <c r="U107" s="3"/>
      <c r="V107" s="3"/>
      <c r="W107" s="3"/>
      <c r="X107" s="3"/>
      <c r="Y107" s="3"/>
      <c r="Z107" s="3"/>
    </row>
    <row r="108">
      <c r="N108" s="4"/>
      <c r="P108" s="3"/>
      <c r="Q108" s="3"/>
      <c r="R108" s="4"/>
      <c r="S108" s="3"/>
      <c r="T108" s="3"/>
      <c r="U108" s="3"/>
      <c r="V108" s="3"/>
      <c r="W108" s="3"/>
      <c r="X108" s="3"/>
      <c r="Y108" s="3"/>
      <c r="Z108" s="3"/>
    </row>
    <row r="109">
      <c r="N109" s="4"/>
      <c r="P109" s="3"/>
      <c r="Q109" s="3"/>
      <c r="R109" s="4"/>
      <c r="S109" s="3"/>
      <c r="T109" s="3"/>
      <c r="U109" s="3"/>
      <c r="V109" s="3"/>
      <c r="W109" s="3"/>
      <c r="X109" s="3"/>
      <c r="Y109" s="3"/>
      <c r="Z109" s="3"/>
    </row>
    <row r="110">
      <c r="N110" s="4"/>
      <c r="P110" s="3"/>
      <c r="Q110" s="3"/>
      <c r="R110" s="4"/>
      <c r="S110" s="3"/>
      <c r="T110" s="3"/>
      <c r="U110" s="3"/>
      <c r="V110" s="3"/>
      <c r="W110" s="3"/>
      <c r="X110" s="3"/>
      <c r="Y110" s="3"/>
      <c r="Z110" s="3"/>
    </row>
    <row r="111">
      <c r="N111" s="4"/>
      <c r="P111" s="3"/>
      <c r="Q111" s="3"/>
      <c r="R111" s="4"/>
      <c r="S111" s="3"/>
      <c r="T111" s="3"/>
      <c r="U111" s="3"/>
      <c r="V111" s="3"/>
      <c r="W111" s="3"/>
      <c r="X111" s="3"/>
      <c r="Y111" s="3"/>
      <c r="Z111" s="3"/>
    </row>
    <row r="112">
      <c r="N112" s="4"/>
      <c r="P112" s="3"/>
      <c r="Q112" s="3"/>
      <c r="R112" s="4"/>
      <c r="S112" s="3"/>
      <c r="T112" s="3"/>
      <c r="U112" s="3"/>
      <c r="V112" s="3"/>
      <c r="W112" s="3"/>
      <c r="X112" s="3"/>
      <c r="Y112" s="3"/>
      <c r="Z112" s="3"/>
    </row>
    <row r="113">
      <c r="N113" s="4"/>
      <c r="P113" s="3"/>
      <c r="Q113" s="3"/>
      <c r="R113" s="4"/>
      <c r="S113" s="3"/>
      <c r="T113" s="3"/>
      <c r="U113" s="3"/>
      <c r="V113" s="3"/>
      <c r="W113" s="3"/>
      <c r="X113" s="3"/>
      <c r="Y113" s="3"/>
      <c r="Z113" s="3"/>
    </row>
    <row r="114">
      <c r="N114" s="4"/>
      <c r="P114" s="3"/>
      <c r="Q114" s="3"/>
      <c r="R114" s="4"/>
      <c r="S114" s="3"/>
      <c r="T114" s="3"/>
      <c r="U114" s="3"/>
      <c r="V114" s="3"/>
      <c r="W114" s="3"/>
      <c r="X114" s="3"/>
      <c r="Y114" s="3"/>
      <c r="Z114" s="3"/>
    </row>
    <row r="115">
      <c r="N115" s="4"/>
      <c r="P115" s="3"/>
      <c r="Q115" s="3"/>
      <c r="R115" s="4"/>
      <c r="S115" s="3"/>
      <c r="T115" s="3"/>
      <c r="U115" s="3"/>
      <c r="V115" s="3"/>
      <c r="W115" s="3"/>
      <c r="X115" s="3"/>
      <c r="Y115" s="3"/>
      <c r="Z115" s="3"/>
    </row>
    <row r="116">
      <c r="N116" s="4"/>
      <c r="P116" s="3"/>
      <c r="Q116" s="3"/>
      <c r="R116" s="4"/>
      <c r="S116" s="3"/>
      <c r="T116" s="3"/>
      <c r="U116" s="3"/>
      <c r="V116" s="3"/>
      <c r="W116" s="3"/>
      <c r="X116" s="3"/>
      <c r="Y116" s="3"/>
      <c r="Z116" s="3"/>
    </row>
    <row r="117">
      <c r="N117" s="4"/>
      <c r="P117" s="3"/>
      <c r="Q117" s="3"/>
      <c r="R117" s="4"/>
      <c r="S117" s="3"/>
      <c r="T117" s="3"/>
      <c r="U117" s="3"/>
      <c r="V117" s="3"/>
      <c r="W117" s="3"/>
      <c r="X117" s="3"/>
      <c r="Y117" s="3"/>
      <c r="Z117" s="3"/>
    </row>
    <row r="118">
      <c r="N118" s="4"/>
      <c r="P118" s="3"/>
      <c r="Q118" s="3"/>
      <c r="R118" s="4"/>
      <c r="S118" s="3"/>
      <c r="T118" s="3"/>
      <c r="U118" s="3"/>
      <c r="V118" s="3"/>
      <c r="W118" s="3"/>
      <c r="X118" s="3"/>
      <c r="Y118" s="3"/>
      <c r="Z118" s="3"/>
    </row>
    <row r="119">
      <c r="N119" s="4"/>
      <c r="P119" s="3"/>
      <c r="Q119" s="3"/>
      <c r="R119" s="4"/>
      <c r="S119" s="3"/>
      <c r="T119" s="3"/>
      <c r="U119" s="3"/>
      <c r="V119" s="3"/>
      <c r="W119" s="3"/>
      <c r="X119" s="3"/>
      <c r="Y119" s="3"/>
      <c r="Z119" s="3"/>
    </row>
    <row r="120">
      <c r="N120" s="4"/>
      <c r="P120" s="3"/>
      <c r="Q120" s="3"/>
      <c r="R120" s="4"/>
      <c r="S120" s="3"/>
      <c r="T120" s="3"/>
      <c r="U120" s="3"/>
      <c r="V120" s="3"/>
      <c r="W120" s="3"/>
      <c r="X120" s="3"/>
      <c r="Y120" s="3"/>
      <c r="Z120" s="3"/>
    </row>
    <row r="121">
      <c r="N121" s="4"/>
      <c r="P121" s="3"/>
      <c r="Q121" s="3"/>
      <c r="R121" s="4"/>
      <c r="S121" s="3"/>
      <c r="T121" s="3"/>
      <c r="U121" s="3"/>
      <c r="V121" s="3"/>
      <c r="W121" s="3"/>
      <c r="X121" s="3"/>
      <c r="Y121" s="3"/>
      <c r="Z121" s="3"/>
    </row>
    <row r="122">
      <c r="N122" s="4"/>
      <c r="P122" s="3"/>
      <c r="Q122" s="3"/>
      <c r="R122" s="4"/>
      <c r="S122" s="3"/>
      <c r="T122" s="3"/>
      <c r="U122" s="3"/>
      <c r="V122" s="3"/>
      <c r="W122" s="3"/>
      <c r="X122" s="3"/>
      <c r="Y122" s="3"/>
      <c r="Z122" s="3"/>
    </row>
    <row r="123">
      <c r="N123" s="4"/>
      <c r="P123" s="3"/>
      <c r="Q123" s="3"/>
      <c r="R123" s="4"/>
      <c r="S123" s="3"/>
      <c r="T123" s="3"/>
      <c r="U123" s="3"/>
      <c r="V123" s="3"/>
      <c r="W123" s="3"/>
      <c r="X123" s="3"/>
      <c r="Y123" s="3"/>
      <c r="Z123" s="3"/>
    </row>
    <row r="124">
      <c r="N124" s="4"/>
      <c r="P124" s="3"/>
      <c r="Q124" s="3"/>
      <c r="R124" s="4"/>
      <c r="S124" s="3"/>
      <c r="T124" s="3"/>
      <c r="U124" s="3"/>
      <c r="V124" s="3"/>
      <c r="W124" s="3"/>
      <c r="X124" s="3"/>
      <c r="Y124" s="3"/>
      <c r="Z124" s="3"/>
    </row>
    <row r="125">
      <c r="N125" s="4"/>
      <c r="P125" s="3"/>
      <c r="Q125" s="3"/>
      <c r="R125" s="4"/>
      <c r="S125" s="3"/>
      <c r="T125" s="3"/>
      <c r="U125" s="3"/>
      <c r="V125" s="3"/>
      <c r="W125" s="3"/>
      <c r="X125" s="3"/>
      <c r="Y125" s="3"/>
      <c r="Z125" s="3"/>
    </row>
    <row r="126">
      <c r="N126" s="4"/>
      <c r="P126" s="3"/>
      <c r="Q126" s="3"/>
      <c r="R126" s="4"/>
      <c r="S126" s="3"/>
      <c r="T126" s="3"/>
      <c r="U126" s="3"/>
      <c r="V126" s="3"/>
      <c r="W126" s="3"/>
      <c r="X126" s="3"/>
      <c r="Y126" s="3"/>
      <c r="Z126" s="3"/>
    </row>
    <row r="127">
      <c r="N127" s="4"/>
      <c r="P127" s="3"/>
      <c r="Q127" s="3"/>
      <c r="R127" s="4"/>
      <c r="S127" s="3"/>
      <c r="T127" s="3"/>
      <c r="U127" s="3"/>
      <c r="V127" s="3"/>
      <c r="W127" s="3"/>
      <c r="X127" s="3"/>
      <c r="Y127" s="3"/>
      <c r="Z127" s="3"/>
    </row>
    <row r="128">
      <c r="N128" s="4"/>
      <c r="P128" s="3"/>
      <c r="Q128" s="3"/>
      <c r="R128" s="4"/>
      <c r="S128" s="3"/>
      <c r="T128" s="3"/>
      <c r="U128" s="3"/>
      <c r="V128" s="3"/>
      <c r="W128" s="3"/>
      <c r="X128" s="3"/>
      <c r="Y128" s="3"/>
      <c r="Z128" s="3"/>
    </row>
    <row r="129">
      <c r="N129" s="4"/>
      <c r="P129" s="3"/>
      <c r="Q129" s="3"/>
      <c r="R129" s="4"/>
      <c r="S129" s="3"/>
      <c r="T129" s="3"/>
      <c r="U129" s="3"/>
      <c r="V129" s="3"/>
      <c r="W129" s="3"/>
      <c r="X129" s="3"/>
      <c r="Y129" s="3"/>
      <c r="Z129" s="3"/>
    </row>
    <row r="130">
      <c r="N130" s="4"/>
      <c r="P130" s="3"/>
      <c r="Q130" s="3"/>
      <c r="R130" s="4"/>
      <c r="S130" s="3"/>
      <c r="T130" s="3"/>
      <c r="U130" s="3"/>
      <c r="V130" s="3"/>
      <c r="W130" s="3"/>
      <c r="X130" s="3"/>
      <c r="Y130" s="3"/>
      <c r="Z130" s="3"/>
    </row>
    <row r="131">
      <c r="N131" s="4"/>
      <c r="P131" s="3"/>
      <c r="Q131" s="3"/>
      <c r="R131" s="4"/>
      <c r="S131" s="3"/>
      <c r="T131" s="3"/>
      <c r="U131" s="3"/>
      <c r="V131" s="3"/>
      <c r="W131" s="3"/>
      <c r="X131" s="3"/>
      <c r="Y131" s="3"/>
      <c r="Z131" s="3"/>
    </row>
    <row r="132">
      <c r="N132" s="4"/>
      <c r="P132" s="3"/>
      <c r="Q132" s="3"/>
      <c r="R132" s="4"/>
      <c r="S132" s="3"/>
      <c r="T132" s="3"/>
      <c r="U132" s="3"/>
      <c r="V132" s="3"/>
      <c r="W132" s="3"/>
      <c r="X132" s="3"/>
      <c r="Y132" s="3"/>
      <c r="Z132" s="3"/>
    </row>
    <row r="133">
      <c r="N133" s="4"/>
      <c r="P133" s="3"/>
      <c r="Q133" s="3"/>
      <c r="R133" s="4"/>
      <c r="S133" s="3"/>
      <c r="T133" s="3"/>
      <c r="U133" s="3"/>
      <c r="V133" s="3"/>
      <c r="W133" s="3"/>
      <c r="X133" s="3"/>
      <c r="Y133" s="3"/>
      <c r="Z133" s="3"/>
    </row>
    <row r="134">
      <c r="N134" s="4"/>
      <c r="P134" s="3"/>
      <c r="Q134" s="3"/>
      <c r="R134" s="4"/>
      <c r="S134" s="3"/>
      <c r="T134" s="3"/>
      <c r="U134" s="3"/>
      <c r="V134" s="3"/>
      <c r="W134" s="3"/>
      <c r="X134" s="3"/>
      <c r="Y134" s="3"/>
      <c r="Z134" s="3"/>
    </row>
    <row r="135">
      <c r="N135" s="4"/>
      <c r="P135" s="3"/>
      <c r="Q135" s="3"/>
      <c r="R135" s="4"/>
      <c r="S135" s="3"/>
      <c r="T135" s="3"/>
      <c r="U135" s="3"/>
      <c r="V135" s="3"/>
      <c r="W135" s="3"/>
      <c r="X135" s="3"/>
      <c r="Y135" s="3"/>
      <c r="Z135" s="3"/>
    </row>
    <row r="136">
      <c r="N136" s="4"/>
      <c r="P136" s="3"/>
      <c r="Q136" s="3"/>
      <c r="R136" s="4"/>
      <c r="S136" s="3"/>
      <c r="T136" s="3"/>
      <c r="U136" s="3"/>
      <c r="V136" s="3"/>
      <c r="W136" s="3"/>
      <c r="X136" s="3"/>
      <c r="Y136" s="3"/>
      <c r="Z136" s="3"/>
    </row>
    <row r="137">
      <c r="N137" s="4"/>
      <c r="P137" s="3"/>
      <c r="Q137" s="3"/>
      <c r="R137" s="4"/>
      <c r="S137" s="3"/>
      <c r="T137" s="3"/>
      <c r="U137" s="3"/>
      <c r="V137" s="3"/>
      <c r="W137" s="3"/>
      <c r="X137" s="3"/>
      <c r="Y137" s="3"/>
      <c r="Z137" s="3"/>
    </row>
    <row r="138">
      <c r="N138" s="4"/>
      <c r="P138" s="3"/>
      <c r="Q138" s="3"/>
      <c r="R138" s="4"/>
      <c r="S138" s="3"/>
      <c r="T138" s="3"/>
      <c r="U138" s="3"/>
      <c r="V138" s="3"/>
      <c r="W138" s="3"/>
      <c r="X138" s="3"/>
      <c r="Y138" s="3"/>
      <c r="Z138" s="3"/>
    </row>
    <row r="139">
      <c r="N139" s="4"/>
      <c r="P139" s="3"/>
      <c r="Q139" s="3"/>
      <c r="R139" s="4"/>
      <c r="S139" s="3"/>
      <c r="T139" s="3"/>
      <c r="U139" s="3"/>
      <c r="V139" s="3"/>
      <c r="W139" s="3"/>
      <c r="X139" s="3"/>
      <c r="Y139" s="3"/>
      <c r="Z139" s="3"/>
    </row>
    <row r="140">
      <c r="N140" s="4"/>
      <c r="P140" s="3"/>
      <c r="Q140" s="3"/>
      <c r="R140" s="4"/>
      <c r="S140" s="3"/>
      <c r="T140" s="3"/>
      <c r="U140" s="3"/>
      <c r="V140" s="3"/>
      <c r="W140" s="3"/>
      <c r="X140" s="3"/>
      <c r="Y140" s="3"/>
      <c r="Z140" s="3"/>
    </row>
    <row r="141">
      <c r="N141" s="4"/>
      <c r="P141" s="3"/>
      <c r="Q141" s="3"/>
      <c r="R141" s="4"/>
      <c r="S141" s="3"/>
      <c r="T141" s="3"/>
      <c r="U141" s="3"/>
      <c r="V141" s="3"/>
      <c r="W141" s="3"/>
      <c r="X141" s="3"/>
      <c r="Y141" s="3"/>
      <c r="Z141" s="3"/>
    </row>
    <row r="142">
      <c r="N142" s="4"/>
      <c r="P142" s="3"/>
      <c r="Q142" s="3"/>
      <c r="R142" s="4"/>
      <c r="S142" s="3"/>
      <c r="T142" s="3"/>
      <c r="U142" s="3"/>
      <c r="V142" s="3"/>
      <c r="W142" s="3"/>
      <c r="X142" s="3"/>
      <c r="Y142" s="3"/>
      <c r="Z142" s="3"/>
    </row>
    <row r="143">
      <c r="N143" s="4"/>
      <c r="P143" s="3"/>
      <c r="Q143" s="3"/>
      <c r="R143" s="4"/>
      <c r="S143" s="3"/>
      <c r="T143" s="3"/>
      <c r="U143" s="3"/>
      <c r="V143" s="3"/>
      <c r="W143" s="3"/>
      <c r="X143" s="3"/>
      <c r="Y143" s="3"/>
      <c r="Z143" s="3"/>
    </row>
    <row r="144">
      <c r="N144" s="4"/>
      <c r="P144" s="3"/>
      <c r="Q144" s="3"/>
      <c r="R144" s="4"/>
      <c r="S144" s="3"/>
      <c r="T144" s="3"/>
      <c r="U144" s="3"/>
      <c r="V144" s="3"/>
      <c r="W144" s="3"/>
      <c r="X144" s="3"/>
      <c r="Y144" s="3"/>
      <c r="Z144" s="3"/>
    </row>
    <row r="145">
      <c r="N145" s="4"/>
      <c r="P145" s="3"/>
      <c r="Q145" s="3"/>
      <c r="R145" s="4"/>
      <c r="S145" s="3"/>
      <c r="T145" s="3"/>
      <c r="U145" s="3"/>
      <c r="V145" s="3"/>
      <c r="W145" s="3"/>
      <c r="X145" s="3"/>
      <c r="Y145" s="3"/>
      <c r="Z145" s="3"/>
    </row>
    <row r="146">
      <c r="N146" s="4"/>
      <c r="P146" s="3"/>
      <c r="Q146" s="3"/>
      <c r="R146" s="4"/>
      <c r="S146" s="3"/>
      <c r="T146" s="3"/>
      <c r="U146" s="3"/>
      <c r="V146" s="3"/>
      <c r="W146" s="3"/>
      <c r="X146" s="3"/>
      <c r="Y146" s="3"/>
      <c r="Z146" s="3"/>
    </row>
    <row r="147">
      <c r="N147" s="4"/>
      <c r="P147" s="3"/>
      <c r="Q147" s="3"/>
      <c r="R147" s="4"/>
      <c r="S147" s="3"/>
      <c r="T147" s="3"/>
      <c r="U147" s="3"/>
      <c r="V147" s="3"/>
      <c r="W147" s="3"/>
      <c r="X147" s="3"/>
      <c r="Y147" s="3"/>
      <c r="Z147" s="3"/>
    </row>
    <row r="148">
      <c r="N148" s="4"/>
      <c r="P148" s="3"/>
      <c r="Q148" s="3"/>
      <c r="R148" s="4"/>
      <c r="S148" s="3"/>
      <c r="T148" s="3"/>
      <c r="U148" s="3"/>
      <c r="V148" s="3"/>
      <c r="W148" s="3"/>
      <c r="X148" s="3"/>
      <c r="Y148" s="3"/>
      <c r="Z148" s="3"/>
    </row>
    <row r="149">
      <c r="N149" s="4"/>
      <c r="P149" s="3"/>
      <c r="Q149" s="3"/>
      <c r="R149" s="4"/>
      <c r="S149" s="3"/>
      <c r="T149" s="3"/>
      <c r="U149" s="3"/>
      <c r="V149" s="3"/>
      <c r="W149" s="3"/>
      <c r="X149" s="3"/>
      <c r="Y149" s="3"/>
      <c r="Z149" s="3"/>
    </row>
    <row r="150">
      <c r="N150" s="4"/>
      <c r="P150" s="3"/>
      <c r="Q150" s="3"/>
      <c r="R150" s="4"/>
      <c r="S150" s="3"/>
      <c r="T150" s="3"/>
      <c r="U150" s="3"/>
      <c r="V150" s="3"/>
      <c r="W150" s="3"/>
      <c r="X150" s="3"/>
      <c r="Y150" s="3"/>
      <c r="Z150" s="3"/>
    </row>
    <row r="151">
      <c r="N151" s="4"/>
      <c r="P151" s="3"/>
      <c r="Q151" s="3"/>
      <c r="R151" s="4"/>
      <c r="S151" s="3"/>
      <c r="T151" s="3"/>
      <c r="U151" s="3"/>
      <c r="V151" s="3"/>
      <c r="W151" s="3"/>
      <c r="X151" s="3"/>
      <c r="Y151" s="3"/>
      <c r="Z151" s="3"/>
    </row>
    <row r="152">
      <c r="N152" s="4"/>
      <c r="P152" s="3"/>
      <c r="Q152" s="3"/>
      <c r="R152" s="4"/>
      <c r="S152" s="3"/>
      <c r="T152" s="3"/>
      <c r="U152" s="3"/>
      <c r="V152" s="3"/>
      <c r="W152" s="3"/>
      <c r="X152" s="3"/>
      <c r="Y152" s="3"/>
      <c r="Z152" s="3"/>
    </row>
    <row r="153">
      <c r="N153" s="4"/>
      <c r="P153" s="3"/>
      <c r="Q153" s="3"/>
      <c r="R153" s="4"/>
      <c r="S153" s="3"/>
      <c r="T153" s="3"/>
      <c r="U153" s="3"/>
      <c r="V153" s="3"/>
      <c r="W153" s="3"/>
      <c r="X153" s="3"/>
      <c r="Y153" s="3"/>
      <c r="Z153" s="3"/>
    </row>
    <row r="154">
      <c r="N154" s="4"/>
      <c r="P154" s="3"/>
      <c r="Q154" s="3"/>
      <c r="R154" s="4"/>
      <c r="S154" s="3"/>
      <c r="T154" s="3"/>
      <c r="U154" s="3"/>
      <c r="V154" s="3"/>
      <c r="W154" s="3"/>
      <c r="X154" s="3"/>
      <c r="Y154" s="3"/>
      <c r="Z154" s="3"/>
    </row>
    <row r="155">
      <c r="N155" s="4"/>
      <c r="P155" s="3"/>
      <c r="Q155" s="3"/>
      <c r="R155" s="4"/>
      <c r="S155" s="3"/>
      <c r="T155" s="3"/>
      <c r="U155" s="3"/>
      <c r="V155" s="3"/>
      <c r="W155" s="3"/>
      <c r="X155" s="3"/>
      <c r="Y155" s="3"/>
      <c r="Z155" s="3"/>
    </row>
    <row r="156">
      <c r="N156" s="4"/>
      <c r="P156" s="3"/>
      <c r="Q156" s="3"/>
      <c r="R156" s="4"/>
      <c r="S156" s="3"/>
      <c r="T156" s="3"/>
      <c r="U156" s="3"/>
      <c r="V156" s="3"/>
      <c r="W156" s="3"/>
      <c r="X156" s="3"/>
      <c r="Y156" s="3"/>
      <c r="Z156" s="3"/>
    </row>
    <row r="157">
      <c r="N157" s="4"/>
      <c r="P157" s="3"/>
      <c r="Q157" s="3"/>
      <c r="R157" s="4"/>
      <c r="S157" s="3"/>
      <c r="T157" s="3"/>
      <c r="U157" s="3"/>
      <c r="V157" s="3"/>
      <c r="W157" s="3"/>
      <c r="X157" s="3"/>
      <c r="Y157" s="3"/>
      <c r="Z157" s="3"/>
    </row>
    <row r="158">
      <c r="N158" s="4"/>
      <c r="P158" s="3"/>
      <c r="Q158" s="3"/>
      <c r="R158" s="4"/>
      <c r="S158" s="3"/>
      <c r="T158" s="3"/>
      <c r="U158" s="3"/>
      <c r="V158" s="3"/>
      <c r="W158" s="3"/>
      <c r="X158" s="3"/>
      <c r="Y158" s="3"/>
      <c r="Z158" s="3"/>
    </row>
    <row r="159">
      <c r="N159" s="4"/>
      <c r="P159" s="3"/>
      <c r="Q159" s="3"/>
      <c r="R159" s="4"/>
      <c r="S159" s="3"/>
      <c r="T159" s="3"/>
      <c r="U159" s="3"/>
      <c r="V159" s="3"/>
      <c r="W159" s="3"/>
      <c r="X159" s="3"/>
      <c r="Y159" s="3"/>
      <c r="Z159" s="3"/>
    </row>
    <row r="160">
      <c r="N160" s="4"/>
      <c r="P160" s="3"/>
      <c r="Q160" s="3"/>
      <c r="R160" s="4"/>
      <c r="S160" s="3"/>
      <c r="T160" s="3"/>
      <c r="U160" s="3"/>
      <c r="V160" s="3"/>
      <c r="W160" s="3"/>
      <c r="X160" s="3"/>
      <c r="Y160" s="3"/>
      <c r="Z160" s="3"/>
    </row>
    <row r="161">
      <c r="N161" s="4"/>
      <c r="P161" s="3"/>
      <c r="Q161" s="3"/>
      <c r="R161" s="4"/>
      <c r="S161" s="3"/>
      <c r="T161" s="3"/>
      <c r="U161" s="3"/>
      <c r="V161" s="3"/>
      <c r="W161" s="3"/>
      <c r="X161" s="3"/>
      <c r="Y161" s="3"/>
      <c r="Z161" s="3"/>
    </row>
    <row r="162">
      <c r="N162" s="4"/>
      <c r="P162" s="3"/>
      <c r="Q162" s="3"/>
      <c r="R162" s="4"/>
      <c r="S162" s="3"/>
      <c r="T162" s="3"/>
      <c r="U162" s="3"/>
      <c r="V162" s="3"/>
      <c r="W162" s="3"/>
      <c r="X162" s="3"/>
      <c r="Y162" s="3"/>
      <c r="Z162" s="3"/>
    </row>
    <row r="163">
      <c r="N163" s="4"/>
      <c r="P163" s="3"/>
      <c r="Q163" s="3"/>
      <c r="R163" s="4"/>
      <c r="S163" s="3"/>
      <c r="T163" s="3"/>
      <c r="U163" s="3"/>
      <c r="V163" s="3"/>
      <c r="W163" s="3"/>
      <c r="X163" s="3"/>
      <c r="Y163" s="3"/>
      <c r="Z163" s="3"/>
    </row>
    <row r="164">
      <c r="N164" s="4"/>
      <c r="P164" s="3"/>
      <c r="Q164" s="3"/>
      <c r="R164" s="4"/>
      <c r="S164" s="3"/>
      <c r="T164" s="3"/>
      <c r="U164" s="3"/>
      <c r="V164" s="3"/>
      <c r="W164" s="3"/>
      <c r="X164" s="3"/>
      <c r="Y164" s="3"/>
      <c r="Z164" s="3"/>
    </row>
    <row r="165">
      <c r="N165" s="4"/>
      <c r="P165" s="3"/>
      <c r="Q165" s="3"/>
      <c r="R165" s="4"/>
      <c r="S165" s="3"/>
      <c r="T165" s="3"/>
      <c r="U165" s="3"/>
      <c r="V165" s="3"/>
      <c r="W165" s="3"/>
      <c r="X165" s="3"/>
      <c r="Y165" s="3"/>
      <c r="Z165" s="3"/>
    </row>
    <row r="166">
      <c r="N166" s="4"/>
      <c r="P166" s="3"/>
      <c r="Q166" s="3"/>
      <c r="R166" s="4"/>
      <c r="S166" s="3"/>
      <c r="T166" s="3"/>
      <c r="U166" s="3"/>
      <c r="V166" s="3"/>
      <c r="W166" s="3"/>
      <c r="X166" s="3"/>
      <c r="Y166" s="3"/>
      <c r="Z166" s="3"/>
    </row>
    <row r="167">
      <c r="N167" s="4"/>
      <c r="P167" s="3"/>
      <c r="Q167" s="3"/>
      <c r="R167" s="4"/>
      <c r="S167" s="3"/>
      <c r="T167" s="3"/>
      <c r="U167" s="3"/>
      <c r="V167" s="3"/>
      <c r="W167" s="3"/>
      <c r="X167" s="3"/>
      <c r="Y167" s="3"/>
      <c r="Z167" s="3"/>
    </row>
    <row r="168">
      <c r="N168" s="4"/>
      <c r="P168" s="3"/>
      <c r="Q168" s="3"/>
      <c r="R168" s="4"/>
      <c r="S168" s="3"/>
      <c r="T168" s="3"/>
      <c r="U168" s="3"/>
      <c r="V168" s="3"/>
      <c r="W168" s="3"/>
      <c r="X168" s="3"/>
      <c r="Y168" s="3"/>
      <c r="Z168" s="3"/>
    </row>
    <row r="169">
      <c r="N169" s="4"/>
      <c r="P169" s="3"/>
      <c r="Q169" s="3"/>
      <c r="R169" s="4"/>
      <c r="S169" s="3"/>
      <c r="T169" s="3"/>
      <c r="U169" s="3"/>
      <c r="V169" s="3"/>
      <c r="W169" s="3"/>
      <c r="X169" s="3"/>
      <c r="Y169" s="3"/>
      <c r="Z169" s="3"/>
    </row>
    <row r="170">
      <c r="N170" s="4"/>
      <c r="P170" s="3"/>
      <c r="Q170" s="3"/>
      <c r="R170" s="4"/>
      <c r="S170" s="3"/>
      <c r="T170" s="3"/>
      <c r="U170" s="3"/>
      <c r="V170" s="3"/>
      <c r="W170" s="3"/>
      <c r="X170" s="3"/>
      <c r="Y170" s="3"/>
      <c r="Z170" s="3"/>
    </row>
    <row r="171">
      <c r="N171" s="4"/>
      <c r="P171" s="3"/>
      <c r="Q171" s="3"/>
      <c r="R171" s="4"/>
      <c r="S171" s="3"/>
      <c r="T171" s="3"/>
      <c r="U171" s="3"/>
      <c r="V171" s="3"/>
      <c r="W171" s="3"/>
      <c r="X171" s="3"/>
      <c r="Y171" s="3"/>
      <c r="Z171" s="3"/>
    </row>
    <row r="172">
      <c r="N172" s="4"/>
      <c r="P172" s="3"/>
      <c r="Q172" s="3"/>
      <c r="R172" s="4"/>
      <c r="S172" s="3"/>
      <c r="T172" s="3"/>
      <c r="U172" s="3"/>
      <c r="V172" s="3"/>
      <c r="W172" s="3"/>
      <c r="X172" s="3"/>
      <c r="Y172" s="3"/>
      <c r="Z172" s="3"/>
    </row>
    <row r="173">
      <c r="N173" s="4"/>
      <c r="P173" s="3"/>
      <c r="Q173" s="3"/>
      <c r="R173" s="4"/>
      <c r="S173" s="3"/>
      <c r="T173" s="3"/>
      <c r="U173" s="3"/>
      <c r="V173" s="3"/>
      <c r="W173" s="3"/>
      <c r="X173" s="3"/>
      <c r="Y173" s="3"/>
      <c r="Z173" s="3"/>
    </row>
    <row r="174">
      <c r="N174" s="4"/>
      <c r="P174" s="3"/>
      <c r="Q174" s="3"/>
      <c r="R174" s="4"/>
      <c r="S174" s="3"/>
      <c r="T174" s="3"/>
      <c r="U174" s="3"/>
      <c r="V174" s="3"/>
      <c r="W174" s="3"/>
      <c r="X174" s="3"/>
      <c r="Y174" s="3"/>
      <c r="Z174" s="3"/>
    </row>
    <row r="175">
      <c r="N175" s="4"/>
      <c r="P175" s="3"/>
      <c r="Q175" s="3"/>
      <c r="R175" s="4"/>
      <c r="S175" s="3"/>
      <c r="T175" s="3"/>
      <c r="U175" s="3"/>
      <c r="V175" s="3"/>
      <c r="W175" s="3"/>
      <c r="X175" s="3"/>
      <c r="Y175" s="3"/>
      <c r="Z175" s="3"/>
    </row>
    <row r="176">
      <c r="N176" s="4"/>
      <c r="P176" s="3"/>
      <c r="Q176" s="3"/>
      <c r="R176" s="4"/>
      <c r="S176" s="3"/>
      <c r="T176" s="3"/>
      <c r="U176" s="3"/>
      <c r="V176" s="3"/>
      <c r="W176" s="3"/>
      <c r="X176" s="3"/>
      <c r="Y176" s="3"/>
      <c r="Z176" s="3"/>
    </row>
    <row r="177">
      <c r="N177" s="4"/>
      <c r="P177" s="3"/>
      <c r="Q177" s="3"/>
      <c r="R177" s="4"/>
      <c r="S177" s="3"/>
      <c r="T177" s="3"/>
      <c r="U177" s="3"/>
      <c r="V177" s="3"/>
      <c r="W177" s="3"/>
      <c r="X177" s="3"/>
      <c r="Y177" s="3"/>
      <c r="Z177" s="3"/>
    </row>
    <row r="178">
      <c r="N178" s="4"/>
      <c r="P178" s="3"/>
      <c r="Q178" s="3"/>
      <c r="R178" s="4"/>
      <c r="S178" s="3"/>
      <c r="T178" s="3"/>
      <c r="U178" s="3"/>
      <c r="V178" s="3"/>
      <c r="W178" s="3"/>
      <c r="X178" s="3"/>
      <c r="Y178" s="3"/>
      <c r="Z178" s="3"/>
    </row>
    <row r="179">
      <c r="N179" s="4"/>
      <c r="P179" s="3"/>
      <c r="Q179" s="3"/>
      <c r="R179" s="4"/>
      <c r="S179" s="3"/>
      <c r="T179" s="3"/>
      <c r="U179" s="3"/>
      <c r="V179" s="3"/>
      <c r="W179" s="3"/>
      <c r="X179" s="3"/>
      <c r="Y179" s="3"/>
      <c r="Z179" s="3"/>
    </row>
    <row r="180">
      <c r="N180" s="4"/>
      <c r="P180" s="3"/>
      <c r="Q180" s="3"/>
      <c r="R180" s="4"/>
      <c r="S180" s="3"/>
      <c r="T180" s="3"/>
      <c r="U180" s="3"/>
      <c r="V180" s="3"/>
      <c r="W180" s="3"/>
      <c r="X180" s="3"/>
      <c r="Y180" s="3"/>
      <c r="Z180" s="3"/>
    </row>
    <row r="181">
      <c r="N181" s="4"/>
      <c r="P181" s="3"/>
      <c r="Q181" s="3"/>
      <c r="R181" s="4"/>
      <c r="S181" s="3"/>
      <c r="T181" s="3"/>
      <c r="U181" s="3"/>
      <c r="V181" s="3"/>
      <c r="W181" s="3"/>
      <c r="X181" s="3"/>
      <c r="Y181" s="3"/>
      <c r="Z181" s="3"/>
    </row>
    <row r="182">
      <c r="N182" s="4"/>
      <c r="P182" s="3"/>
      <c r="Q182" s="3"/>
      <c r="R182" s="4"/>
      <c r="S182" s="3"/>
      <c r="T182" s="3"/>
      <c r="U182" s="3"/>
      <c r="V182" s="3"/>
      <c r="W182" s="3"/>
      <c r="X182" s="3"/>
      <c r="Y182" s="3"/>
      <c r="Z182" s="3"/>
    </row>
    <row r="183">
      <c r="N183" s="4"/>
      <c r="P183" s="3"/>
      <c r="Q183" s="3"/>
      <c r="R183" s="4"/>
      <c r="S183" s="3"/>
      <c r="T183" s="3"/>
      <c r="U183" s="3"/>
      <c r="V183" s="3"/>
      <c r="W183" s="3"/>
      <c r="X183" s="3"/>
      <c r="Y183" s="3"/>
      <c r="Z183" s="3"/>
    </row>
    <row r="184">
      <c r="N184" s="4"/>
      <c r="P184" s="3"/>
      <c r="Q184" s="3"/>
      <c r="R184" s="4"/>
      <c r="S184" s="3"/>
      <c r="T184" s="3"/>
      <c r="U184" s="3"/>
      <c r="V184" s="3"/>
      <c r="W184" s="3"/>
      <c r="X184" s="3"/>
      <c r="Y184" s="3"/>
      <c r="Z184" s="3"/>
    </row>
    <row r="185">
      <c r="N185" s="4"/>
      <c r="P185" s="3"/>
      <c r="Q185" s="3"/>
      <c r="R185" s="4"/>
      <c r="S185" s="3"/>
      <c r="T185" s="3"/>
      <c r="U185" s="3"/>
      <c r="V185" s="3"/>
      <c r="W185" s="3"/>
      <c r="X185" s="3"/>
      <c r="Y185" s="3"/>
      <c r="Z185" s="3"/>
    </row>
    <row r="186">
      <c r="N186" s="4"/>
      <c r="P186" s="3"/>
      <c r="Q186" s="3"/>
      <c r="R186" s="4"/>
      <c r="S186" s="3"/>
      <c r="T186" s="3"/>
      <c r="U186" s="3"/>
      <c r="V186" s="3"/>
      <c r="W186" s="3"/>
      <c r="X186" s="3"/>
      <c r="Y186" s="3"/>
      <c r="Z186" s="3"/>
    </row>
    <row r="187">
      <c r="N187" s="4"/>
      <c r="P187" s="3"/>
      <c r="Q187" s="3"/>
      <c r="R187" s="4"/>
      <c r="S187" s="3"/>
      <c r="T187" s="3"/>
      <c r="U187" s="3"/>
      <c r="V187" s="3"/>
      <c r="W187" s="3"/>
      <c r="X187" s="3"/>
      <c r="Y187" s="3"/>
      <c r="Z187" s="3"/>
    </row>
    <row r="188">
      <c r="N188" s="4"/>
      <c r="P188" s="3"/>
      <c r="Q188" s="3"/>
      <c r="R188" s="4"/>
      <c r="S188" s="3"/>
      <c r="T188" s="3"/>
      <c r="U188" s="3"/>
      <c r="V188" s="3"/>
      <c r="W188" s="3"/>
      <c r="X188" s="3"/>
      <c r="Y188" s="3"/>
      <c r="Z188" s="3"/>
    </row>
    <row r="189">
      <c r="N189" s="4"/>
      <c r="P189" s="3"/>
      <c r="Q189" s="3"/>
      <c r="R189" s="4"/>
      <c r="S189" s="3"/>
      <c r="T189" s="3"/>
      <c r="U189" s="3"/>
      <c r="V189" s="3"/>
      <c r="W189" s="3"/>
      <c r="X189" s="3"/>
      <c r="Y189" s="3"/>
      <c r="Z189" s="3"/>
    </row>
    <row r="190">
      <c r="N190" s="4"/>
      <c r="P190" s="3"/>
      <c r="Q190" s="3"/>
      <c r="R190" s="4"/>
      <c r="S190" s="3"/>
      <c r="T190" s="3"/>
      <c r="U190" s="3"/>
      <c r="V190" s="3"/>
      <c r="W190" s="3"/>
      <c r="X190" s="3"/>
      <c r="Y190" s="3"/>
      <c r="Z190" s="3"/>
    </row>
    <row r="191">
      <c r="N191" s="4"/>
      <c r="P191" s="3"/>
      <c r="Q191" s="3"/>
      <c r="R191" s="4"/>
      <c r="S191" s="3"/>
      <c r="T191" s="3"/>
      <c r="U191" s="3"/>
      <c r="V191" s="3"/>
      <c r="W191" s="3"/>
      <c r="X191" s="3"/>
      <c r="Y191" s="3"/>
      <c r="Z191" s="3"/>
    </row>
    <row r="192">
      <c r="N192" s="4"/>
      <c r="P192" s="3"/>
      <c r="Q192" s="3"/>
      <c r="R192" s="4"/>
      <c r="S192" s="3"/>
      <c r="T192" s="3"/>
      <c r="U192" s="3"/>
      <c r="V192" s="3"/>
      <c r="W192" s="3"/>
      <c r="X192" s="3"/>
      <c r="Y192" s="3"/>
      <c r="Z192" s="3"/>
    </row>
    <row r="193">
      <c r="N193" s="4"/>
      <c r="P193" s="3"/>
      <c r="Q193" s="3"/>
      <c r="R193" s="4"/>
      <c r="S193" s="3"/>
      <c r="T193" s="3"/>
      <c r="U193" s="3"/>
      <c r="V193" s="3"/>
      <c r="W193" s="3"/>
      <c r="X193" s="3"/>
      <c r="Y193" s="3"/>
      <c r="Z193" s="3"/>
    </row>
    <row r="194">
      <c r="N194" s="4"/>
      <c r="P194" s="3"/>
      <c r="Q194" s="3"/>
      <c r="R194" s="4"/>
      <c r="S194" s="3"/>
      <c r="T194" s="3"/>
      <c r="U194" s="3"/>
      <c r="V194" s="3"/>
      <c r="W194" s="3"/>
      <c r="X194" s="3"/>
      <c r="Y194" s="3"/>
      <c r="Z194" s="3"/>
    </row>
    <row r="195">
      <c r="N195" s="4"/>
      <c r="P195" s="3"/>
      <c r="Q195" s="3"/>
      <c r="R195" s="4"/>
      <c r="S195" s="3"/>
      <c r="T195" s="3"/>
      <c r="U195" s="3"/>
      <c r="V195" s="3"/>
      <c r="W195" s="3"/>
      <c r="X195" s="3"/>
      <c r="Y195" s="3"/>
      <c r="Z195" s="3"/>
    </row>
    <row r="196">
      <c r="N196" s="4"/>
      <c r="P196" s="3"/>
      <c r="Q196" s="3"/>
      <c r="R196" s="4"/>
      <c r="S196" s="3"/>
      <c r="T196" s="3"/>
      <c r="U196" s="3"/>
      <c r="V196" s="3"/>
      <c r="W196" s="3"/>
      <c r="X196" s="3"/>
      <c r="Y196" s="3"/>
      <c r="Z196" s="3"/>
    </row>
    <row r="197">
      <c r="N197" s="4"/>
      <c r="P197" s="3"/>
      <c r="Q197" s="3"/>
      <c r="R197" s="4"/>
      <c r="S197" s="3"/>
      <c r="T197" s="3"/>
      <c r="U197" s="3"/>
      <c r="V197" s="3"/>
      <c r="W197" s="3"/>
      <c r="X197" s="3"/>
      <c r="Y197" s="3"/>
      <c r="Z197" s="3"/>
    </row>
    <row r="198">
      <c r="N198" s="4"/>
      <c r="P198" s="3"/>
      <c r="Q198" s="3"/>
      <c r="R198" s="4"/>
      <c r="S198" s="3"/>
      <c r="T198" s="3"/>
      <c r="U198" s="3"/>
      <c r="V198" s="3"/>
      <c r="W198" s="3"/>
      <c r="X198" s="3"/>
      <c r="Y198" s="3"/>
      <c r="Z198" s="3"/>
    </row>
    <row r="199">
      <c r="N199" s="4"/>
      <c r="P199" s="3"/>
      <c r="Q199" s="3"/>
      <c r="R199" s="4"/>
      <c r="S199" s="3"/>
      <c r="T199" s="3"/>
      <c r="U199" s="3"/>
      <c r="V199" s="3"/>
      <c r="W199" s="3"/>
      <c r="X199" s="3"/>
      <c r="Y199" s="3"/>
      <c r="Z199" s="3"/>
    </row>
    <row r="200">
      <c r="N200" s="4"/>
      <c r="P200" s="3"/>
      <c r="Q200" s="3"/>
      <c r="R200" s="4"/>
      <c r="S200" s="3"/>
      <c r="T200" s="3"/>
      <c r="U200" s="3"/>
      <c r="V200" s="3"/>
      <c r="W200" s="3"/>
      <c r="X200" s="3"/>
      <c r="Y200" s="3"/>
      <c r="Z200" s="3"/>
    </row>
    <row r="201">
      <c r="N201" s="4"/>
      <c r="P201" s="3"/>
      <c r="Q201" s="3"/>
      <c r="R201" s="4"/>
      <c r="S201" s="3"/>
      <c r="T201" s="3"/>
      <c r="U201" s="3"/>
      <c r="V201" s="3"/>
      <c r="W201" s="3"/>
      <c r="X201" s="3"/>
      <c r="Y201" s="3"/>
      <c r="Z201" s="3"/>
    </row>
    <row r="202">
      <c r="N202" s="4"/>
      <c r="P202" s="3"/>
      <c r="Q202" s="3"/>
      <c r="R202" s="4"/>
      <c r="S202" s="3"/>
      <c r="T202" s="3"/>
      <c r="U202" s="3"/>
      <c r="V202" s="3"/>
      <c r="W202" s="3"/>
      <c r="X202" s="3"/>
      <c r="Y202" s="3"/>
      <c r="Z202" s="3"/>
    </row>
    <row r="203">
      <c r="N203" s="4"/>
      <c r="P203" s="3"/>
      <c r="Q203" s="3"/>
      <c r="R203" s="4"/>
      <c r="S203" s="3"/>
      <c r="T203" s="3"/>
      <c r="U203" s="3"/>
      <c r="V203" s="3"/>
      <c r="W203" s="3"/>
      <c r="X203" s="3"/>
      <c r="Y203" s="3"/>
      <c r="Z203" s="3"/>
    </row>
    <row r="204">
      <c r="N204" s="4"/>
      <c r="P204" s="3"/>
      <c r="Q204" s="3"/>
      <c r="R204" s="4"/>
      <c r="S204" s="3"/>
      <c r="T204" s="3"/>
      <c r="U204" s="3"/>
      <c r="V204" s="3"/>
      <c r="W204" s="3"/>
      <c r="X204" s="3"/>
      <c r="Y204" s="3"/>
      <c r="Z204" s="3"/>
    </row>
    <row r="205">
      <c r="N205" s="4"/>
      <c r="P205" s="3"/>
      <c r="Q205" s="3"/>
      <c r="R205" s="4"/>
      <c r="S205" s="3"/>
      <c r="T205" s="3"/>
      <c r="U205" s="3"/>
      <c r="V205" s="3"/>
      <c r="W205" s="3"/>
      <c r="X205" s="3"/>
      <c r="Y205" s="3"/>
      <c r="Z205" s="3"/>
    </row>
    <row r="206">
      <c r="N206" s="4"/>
      <c r="P206" s="3"/>
      <c r="Q206" s="3"/>
      <c r="R206" s="4"/>
      <c r="S206" s="3"/>
      <c r="T206" s="3"/>
      <c r="U206" s="3"/>
      <c r="V206" s="3"/>
      <c r="W206" s="3"/>
      <c r="X206" s="3"/>
      <c r="Y206" s="3"/>
      <c r="Z206" s="3"/>
    </row>
    <row r="207">
      <c r="N207" s="4"/>
      <c r="P207" s="3"/>
      <c r="Q207" s="3"/>
      <c r="R207" s="4"/>
      <c r="S207" s="3"/>
      <c r="T207" s="3"/>
      <c r="U207" s="3"/>
      <c r="V207" s="3"/>
      <c r="W207" s="3"/>
      <c r="X207" s="3"/>
      <c r="Y207" s="3"/>
      <c r="Z207" s="3"/>
    </row>
    <row r="208">
      <c r="N208" s="4"/>
      <c r="P208" s="3"/>
      <c r="Q208" s="3"/>
      <c r="R208" s="4"/>
      <c r="S208" s="3"/>
      <c r="T208" s="3"/>
      <c r="U208" s="3"/>
      <c r="V208" s="3"/>
      <c r="W208" s="3"/>
      <c r="X208" s="3"/>
      <c r="Y208" s="3"/>
      <c r="Z208" s="3"/>
    </row>
    <row r="209">
      <c r="N209" s="4"/>
      <c r="P209" s="3"/>
      <c r="Q209" s="3"/>
      <c r="R209" s="4"/>
      <c r="S209" s="3"/>
      <c r="T209" s="3"/>
      <c r="U209" s="3"/>
      <c r="V209" s="3"/>
      <c r="W209" s="3"/>
      <c r="X209" s="3"/>
      <c r="Y209" s="3"/>
      <c r="Z209" s="3"/>
    </row>
    <row r="210">
      <c r="N210" s="4"/>
      <c r="P210" s="3"/>
      <c r="Q210" s="3"/>
      <c r="R210" s="4"/>
      <c r="S210" s="3"/>
      <c r="T210" s="3"/>
      <c r="U210" s="3"/>
      <c r="V210" s="3"/>
      <c r="W210" s="3"/>
      <c r="X210" s="3"/>
      <c r="Y210" s="3"/>
      <c r="Z210" s="3"/>
    </row>
    <row r="211">
      <c r="N211" s="4"/>
      <c r="P211" s="3"/>
      <c r="Q211" s="3"/>
      <c r="R211" s="4"/>
      <c r="S211" s="3"/>
      <c r="T211" s="3"/>
      <c r="U211" s="3"/>
      <c r="V211" s="3"/>
      <c r="W211" s="3"/>
      <c r="X211" s="3"/>
      <c r="Y211" s="3"/>
      <c r="Z211" s="3"/>
    </row>
    <row r="212">
      <c r="N212" s="4"/>
      <c r="P212" s="3"/>
      <c r="Q212" s="3"/>
      <c r="R212" s="4"/>
      <c r="S212" s="3"/>
      <c r="T212" s="3"/>
      <c r="U212" s="3"/>
      <c r="V212" s="3"/>
      <c r="W212" s="3"/>
      <c r="X212" s="3"/>
      <c r="Y212" s="3"/>
      <c r="Z212" s="3"/>
    </row>
    <row r="213">
      <c r="N213" s="4"/>
      <c r="P213" s="3"/>
      <c r="Q213" s="3"/>
      <c r="R213" s="4"/>
      <c r="S213" s="3"/>
      <c r="T213" s="3"/>
      <c r="U213" s="3"/>
      <c r="V213" s="3"/>
      <c r="W213" s="3"/>
      <c r="X213" s="3"/>
      <c r="Y213" s="3"/>
      <c r="Z213" s="3"/>
    </row>
    <row r="214">
      <c r="N214" s="4"/>
      <c r="P214" s="3"/>
      <c r="Q214" s="3"/>
      <c r="R214" s="4"/>
      <c r="S214" s="3"/>
      <c r="T214" s="3"/>
      <c r="U214" s="3"/>
      <c r="V214" s="3"/>
      <c r="W214" s="3"/>
      <c r="X214" s="3"/>
      <c r="Y214" s="3"/>
      <c r="Z214" s="3"/>
    </row>
    <row r="215">
      <c r="N215" s="4"/>
      <c r="P215" s="3"/>
      <c r="Q215" s="3"/>
      <c r="R215" s="4"/>
      <c r="S215" s="3"/>
      <c r="T215" s="3"/>
      <c r="U215" s="3"/>
      <c r="V215" s="3"/>
      <c r="W215" s="3"/>
      <c r="X215" s="3"/>
      <c r="Y215" s="3"/>
      <c r="Z215" s="3"/>
    </row>
    <row r="216">
      <c r="N216" s="4"/>
      <c r="P216" s="3"/>
      <c r="Q216" s="3"/>
      <c r="R216" s="4"/>
      <c r="S216" s="3"/>
      <c r="T216" s="3"/>
      <c r="U216" s="3"/>
      <c r="V216" s="3"/>
      <c r="W216" s="3"/>
      <c r="X216" s="3"/>
      <c r="Y216" s="3"/>
      <c r="Z216" s="3"/>
    </row>
    <row r="217">
      <c r="N217" s="4"/>
      <c r="P217" s="3"/>
      <c r="Q217" s="3"/>
      <c r="R217" s="4"/>
      <c r="S217" s="3"/>
      <c r="T217" s="3"/>
      <c r="U217" s="3"/>
      <c r="V217" s="3"/>
      <c r="W217" s="3"/>
      <c r="X217" s="3"/>
      <c r="Y217" s="3"/>
      <c r="Z217" s="3"/>
    </row>
    <row r="218">
      <c r="N218" s="4"/>
      <c r="P218" s="3"/>
      <c r="Q218" s="3"/>
      <c r="R218" s="4"/>
      <c r="S218" s="3"/>
      <c r="T218" s="3"/>
      <c r="U218" s="3"/>
      <c r="V218" s="3"/>
      <c r="W218" s="3"/>
      <c r="X218" s="3"/>
      <c r="Y218" s="3"/>
      <c r="Z218" s="3"/>
    </row>
    <row r="219">
      <c r="N219" s="4"/>
      <c r="P219" s="3"/>
      <c r="Q219" s="3"/>
      <c r="R219" s="4"/>
      <c r="S219" s="3"/>
      <c r="T219" s="3"/>
      <c r="U219" s="3"/>
      <c r="V219" s="3"/>
      <c r="W219" s="3"/>
      <c r="X219" s="3"/>
      <c r="Y219" s="3"/>
      <c r="Z219" s="3"/>
    </row>
    <row r="220">
      <c r="N220" s="4"/>
      <c r="P220" s="3"/>
      <c r="Q220" s="3"/>
      <c r="R220" s="4"/>
      <c r="S220" s="3"/>
      <c r="T220" s="3"/>
      <c r="U220" s="3"/>
      <c r="V220" s="3"/>
      <c r="W220" s="3"/>
      <c r="X220" s="3"/>
      <c r="Y220" s="3"/>
      <c r="Z220" s="3"/>
    </row>
    <row r="221">
      <c r="N221" s="4"/>
      <c r="P221" s="3"/>
      <c r="Q221" s="3"/>
      <c r="R221" s="4"/>
      <c r="S221" s="3"/>
      <c r="T221" s="3"/>
      <c r="U221" s="3"/>
      <c r="V221" s="3"/>
      <c r="W221" s="3"/>
      <c r="X221" s="3"/>
      <c r="Y221" s="3"/>
      <c r="Z221" s="3"/>
    </row>
    <row r="222">
      <c r="N222" s="4"/>
      <c r="P222" s="3"/>
      <c r="Q222" s="3"/>
      <c r="R222" s="4"/>
      <c r="S222" s="3"/>
      <c r="T222" s="3"/>
      <c r="U222" s="3"/>
      <c r="V222" s="3"/>
      <c r="W222" s="3"/>
      <c r="X222" s="3"/>
      <c r="Y222" s="3"/>
      <c r="Z222" s="3"/>
    </row>
    <row r="223">
      <c r="N223" s="4"/>
      <c r="P223" s="3"/>
      <c r="Q223" s="3"/>
      <c r="R223" s="4"/>
      <c r="S223" s="3"/>
      <c r="T223" s="3"/>
      <c r="U223" s="3"/>
      <c r="V223" s="3"/>
      <c r="W223" s="3"/>
      <c r="X223" s="3"/>
      <c r="Y223" s="3"/>
      <c r="Z223" s="3"/>
    </row>
    <row r="224">
      <c r="N224" s="4"/>
      <c r="P224" s="3"/>
      <c r="Q224" s="3"/>
      <c r="R224" s="4"/>
      <c r="S224" s="3"/>
      <c r="T224" s="3"/>
      <c r="U224" s="3"/>
      <c r="V224" s="3"/>
      <c r="W224" s="3"/>
      <c r="X224" s="3"/>
      <c r="Y224" s="3"/>
      <c r="Z224" s="3"/>
    </row>
    <row r="225">
      <c r="N225" s="4"/>
      <c r="P225" s="3"/>
      <c r="Q225" s="3"/>
      <c r="R225" s="4"/>
      <c r="S225" s="3"/>
      <c r="T225" s="3"/>
      <c r="U225" s="3"/>
      <c r="V225" s="3"/>
      <c r="W225" s="3"/>
      <c r="X225" s="3"/>
      <c r="Y225" s="3"/>
      <c r="Z225" s="3"/>
    </row>
    <row r="226">
      <c r="N226" s="4"/>
      <c r="P226" s="3"/>
      <c r="Q226" s="3"/>
      <c r="R226" s="4"/>
      <c r="S226" s="3"/>
      <c r="T226" s="3"/>
      <c r="U226" s="3"/>
      <c r="V226" s="3"/>
      <c r="W226" s="3"/>
      <c r="X226" s="3"/>
      <c r="Y226" s="3"/>
      <c r="Z226" s="3"/>
    </row>
    <row r="227">
      <c r="N227" s="4"/>
      <c r="P227" s="3"/>
      <c r="Q227" s="3"/>
      <c r="R227" s="4"/>
      <c r="S227" s="3"/>
      <c r="T227" s="3"/>
      <c r="U227" s="3"/>
      <c r="V227" s="3"/>
      <c r="W227" s="3"/>
      <c r="X227" s="3"/>
      <c r="Y227" s="3"/>
      <c r="Z227" s="3"/>
    </row>
    <row r="228">
      <c r="N228" s="4"/>
      <c r="P228" s="3"/>
      <c r="Q228" s="3"/>
      <c r="R228" s="4"/>
      <c r="S228" s="3"/>
      <c r="T228" s="3"/>
      <c r="U228" s="3"/>
      <c r="V228" s="3"/>
      <c r="W228" s="3"/>
      <c r="X228" s="3"/>
      <c r="Y228" s="3"/>
      <c r="Z228" s="3"/>
    </row>
    <row r="229">
      <c r="N229" s="4"/>
      <c r="P229" s="3"/>
      <c r="Q229" s="3"/>
      <c r="R229" s="4"/>
      <c r="S229" s="3"/>
      <c r="T229" s="3"/>
      <c r="U229" s="3"/>
      <c r="V229" s="3"/>
      <c r="W229" s="3"/>
      <c r="X229" s="3"/>
      <c r="Y229" s="3"/>
      <c r="Z229" s="3"/>
    </row>
    <row r="230">
      <c r="N230" s="4"/>
      <c r="P230" s="3"/>
      <c r="Q230" s="3"/>
      <c r="R230" s="4"/>
      <c r="S230" s="3"/>
      <c r="T230" s="3"/>
      <c r="U230" s="3"/>
      <c r="V230" s="3"/>
      <c r="W230" s="3"/>
      <c r="X230" s="3"/>
      <c r="Y230" s="3"/>
      <c r="Z230" s="3"/>
    </row>
    <row r="231">
      <c r="N231" s="4"/>
      <c r="P231" s="3"/>
      <c r="Q231" s="3"/>
      <c r="R231" s="4"/>
      <c r="S231" s="3"/>
      <c r="T231" s="3"/>
      <c r="U231" s="3"/>
      <c r="V231" s="3"/>
      <c r="W231" s="3"/>
      <c r="X231" s="3"/>
      <c r="Y231" s="3"/>
      <c r="Z231" s="3"/>
    </row>
    <row r="232">
      <c r="N232" s="4"/>
      <c r="P232" s="3"/>
      <c r="Q232" s="3"/>
      <c r="R232" s="4"/>
      <c r="S232" s="3"/>
      <c r="T232" s="3"/>
      <c r="U232" s="3"/>
      <c r="V232" s="3"/>
      <c r="W232" s="3"/>
      <c r="X232" s="3"/>
      <c r="Y232" s="3"/>
      <c r="Z232" s="3"/>
    </row>
    <row r="233">
      <c r="N233" s="4"/>
      <c r="P233" s="3"/>
      <c r="Q233" s="3"/>
      <c r="R233" s="4"/>
      <c r="S233" s="3"/>
      <c r="T233" s="3"/>
      <c r="U233" s="3"/>
      <c r="V233" s="3"/>
      <c r="W233" s="3"/>
      <c r="X233" s="3"/>
      <c r="Y233" s="3"/>
      <c r="Z233" s="3"/>
    </row>
    <row r="234">
      <c r="N234" s="4"/>
      <c r="P234" s="3"/>
      <c r="Q234" s="3"/>
      <c r="R234" s="4"/>
      <c r="S234" s="3"/>
      <c r="T234" s="3"/>
      <c r="U234" s="3"/>
      <c r="V234" s="3"/>
      <c r="W234" s="3"/>
      <c r="X234" s="3"/>
      <c r="Y234" s="3"/>
      <c r="Z234" s="3"/>
    </row>
    <row r="235">
      <c r="N235" s="4"/>
      <c r="P235" s="3"/>
      <c r="Q235" s="3"/>
      <c r="R235" s="4"/>
      <c r="S235" s="3"/>
      <c r="T235" s="3"/>
      <c r="U235" s="3"/>
      <c r="V235" s="3"/>
      <c r="W235" s="3"/>
      <c r="X235" s="3"/>
      <c r="Y235" s="3"/>
      <c r="Z235" s="3"/>
    </row>
    <row r="236">
      <c r="N236" s="4"/>
      <c r="P236" s="3"/>
      <c r="Q236" s="3"/>
      <c r="R236" s="4"/>
      <c r="S236" s="3"/>
      <c r="T236" s="3"/>
      <c r="U236" s="3"/>
      <c r="V236" s="3"/>
      <c r="W236" s="3"/>
      <c r="X236" s="3"/>
      <c r="Y236" s="3"/>
      <c r="Z236" s="3"/>
    </row>
    <row r="237">
      <c r="N237" s="4"/>
      <c r="P237" s="3"/>
      <c r="Q237" s="3"/>
      <c r="R237" s="4"/>
      <c r="S237" s="3"/>
      <c r="T237" s="3"/>
      <c r="U237" s="3"/>
      <c r="V237" s="3"/>
      <c r="W237" s="3"/>
      <c r="X237" s="3"/>
      <c r="Y237" s="3"/>
      <c r="Z237" s="3"/>
    </row>
    <row r="238">
      <c r="N238" s="4"/>
      <c r="P238" s="3"/>
      <c r="Q238" s="3"/>
      <c r="R238" s="4"/>
      <c r="S238" s="3"/>
      <c r="T238" s="3"/>
      <c r="U238" s="3"/>
      <c r="V238" s="3"/>
      <c r="W238" s="3"/>
      <c r="X238" s="3"/>
      <c r="Y238" s="3"/>
      <c r="Z238" s="3"/>
    </row>
    <row r="239">
      <c r="N239" s="4"/>
      <c r="P239" s="3"/>
      <c r="Q239" s="3"/>
      <c r="R239" s="4"/>
      <c r="S239" s="3"/>
      <c r="T239" s="3"/>
      <c r="U239" s="3"/>
      <c r="V239" s="3"/>
      <c r="W239" s="3"/>
      <c r="X239" s="3"/>
      <c r="Y239" s="3"/>
      <c r="Z239" s="3"/>
    </row>
    <row r="240">
      <c r="N240" s="4"/>
      <c r="P240" s="3"/>
      <c r="Q240" s="3"/>
      <c r="R240" s="4"/>
      <c r="S240" s="3"/>
      <c r="T240" s="3"/>
      <c r="U240" s="3"/>
      <c r="V240" s="3"/>
      <c r="W240" s="3"/>
      <c r="X240" s="3"/>
      <c r="Y240" s="3"/>
      <c r="Z240" s="3"/>
    </row>
    <row r="241">
      <c r="N241" s="4"/>
      <c r="P241" s="3"/>
      <c r="Q241" s="3"/>
      <c r="R241" s="4"/>
      <c r="S241" s="3"/>
      <c r="T241" s="3"/>
      <c r="U241" s="3"/>
      <c r="V241" s="3"/>
      <c r="W241" s="3"/>
      <c r="X241" s="3"/>
      <c r="Y241" s="3"/>
      <c r="Z241" s="3"/>
    </row>
    <row r="242">
      <c r="N242" s="4"/>
      <c r="P242" s="3"/>
      <c r="Q242" s="3"/>
      <c r="R242" s="4"/>
      <c r="S242" s="3"/>
      <c r="T242" s="3"/>
      <c r="U242" s="3"/>
      <c r="V242" s="3"/>
      <c r="W242" s="3"/>
      <c r="X242" s="3"/>
      <c r="Y242" s="3"/>
      <c r="Z242" s="3"/>
    </row>
    <row r="243">
      <c r="N243" s="4"/>
      <c r="P243" s="3"/>
      <c r="Q243" s="3"/>
      <c r="R243" s="4"/>
      <c r="S243" s="3"/>
      <c r="T243" s="3"/>
      <c r="U243" s="3"/>
      <c r="V243" s="3"/>
      <c r="W243" s="3"/>
      <c r="X243" s="3"/>
      <c r="Y243" s="3"/>
      <c r="Z243" s="3"/>
    </row>
    <row r="244">
      <c r="N244" s="4"/>
      <c r="P244" s="3"/>
      <c r="Q244" s="3"/>
      <c r="R244" s="4"/>
      <c r="S244" s="3"/>
      <c r="T244" s="3"/>
      <c r="U244" s="3"/>
      <c r="V244" s="3"/>
      <c r="W244" s="3"/>
      <c r="X244" s="3"/>
      <c r="Y244" s="3"/>
      <c r="Z244" s="3"/>
    </row>
    <row r="245">
      <c r="N245" s="4"/>
      <c r="P245" s="3"/>
      <c r="Q245" s="3"/>
      <c r="R245" s="4"/>
      <c r="S245" s="3"/>
      <c r="T245" s="3"/>
      <c r="U245" s="3"/>
      <c r="V245" s="3"/>
      <c r="W245" s="3"/>
      <c r="X245" s="3"/>
      <c r="Y245" s="3"/>
      <c r="Z245" s="3"/>
    </row>
    <row r="246">
      <c r="N246" s="4"/>
      <c r="P246" s="3"/>
      <c r="Q246" s="3"/>
      <c r="R246" s="4"/>
      <c r="S246" s="3"/>
      <c r="T246" s="3"/>
      <c r="U246" s="3"/>
      <c r="V246" s="3"/>
      <c r="W246" s="3"/>
      <c r="X246" s="3"/>
      <c r="Y246" s="3"/>
      <c r="Z246" s="3"/>
    </row>
    <row r="247">
      <c r="N247" s="4"/>
      <c r="P247" s="3"/>
      <c r="Q247" s="3"/>
      <c r="R247" s="4"/>
      <c r="S247" s="3"/>
      <c r="T247" s="3"/>
      <c r="U247" s="3"/>
      <c r="V247" s="3"/>
      <c r="W247" s="3"/>
      <c r="X247" s="3"/>
      <c r="Y247" s="3"/>
      <c r="Z247" s="3"/>
    </row>
    <row r="248">
      <c r="N248" s="4"/>
      <c r="P248" s="3"/>
      <c r="Q248" s="3"/>
      <c r="R248" s="4"/>
      <c r="S248" s="3"/>
      <c r="T248" s="3"/>
      <c r="U248" s="3"/>
      <c r="V248" s="3"/>
      <c r="W248" s="3"/>
      <c r="X248" s="3"/>
      <c r="Y248" s="3"/>
      <c r="Z248" s="3"/>
    </row>
    <row r="249">
      <c r="N249" s="4"/>
      <c r="P249" s="3"/>
      <c r="Q249" s="3"/>
      <c r="R249" s="4"/>
      <c r="S249" s="3"/>
      <c r="T249" s="3"/>
      <c r="U249" s="3"/>
      <c r="V249" s="3"/>
      <c r="W249" s="3"/>
      <c r="X249" s="3"/>
      <c r="Y249" s="3"/>
      <c r="Z249" s="3"/>
    </row>
    <row r="250">
      <c r="N250" s="4"/>
      <c r="P250" s="3"/>
      <c r="Q250" s="3"/>
      <c r="R250" s="4"/>
      <c r="S250" s="3"/>
      <c r="T250" s="3"/>
      <c r="U250" s="3"/>
      <c r="V250" s="3"/>
      <c r="W250" s="3"/>
      <c r="X250" s="3"/>
      <c r="Y250" s="3"/>
      <c r="Z250" s="3"/>
    </row>
    <row r="251">
      <c r="N251" s="4"/>
      <c r="P251" s="3"/>
      <c r="Q251" s="3"/>
      <c r="R251" s="4"/>
      <c r="S251" s="3"/>
      <c r="T251" s="3"/>
      <c r="U251" s="3"/>
      <c r="V251" s="3"/>
      <c r="W251" s="3"/>
      <c r="X251" s="3"/>
      <c r="Y251" s="3"/>
      <c r="Z251" s="3"/>
    </row>
    <row r="252">
      <c r="N252" s="4"/>
      <c r="P252" s="3"/>
      <c r="Q252" s="3"/>
      <c r="R252" s="4"/>
      <c r="S252" s="3"/>
      <c r="T252" s="3"/>
      <c r="U252" s="3"/>
      <c r="V252" s="3"/>
      <c r="W252" s="3"/>
      <c r="X252" s="3"/>
      <c r="Y252" s="3"/>
      <c r="Z252" s="3"/>
    </row>
    <row r="253">
      <c r="N253" s="4"/>
      <c r="P253" s="3"/>
      <c r="Q253" s="3"/>
      <c r="R253" s="4"/>
      <c r="S253" s="3"/>
      <c r="T253" s="3"/>
      <c r="U253" s="3"/>
      <c r="V253" s="3"/>
      <c r="W253" s="3"/>
      <c r="X253" s="3"/>
      <c r="Y253" s="3"/>
      <c r="Z253" s="3"/>
    </row>
    <row r="254">
      <c r="N254" s="4"/>
      <c r="P254" s="3"/>
      <c r="Q254" s="3"/>
      <c r="R254" s="4"/>
      <c r="S254" s="3"/>
      <c r="T254" s="3"/>
      <c r="U254" s="3"/>
      <c r="V254" s="3"/>
      <c r="W254" s="3"/>
      <c r="X254" s="3"/>
      <c r="Y254" s="3"/>
      <c r="Z254" s="3"/>
    </row>
    <row r="255">
      <c r="N255" s="4"/>
      <c r="P255" s="3"/>
      <c r="Q255" s="3"/>
      <c r="R255" s="4"/>
      <c r="S255" s="3"/>
      <c r="T255" s="3"/>
      <c r="U255" s="3"/>
      <c r="V255" s="3"/>
      <c r="W255" s="3"/>
      <c r="X255" s="3"/>
      <c r="Y255" s="3"/>
      <c r="Z255" s="3"/>
    </row>
    <row r="256">
      <c r="N256" s="4"/>
      <c r="P256" s="3"/>
      <c r="Q256" s="3"/>
      <c r="R256" s="4"/>
      <c r="S256" s="3"/>
      <c r="T256" s="3"/>
      <c r="U256" s="3"/>
      <c r="V256" s="3"/>
      <c r="W256" s="3"/>
      <c r="X256" s="3"/>
      <c r="Y256" s="3"/>
      <c r="Z256" s="3"/>
    </row>
    <row r="257">
      <c r="N257" s="4"/>
      <c r="P257" s="3"/>
      <c r="Q257" s="3"/>
      <c r="R257" s="4"/>
      <c r="S257" s="3"/>
      <c r="T257" s="3"/>
      <c r="U257" s="3"/>
      <c r="V257" s="3"/>
      <c r="W257" s="3"/>
      <c r="X257" s="3"/>
      <c r="Y257" s="3"/>
      <c r="Z257" s="3"/>
    </row>
    <row r="258">
      <c r="N258" s="4"/>
      <c r="P258" s="3"/>
      <c r="Q258" s="3"/>
      <c r="R258" s="4"/>
      <c r="S258" s="3"/>
      <c r="T258" s="3"/>
      <c r="U258" s="3"/>
      <c r="V258" s="3"/>
      <c r="W258" s="3"/>
      <c r="X258" s="3"/>
      <c r="Y258" s="3"/>
      <c r="Z258" s="3"/>
    </row>
    <row r="259">
      <c r="N259" s="4"/>
      <c r="P259" s="3"/>
      <c r="Q259" s="3"/>
      <c r="R259" s="4"/>
      <c r="S259" s="3"/>
      <c r="T259" s="3"/>
      <c r="U259" s="3"/>
      <c r="V259" s="3"/>
      <c r="W259" s="3"/>
      <c r="X259" s="3"/>
      <c r="Y259" s="3"/>
      <c r="Z259" s="3"/>
    </row>
    <row r="260">
      <c r="N260" s="4"/>
      <c r="P260" s="3"/>
      <c r="Q260" s="3"/>
      <c r="R260" s="4"/>
      <c r="S260" s="3"/>
      <c r="T260" s="3"/>
      <c r="U260" s="3"/>
      <c r="V260" s="3"/>
      <c r="W260" s="3"/>
      <c r="X260" s="3"/>
      <c r="Y260" s="3"/>
      <c r="Z260" s="3"/>
    </row>
    <row r="261">
      <c r="N261" s="4"/>
      <c r="P261" s="3"/>
      <c r="Q261" s="3"/>
      <c r="R261" s="4"/>
      <c r="S261" s="3"/>
      <c r="T261" s="3"/>
      <c r="U261" s="3"/>
      <c r="V261" s="3"/>
      <c r="W261" s="3"/>
      <c r="X261" s="3"/>
      <c r="Y261" s="3"/>
      <c r="Z261" s="3"/>
    </row>
    <row r="262">
      <c r="N262" s="4"/>
      <c r="P262" s="3"/>
      <c r="Q262" s="3"/>
      <c r="R262" s="4"/>
      <c r="S262" s="3"/>
      <c r="T262" s="3"/>
      <c r="U262" s="3"/>
      <c r="V262" s="3"/>
      <c r="W262" s="3"/>
      <c r="X262" s="3"/>
      <c r="Y262" s="3"/>
      <c r="Z262" s="3"/>
    </row>
    <row r="263">
      <c r="N263" s="4"/>
      <c r="P263" s="3"/>
      <c r="Q263" s="3"/>
      <c r="R263" s="4"/>
      <c r="S263" s="3"/>
      <c r="T263" s="3"/>
      <c r="U263" s="3"/>
      <c r="V263" s="3"/>
      <c r="W263" s="3"/>
      <c r="X263" s="3"/>
      <c r="Y263" s="3"/>
      <c r="Z263" s="3"/>
    </row>
    <row r="264">
      <c r="N264" s="4"/>
      <c r="P264" s="3"/>
      <c r="Q264" s="3"/>
      <c r="R264" s="4"/>
      <c r="S264" s="3"/>
      <c r="T264" s="3"/>
      <c r="U264" s="3"/>
      <c r="V264" s="3"/>
      <c r="W264" s="3"/>
      <c r="X264" s="3"/>
      <c r="Y264" s="3"/>
      <c r="Z264" s="3"/>
    </row>
    <row r="265">
      <c r="N265" s="4"/>
      <c r="P265" s="3"/>
      <c r="Q265" s="3"/>
      <c r="R265" s="4"/>
      <c r="S265" s="3"/>
      <c r="T265" s="3"/>
      <c r="U265" s="3"/>
      <c r="V265" s="3"/>
      <c r="W265" s="3"/>
      <c r="X265" s="3"/>
      <c r="Y265" s="3"/>
      <c r="Z265" s="3"/>
    </row>
    <row r="266">
      <c r="N266" s="4"/>
      <c r="P266" s="3"/>
      <c r="Q266" s="3"/>
      <c r="R266" s="4"/>
      <c r="S266" s="3"/>
      <c r="T266" s="3"/>
      <c r="U266" s="3"/>
      <c r="V266" s="3"/>
      <c r="W266" s="3"/>
      <c r="X266" s="3"/>
      <c r="Y266" s="3"/>
      <c r="Z266" s="3"/>
    </row>
    <row r="267">
      <c r="N267" s="4"/>
      <c r="P267" s="3"/>
      <c r="Q267" s="3"/>
      <c r="R267" s="4"/>
      <c r="S267" s="3"/>
      <c r="T267" s="3"/>
      <c r="U267" s="3"/>
      <c r="V267" s="3"/>
      <c r="W267" s="3"/>
      <c r="X267" s="3"/>
      <c r="Y267" s="3"/>
      <c r="Z267" s="3"/>
    </row>
    <row r="268">
      <c r="N268" s="4"/>
      <c r="P268" s="3"/>
      <c r="Q268" s="3"/>
      <c r="R268" s="4"/>
      <c r="S268" s="3"/>
      <c r="T268" s="3"/>
      <c r="U268" s="3"/>
      <c r="V268" s="3"/>
      <c r="W268" s="3"/>
      <c r="X268" s="3"/>
      <c r="Y268" s="3"/>
      <c r="Z268" s="3"/>
    </row>
    <row r="269">
      <c r="N269" s="4"/>
      <c r="P269" s="3"/>
      <c r="Q269" s="3"/>
      <c r="R269" s="4"/>
      <c r="S269" s="3"/>
      <c r="T269" s="3"/>
      <c r="U269" s="3"/>
      <c r="V269" s="3"/>
      <c r="W269" s="3"/>
      <c r="X269" s="3"/>
      <c r="Y269" s="3"/>
      <c r="Z269" s="3"/>
    </row>
    <row r="270">
      <c r="N270" s="4"/>
      <c r="P270" s="3"/>
      <c r="Q270" s="3"/>
      <c r="R270" s="4"/>
      <c r="S270" s="3"/>
      <c r="T270" s="3"/>
      <c r="U270" s="3"/>
      <c r="V270" s="3"/>
      <c r="W270" s="3"/>
      <c r="X270" s="3"/>
      <c r="Y270" s="3"/>
      <c r="Z270" s="3"/>
    </row>
    <row r="271">
      <c r="N271" s="4"/>
      <c r="P271" s="3"/>
      <c r="Q271" s="3"/>
      <c r="R271" s="4"/>
      <c r="S271" s="3"/>
      <c r="T271" s="3"/>
      <c r="U271" s="3"/>
      <c r="V271" s="3"/>
      <c r="W271" s="3"/>
      <c r="X271" s="3"/>
      <c r="Y271" s="3"/>
      <c r="Z271" s="3"/>
    </row>
    <row r="272">
      <c r="N272" s="4"/>
      <c r="P272" s="3"/>
      <c r="Q272" s="3"/>
      <c r="R272" s="4"/>
      <c r="S272" s="3"/>
      <c r="T272" s="3"/>
      <c r="U272" s="3"/>
      <c r="V272" s="3"/>
      <c r="W272" s="3"/>
      <c r="X272" s="3"/>
      <c r="Y272" s="3"/>
      <c r="Z272" s="3"/>
    </row>
    <row r="273">
      <c r="N273" s="4"/>
      <c r="P273" s="3"/>
      <c r="Q273" s="3"/>
      <c r="R273" s="4"/>
      <c r="S273" s="3"/>
      <c r="T273" s="3"/>
      <c r="U273" s="3"/>
      <c r="V273" s="3"/>
      <c r="W273" s="3"/>
      <c r="X273" s="3"/>
      <c r="Y273" s="3"/>
      <c r="Z273" s="3"/>
    </row>
    <row r="274">
      <c r="N274" s="4"/>
      <c r="P274" s="3"/>
      <c r="Q274" s="3"/>
      <c r="R274" s="4"/>
      <c r="S274" s="3"/>
      <c r="T274" s="3"/>
      <c r="U274" s="3"/>
      <c r="V274" s="3"/>
      <c r="W274" s="3"/>
      <c r="X274" s="3"/>
      <c r="Y274" s="3"/>
      <c r="Z274" s="3"/>
    </row>
    <row r="275">
      <c r="N275" s="4"/>
      <c r="P275" s="3"/>
      <c r="Q275" s="3"/>
      <c r="R275" s="4"/>
      <c r="S275" s="3"/>
      <c r="T275" s="3"/>
      <c r="U275" s="3"/>
      <c r="V275" s="3"/>
      <c r="W275" s="3"/>
      <c r="X275" s="3"/>
      <c r="Y275" s="3"/>
      <c r="Z275" s="3"/>
    </row>
    <row r="276">
      <c r="N276" s="4"/>
      <c r="P276" s="3"/>
      <c r="Q276" s="3"/>
      <c r="R276" s="4"/>
      <c r="S276" s="3"/>
      <c r="T276" s="3"/>
      <c r="U276" s="3"/>
      <c r="V276" s="3"/>
      <c r="W276" s="3"/>
      <c r="X276" s="3"/>
      <c r="Y276" s="3"/>
      <c r="Z276" s="3"/>
    </row>
    <row r="277">
      <c r="N277" s="4"/>
      <c r="P277" s="3"/>
      <c r="Q277" s="3"/>
      <c r="R277" s="4"/>
      <c r="S277" s="3"/>
      <c r="T277" s="3"/>
      <c r="U277" s="3"/>
      <c r="V277" s="3"/>
      <c r="W277" s="3"/>
      <c r="X277" s="3"/>
      <c r="Y277" s="3"/>
      <c r="Z277" s="3"/>
    </row>
    <row r="278">
      <c r="N278" s="4"/>
      <c r="P278" s="3"/>
      <c r="Q278" s="3"/>
      <c r="R278" s="4"/>
      <c r="S278" s="3"/>
      <c r="T278" s="3"/>
      <c r="U278" s="3"/>
      <c r="V278" s="3"/>
      <c r="W278" s="3"/>
      <c r="X278" s="3"/>
      <c r="Y278" s="3"/>
      <c r="Z278" s="3"/>
    </row>
    <row r="279">
      <c r="N279" s="4"/>
      <c r="P279" s="3"/>
      <c r="Q279" s="3"/>
      <c r="R279" s="4"/>
      <c r="S279" s="3"/>
      <c r="T279" s="3"/>
      <c r="U279" s="3"/>
      <c r="V279" s="3"/>
      <c r="W279" s="3"/>
      <c r="X279" s="3"/>
      <c r="Y279" s="3"/>
      <c r="Z279" s="3"/>
    </row>
    <row r="280">
      <c r="N280" s="4"/>
      <c r="P280" s="3"/>
      <c r="Q280" s="3"/>
      <c r="R280" s="4"/>
      <c r="S280" s="3"/>
      <c r="T280" s="3"/>
      <c r="U280" s="3"/>
      <c r="V280" s="3"/>
      <c r="W280" s="3"/>
      <c r="X280" s="3"/>
      <c r="Y280" s="3"/>
      <c r="Z280" s="3"/>
    </row>
    <row r="281">
      <c r="N281" s="4"/>
      <c r="P281" s="3"/>
      <c r="Q281" s="3"/>
      <c r="R281" s="4"/>
      <c r="S281" s="3"/>
      <c r="T281" s="3"/>
      <c r="U281" s="3"/>
      <c r="V281" s="3"/>
      <c r="W281" s="3"/>
      <c r="X281" s="3"/>
      <c r="Y281" s="3"/>
      <c r="Z281" s="3"/>
    </row>
    <row r="282">
      <c r="N282" s="4"/>
      <c r="P282" s="3"/>
      <c r="Q282" s="3"/>
      <c r="R282" s="4"/>
      <c r="S282" s="3"/>
      <c r="T282" s="3"/>
      <c r="U282" s="3"/>
      <c r="V282" s="3"/>
      <c r="W282" s="3"/>
      <c r="X282" s="3"/>
      <c r="Y282" s="3"/>
      <c r="Z282" s="3"/>
    </row>
    <row r="283">
      <c r="N283" s="4"/>
      <c r="P283" s="3"/>
      <c r="Q283" s="3"/>
      <c r="R283" s="4"/>
      <c r="S283" s="3"/>
      <c r="T283" s="3"/>
      <c r="U283" s="3"/>
      <c r="V283" s="3"/>
      <c r="W283" s="3"/>
      <c r="X283" s="3"/>
      <c r="Y283" s="3"/>
      <c r="Z283" s="3"/>
    </row>
    <row r="284">
      <c r="N284" s="4"/>
      <c r="P284" s="3"/>
      <c r="Q284" s="3"/>
      <c r="R284" s="4"/>
      <c r="S284" s="3"/>
      <c r="T284" s="3"/>
      <c r="U284" s="3"/>
      <c r="V284" s="3"/>
      <c r="W284" s="3"/>
      <c r="X284" s="3"/>
      <c r="Y284" s="3"/>
      <c r="Z284" s="3"/>
    </row>
    <row r="285">
      <c r="N285" s="4"/>
      <c r="P285" s="3"/>
      <c r="Q285" s="3"/>
      <c r="R285" s="4"/>
      <c r="S285" s="3"/>
      <c r="T285" s="3"/>
      <c r="U285" s="3"/>
      <c r="V285" s="3"/>
      <c r="W285" s="3"/>
      <c r="X285" s="3"/>
      <c r="Y285" s="3"/>
      <c r="Z285" s="3"/>
    </row>
    <row r="286">
      <c r="N286" s="4"/>
      <c r="P286" s="3"/>
      <c r="Q286" s="3"/>
      <c r="R286" s="4"/>
      <c r="S286" s="3"/>
      <c r="T286" s="3"/>
      <c r="U286" s="3"/>
      <c r="V286" s="3"/>
      <c r="W286" s="3"/>
      <c r="X286" s="3"/>
      <c r="Y286" s="3"/>
      <c r="Z286" s="3"/>
    </row>
    <row r="287">
      <c r="N287" s="4"/>
      <c r="P287" s="3"/>
      <c r="Q287" s="3"/>
      <c r="R287" s="4"/>
      <c r="S287" s="3"/>
      <c r="T287" s="3"/>
      <c r="U287" s="3"/>
      <c r="V287" s="3"/>
      <c r="W287" s="3"/>
      <c r="X287" s="3"/>
      <c r="Y287" s="3"/>
      <c r="Z287" s="3"/>
    </row>
    <row r="288">
      <c r="N288" s="4"/>
      <c r="P288" s="3"/>
      <c r="Q288" s="3"/>
      <c r="R288" s="4"/>
      <c r="S288" s="3"/>
      <c r="T288" s="3"/>
      <c r="U288" s="3"/>
      <c r="V288" s="3"/>
      <c r="W288" s="3"/>
      <c r="X288" s="3"/>
      <c r="Y288" s="3"/>
      <c r="Z288" s="3"/>
    </row>
    <row r="289">
      <c r="N289" s="4"/>
      <c r="P289" s="3"/>
      <c r="Q289" s="3"/>
      <c r="R289" s="4"/>
      <c r="S289" s="3"/>
      <c r="T289" s="3"/>
      <c r="U289" s="3"/>
      <c r="V289" s="3"/>
      <c r="W289" s="3"/>
      <c r="X289" s="3"/>
      <c r="Y289" s="3"/>
      <c r="Z289" s="3"/>
    </row>
    <row r="290">
      <c r="N290" s="4"/>
      <c r="P290" s="3"/>
      <c r="Q290" s="3"/>
      <c r="R290" s="4"/>
      <c r="S290" s="3"/>
      <c r="T290" s="3"/>
      <c r="U290" s="3"/>
      <c r="V290" s="3"/>
      <c r="W290" s="3"/>
      <c r="X290" s="3"/>
      <c r="Y290" s="3"/>
      <c r="Z290" s="3"/>
    </row>
    <row r="291">
      <c r="N291" s="4"/>
      <c r="P291" s="3"/>
      <c r="Q291" s="3"/>
      <c r="R291" s="4"/>
      <c r="S291" s="3"/>
      <c r="T291" s="3"/>
      <c r="U291" s="3"/>
      <c r="V291" s="3"/>
      <c r="W291" s="3"/>
      <c r="X291" s="3"/>
      <c r="Y291" s="3"/>
      <c r="Z291" s="3"/>
    </row>
    <row r="292">
      <c r="N292" s="4"/>
      <c r="P292" s="3"/>
      <c r="Q292" s="3"/>
      <c r="R292" s="4"/>
      <c r="S292" s="3"/>
      <c r="T292" s="3"/>
      <c r="U292" s="3"/>
      <c r="V292" s="3"/>
      <c r="W292" s="3"/>
      <c r="X292" s="3"/>
      <c r="Y292" s="3"/>
      <c r="Z292" s="3"/>
    </row>
    <row r="293">
      <c r="N293" s="4"/>
      <c r="P293" s="3"/>
      <c r="Q293" s="3"/>
      <c r="R293" s="4"/>
      <c r="S293" s="3"/>
      <c r="T293" s="3"/>
      <c r="U293" s="3"/>
      <c r="V293" s="3"/>
      <c r="W293" s="3"/>
      <c r="X293" s="3"/>
      <c r="Y293" s="3"/>
      <c r="Z293" s="3"/>
    </row>
    <row r="294">
      <c r="N294" s="4"/>
      <c r="P294" s="3"/>
      <c r="Q294" s="3"/>
      <c r="R294" s="4"/>
      <c r="S294" s="3"/>
      <c r="T294" s="3"/>
      <c r="U294" s="3"/>
      <c r="V294" s="3"/>
      <c r="W294" s="3"/>
      <c r="X294" s="3"/>
      <c r="Y294" s="3"/>
      <c r="Z294" s="3"/>
    </row>
    <row r="295">
      <c r="N295" s="4"/>
      <c r="P295" s="3"/>
      <c r="Q295" s="3"/>
      <c r="R295" s="4"/>
      <c r="S295" s="3"/>
      <c r="T295" s="3"/>
      <c r="U295" s="3"/>
      <c r="V295" s="3"/>
      <c r="W295" s="3"/>
      <c r="X295" s="3"/>
      <c r="Y295" s="3"/>
      <c r="Z295" s="3"/>
    </row>
    <row r="296">
      <c r="N296" s="4"/>
      <c r="P296" s="3"/>
      <c r="Q296" s="3"/>
      <c r="R296" s="4"/>
      <c r="S296" s="3"/>
      <c r="T296" s="3"/>
      <c r="U296" s="3"/>
      <c r="V296" s="3"/>
      <c r="W296" s="3"/>
      <c r="X296" s="3"/>
      <c r="Y296" s="3"/>
      <c r="Z296" s="3"/>
    </row>
    <row r="297">
      <c r="N297" s="4"/>
      <c r="P297" s="3"/>
      <c r="Q297" s="3"/>
      <c r="R297" s="4"/>
      <c r="S297" s="3"/>
      <c r="T297" s="3"/>
      <c r="U297" s="3"/>
      <c r="V297" s="3"/>
      <c r="W297" s="3"/>
      <c r="X297" s="3"/>
      <c r="Y297" s="3"/>
      <c r="Z297" s="3"/>
    </row>
    <row r="298">
      <c r="N298" s="4"/>
      <c r="P298" s="3"/>
      <c r="Q298" s="3"/>
      <c r="R298" s="4"/>
      <c r="S298" s="3"/>
      <c r="T298" s="3"/>
      <c r="U298" s="3"/>
      <c r="V298" s="3"/>
      <c r="W298" s="3"/>
      <c r="X298" s="3"/>
      <c r="Y298" s="3"/>
      <c r="Z298" s="3"/>
    </row>
    <row r="299">
      <c r="N299" s="4"/>
      <c r="P299" s="3"/>
      <c r="Q299" s="3"/>
      <c r="R299" s="4"/>
      <c r="S299" s="3"/>
      <c r="T299" s="3"/>
      <c r="U299" s="3"/>
      <c r="V299" s="3"/>
      <c r="W299" s="3"/>
      <c r="X299" s="3"/>
      <c r="Y299" s="3"/>
      <c r="Z299" s="3"/>
    </row>
    <row r="300">
      <c r="N300" s="4"/>
      <c r="P300" s="3"/>
      <c r="Q300" s="3"/>
      <c r="R300" s="4"/>
      <c r="S300" s="3"/>
      <c r="T300" s="3"/>
      <c r="U300" s="3"/>
      <c r="V300" s="3"/>
      <c r="W300" s="3"/>
      <c r="X300" s="3"/>
      <c r="Y300" s="3"/>
      <c r="Z300" s="3"/>
    </row>
    <row r="301">
      <c r="N301" s="4"/>
      <c r="P301" s="3"/>
      <c r="Q301" s="3"/>
      <c r="R301" s="4"/>
      <c r="S301" s="3"/>
      <c r="T301" s="3"/>
      <c r="U301" s="3"/>
      <c r="V301" s="3"/>
      <c r="W301" s="3"/>
      <c r="X301" s="3"/>
      <c r="Y301" s="3"/>
      <c r="Z301" s="3"/>
    </row>
    <row r="302">
      <c r="N302" s="4"/>
      <c r="P302" s="3"/>
      <c r="Q302" s="3"/>
      <c r="R302" s="4"/>
      <c r="S302" s="3"/>
      <c r="T302" s="3"/>
      <c r="U302" s="3"/>
      <c r="V302" s="3"/>
      <c r="W302" s="3"/>
      <c r="X302" s="3"/>
      <c r="Y302" s="3"/>
      <c r="Z302" s="3"/>
    </row>
    <row r="303">
      <c r="N303" s="4"/>
      <c r="P303" s="3"/>
      <c r="Q303" s="3"/>
      <c r="R303" s="4"/>
      <c r="S303" s="3"/>
      <c r="T303" s="3"/>
      <c r="U303" s="3"/>
      <c r="V303" s="3"/>
      <c r="W303" s="3"/>
      <c r="X303" s="3"/>
      <c r="Y303" s="3"/>
      <c r="Z303" s="3"/>
    </row>
    <row r="304">
      <c r="N304" s="4"/>
      <c r="P304" s="3"/>
      <c r="Q304" s="3"/>
      <c r="R304" s="4"/>
      <c r="S304" s="3"/>
      <c r="T304" s="3"/>
      <c r="U304" s="3"/>
      <c r="V304" s="3"/>
      <c r="W304" s="3"/>
      <c r="X304" s="3"/>
      <c r="Y304" s="3"/>
      <c r="Z304" s="3"/>
    </row>
    <row r="305">
      <c r="N305" s="4"/>
      <c r="P305" s="3"/>
      <c r="Q305" s="3"/>
      <c r="R305" s="4"/>
      <c r="S305" s="3"/>
      <c r="T305" s="3"/>
      <c r="U305" s="3"/>
      <c r="V305" s="3"/>
      <c r="W305" s="3"/>
      <c r="X305" s="3"/>
      <c r="Y305" s="3"/>
      <c r="Z305" s="3"/>
    </row>
    <row r="306">
      <c r="N306" s="4"/>
      <c r="P306" s="3"/>
      <c r="Q306" s="3"/>
      <c r="R306" s="4"/>
      <c r="S306" s="3"/>
      <c r="T306" s="3"/>
      <c r="U306" s="3"/>
      <c r="V306" s="3"/>
      <c r="W306" s="3"/>
      <c r="X306" s="3"/>
      <c r="Y306" s="3"/>
      <c r="Z306" s="3"/>
    </row>
    <row r="307">
      <c r="N307" s="4"/>
      <c r="P307" s="3"/>
      <c r="Q307" s="3"/>
      <c r="R307" s="4"/>
      <c r="S307" s="3"/>
      <c r="T307" s="3"/>
      <c r="U307" s="3"/>
      <c r="V307" s="3"/>
      <c r="W307" s="3"/>
      <c r="X307" s="3"/>
      <c r="Y307" s="3"/>
      <c r="Z307" s="3"/>
    </row>
    <row r="308">
      <c r="N308" s="4"/>
      <c r="P308" s="3"/>
      <c r="Q308" s="3"/>
      <c r="R308" s="4"/>
      <c r="S308" s="3"/>
      <c r="T308" s="3"/>
      <c r="U308" s="3"/>
      <c r="V308" s="3"/>
      <c r="W308" s="3"/>
      <c r="X308" s="3"/>
      <c r="Y308" s="3"/>
      <c r="Z308" s="3"/>
    </row>
    <row r="309">
      <c r="N309" s="4"/>
      <c r="P309" s="3"/>
      <c r="Q309" s="3"/>
      <c r="R309" s="4"/>
      <c r="S309" s="3"/>
      <c r="T309" s="3"/>
      <c r="U309" s="3"/>
      <c r="V309" s="3"/>
      <c r="W309" s="3"/>
      <c r="X309" s="3"/>
      <c r="Y309" s="3"/>
      <c r="Z309" s="3"/>
    </row>
    <row r="310">
      <c r="N310" s="4"/>
      <c r="P310" s="3"/>
      <c r="Q310" s="3"/>
      <c r="R310" s="4"/>
      <c r="S310" s="3"/>
      <c r="T310" s="3"/>
      <c r="U310" s="3"/>
      <c r="V310" s="3"/>
      <c r="W310" s="3"/>
      <c r="X310" s="3"/>
      <c r="Y310" s="3"/>
      <c r="Z310" s="3"/>
    </row>
    <row r="311">
      <c r="N311" s="4"/>
      <c r="P311" s="3"/>
      <c r="Q311" s="3"/>
      <c r="R311" s="4"/>
      <c r="S311" s="3"/>
      <c r="T311" s="3"/>
      <c r="U311" s="3"/>
      <c r="V311" s="3"/>
      <c r="W311" s="3"/>
      <c r="X311" s="3"/>
      <c r="Y311" s="3"/>
      <c r="Z311" s="3"/>
    </row>
    <row r="312">
      <c r="N312" s="4"/>
      <c r="P312" s="3"/>
      <c r="Q312" s="3"/>
      <c r="R312" s="4"/>
      <c r="S312" s="3"/>
      <c r="T312" s="3"/>
      <c r="U312" s="3"/>
      <c r="V312" s="3"/>
      <c r="W312" s="3"/>
      <c r="X312" s="3"/>
      <c r="Y312" s="3"/>
      <c r="Z312" s="3"/>
    </row>
    <row r="313">
      <c r="N313" s="4"/>
      <c r="P313" s="3"/>
      <c r="Q313" s="3"/>
      <c r="R313" s="4"/>
      <c r="S313" s="3"/>
      <c r="T313" s="3"/>
      <c r="U313" s="3"/>
      <c r="V313" s="3"/>
      <c r="W313" s="3"/>
      <c r="X313" s="3"/>
      <c r="Y313" s="3"/>
      <c r="Z313" s="3"/>
    </row>
    <row r="314">
      <c r="N314" s="4"/>
      <c r="P314" s="3"/>
      <c r="Q314" s="3"/>
      <c r="R314" s="4"/>
      <c r="S314" s="3"/>
      <c r="T314" s="3"/>
      <c r="U314" s="3"/>
      <c r="V314" s="3"/>
      <c r="W314" s="3"/>
      <c r="X314" s="3"/>
      <c r="Y314" s="3"/>
      <c r="Z314" s="3"/>
    </row>
    <row r="315">
      <c r="N315" s="4"/>
      <c r="P315" s="3"/>
      <c r="Q315" s="3"/>
      <c r="R315" s="4"/>
      <c r="S315" s="3"/>
      <c r="T315" s="3"/>
      <c r="U315" s="3"/>
      <c r="V315" s="3"/>
      <c r="W315" s="3"/>
      <c r="X315" s="3"/>
      <c r="Y315" s="3"/>
      <c r="Z315" s="3"/>
    </row>
    <row r="316">
      <c r="N316" s="4"/>
      <c r="P316" s="3"/>
      <c r="Q316" s="3"/>
      <c r="R316" s="4"/>
      <c r="S316" s="3"/>
      <c r="T316" s="3"/>
      <c r="U316" s="3"/>
      <c r="V316" s="3"/>
      <c r="W316" s="3"/>
      <c r="X316" s="3"/>
      <c r="Y316" s="3"/>
      <c r="Z316" s="3"/>
    </row>
    <row r="317">
      <c r="N317" s="4"/>
      <c r="P317" s="3"/>
      <c r="Q317" s="3"/>
      <c r="R317" s="4"/>
      <c r="S317" s="3"/>
      <c r="T317" s="3"/>
      <c r="U317" s="3"/>
      <c r="V317" s="3"/>
      <c r="W317" s="3"/>
      <c r="X317" s="3"/>
      <c r="Y317" s="3"/>
      <c r="Z317" s="3"/>
    </row>
    <row r="318">
      <c r="N318" s="4"/>
      <c r="P318" s="3"/>
      <c r="Q318" s="3"/>
      <c r="R318" s="4"/>
      <c r="S318" s="3"/>
      <c r="T318" s="3"/>
      <c r="U318" s="3"/>
      <c r="V318" s="3"/>
      <c r="W318" s="3"/>
      <c r="X318" s="3"/>
      <c r="Y318" s="3"/>
      <c r="Z318" s="3"/>
    </row>
    <row r="319">
      <c r="N319" s="4"/>
      <c r="P319" s="3"/>
      <c r="Q319" s="3"/>
      <c r="R319" s="4"/>
      <c r="S319" s="3"/>
      <c r="T319" s="3"/>
      <c r="U319" s="3"/>
      <c r="V319" s="3"/>
      <c r="W319" s="3"/>
      <c r="X319" s="3"/>
      <c r="Y319" s="3"/>
      <c r="Z319" s="3"/>
    </row>
    <row r="320">
      <c r="N320" s="4"/>
      <c r="P320" s="3"/>
      <c r="Q320" s="3"/>
      <c r="R320" s="4"/>
      <c r="S320" s="3"/>
      <c r="T320" s="3"/>
      <c r="U320" s="3"/>
      <c r="V320" s="3"/>
      <c r="W320" s="3"/>
      <c r="X320" s="3"/>
      <c r="Y320" s="3"/>
      <c r="Z320" s="3"/>
    </row>
    <row r="321">
      <c r="N321" s="4"/>
      <c r="P321" s="3"/>
      <c r="Q321" s="3"/>
      <c r="R321" s="4"/>
      <c r="S321" s="3"/>
      <c r="T321" s="3"/>
      <c r="U321" s="3"/>
      <c r="V321" s="3"/>
      <c r="W321" s="3"/>
      <c r="X321" s="3"/>
      <c r="Y321" s="3"/>
      <c r="Z321" s="3"/>
    </row>
    <row r="322">
      <c r="N322" s="4"/>
      <c r="P322" s="3"/>
      <c r="Q322" s="3"/>
      <c r="R322" s="4"/>
      <c r="S322" s="3"/>
      <c r="T322" s="3"/>
      <c r="U322" s="3"/>
      <c r="V322" s="3"/>
      <c r="W322" s="3"/>
      <c r="X322" s="3"/>
      <c r="Y322" s="3"/>
      <c r="Z322" s="3"/>
    </row>
    <row r="323">
      <c r="N323" s="4"/>
      <c r="P323" s="3"/>
      <c r="Q323" s="3"/>
      <c r="R323" s="4"/>
      <c r="S323" s="3"/>
      <c r="T323" s="3"/>
      <c r="U323" s="3"/>
      <c r="V323" s="3"/>
      <c r="W323" s="3"/>
      <c r="X323" s="3"/>
      <c r="Y323" s="3"/>
      <c r="Z323" s="3"/>
    </row>
    <row r="324">
      <c r="N324" s="4"/>
      <c r="P324" s="3"/>
      <c r="Q324" s="3"/>
      <c r="R324" s="4"/>
      <c r="S324" s="3"/>
      <c r="T324" s="3"/>
      <c r="U324" s="3"/>
      <c r="V324" s="3"/>
      <c r="W324" s="3"/>
      <c r="X324" s="3"/>
      <c r="Y324" s="3"/>
      <c r="Z324" s="3"/>
    </row>
    <row r="325">
      <c r="N325" s="4"/>
      <c r="P325" s="3"/>
      <c r="Q325" s="3"/>
      <c r="R325" s="4"/>
      <c r="S325" s="3"/>
      <c r="T325" s="3"/>
      <c r="U325" s="3"/>
      <c r="V325" s="3"/>
      <c r="W325" s="3"/>
      <c r="X325" s="3"/>
      <c r="Y325" s="3"/>
      <c r="Z325" s="3"/>
    </row>
    <row r="326">
      <c r="N326" s="4"/>
      <c r="P326" s="3"/>
      <c r="Q326" s="3"/>
      <c r="R326" s="4"/>
      <c r="S326" s="3"/>
      <c r="T326" s="3"/>
      <c r="U326" s="3"/>
      <c r="V326" s="3"/>
      <c r="W326" s="3"/>
      <c r="X326" s="3"/>
      <c r="Y326" s="3"/>
      <c r="Z326" s="3"/>
    </row>
    <row r="327">
      <c r="N327" s="4"/>
      <c r="P327" s="3"/>
      <c r="Q327" s="3"/>
      <c r="R327" s="4"/>
      <c r="S327" s="3"/>
      <c r="T327" s="3"/>
      <c r="U327" s="3"/>
      <c r="V327" s="3"/>
      <c r="W327" s="3"/>
      <c r="X327" s="3"/>
      <c r="Y327" s="3"/>
      <c r="Z327" s="3"/>
    </row>
    <row r="328">
      <c r="N328" s="4"/>
      <c r="P328" s="3"/>
      <c r="Q328" s="3"/>
      <c r="R328" s="4"/>
      <c r="S328" s="3"/>
      <c r="T328" s="3"/>
      <c r="U328" s="3"/>
      <c r="V328" s="3"/>
      <c r="W328" s="3"/>
      <c r="X328" s="3"/>
      <c r="Y328" s="3"/>
      <c r="Z328" s="3"/>
    </row>
    <row r="329">
      <c r="N329" s="4"/>
      <c r="P329" s="3"/>
      <c r="Q329" s="3"/>
      <c r="R329" s="4"/>
      <c r="S329" s="3"/>
      <c r="T329" s="3"/>
      <c r="U329" s="3"/>
      <c r="V329" s="3"/>
      <c r="W329" s="3"/>
      <c r="X329" s="3"/>
      <c r="Y329" s="3"/>
      <c r="Z329" s="3"/>
    </row>
    <row r="330">
      <c r="N330" s="4"/>
      <c r="P330" s="3"/>
      <c r="Q330" s="3"/>
      <c r="R330" s="4"/>
      <c r="S330" s="3"/>
      <c r="T330" s="3"/>
      <c r="U330" s="3"/>
      <c r="V330" s="3"/>
      <c r="W330" s="3"/>
      <c r="X330" s="3"/>
      <c r="Y330" s="3"/>
      <c r="Z330" s="3"/>
    </row>
    <row r="331">
      <c r="N331" s="4"/>
      <c r="P331" s="3"/>
      <c r="Q331" s="3"/>
      <c r="R331" s="4"/>
      <c r="S331" s="3"/>
      <c r="T331" s="3"/>
      <c r="U331" s="3"/>
      <c r="V331" s="3"/>
      <c r="W331" s="3"/>
      <c r="X331" s="3"/>
      <c r="Y331" s="3"/>
      <c r="Z331" s="3"/>
    </row>
    <row r="332">
      <c r="N332" s="4"/>
      <c r="P332" s="3"/>
      <c r="Q332" s="3"/>
      <c r="R332" s="4"/>
      <c r="S332" s="3"/>
      <c r="T332" s="3"/>
      <c r="U332" s="3"/>
      <c r="V332" s="3"/>
      <c r="W332" s="3"/>
      <c r="X332" s="3"/>
      <c r="Y332" s="3"/>
      <c r="Z332" s="3"/>
    </row>
    <row r="333">
      <c r="N333" s="4"/>
      <c r="P333" s="3"/>
      <c r="Q333" s="3"/>
      <c r="R333" s="4"/>
      <c r="S333" s="3"/>
      <c r="T333" s="3"/>
      <c r="U333" s="3"/>
      <c r="V333" s="3"/>
      <c r="W333" s="3"/>
      <c r="X333" s="3"/>
      <c r="Y333" s="3"/>
      <c r="Z333" s="3"/>
    </row>
    <row r="334">
      <c r="N334" s="4"/>
      <c r="P334" s="3"/>
      <c r="Q334" s="3"/>
      <c r="R334" s="4"/>
      <c r="S334" s="3"/>
      <c r="T334" s="3"/>
      <c r="U334" s="3"/>
      <c r="V334" s="3"/>
      <c r="W334" s="3"/>
      <c r="X334" s="3"/>
      <c r="Y334" s="3"/>
      <c r="Z334" s="3"/>
    </row>
    <row r="335">
      <c r="N335" s="4"/>
      <c r="P335" s="3"/>
      <c r="Q335" s="3"/>
      <c r="R335" s="4"/>
      <c r="S335" s="3"/>
      <c r="T335" s="3"/>
      <c r="U335" s="3"/>
      <c r="V335" s="3"/>
      <c r="W335" s="3"/>
      <c r="X335" s="3"/>
      <c r="Y335" s="3"/>
      <c r="Z335" s="3"/>
    </row>
    <row r="336">
      <c r="N336" s="4"/>
      <c r="P336" s="3"/>
      <c r="Q336" s="3"/>
      <c r="R336" s="4"/>
      <c r="S336" s="3"/>
      <c r="T336" s="3"/>
      <c r="U336" s="3"/>
      <c r="V336" s="3"/>
      <c r="W336" s="3"/>
      <c r="X336" s="3"/>
      <c r="Y336" s="3"/>
      <c r="Z336" s="3"/>
    </row>
    <row r="337">
      <c r="N337" s="4"/>
      <c r="P337" s="3"/>
      <c r="Q337" s="3"/>
      <c r="R337" s="4"/>
      <c r="S337" s="3"/>
      <c r="T337" s="3"/>
      <c r="U337" s="3"/>
      <c r="V337" s="3"/>
      <c r="W337" s="3"/>
      <c r="X337" s="3"/>
      <c r="Y337" s="3"/>
      <c r="Z337" s="3"/>
    </row>
    <row r="338">
      <c r="N338" s="4"/>
      <c r="P338" s="3"/>
      <c r="Q338" s="3"/>
      <c r="R338" s="4"/>
      <c r="S338" s="3"/>
      <c r="T338" s="3"/>
      <c r="U338" s="3"/>
      <c r="V338" s="3"/>
      <c r="W338" s="3"/>
      <c r="X338" s="3"/>
      <c r="Y338" s="3"/>
      <c r="Z338" s="3"/>
    </row>
    <row r="339">
      <c r="N339" s="4"/>
      <c r="P339" s="3"/>
      <c r="Q339" s="3"/>
      <c r="R339" s="4"/>
      <c r="S339" s="3"/>
      <c r="T339" s="3"/>
      <c r="U339" s="3"/>
      <c r="V339" s="3"/>
      <c r="W339" s="3"/>
      <c r="X339" s="3"/>
      <c r="Y339" s="3"/>
      <c r="Z339" s="3"/>
    </row>
    <row r="340">
      <c r="N340" s="4"/>
      <c r="P340" s="3"/>
      <c r="Q340" s="3"/>
      <c r="R340" s="4"/>
      <c r="S340" s="3"/>
      <c r="T340" s="3"/>
      <c r="U340" s="3"/>
      <c r="V340" s="3"/>
      <c r="W340" s="3"/>
      <c r="X340" s="3"/>
      <c r="Y340" s="3"/>
      <c r="Z340" s="3"/>
    </row>
    <row r="341">
      <c r="N341" s="4"/>
      <c r="P341" s="3"/>
      <c r="Q341" s="3"/>
      <c r="R341" s="4"/>
      <c r="S341" s="3"/>
      <c r="T341" s="3"/>
      <c r="U341" s="3"/>
      <c r="V341" s="3"/>
      <c r="W341" s="3"/>
      <c r="X341" s="3"/>
      <c r="Y341" s="3"/>
      <c r="Z341" s="3"/>
    </row>
    <row r="342">
      <c r="N342" s="4"/>
      <c r="P342" s="3"/>
      <c r="Q342" s="3"/>
      <c r="R342" s="4"/>
      <c r="S342" s="3"/>
      <c r="T342" s="3"/>
      <c r="U342" s="3"/>
      <c r="V342" s="3"/>
      <c r="W342" s="3"/>
      <c r="X342" s="3"/>
      <c r="Y342" s="3"/>
      <c r="Z342" s="3"/>
    </row>
    <row r="343">
      <c r="N343" s="4"/>
      <c r="P343" s="3"/>
      <c r="Q343" s="3"/>
      <c r="R343" s="4"/>
      <c r="S343" s="3"/>
      <c r="T343" s="3"/>
      <c r="U343" s="3"/>
      <c r="V343" s="3"/>
      <c r="W343" s="3"/>
      <c r="X343" s="3"/>
      <c r="Y343" s="3"/>
      <c r="Z343" s="3"/>
    </row>
    <row r="344">
      <c r="N344" s="4"/>
      <c r="P344" s="3"/>
      <c r="Q344" s="3"/>
      <c r="R344" s="4"/>
      <c r="S344" s="3"/>
      <c r="T344" s="3"/>
      <c r="U344" s="3"/>
      <c r="V344" s="3"/>
      <c r="W344" s="3"/>
      <c r="X344" s="3"/>
      <c r="Y344" s="3"/>
      <c r="Z344" s="3"/>
    </row>
    <row r="345">
      <c r="N345" s="4"/>
      <c r="P345" s="3"/>
      <c r="Q345" s="3"/>
      <c r="R345" s="4"/>
      <c r="S345" s="3"/>
      <c r="T345" s="3"/>
      <c r="U345" s="3"/>
      <c r="V345" s="3"/>
      <c r="W345" s="3"/>
      <c r="X345" s="3"/>
      <c r="Y345" s="3"/>
      <c r="Z345" s="3"/>
    </row>
    <row r="346">
      <c r="N346" s="4"/>
      <c r="P346" s="3"/>
      <c r="Q346" s="3"/>
      <c r="R346" s="4"/>
      <c r="S346" s="3"/>
      <c r="T346" s="3"/>
      <c r="U346" s="3"/>
      <c r="V346" s="3"/>
      <c r="W346" s="3"/>
      <c r="X346" s="3"/>
      <c r="Y346" s="3"/>
      <c r="Z346" s="3"/>
    </row>
    <row r="347">
      <c r="N347" s="4"/>
      <c r="P347" s="3"/>
      <c r="Q347" s="3"/>
      <c r="R347" s="4"/>
      <c r="S347" s="3"/>
      <c r="T347" s="3"/>
      <c r="U347" s="3"/>
      <c r="V347" s="3"/>
      <c r="W347" s="3"/>
      <c r="X347" s="3"/>
      <c r="Y347" s="3"/>
      <c r="Z347" s="3"/>
    </row>
    <row r="348">
      <c r="N348" s="4"/>
      <c r="P348" s="3"/>
      <c r="Q348" s="3"/>
      <c r="R348" s="4"/>
      <c r="S348" s="3"/>
      <c r="T348" s="3"/>
      <c r="U348" s="3"/>
      <c r="V348" s="3"/>
      <c r="W348" s="3"/>
      <c r="X348" s="3"/>
      <c r="Y348" s="3"/>
      <c r="Z348" s="3"/>
    </row>
    <row r="349">
      <c r="N349" s="4"/>
      <c r="P349" s="3"/>
      <c r="Q349" s="3"/>
      <c r="R349" s="4"/>
      <c r="S349" s="3"/>
      <c r="T349" s="3"/>
      <c r="U349" s="3"/>
      <c r="V349" s="3"/>
      <c r="W349" s="3"/>
      <c r="X349" s="3"/>
      <c r="Y349" s="3"/>
      <c r="Z349" s="3"/>
    </row>
    <row r="350">
      <c r="N350" s="4"/>
      <c r="P350" s="3"/>
      <c r="Q350" s="3"/>
      <c r="R350" s="4"/>
      <c r="S350" s="3"/>
      <c r="T350" s="3"/>
      <c r="U350" s="3"/>
      <c r="V350" s="3"/>
      <c r="W350" s="3"/>
      <c r="X350" s="3"/>
      <c r="Y350" s="3"/>
      <c r="Z350" s="3"/>
    </row>
    <row r="351">
      <c r="N351" s="4"/>
      <c r="P351" s="3"/>
      <c r="Q351" s="3"/>
      <c r="R351" s="4"/>
      <c r="S351" s="3"/>
      <c r="T351" s="3"/>
      <c r="U351" s="3"/>
      <c r="V351" s="3"/>
      <c r="W351" s="3"/>
      <c r="X351" s="3"/>
      <c r="Y351" s="3"/>
      <c r="Z351" s="3"/>
    </row>
    <row r="352">
      <c r="N352" s="4"/>
      <c r="P352" s="3"/>
      <c r="Q352" s="3"/>
      <c r="R352" s="4"/>
      <c r="S352" s="3"/>
      <c r="T352" s="3"/>
      <c r="U352" s="3"/>
      <c r="V352" s="3"/>
      <c r="W352" s="3"/>
      <c r="X352" s="3"/>
      <c r="Y352" s="3"/>
      <c r="Z352" s="3"/>
    </row>
    <row r="353">
      <c r="N353" s="4"/>
      <c r="P353" s="3"/>
      <c r="Q353" s="3"/>
      <c r="R353" s="4"/>
      <c r="S353" s="3"/>
      <c r="T353" s="3"/>
      <c r="U353" s="3"/>
      <c r="V353" s="3"/>
      <c r="W353" s="3"/>
      <c r="X353" s="3"/>
      <c r="Y353" s="3"/>
      <c r="Z353" s="3"/>
    </row>
    <row r="354">
      <c r="N354" s="4"/>
      <c r="P354" s="3"/>
      <c r="Q354" s="3"/>
      <c r="R354" s="4"/>
      <c r="S354" s="3"/>
      <c r="T354" s="3"/>
      <c r="U354" s="3"/>
      <c r="V354" s="3"/>
      <c r="W354" s="3"/>
      <c r="X354" s="3"/>
      <c r="Y354" s="3"/>
      <c r="Z354" s="3"/>
    </row>
    <row r="355">
      <c r="N355" s="4"/>
      <c r="P355" s="3"/>
      <c r="Q355" s="3"/>
      <c r="R355" s="4"/>
      <c r="S355" s="3"/>
      <c r="T355" s="3"/>
      <c r="U355" s="3"/>
      <c r="V355" s="3"/>
      <c r="W355" s="3"/>
      <c r="X355" s="3"/>
      <c r="Y355" s="3"/>
      <c r="Z355" s="3"/>
    </row>
    <row r="356">
      <c r="N356" s="4"/>
      <c r="P356" s="3"/>
      <c r="Q356" s="3"/>
      <c r="R356" s="4"/>
      <c r="S356" s="3"/>
      <c r="T356" s="3"/>
      <c r="U356" s="3"/>
      <c r="V356" s="3"/>
      <c r="W356" s="3"/>
      <c r="X356" s="3"/>
      <c r="Y356" s="3"/>
      <c r="Z356" s="3"/>
    </row>
    <row r="357">
      <c r="N357" s="4"/>
      <c r="P357" s="3"/>
      <c r="Q357" s="3"/>
      <c r="R357" s="4"/>
      <c r="S357" s="3"/>
      <c r="T357" s="3"/>
      <c r="U357" s="3"/>
      <c r="V357" s="3"/>
      <c r="W357" s="3"/>
      <c r="X357" s="3"/>
      <c r="Y357" s="3"/>
      <c r="Z357" s="3"/>
    </row>
    <row r="358">
      <c r="N358" s="4"/>
      <c r="P358" s="3"/>
      <c r="Q358" s="3"/>
      <c r="R358" s="4"/>
      <c r="S358" s="3"/>
      <c r="T358" s="3"/>
      <c r="U358" s="3"/>
      <c r="V358" s="3"/>
      <c r="W358" s="3"/>
      <c r="X358" s="3"/>
      <c r="Y358" s="3"/>
      <c r="Z358" s="3"/>
    </row>
    <row r="359">
      <c r="N359" s="4"/>
      <c r="P359" s="3"/>
      <c r="Q359" s="3"/>
      <c r="R359" s="4"/>
      <c r="S359" s="3"/>
      <c r="T359" s="3"/>
      <c r="U359" s="3"/>
      <c r="V359" s="3"/>
      <c r="W359" s="3"/>
      <c r="X359" s="3"/>
      <c r="Y359" s="3"/>
      <c r="Z359" s="3"/>
    </row>
    <row r="360">
      <c r="N360" s="4"/>
      <c r="P360" s="3"/>
      <c r="Q360" s="3"/>
      <c r="R360" s="4"/>
      <c r="S360" s="3"/>
      <c r="T360" s="3"/>
      <c r="U360" s="3"/>
      <c r="V360" s="3"/>
      <c r="W360" s="3"/>
      <c r="X360" s="3"/>
      <c r="Y360" s="3"/>
      <c r="Z360" s="3"/>
    </row>
    <row r="361">
      <c r="N361" s="4"/>
      <c r="P361" s="3"/>
      <c r="Q361" s="3"/>
      <c r="R361" s="4"/>
      <c r="S361" s="3"/>
      <c r="T361" s="3"/>
      <c r="U361" s="3"/>
      <c r="V361" s="3"/>
      <c r="W361" s="3"/>
      <c r="X361" s="3"/>
      <c r="Y361" s="3"/>
      <c r="Z361" s="3"/>
    </row>
    <row r="362">
      <c r="N362" s="4"/>
      <c r="P362" s="3"/>
      <c r="Q362" s="3"/>
      <c r="R362" s="4"/>
      <c r="S362" s="3"/>
      <c r="T362" s="3"/>
      <c r="U362" s="3"/>
      <c r="V362" s="3"/>
      <c r="W362" s="3"/>
      <c r="X362" s="3"/>
      <c r="Y362" s="3"/>
      <c r="Z362" s="3"/>
    </row>
    <row r="363">
      <c r="N363" s="4"/>
      <c r="P363" s="3"/>
      <c r="Q363" s="3"/>
      <c r="R363" s="4"/>
      <c r="S363" s="3"/>
      <c r="T363" s="3"/>
      <c r="U363" s="3"/>
      <c r="V363" s="3"/>
      <c r="W363" s="3"/>
      <c r="X363" s="3"/>
      <c r="Y363" s="3"/>
      <c r="Z363" s="3"/>
    </row>
    <row r="364">
      <c r="N364" s="4"/>
      <c r="P364" s="3"/>
      <c r="Q364" s="3"/>
      <c r="R364" s="4"/>
      <c r="S364" s="3"/>
      <c r="T364" s="3"/>
      <c r="U364" s="3"/>
      <c r="V364" s="3"/>
      <c r="W364" s="3"/>
      <c r="X364" s="3"/>
      <c r="Y364" s="3"/>
      <c r="Z364" s="3"/>
    </row>
    <row r="365">
      <c r="N365" s="4"/>
      <c r="P365" s="3"/>
      <c r="Q365" s="3"/>
      <c r="R365" s="4"/>
      <c r="S365" s="3"/>
      <c r="T365" s="3"/>
      <c r="U365" s="3"/>
      <c r="V365" s="3"/>
      <c r="W365" s="3"/>
      <c r="X365" s="3"/>
      <c r="Y365" s="3"/>
      <c r="Z365" s="3"/>
    </row>
    <row r="366">
      <c r="N366" s="4"/>
      <c r="P366" s="3"/>
      <c r="Q366" s="3"/>
      <c r="R366" s="4"/>
      <c r="S366" s="3"/>
      <c r="T366" s="3"/>
      <c r="U366" s="3"/>
      <c r="V366" s="3"/>
      <c r="W366" s="3"/>
      <c r="X366" s="3"/>
      <c r="Y366" s="3"/>
      <c r="Z366" s="3"/>
    </row>
    <row r="367">
      <c r="N367" s="4"/>
      <c r="P367" s="3"/>
      <c r="Q367" s="3"/>
      <c r="R367" s="4"/>
      <c r="S367" s="3"/>
      <c r="T367" s="3"/>
      <c r="U367" s="3"/>
      <c r="V367" s="3"/>
      <c r="W367" s="3"/>
      <c r="X367" s="3"/>
      <c r="Y367" s="3"/>
      <c r="Z367" s="3"/>
    </row>
    <row r="368">
      <c r="N368" s="4"/>
      <c r="P368" s="3"/>
      <c r="Q368" s="3"/>
      <c r="R368" s="4"/>
      <c r="S368" s="3"/>
      <c r="T368" s="3"/>
      <c r="U368" s="3"/>
      <c r="V368" s="3"/>
      <c r="W368" s="3"/>
      <c r="X368" s="3"/>
      <c r="Y368" s="3"/>
      <c r="Z368" s="3"/>
    </row>
    <row r="369">
      <c r="N369" s="4"/>
      <c r="P369" s="3"/>
      <c r="Q369" s="3"/>
      <c r="R369" s="4"/>
      <c r="S369" s="3"/>
      <c r="T369" s="3"/>
      <c r="U369" s="3"/>
      <c r="V369" s="3"/>
      <c r="W369" s="3"/>
      <c r="X369" s="3"/>
      <c r="Y369" s="3"/>
      <c r="Z369" s="3"/>
    </row>
    <row r="370">
      <c r="N370" s="4"/>
      <c r="P370" s="3"/>
      <c r="Q370" s="3"/>
      <c r="R370" s="4"/>
      <c r="S370" s="3"/>
      <c r="T370" s="3"/>
      <c r="U370" s="3"/>
      <c r="V370" s="3"/>
      <c r="W370" s="3"/>
      <c r="X370" s="3"/>
      <c r="Y370" s="3"/>
      <c r="Z370" s="3"/>
    </row>
    <row r="371">
      <c r="N371" s="4"/>
      <c r="P371" s="3"/>
      <c r="Q371" s="3"/>
      <c r="R371" s="4"/>
      <c r="S371" s="3"/>
      <c r="T371" s="3"/>
      <c r="U371" s="3"/>
      <c r="V371" s="3"/>
      <c r="W371" s="3"/>
      <c r="X371" s="3"/>
      <c r="Y371" s="3"/>
      <c r="Z371" s="3"/>
    </row>
    <row r="372">
      <c r="N372" s="4"/>
      <c r="P372" s="3"/>
      <c r="Q372" s="3"/>
      <c r="R372" s="4"/>
      <c r="S372" s="3"/>
      <c r="T372" s="3"/>
      <c r="U372" s="3"/>
      <c r="V372" s="3"/>
      <c r="W372" s="3"/>
      <c r="X372" s="3"/>
      <c r="Y372" s="3"/>
      <c r="Z372" s="3"/>
    </row>
    <row r="373">
      <c r="N373" s="4"/>
      <c r="P373" s="3"/>
      <c r="Q373" s="3"/>
      <c r="R373" s="4"/>
      <c r="S373" s="3"/>
      <c r="T373" s="3"/>
      <c r="U373" s="3"/>
      <c r="V373" s="3"/>
      <c r="W373" s="3"/>
      <c r="X373" s="3"/>
      <c r="Y373" s="3"/>
      <c r="Z373" s="3"/>
    </row>
    <row r="374">
      <c r="N374" s="4"/>
      <c r="P374" s="3"/>
      <c r="Q374" s="3"/>
      <c r="R374" s="4"/>
      <c r="S374" s="3"/>
      <c r="T374" s="3"/>
      <c r="U374" s="3"/>
      <c r="V374" s="3"/>
      <c r="W374" s="3"/>
      <c r="X374" s="3"/>
      <c r="Y374" s="3"/>
      <c r="Z374" s="3"/>
    </row>
    <row r="375">
      <c r="N375" s="4"/>
      <c r="P375" s="3"/>
      <c r="Q375" s="3"/>
      <c r="R375" s="4"/>
      <c r="S375" s="3"/>
      <c r="T375" s="3"/>
      <c r="U375" s="3"/>
      <c r="V375" s="3"/>
      <c r="W375" s="3"/>
      <c r="X375" s="3"/>
      <c r="Y375" s="3"/>
      <c r="Z375" s="3"/>
    </row>
    <row r="376">
      <c r="N376" s="4"/>
      <c r="P376" s="3"/>
      <c r="Q376" s="3"/>
      <c r="R376" s="4"/>
      <c r="S376" s="3"/>
      <c r="T376" s="3"/>
      <c r="U376" s="3"/>
      <c r="V376" s="3"/>
      <c r="W376" s="3"/>
      <c r="X376" s="3"/>
      <c r="Y376" s="3"/>
      <c r="Z376" s="3"/>
    </row>
    <row r="377">
      <c r="N377" s="4"/>
      <c r="P377" s="3"/>
      <c r="Q377" s="3"/>
      <c r="R377" s="4"/>
      <c r="S377" s="3"/>
      <c r="T377" s="3"/>
      <c r="U377" s="3"/>
      <c r="V377" s="3"/>
      <c r="W377" s="3"/>
      <c r="X377" s="3"/>
      <c r="Y377" s="3"/>
      <c r="Z377" s="3"/>
    </row>
    <row r="378">
      <c r="N378" s="4"/>
      <c r="P378" s="3"/>
      <c r="Q378" s="3"/>
      <c r="R378" s="4"/>
      <c r="S378" s="3"/>
      <c r="T378" s="3"/>
      <c r="U378" s="3"/>
      <c r="V378" s="3"/>
      <c r="W378" s="3"/>
      <c r="X378" s="3"/>
      <c r="Y378" s="3"/>
      <c r="Z378" s="3"/>
    </row>
    <row r="379">
      <c r="N379" s="4"/>
      <c r="P379" s="3"/>
      <c r="Q379" s="3"/>
      <c r="R379" s="4"/>
      <c r="S379" s="3"/>
      <c r="T379" s="3"/>
      <c r="U379" s="3"/>
      <c r="V379" s="3"/>
      <c r="W379" s="3"/>
      <c r="X379" s="3"/>
      <c r="Y379" s="3"/>
      <c r="Z379" s="3"/>
    </row>
    <row r="380">
      <c r="N380" s="4"/>
      <c r="P380" s="3"/>
      <c r="Q380" s="3"/>
      <c r="R380" s="4"/>
      <c r="S380" s="3"/>
      <c r="T380" s="3"/>
      <c r="U380" s="3"/>
      <c r="V380" s="3"/>
      <c r="W380" s="3"/>
      <c r="X380" s="3"/>
      <c r="Y380" s="3"/>
      <c r="Z380" s="3"/>
    </row>
    <row r="381">
      <c r="N381" s="4"/>
      <c r="P381" s="3"/>
      <c r="Q381" s="3"/>
      <c r="R381" s="4"/>
      <c r="S381" s="3"/>
      <c r="T381" s="3"/>
      <c r="U381" s="3"/>
      <c r="V381" s="3"/>
      <c r="W381" s="3"/>
      <c r="X381" s="3"/>
      <c r="Y381" s="3"/>
      <c r="Z381" s="3"/>
    </row>
    <row r="382">
      <c r="N382" s="4"/>
      <c r="P382" s="3"/>
      <c r="Q382" s="3"/>
      <c r="R382" s="4"/>
      <c r="S382" s="3"/>
      <c r="T382" s="3"/>
      <c r="U382" s="3"/>
      <c r="V382" s="3"/>
      <c r="W382" s="3"/>
      <c r="X382" s="3"/>
      <c r="Y382" s="3"/>
      <c r="Z382" s="3"/>
    </row>
    <row r="383">
      <c r="N383" s="4"/>
      <c r="P383" s="3"/>
      <c r="Q383" s="3"/>
      <c r="R383" s="4"/>
      <c r="S383" s="3"/>
      <c r="T383" s="3"/>
      <c r="U383" s="3"/>
      <c r="V383" s="3"/>
      <c r="W383" s="3"/>
      <c r="X383" s="3"/>
      <c r="Y383" s="3"/>
      <c r="Z383" s="3"/>
    </row>
    <row r="384">
      <c r="N384" s="4"/>
      <c r="P384" s="3"/>
      <c r="Q384" s="3"/>
      <c r="R384" s="4"/>
      <c r="S384" s="3"/>
      <c r="T384" s="3"/>
      <c r="U384" s="3"/>
      <c r="V384" s="3"/>
      <c r="W384" s="3"/>
      <c r="X384" s="3"/>
      <c r="Y384" s="3"/>
      <c r="Z384" s="3"/>
    </row>
    <row r="385">
      <c r="N385" s="4"/>
      <c r="P385" s="3"/>
      <c r="Q385" s="3"/>
      <c r="R385" s="4"/>
      <c r="S385" s="3"/>
      <c r="T385" s="3"/>
      <c r="U385" s="3"/>
      <c r="V385" s="3"/>
      <c r="W385" s="3"/>
      <c r="X385" s="3"/>
      <c r="Y385" s="3"/>
      <c r="Z385" s="3"/>
    </row>
    <row r="386">
      <c r="N386" s="4"/>
      <c r="P386" s="3"/>
      <c r="Q386" s="3"/>
      <c r="R386" s="4"/>
      <c r="S386" s="3"/>
      <c r="T386" s="3"/>
      <c r="U386" s="3"/>
      <c r="V386" s="3"/>
      <c r="W386" s="3"/>
      <c r="X386" s="3"/>
      <c r="Y386" s="3"/>
      <c r="Z386" s="3"/>
    </row>
    <row r="387">
      <c r="N387" s="4"/>
      <c r="P387" s="3"/>
      <c r="Q387" s="3"/>
      <c r="R387" s="4"/>
      <c r="S387" s="3"/>
      <c r="T387" s="3"/>
      <c r="U387" s="3"/>
      <c r="V387" s="3"/>
      <c r="W387" s="3"/>
      <c r="X387" s="3"/>
      <c r="Y387" s="3"/>
      <c r="Z387" s="3"/>
    </row>
    <row r="388">
      <c r="N388" s="4"/>
      <c r="P388" s="3"/>
      <c r="Q388" s="3"/>
      <c r="R388" s="4"/>
      <c r="S388" s="3"/>
      <c r="T388" s="3"/>
      <c r="U388" s="3"/>
      <c r="V388" s="3"/>
      <c r="W388" s="3"/>
      <c r="X388" s="3"/>
      <c r="Y388" s="3"/>
      <c r="Z388" s="3"/>
    </row>
    <row r="389">
      <c r="N389" s="4"/>
      <c r="P389" s="3"/>
      <c r="Q389" s="3"/>
      <c r="R389" s="4"/>
      <c r="S389" s="3"/>
      <c r="T389" s="3"/>
      <c r="U389" s="3"/>
      <c r="V389" s="3"/>
      <c r="W389" s="3"/>
      <c r="X389" s="3"/>
      <c r="Y389" s="3"/>
      <c r="Z389" s="3"/>
    </row>
    <row r="390">
      <c r="N390" s="4"/>
      <c r="P390" s="3"/>
      <c r="Q390" s="3"/>
      <c r="R390" s="4"/>
      <c r="S390" s="3"/>
      <c r="T390" s="3"/>
      <c r="U390" s="3"/>
      <c r="V390" s="3"/>
      <c r="W390" s="3"/>
      <c r="X390" s="3"/>
      <c r="Y390" s="3"/>
      <c r="Z390" s="3"/>
    </row>
    <row r="391">
      <c r="N391" s="4"/>
      <c r="P391" s="3"/>
      <c r="Q391" s="3"/>
      <c r="R391" s="4"/>
      <c r="S391" s="3"/>
      <c r="T391" s="3"/>
      <c r="U391" s="3"/>
      <c r="V391" s="3"/>
      <c r="W391" s="3"/>
      <c r="X391" s="3"/>
      <c r="Y391" s="3"/>
      <c r="Z391" s="3"/>
    </row>
    <row r="392">
      <c r="N392" s="4"/>
      <c r="P392" s="3"/>
      <c r="Q392" s="3"/>
      <c r="R392" s="4"/>
      <c r="S392" s="3"/>
      <c r="T392" s="3"/>
      <c r="U392" s="3"/>
      <c r="V392" s="3"/>
      <c r="W392" s="3"/>
      <c r="X392" s="3"/>
      <c r="Y392" s="3"/>
      <c r="Z392" s="3"/>
    </row>
    <row r="393">
      <c r="N393" s="4"/>
      <c r="P393" s="3"/>
      <c r="Q393" s="3"/>
      <c r="R393" s="4"/>
      <c r="S393" s="3"/>
      <c r="T393" s="3"/>
      <c r="U393" s="3"/>
      <c r="V393" s="3"/>
      <c r="W393" s="3"/>
      <c r="X393" s="3"/>
      <c r="Y393" s="3"/>
      <c r="Z393" s="3"/>
    </row>
    <row r="394">
      <c r="N394" s="4"/>
      <c r="P394" s="3"/>
      <c r="Q394" s="3"/>
      <c r="R394" s="4"/>
      <c r="S394" s="3"/>
      <c r="T394" s="3"/>
      <c r="U394" s="3"/>
      <c r="V394" s="3"/>
      <c r="W394" s="3"/>
      <c r="X394" s="3"/>
      <c r="Y394" s="3"/>
      <c r="Z394" s="3"/>
    </row>
    <row r="395">
      <c r="N395" s="4"/>
      <c r="P395" s="3"/>
      <c r="Q395" s="3"/>
      <c r="R395" s="4"/>
      <c r="S395" s="3"/>
      <c r="T395" s="3"/>
      <c r="U395" s="3"/>
      <c r="V395" s="3"/>
      <c r="W395" s="3"/>
      <c r="X395" s="3"/>
      <c r="Y395" s="3"/>
      <c r="Z395" s="3"/>
    </row>
    <row r="396">
      <c r="N396" s="4"/>
      <c r="P396" s="3"/>
      <c r="Q396" s="3"/>
      <c r="R396" s="4"/>
      <c r="S396" s="3"/>
      <c r="T396" s="3"/>
      <c r="U396" s="3"/>
      <c r="V396" s="3"/>
      <c r="W396" s="3"/>
      <c r="X396" s="3"/>
      <c r="Y396" s="3"/>
      <c r="Z396" s="3"/>
    </row>
    <row r="397">
      <c r="N397" s="4"/>
      <c r="P397" s="3"/>
      <c r="Q397" s="3"/>
      <c r="R397" s="4"/>
      <c r="S397" s="3"/>
      <c r="T397" s="3"/>
      <c r="U397" s="3"/>
      <c r="V397" s="3"/>
      <c r="W397" s="3"/>
      <c r="X397" s="3"/>
      <c r="Y397" s="3"/>
      <c r="Z397" s="3"/>
    </row>
    <row r="398">
      <c r="N398" s="4"/>
      <c r="P398" s="3"/>
      <c r="Q398" s="3"/>
      <c r="R398" s="4"/>
      <c r="S398" s="3"/>
      <c r="T398" s="3"/>
      <c r="U398" s="3"/>
      <c r="V398" s="3"/>
      <c r="W398" s="3"/>
      <c r="X398" s="3"/>
      <c r="Y398" s="3"/>
      <c r="Z398" s="3"/>
    </row>
    <row r="399">
      <c r="N399" s="4"/>
      <c r="P399" s="3"/>
      <c r="Q399" s="3"/>
      <c r="R399" s="4"/>
      <c r="S399" s="3"/>
      <c r="T399" s="3"/>
      <c r="U399" s="3"/>
      <c r="V399" s="3"/>
      <c r="W399" s="3"/>
      <c r="X399" s="3"/>
      <c r="Y399" s="3"/>
      <c r="Z399" s="3"/>
    </row>
    <row r="400">
      <c r="N400" s="4"/>
      <c r="P400" s="3"/>
      <c r="Q400" s="3"/>
      <c r="R400" s="4"/>
      <c r="S400" s="3"/>
      <c r="T400" s="3"/>
      <c r="U400" s="3"/>
      <c r="V400" s="3"/>
      <c r="W400" s="3"/>
      <c r="X400" s="3"/>
      <c r="Y400" s="3"/>
      <c r="Z400" s="3"/>
    </row>
    <row r="401">
      <c r="N401" s="4"/>
      <c r="P401" s="3"/>
      <c r="Q401" s="3"/>
      <c r="R401" s="4"/>
      <c r="S401" s="3"/>
      <c r="T401" s="3"/>
      <c r="U401" s="3"/>
      <c r="V401" s="3"/>
      <c r="W401" s="3"/>
      <c r="X401" s="3"/>
      <c r="Y401" s="3"/>
      <c r="Z401" s="3"/>
    </row>
    <row r="402">
      <c r="N402" s="4"/>
      <c r="P402" s="3"/>
      <c r="Q402" s="3"/>
      <c r="R402" s="4"/>
      <c r="S402" s="3"/>
      <c r="T402" s="3"/>
      <c r="U402" s="3"/>
      <c r="V402" s="3"/>
      <c r="W402" s="3"/>
      <c r="X402" s="3"/>
      <c r="Y402" s="3"/>
      <c r="Z402" s="3"/>
    </row>
    <row r="403">
      <c r="N403" s="4"/>
      <c r="P403" s="3"/>
      <c r="Q403" s="3"/>
      <c r="R403" s="4"/>
      <c r="S403" s="3"/>
      <c r="T403" s="3"/>
      <c r="U403" s="3"/>
      <c r="V403" s="3"/>
      <c r="W403" s="3"/>
      <c r="X403" s="3"/>
      <c r="Y403" s="3"/>
      <c r="Z403" s="3"/>
    </row>
    <row r="404">
      <c r="N404" s="4"/>
      <c r="P404" s="3"/>
      <c r="Q404" s="3"/>
      <c r="R404" s="4"/>
      <c r="S404" s="3"/>
      <c r="T404" s="3"/>
      <c r="U404" s="3"/>
      <c r="V404" s="3"/>
      <c r="W404" s="3"/>
      <c r="X404" s="3"/>
      <c r="Y404" s="3"/>
      <c r="Z404" s="3"/>
    </row>
    <row r="405">
      <c r="N405" s="4"/>
      <c r="P405" s="3"/>
      <c r="Q405" s="3"/>
      <c r="R405" s="4"/>
      <c r="S405" s="3"/>
      <c r="T405" s="3"/>
      <c r="U405" s="3"/>
      <c r="V405" s="3"/>
      <c r="W405" s="3"/>
      <c r="X405" s="3"/>
      <c r="Y405" s="3"/>
      <c r="Z405" s="3"/>
    </row>
    <row r="406">
      <c r="N406" s="4"/>
      <c r="P406" s="3"/>
      <c r="Q406" s="3"/>
      <c r="R406" s="4"/>
      <c r="S406" s="3"/>
      <c r="T406" s="3"/>
      <c r="U406" s="3"/>
      <c r="V406" s="3"/>
      <c r="W406" s="3"/>
      <c r="X406" s="3"/>
      <c r="Y406" s="3"/>
      <c r="Z406" s="3"/>
    </row>
    <row r="407">
      <c r="N407" s="4"/>
      <c r="P407" s="3"/>
      <c r="Q407" s="3"/>
      <c r="R407" s="4"/>
      <c r="S407" s="3"/>
      <c r="T407" s="3"/>
      <c r="U407" s="3"/>
      <c r="V407" s="3"/>
      <c r="W407" s="3"/>
      <c r="X407" s="3"/>
      <c r="Y407" s="3"/>
      <c r="Z407" s="3"/>
    </row>
    <row r="408">
      <c r="N408" s="4"/>
      <c r="P408" s="3"/>
      <c r="Q408" s="3"/>
      <c r="R408" s="4"/>
      <c r="S408" s="3"/>
      <c r="T408" s="3"/>
      <c r="U408" s="3"/>
      <c r="V408" s="3"/>
      <c r="W408" s="3"/>
      <c r="X408" s="3"/>
      <c r="Y408" s="3"/>
      <c r="Z408" s="3"/>
    </row>
    <row r="409">
      <c r="N409" s="4"/>
      <c r="P409" s="3"/>
      <c r="Q409" s="3"/>
      <c r="R409" s="4"/>
      <c r="S409" s="3"/>
      <c r="T409" s="3"/>
      <c r="U409" s="3"/>
      <c r="V409" s="3"/>
      <c r="W409" s="3"/>
      <c r="X409" s="3"/>
      <c r="Y409" s="3"/>
      <c r="Z409" s="3"/>
    </row>
    <row r="410">
      <c r="N410" s="4"/>
      <c r="P410" s="3"/>
      <c r="Q410" s="3"/>
      <c r="R410" s="4"/>
      <c r="S410" s="3"/>
      <c r="T410" s="3"/>
      <c r="U410" s="3"/>
      <c r="V410" s="3"/>
      <c r="W410" s="3"/>
      <c r="X410" s="3"/>
      <c r="Y410" s="3"/>
      <c r="Z410" s="3"/>
    </row>
    <row r="411">
      <c r="N411" s="4"/>
      <c r="P411" s="3"/>
      <c r="Q411" s="3"/>
      <c r="R411" s="4"/>
      <c r="S411" s="3"/>
      <c r="T411" s="3"/>
      <c r="U411" s="3"/>
      <c r="V411" s="3"/>
      <c r="W411" s="3"/>
      <c r="X411" s="3"/>
      <c r="Y411" s="3"/>
      <c r="Z411" s="3"/>
    </row>
    <row r="412">
      <c r="N412" s="4"/>
      <c r="P412" s="3"/>
      <c r="Q412" s="3"/>
      <c r="R412" s="4"/>
      <c r="S412" s="3"/>
      <c r="T412" s="3"/>
      <c r="U412" s="3"/>
      <c r="V412" s="3"/>
      <c r="W412" s="3"/>
      <c r="X412" s="3"/>
      <c r="Y412" s="3"/>
      <c r="Z412" s="3"/>
    </row>
    <row r="413">
      <c r="N413" s="4"/>
      <c r="P413" s="3"/>
      <c r="Q413" s="3"/>
      <c r="R413" s="4"/>
      <c r="S413" s="3"/>
      <c r="T413" s="3"/>
      <c r="U413" s="3"/>
      <c r="V413" s="3"/>
      <c r="W413" s="3"/>
      <c r="X413" s="3"/>
      <c r="Y413" s="3"/>
      <c r="Z413" s="3"/>
    </row>
    <row r="414">
      <c r="N414" s="4"/>
      <c r="P414" s="3"/>
      <c r="Q414" s="3"/>
      <c r="R414" s="4"/>
      <c r="S414" s="3"/>
      <c r="T414" s="3"/>
      <c r="U414" s="3"/>
      <c r="V414" s="3"/>
      <c r="W414" s="3"/>
      <c r="X414" s="3"/>
      <c r="Y414" s="3"/>
      <c r="Z414" s="3"/>
    </row>
    <row r="415">
      <c r="N415" s="4"/>
      <c r="P415" s="3"/>
      <c r="Q415" s="3"/>
      <c r="R415" s="4"/>
      <c r="S415" s="3"/>
      <c r="T415" s="3"/>
      <c r="U415" s="3"/>
      <c r="V415" s="3"/>
      <c r="W415" s="3"/>
      <c r="X415" s="3"/>
      <c r="Y415" s="3"/>
      <c r="Z415" s="3"/>
    </row>
    <row r="416">
      <c r="N416" s="4"/>
      <c r="P416" s="3"/>
      <c r="Q416" s="3"/>
      <c r="R416" s="4"/>
      <c r="S416" s="3"/>
      <c r="T416" s="3"/>
      <c r="U416" s="3"/>
      <c r="V416" s="3"/>
      <c r="W416" s="3"/>
      <c r="X416" s="3"/>
      <c r="Y416" s="3"/>
      <c r="Z416" s="3"/>
    </row>
    <row r="417">
      <c r="N417" s="4"/>
      <c r="P417" s="3"/>
      <c r="Q417" s="3"/>
      <c r="R417" s="4"/>
      <c r="S417" s="3"/>
      <c r="T417" s="3"/>
      <c r="U417" s="3"/>
      <c r="V417" s="3"/>
      <c r="W417" s="3"/>
      <c r="X417" s="3"/>
      <c r="Y417" s="3"/>
      <c r="Z417" s="3"/>
    </row>
    <row r="418">
      <c r="N418" s="4"/>
      <c r="P418" s="3"/>
      <c r="Q418" s="3"/>
      <c r="R418" s="4"/>
      <c r="S418" s="3"/>
      <c r="T418" s="3"/>
      <c r="U418" s="3"/>
      <c r="V418" s="3"/>
      <c r="W418" s="3"/>
      <c r="X418" s="3"/>
      <c r="Y418" s="3"/>
      <c r="Z418" s="3"/>
    </row>
    <row r="419">
      <c r="N419" s="4"/>
      <c r="P419" s="3"/>
      <c r="Q419" s="3"/>
      <c r="R419" s="4"/>
      <c r="S419" s="3"/>
      <c r="T419" s="3"/>
      <c r="U419" s="3"/>
      <c r="V419" s="3"/>
      <c r="W419" s="3"/>
      <c r="X419" s="3"/>
      <c r="Y419" s="3"/>
      <c r="Z419" s="3"/>
    </row>
    <row r="420">
      <c r="N420" s="4"/>
      <c r="P420" s="3"/>
      <c r="Q420" s="3"/>
      <c r="R420" s="4"/>
      <c r="S420" s="3"/>
      <c r="T420" s="3"/>
      <c r="U420" s="3"/>
      <c r="V420" s="3"/>
      <c r="W420" s="3"/>
      <c r="X420" s="3"/>
      <c r="Y420" s="3"/>
      <c r="Z420" s="3"/>
    </row>
    <row r="421">
      <c r="N421" s="4"/>
      <c r="P421" s="3"/>
      <c r="Q421" s="3"/>
      <c r="R421" s="4"/>
      <c r="S421" s="3"/>
      <c r="T421" s="3"/>
      <c r="U421" s="3"/>
      <c r="V421" s="3"/>
      <c r="W421" s="3"/>
      <c r="X421" s="3"/>
      <c r="Y421" s="3"/>
      <c r="Z421" s="3"/>
    </row>
    <row r="422">
      <c r="N422" s="4"/>
      <c r="P422" s="3"/>
      <c r="Q422" s="3"/>
      <c r="R422" s="4"/>
      <c r="S422" s="3"/>
      <c r="T422" s="3"/>
      <c r="U422" s="3"/>
      <c r="V422" s="3"/>
      <c r="W422" s="3"/>
      <c r="X422" s="3"/>
      <c r="Y422" s="3"/>
      <c r="Z422" s="3"/>
    </row>
    <row r="423">
      <c r="N423" s="4"/>
      <c r="P423" s="3"/>
      <c r="Q423" s="3"/>
      <c r="R423" s="4"/>
      <c r="S423" s="3"/>
      <c r="T423" s="3"/>
      <c r="U423" s="3"/>
      <c r="V423" s="3"/>
      <c r="W423" s="3"/>
      <c r="X423" s="3"/>
      <c r="Y423" s="3"/>
      <c r="Z423" s="3"/>
    </row>
    <row r="424">
      <c r="N424" s="4"/>
      <c r="P424" s="3"/>
      <c r="Q424" s="3"/>
      <c r="R424" s="4"/>
      <c r="S424" s="3"/>
      <c r="T424" s="3"/>
      <c r="U424" s="3"/>
      <c r="V424" s="3"/>
      <c r="W424" s="3"/>
      <c r="X424" s="3"/>
      <c r="Y424" s="3"/>
      <c r="Z424" s="3"/>
    </row>
    <row r="425">
      <c r="N425" s="4"/>
      <c r="P425" s="3"/>
      <c r="Q425" s="3"/>
      <c r="R425" s="4"/>
      <c r="S425" s="3"/>
      <c r="T425" s="3"/>
      <c r="U425" s="3"/>
      <c r="V425" s="3"/>
      <c r="W425" s="3"/>
      <c r="X425" s="3"/>
      <c r="Y425" s="3"/>
      <c r="Z425" s="3"/>
    </row>
    <row r="426">
      <c r="N426" s="4"/>
      <c r="P426" s="3"/>
      <c r="Q426" s="3"/>
      <c r="R426" s="4"/>
      <c r="S426" s="3"/>
      <c r="T426" s="3"/>
      <c r="U426" s="3"/>
      <c r="V426" s="3"/>
      <c r="W426" s="3"/>
      <c r="X426" s="3"/>
      <c r="Y426" s="3"/>
      <c r="Z426" s="3"/>
    </row>
    <row r="427">
      <c r="N427" s="4"/>
      <c r="P427" s="3"/>
      <c r="Q427" s="3"/>
      <c r="R427" s="4"/>
      <c r="S427" s="3"/>
      <c r="T427" s="3"/>
      <c r="U427" s="3"/>
      <c r="V427" s="3"/>
      <c r="W427" s="3"/>
      <c r="X427" s="3"/>
      <c r="Y427" s="3"/>
      <c r="Z427" s="3"/>
    </row>
    <row r="428">
      <c r="N428" s="4"/>
      <c r="P428" s="3"/>
      <c r="Q428" s="3"/>
      <c r="R428" s="4"/>
      <c r="S428" s="3"/>
      <c r="T428" s="3"/>
      <c r="U428" s="3"/>
      <c r="V428" s="3"/>
      <c r="W428" s="3"/>
      <c r="X428" s="3"/>
      <c r="Y428" s="3"/>
      <c r="Z428" s="3"/>
    </row>
    <row r="429">
      <c r="N429" s="4"/>
      <c r="P429" s="3"/>
      <c r="Q429" s="3"/>
      <c r="R429" s="4"/>
      <c r="S429" s="3"/>
      <c r="T429" s="3"/>
      <c r="U429" s="3"/>
      <c r="V429" s="3"/>
      <c r="W429" s="3"/>
      <c r="X429" s="3"/>
      <c r="Y429" s="3"/>
      <c r="Z429" s="3"/>
    </row>
    <row r="430">
      <c r="N430" s="4"/>
      <c r="P430" s="3"/>
      <c r="Q430" s="3"/>
      <c r="R430" s="4"/>
      <c r="S430" s="3"/>
      <c r="T430" s="3"/>
      <c r="U430" s="3"/>
      <c r="V430" s="3"/>
      <c r="W430" s="3"/>
      <c r="X430" s="3"/>
      <c r="Y430" s="3"/>
      <c r="Z430" s="3"/>
    </row>
    <row r="431">
      <c r="N431" s="4"/>
      <c r="P431" s="3"/>
      <c r="Q431" s="3"/>
      <c r="R431" s="4"/>
      <c r="S431" s="3"/>
      <c r="T431" s="3"/>
      <c r="U431" s="3"/>
      <c r="V431" s="3"/>
      <c r="W431" s="3"/>
      <c r="X431" s="3"/>
      <c r="Y431" s="3"/>
      <c r="Z431" s="3"/>
    </row>
    <row r="432">
      <c r="N432" s="4"/>
      <c r="P432" s="3"/>
      <c r="Q432" s="3"/>
      <c r="R432" s="4"/>
      <c r="S432" s="3"/>
      <c r="T432" s="3"/>
      <c r="U432" s="3"/>
      <c r="V432" s="3"/>
      <c r="W432" s="3"/>
      <c r="X432" s="3"/>
      <c r="Y432" s="3"/>
      <c r="Z432" s="3"/>
    </row>
    <row r="433">
      <c r="N433" s="4"/>
      <c r="P433" s="3"/>
      <c r="Q433" s="3"/>
      <c r="R433" s="4"/>
      <c r="S433" s="3"/>
      <c r="T433" s="3"/>
      <c r="U433" s="3"/>
      <c r="V433" s="3"/>
      <c r="W433" s="3"/>
      <c r="X433" s="3"/>
      <c r="Y433" s="3"/>
      <c r="Z433" s="3"/>
    </row>
    <row r="434">
      <c r="N434" s="4"/>
      <c r="P434" s="3"/>
      <c r="Q434" s="3"/>
      <c r="R434" s="4"/>
      <c r="S434" s="3"/>
      <c r="T434" s="3"/>
      <c r="U434" s="3"/>
      <c r="V434" s="3"/>
      <c r="W434" s="3"/>
      <c r="X434" s="3"/>
      <c r="Y434" s="3"/>
      <c r="Z434" s="3"/>
    </row>
    <row r="435">
      <c r="N435" s="4"/>
      <c r="P435" s="3"/>
      <c r="Q435" s="3"/>
      <c r="R435" s="4"/>
      <c r="S435" s="3"/>
      <c r="T435" s="3"/>
      <c r="U435" s="3"/>
      <c r="V435" s="3"/>
      <c r="W435" s="3"/>
      <c r="X435" s="3"/>
      <c r="Y435" s="3"/>
      <c r="Z435" s="3"/>
    </row>
    <row r="436">
      <c r="N436" s="4"/>
      <c r="P436" s="3"/>
      <c r="Q436" s="3"/>
      <c r="R436" s="4"/>
      <c r="S436" s="3"/>
      <c r="T436" s="3"/>
      <c r="U436" s="3"/>
      <c r="V436" s="3"/>
      <c r="W436" s="3"/>
      <c r="X436" s="3"/>
      <c r="Y436" s="3"/>
      <c r="Z436" s="3"/>
    </row>
    <row r="437">
      <c r="N437" s="4"/>
      <c r="P437" s="3"/>
      <c r="Q437" s="3"/>
      <c r="R437" s="4"/>
      <c r="S437" s="3"/>
      <c r="T437" s="3"/>
      <c r="U437" s="3"/>
      <c r="V437" s="3"/>
      <c r="W437" s="3"/>
      <c r="X437" s="3"/>
      <c r="Y437" s="3"/>
      <c r="Z437" s="3"/>
    </row>
    <row r="438">
      <c r="N438" s="4"/>
      <c r="P438" s="3"/>
      <c r="Q438" s="3"/>
      <c r="R438" s="4"/>
      <c r="S438" s="3"/>
      <c r="T438" s="3"/>
      <c r="U438" s="3"/>
      <c r="V438" s="3"/>
      <c r="W438" s="3"/>
      <c r="X438" s="3"/>
      <c r="Y438" s="3"/>
      <c r="Z438" s="3"/>
    </row>
    <row r="439">
      <c r="N439" s="4"/>
      <c r="P439" s="3"/>
      <c r="Q439" s="3"/>
      <c r="R439" s="4"/>
      <c r="S439" s="3"/>
      <c r="T439" s="3"/>
      <c r="U439" s="3"/>
      <c r="V439" s="3"/>
      <c r="W439" s="3"/>
      <c r="X439" s="3"/>
      <c r="Y439" s="3"/>
      <c r="Z439" s="3"/>
    </row>
    <row r="440">
      <c r="N440" s="4"/>
      <c r="P440" s="3"/>
      <c r="Q440" s="3"/>
      <c r="R440" s="4"/>
      <c r="S440" s="3"/>
      <c r="T440" s="3"/>
      <c r="U440" s="3"/>
      <c r="V440" s="3"/>
      <c r="W440" s="3"/>
      <c r="X440" s="3"/>
      <c r="Y440" s="3"/>
      <c r="Z440" s="3"/>
    </row>
    <row r="441">
      <c r="N441" s="4"/>
      <c r="P441" s="3"/>
      <c r="Q441" s="3"/>
      <c r="R441" s="4"/>
      <c r="S441" s="3"/>
      <c r="T441" s="3"/>
      <c r="U441" s="3"/>
      <c r="V441" s="3"/>
      <c r="W441" s="3"/>
      <c r="X441" s="3"/>
      <c r="Y441" s="3"/>
      <c r="Z441" s="3"/>
    </row>
    <row r="442">
      <c r="N442" s="4"/>
      <c r="P442" s="3"/>
      <c r="Q442" s="3"/>
      <c r="R442" s="4"/>
      <c r="S442" s="3"/>
      <c r="T442" s="3"/>
      <c r="U442" s="3"/>
      <c r="V442" s="3"/>
      <c r="W442" s="3"/>
      <c r="X442" s="3"/>
      <c r="Y442" s="3"/>
      <c r="Z442" s="3"/>
    </row>
    <row r="443">
      <c r="N443" s="4"/>
      <c r="P443" s="3"/>
      <c r="Q443" s="3"/>
      <c r="R443" s="4"/>
      <c r="S443" s="3"/>
      <c r="T443" s="3"/>
      <c r="U443" s="3"/>
      <c r="V443" s="3"/>
      <c r="W443" s="3"/>
      <c r="X443" s="3"/>
      <c r="Y443" s="3"/>
      <c r="Z443" s="3"/>
    </row>
    <row r="444">
      <c r="N444" s="4"/>
      <c r="P444" s="3"/>
      <c r="Q444" s="3"/>
      <c r="R444" s="4"/>
      <c r="S444" s="3"/>
      <c r="T444" s="3"/>
      <c r="U444" s="3"/>
      <c r="V444" s="3"/>
      <c r="W444" s="3"/>
      <c r="X444" s="3"/>
      <c r="Y444" s="3"/>
      <c r="Z444" s="3"/>
    </row>
    <row r="445">
      <c r="N445" s="4"/>
      <c r="P445" s="3"/>
      <c r="Q445" s="3"/>
      <c r="R445" s="4"/>
      <c r="S445" s="3"/>
      <c r="T445" s="3"/>
      <c r="U445" s="3"/>
      <c r="V445" s="3"/>
      <c r="W445" s="3"/>
      <c r="X445" s="3"/>
      <c r="Y445" s="3"/>
      <c r="Z445" s="3"/>
    </row>
    <row r="446">
      <c r="N446" s="4"/>
      <c r="P446" s="3"/>
      <c r="Q446" s="3"/>
      <c r="R446" s="4"/>
      <c r="S446" s="3"/>
      <c r="T446" s="3"/>
      <c r="U446" s="3"/>
      <c r="V446" s="3"/>
      <c r="W446" s="3"/>
      <c r="X446" s="3"/>
      <c r="Y446" s="3"/>
      <c r="Z446" s="3"/>
    </row>
    <row r="447">
      <c r="N447" s="4"/>
      <c r="P447" s="3"/>
      <c r="Q447" s="3"/>
      <c r="R447" s="4"/>
      <c r="S447" s="3"/>
      <c r="T447" s="3"/>
      <c r="U447" s="3"/>
      <c r="V447" s="3"/>
      <c r="W447" s="3"/>
      <c r="X447" s="3"/>
      <c r="Y447" s="3"/>
      <c r="Z447" s="3"/>
    </row>
    <row r="448">
      <c r="N448" s="4"/>
      <c r="P448" s="3"/>
      <c r="Q448" s="3"/>
      <c r="R448" s="4"/>
      <c r="S448" s="3"/>
      <c r="T448" s="3"/>
      <c r="U448" s="3"/>
      <c r="V448" s="3"/>
      <c r="W448" s="3"/>
      <c r="X448" s="3"/>
      <c r="Y448" s="3"/>
      <c r="Z448" s="3"/>
    </row>
    <row r="449">
      <c r="N449" s="4"/>
      <c r="P449" s="3"/>
      <c r="Q449" s="3"/>
      <c r="R449" s="4"/>
      <c r="S449" s="3"/>
      <c r="T449" s="3"/>
      <c r="U449" s="3"/>
      <c r="V449" s="3"/>
      <c r="W449" s="3"/>
      <c r="X449" s="3"/>
      <c r="Y449" s="3"/>
      <c r="Z449" s="3"/>
    </row>
    <row r="450">
      <c r="N450" s="4"/>
      <c r="P450" s="3"/>
      <c r="Q450" s="3"/>
      <c r="R450" s="4"/>
      <c r="S450" s="3"/>
      <c r="T450" s="3"/>
      <c r="U450" s="3"/>
      <c r="V450" s="3"/>
      <c r="W450" s="3"/>
      <c r="X450" s="3"/>
      <c r="Y450" s="3"/>
      <c r="Z450" s="3"/>
    </row>
    <row r="451">
      <c r="N451" s="4"/>
      <c r="P451" s="3"/>
      <c r="Q451" s="3"/>
      <c r="R451" s="4"/>
      <c r="S451" s="3"/>
      <c r="T451" s="3"/>
      <c r="U451" s="3"/>
      <c r="V451" s="3"/>
      <c r="W451" s="3"/>
      <c r="X451" s="3"/>
      <c r="Y451" s="3"/>
      <c r="Z451" s="3"/>
    </row>
    <row r="452">
      <c r="N452" s="4"/>
      <c r="P452" s="3"/>
      <c r="Q452" s="3"/>
      <c r="R452" s="4"/>
      <c r="S452" s="3"/>
      <c r="T452" s="3"/>
      <c r="U452" s="3"/>
      <c r="V452" s="3"/>
      <c r="W452" s="3"/>
      <c r="X452" s="3"/>
      <c r="Y452" s="3"/>
      <c r="Z452" s="3"/>
    </row>
    <row r="453">
      <c r="N453" s="4"/>
      <c r="P453" s="3"/>
      <c r="Q453" s="3"/>
      <c r="R453" s="4"/>
      <c r="S453" s="3"/>
      <c r="T453" s="3"/>
      <c r="U453" s="3"/>
      <c r="V453" s="3"/>
      <c r="W453" s="3"/>
      <c r="X453" s="3"/>
      <c r="Y453" s="3"/>
      <c r="Z453" s="3"/>
    </row>
    <row r="454">
      <c r="N454" s="4"/>
      <c r="P454" s="3"/>
      <c r="Q454" s="3"/>
      <c r="R454" s="4"/>
      <c r="S454" s="3"/>
      <c r="T454" s="3"/>
      <c r="U454" s="3"/>
      <c r="V454" s="3"/>
      <c r="W454" s="3"/>
      <c r="X454" s="3"/>
      <c r="Y454" s="3"/>
      <c r="Z454" s="3"/>
    </row>
    <row r="455">
      <c r="N455" s="4"/>
      <c r="P455" s="3"/>
      <c r="Q455" s="3"/>
      <c r="R455" s="4"/>
      <c r="S455" s="3"/>
      <c r="T455" s="3"/>
      <c r="U455" s="3"/>
      <c r="V455" s="3"/>
      <c r="W455" s="3"/>
      <c r="X455" s="3"/>
      <c r="Y455" s="3"/>
      <c r="Z455" s="3"/>
    </row>
    <row r="456">
      <c r="N456" s="4"/>
      <c r="P456" s="3"/>
      <c r="Q456" s="3"/>
      <c r="R456" s="4"/>
      <c r="S456" s="3"/>
      <c r="T456" s="3"/>
      <c r="U456" s="3"/>
      <c r="V456" s="3"/>
      <c r="W456" s="3"/>
      <c r="X456" s="3"/>
      <c r="Y456" s="3"/>
      <c r="Z456" s="3"/>
    </row>
    <row r="457">
      <c r="N457" s="4"/>
      <c r="P457" s="3"/>
      <c r="Q457" s="3"/>
      <c r="R457" s="4"/>
      <c r="S457" s="3"/>
      <c r="T457" s="3"/>
      <c r="U457" s="3"/>
      <c r="V457" s="3"/>
      <c r="W457" s="3"/>
      <c r="X457" s="3"/>
      <c r="Y457" s="3"/>
      <c r="Z457" s="3"/>
    </row>
    <row r="458">
      <c r="N458" s="4"/>
      <c r="P458" s="3"/>
      <c r="Q458" s="3"/>
      <c r="R458" s="4"/>
      <c r="S458" s="3"/>
      <c r="T458" s="3"/>
      <c r="U458" s="3"/>
      <c r="V458" s="3"/>
      <c r="W458" s="3"/>
      <c r="X458" s="3"/>
      <c r="Y458" s="3"/>
      <c r="Z458" s="3"/>
    </row>
    <row r="459">
      <c r="N459" s="4"/>
      <c r="P459" s="3"/>
      <c r="Q459" s="3"/>
      <c r="R459" s="4"/>
      <c r="S459" s="3"/>
      <c r="T459" s="3"/>
      <c r="U459" s="3"/>
      <c r="V459" s="3"/>
      <c r="W459" s="3"/>
      <c r="X459" s="3"/>
      <c r="Y459" s="3"/>
      <c r="Z459" s="3"/>
    </row>
    <row r="460">
      <c r="N460" s="4"/>
      <c r="P460" s="3"/>
      <c r="Q460" s="3"/>
      <c r="R460" s="4"/>
      <c r="S460" s="3"/>
      <c r="T460" s="3"/>
      <c r="U460" s="3"/>
      <c r="V460" s="3"/>
      <c r="W460" s="3"/>
      <c r="X460" s="3"/>
      <c r="Y460" s="3"/>
      <c r="Z460" s="3"/>
    </row>
    <row r="461">
      <c r="N461" s="4"/>
      <c r="P461" s="3"/>
      <c r="Q461" s="3"/>
      <c r="R461" s="4"/>
      <c r="S461" s="3"/>
      <c r="T461" s="3"/>
      <c r="U461" s="3"/>
      <c r="V461" s="3"/>
      <c r="W461" s="3"/>
      <c r="X461" s="3"/>
      <c r="Y461" s="3"/>
      <c r="Z461" s="3"/>
    </row>
    <row r="462">
      <c r="N462" s="4"/>
      <c r="P462" s="3"/>
      <c r="Q462" s="3"/>
      <c r="R462" s="4"/>
      <c r="S462" s="3"/>
      <c r="T462" s="3"/>
      <c r="U462" s="3"/>
      <c r="V462" s="3"/>
      <c r="W462" s="3"/>
      <c r="X462" s="3"/>
      <c r="Y462" s="3"/>
      <c r="Z462" s="3"/>
    </row>
    <row r="463">
      <c r="N463" s="4"/>
      <c r="P463" s="3"/>
      <c r="Q463" s="3"/>
      <c r="R463" s="4"/>
      <c r="S463" s="3"/>
      <c r="T463" s="3"/>
      <c r="U463" s="3"/>
      <c r="V463" s="3"/>
      <c r="W463" s="3"/>
      <c r="X463" s="3"/>
      <c r="Y463" s="3"/>
      <c r="Z463" s="3"/>
    </row>
    <row r="464">
      <c r="N464" s="4"/>
      <c r="P464" s="3"/>
      <c r="Q464" s="3"/>
      <c r="R464" s="4"/>
      <c r="S464" s="3"/>
      <c r="T464" s="3"/>
      <c r="U464" s="3"/>
      <c r="V464" s="3"/>
      <c r="W464" s="3"/>
      <c r="X464" s="3"/>
      <c r="Y464" s="3"/>
      <c r="Z464" s="3"/>
    </row>
    <row r="465">
      <c r="N465" s="4"/>
      <c r="P465" s="3"/>
      <c r="Q465" s="3"/>
      <c r="R465" s="4"/>
      <c r="S465" s="3"/>
      <c r="T465" s="3"/>
      <c r="U465" s="3"/>
      <c r="V465" s="3"/>
      <c r="W465" s="3"/>
      <c r="X465" s="3"/>
      <c r="Y465" s="3"/>
      <c r="Z465" s="3"/>
    </row>
    <row r="466">
      <c r="N466" s="4"/>
      <c r="P466" s="3"/>
      <c r="Q466" s="3"/>
      <c r="R466" s="4"/>
      <c r="S466" s="3"/>
      <c r="T466" s="3"/>
      <c r="U466" s="3"/>
      <c r="V466" s="3"/>
      <c r="W466" s="3"/>
      <c r="X466" s="3"/>
      <c r="Y466" s="3"/>
      <c r="Z466" s="3"/>
    </row>
    <row r="467">
      <c r="N467" s="4"/>
      <c r="P467" s="3"/>
      <c r="Q467" s="3"/>
      <c r="R467" s="4"/>
      <c r="S467" s="3"/>
      <c r="T467" s="3"/>
      <c r="U467" s="3"/>
      <c r="V467" s="3"/>
      <c r="W467" s="3"/>
      <c r="X467" s="3"/>
      <c r="Y467" s="3"/>
      <c r="Z467" s="3"/>
    </row>
    <row r="468">
      <c r="N468" s="4"/>
      <c r="P468" s="3"/>
      <c r="Q468" s="3"/>
      <c r="R468" s="4"/>
      <c r="S468" s="3"/>
      <c r="T468" s="3"/>
      <c r="U468" s="3"/>
      <c r="V468" s="3"/>
      <c r="W468" s="3"/>
      <c r="X468" s="3"/>
      <c r="Y468" s="3"/>
      <c r="Z468" s="3"/>
    </row>
    <row r="469">
      <c r="N469" s="4"/>
      <c r="P469" s="3"/>
      <c r="Q469" s="3"/>
      <c r="R469" s="4"/>
      <c r="S469" s="3"/>
      <c r="T469" s="3"/>
      <c r="U469" s="3"/>
      <c r="V469" s="3"/>
      <c r="W469" s="3"/>
      <c r="X469" s="3"/>
      <c r="Y469" s="3"/>
      <c r="Z469" s="3"/>
    </row>
    <row r="470">
      <c r="N470" s="4"/>
      <c r="P470" s="3"/>
      <c r="Q470" s="3"/>
      <c r="R470" s="4"/>
      <c r="S470" s="3"/>
      <c r="T470" s="3"/>
      <c r="U470" s="3"/>
      <c r="V470" s="3"/>
      <c r="W470" s="3"/>
      <c r="X470" s="3"/>
      <c r="Y470" s="3"/>
      <c r="Z470" s="3"/>
    </row>
    <row r="471">
      <c r="N471" s="4"/>
      <c r="P471" s="3"/>
      <c r="Q471" s="3"/>
      <c r="R471" s="4"/>
      <c r="S471" s="3"/>
      <c r="T471" s="3"/>
      <c r="U471" s="3"/>
      <c r="V471" s="3"/>
      <c r="W471" s="3"/>
      <c r="X471" s="3"/>
      <c r="Y471" s="3"/>
      <c r="Z471" s="3"/>
    </row>
    <row r="472">
      <c r="N472" s="4"/>
      <c r="P472" s="3"/>
      <c r="Q472" s="3"/>
      <c r="R472" s="4"/>
      <c r="S472" s="3"/>
      <c r="T472" s="3"/>
      <c r="U472" s="3"/>
      <c r="V472" s="3"/>
      <c r="W472" s="3"/>
      <c r="X472" s="3"/>
      <c r="Y472" s="3"/>
      <c r="Z472" s="3"/>
    </row>
    <row r="473">
      <c r="N473" s="4"/>
      <c r="P473" s="3"/>
      <c r="Q473" s="3"/>
      <c r="R473" s="4"/>
      <c r="S473" s="3"/>
      <c r="T473" s="3"/>
      <c r="U473" s="3"/>
      <c r="V473" s="3"/>
      <c r="W473" s="3"/>
      <c r="X473" s="3"/>
      <c r="Y473" s="3"/>
      <c r="Z473" s="3"/>
    </row>
    <row r="474">
      <c r="N474" s="4"/>
      <c r="P474" s="3"/>
      <c r="Q474" s="3"/>
      <c r="R474" s="4"/>
      <c r="S474" s="3"/>
      <c r="T474" s="3"/>
      <c r="U474" s="3"/>
      <c r="V474" s="3"/>
      <c r="W474" s="3"/>
      <c r="X474" s="3"/>
      <c r="Y474" s="3"/>
      <c r="Z474" s="3"/>
    </row>
    <row r="475">
      <c r="N475" s="4"/>
      <c r="P475" s="3"/>
      <c r="Q475" s="3"/>
      <c r="R475" s="4"/>
      <c r="S475" s="3"/>
      <c r="T475" s="3"/>
      <c r="U475" s="3"/>
      <c r="V475" s="3"/>
      <c r="W475" s="3"/>
      <c r="X475" s="3"/>
      <c r="Y475" s="3"/>
      <c r="Z475" s="3"/>
    </row>
    <row r="476">
      <c r="N476" s="4"/>
      <c r="P476" s="3"/>
      <c r="Q476" s="3"/>
      <c r="R476" s="4"/>
      <c r="S476" s="3"/>
      <c r="T476" s="3"/>
      <c r="U476" s="3"/>
      <c r="V476" s="3"/>
      <c r="W476" s="3"/>
      <c r="X476" s="3"/>
      <c r="Y476" s="3"/>
      <c r="Z476" s="3"/>
    </row>
    <row r="477">
      <c r="N477" s="4"/>
      <c r="P477" s="3"/>
      <c r="Q477" s="3"/>
      <c r="R477" s="4"/>
      <c r="S477" s="3"/>
      <c r="T477" s="3"/>
      <c r="U477" s="3"/>
      <c r="V477" s="3"/>
      <c r="W477" s="3"/>
      <c r="X477" s="3"/>
      <c r="Y477" s="3"/>
      <c r="Z477" s="3"/>
    </row>
    <row r="478">
      <c r="N478" s="4"/>
      <c r="P478" s="3"/>
      <c r="Q478" s="3"/>
      <c r="R478" s="4"/>
      <c r="S478" s="3"/>
      <c r="T478" s="3"/>
      <c r="U478" s="3"/>
      <c r="V478" s="3"/>
      <c r="W478" s="3"/>
      <c r="X478" s="3"/>
      <c r="Y478" s="3"/>
      <c r="Z478" s="3"/>
    </row>
    <row r="479">
      <c r="N479" s="4"/>
      <c r="P479" s="3"/>
      <c r="Q479" s="3"/>
      <c r="R479" s="4"/>
      <c r="S479" s="3"/>
      <c r="T479" s="3"/>
      <c r="U479" s="3"/>
      <c r="V479" s="3"/>
      <c r="W479" s="3"/>
      <c r="X479" s="3"/>
      <c r="Y479" s="3"/>
      <c r="Z479" s="3"/>
    </row>
    <row r="480">
      <c r="N480" s="4"/>
      <c r="P480" s="3"/>
      <c r="Q480" s="3"/>
      <c r="R480" s="4"/>
      <c r="S480" s="3"/>
      <c r="T480" s="3"/>
      <c r="U480" s="3"/>
      <c r="V480" s="3"/>
      <c r="W480" s="3"/>
      <c r="X480" s="3"/>
      <c r="Y480" s="3"/>
      <c r="Z480" s="3"/>
    </row>
    <row r="481">
      <c r="N481" s="4"/>
      <c r="P481" s="3"/>
      <c r="Q481" s="3"/>
      <c r="R481" s="4"/>
      <c r="S481" s="3"/>
      <c r="T481" s="3"/>
      <c r="U481" s="3"/>
      <c r="V481" s="3"/>
      <c r="W481" s="3"/>
      <c r="X481" s="3"/>
      <c r="Y481" s="3"/>
      <c r="Z481" s="3"/>
    </row>
    <row r="482">
      <c r="N482" s="4"/>
      <c r="P482" s="3"/>
      <c r="Q482" s="3"/>
      <c r="R482" s="4"/>
      <c r="S482" s="3"/>
      <c r="T482" s="3"/>
      <c r="U482" s="3"/>
      <c r="V482" s="3"/>
      <c r="W482" s="3"/>
      <c r="X482" s="3"/>
      <c r="Y482" s="3"/>
      <c r="Z482" s="3"/>
    </row>
    <row r="483">
      <c r="N483" s="4"/>
      <c r="P483" s="3"/>
      <c r="Q483" s="3"/>
      <c r="R483" s="4"/>
      <c r="S483" s="3"/>
      <c r="T483" s="3"/>
      <c r="U483" s="3"/>
      <c r="V483" s="3"/>
      <c r="W483" s="3"/>
      <c r="X483" s="3"/>
      <c r="Y483" s="3"/>
      <c r="Z483" s="3"/>
    </row>
    <row r="484">
      <c r="N484" s="4"/>
      <c r="P484" s="3"/>
      <c r="Q484" s="3"/>
      <c r="R484" s="4"/>
      <c r="S484" s="3"/>
      <c r="T484" s="3"/>
      <c r="U484" s="3"/>
      <c r="V484" s="3"/>
      <c r="W484" s="3"/>
      <c r="X484" s="3"/>
      <c r="Y484" s="3"/>
      <c r="Z484" s="3"/>
    </row>
    <row r="485">
      <c r="N485" s="4"/>
      <c r="P485" s="3"/>
      <c r="Q485" s="3"/>
      <c r="R485" s="4"/>
      <c r="S485" s="3"/>
      <c r="T485" s="3"/>
      <c r="U485" s="3"/>
      <c r="V485" s="3"/>
      <c r="W485" s="3"/>
      <c r="X485" s="3"/>
      <c r="Y485" s="3"/>
      <c r="Z485" s="3"/>
    </row>
    <row r="486">
      <c r="N486" s="4"/>
      <c r="P486" s="3"/>
      <c r="Q486" s="3"/>
      <c r="R486" s="4"/>
      <c r="S486" s="3"/>
      <c r="T486" s="3"/>
      <c r="U486" s="3"/>
      <c r="V486" s="3"/>
      <c r="W486" s="3"/>
      <c r="X486" s="3"/>
      <c r="Y486" s="3"/>
      <c r="Z486" s="3"/>
    </row>
    <row r="487">
      <c r="N487" s="4"/>
      <c r="P487" s="3"/>
      <c r="Q487" s="3"/>
      <c r="R487" s="4"/>
      <c r="S487" s="3"/>
      <c r="T487" s="3"/>
      <c r="U487" s="3"/>
      <c r="V487" s="3"/>
      <c r="W487" s="3"/>
      <c r="X487" s="3"/>
      <c r="Y487" s="3"/>
      <c r="Z487" s="3"/>
    </row>
    <row r="488">
      <c r="N488" s="4"/>
      <c r="P488" s="3"/>
      <c r="Q488" s="3"/>
      <c r="R488" s="4"/>
      <c r="S488" s="3"/>
      <c r="T488" s="3"/>
      <c r="U488" s="3"/>
      <c r="V488" s="3"/>
      <c r="W488" s="3"/>
      <c r="X488" s="3"/>
      <c r="Y488" s="3"/>
      <c r="Z488" s="3"/>
    </row>
    <row r="489">
      <c r="N489" s="4"/>
      <c r="P489" s="3"/>
      <c r="Q489" s="3"/>
      <c r="R489" s="4"/>
      <c r="S489" s="3"/>
      <c r="T489" s="3"/>
      <c r="U489" s="3"/>
      <c r="V489" s="3"/>
      <c r="W489" s="3"/>
      <c r="X489" s="3"/>
      <c r="Y489" s="3"/>
      <c r="Z489" s="3"/>
    </row>
    <row r="490">
      <c r="N490" s="4"/>
      <c r="P490" s="3"/>
      <c r="Q490" s="3"/>
      <c r="R490" s="4"/>
      <c r="S490" s="3"/>
      <c r="T490" s="3"/>
      <c r="U490" s="3"/>
      <c r="V490" s="3"/>
      <c r="W490" s="3"/>
      <c r="X490" s="3"/>
      <c r="Y490" s="3"/>
      <c r="Z490" s="3"/>
    </row>
    <row r="491">
      <c r="N491" s="4"/>
      <c r="P491" s="3"/>
      <c r="Q491" s="3"/>
      <c r="R491" s="4"/>
      <c r="S491" s="3"/>
      <c r="T491" s="3"/>
      <c r="U491" s="3"/>
      <c r="V491" s="3"/>
      <c r="W491" s="3"/>
      <c r="X491" s="3"/>
      <c r="Y491" s="3"/>
      <c r="Z491" s="3"/>
    </row>
    <row r="492">
      <c r="N492" s="4"/>
      <c r="P492" s="3"/>
      <c r="Q492" s="3"/>
      <c r="R492" s="4"/>
      <c r="S492" s="3"/>
      <c r="T492" s="3"/>
      <c r="U492" s="3"/>
      <c r="V492" s="3"/>
      <c r="W492" s="3"/>
      <c r="X492" s="3"/>
      <c r="Y492" s="3"/>
      <c r="Z492" s="3"/>
    </row>
    <row r="493">
      <c r="N493" s="4"/>
      <c r="P493" s="3"/>
      <c r="Q493" s="3"/>
      <c r="R493" s="4"/>
      <c r="S493" s="3"/>
      <c r="T493" s="3"/>
      <c r="U493" s="3"/>
      <c r="V493" s="3"/>
      <c r="W493" s="3"/>
      <c r="X493" s="3"/>
      <c r="Y493" s="3"/>
      <c r="Z493" s="3"/>
    </row>
    <row r="494">
      <c r="N494" s="4"/>
      <c r="P494" s="3"/>
      <c r="Q494" s="3"/>
      <c r="R494" s="4"/>
      <c r="S494" s="3"/>
      <c r="T494" s="3"/>
      <c r="U494" s="3"/>
      <c r="V494" s="3"/>
      <c r="W494" s="3"/>
      <c r="X494" s="3"/>
      <c r="Y494" s="3"/>
      <c r="Z494" s="3"/>
    </row>
    <row r="495">
      <c r="N495" s="4"/>
      <c r="P495" s="3"/>
      <c r="Q495" s="3"/>
      <c r="R495" s="4"/>
      <c r="S495" s="3"/>
      <c r="T495" s="3"/>
      <c r="U495" s="3"/>
      <c r="V495" s="3"/>
      <c r="W495" s="3"/>
      <c r="X495" s="3"/>
      <c r="Y495" s="3"/>
      <c r="Z495" s="3"/>
    </row>
    <row r="496">
      <c r="N496" s="4"/>
      <c r="P496" s="3"/>
      <c r="Q496" s="3"/>
      <c r="R496" s="4"/>
      <c r="S496" s="3"/>
      <c r="T496" s="3"/>
      <c r="U496" s="3"/>
      <c r="V496" s="3"/>
      <c r="W496" s="3"/>
      <c r="X496" s="3"/>
      <c r="Y496" s="3"/>
      <c r="Z496" s="3"/>
    </row>
    <row r="497">
      <c r="N497" s="4"/>
      <c r="P497" s="3"/>
      <c r="Q497" s="3"/>
      <c r="R497" s="4"/>
      <c r="S497" s="3"/>
      <c r="T497" s="3"/>
      <c r="U497" s="3"/>
      <c r="V497" s="3"/>
      <c r="W497" s="3"/>
      <c r="X497" s="3"/>
      <c r="Y497" s="3"/>
      <c r="Z497" s="3"/>
    </row>
    <row r="498">
      <c r="N498" s="4"/>
      <c r="P498" s="3"/>
      <c r="Q498" s="3"/>
      <c r="R498" s="4"/>
      <c r="S498" s="3"/>
      <c r="T498" s="3"/>
      <c r="U498" s="3"/>
      <c r="V498" s="3"/>
      <c r="W498" s="3"/>
      <c r="X498" s="3"/>
      <c r="Y498" s="3"/>
      <c r="Z498" s="3"/>
    </row>
    <row r="499">
      <c r="N499" s="4"/>
      <c r="P499" s="3"/>
      <c r="Q499" s="3"/>
      <c r="R499" s="4"/>
      <c r="S499" s="3"/>
      <c r="T499" s="3"/>
      <c r="U499" s="3"/>
      <c r="V499" s="3"/>
      <c r="W499" s="3"/>
      <c r="X499" s="3"/>
      <c r="Y499" s="3"/>
      <c r="Z499" s="3"/>
    </row>
    <row r="500">
      <c r="N500" s="4"/>
      <c r="P500" s="3"/>
      <c r="Q500" s="3"/>
      <c r="R500" s="4"/>
      <c r="S500" s="3"/>
      <c r="T500" s="3"/>
      <c r="U500" s="3"/>
      <c r="V500" s="3"/>
      <c r="W500" s="3"/>
      <c r="X500" s="3"/>
      <c r="Y500" s="3"/>
      <c r="Z500" s="3"/>
    </row>
    <row r="501">
      <c r="N501" s="4"/>
      <c r="P501" s="3"/>
      <c r="Q501" s="3"/>
      <c r="R501" s="4"/>
      <c r="S501" s="3"/>
      <c r="T501" s="3"/>
      <c r="U501" s="3"/>
      <c r="V501" s="3"/>
      <c r="W501" s="3"/>
      <c r="X501" s="3"/>
      <c r="Y501" s="3"/>
      <c r="Z501" s="3"/>
    </row>
    <row r="502">
      <c r="N502" s="4"/>
      <c r="P502" s="3"/>
      <c r="Q502" s="3"/>
      <c r="R502" s="4"/>
      <c r="S502" s="3"/>
      <c r="T502" s="3"/>
      <c r="U502" s="3"/>
      <c r="V502" s="3"/>
      <c r="W502" s="3"/>
      <c r="X502" s="3"/>
      <c r="Y502" s="3"/>
      <c r="Z502" s="3"/>
    </row>
    <row r="503">
      <c r="N503" s="4"/>
      <c r="P503" s="3"/>
      <c r="Q503" s="3"/>
      <c r="R503" s="4"/>
      <c r="S503" s="3"/>
      <c r="T503" s="3"/>
      <c r="U503" s="3"/>
      <c r="V503" s="3"/>
      <c r="W503" s="3"/>
      <c r="X503" s="3"/>
      <c r="Y503" s="3"/>
      <c r="Z503" s="3"/>
    </row>
    <row r="504">
      <c r="N504" s="4"/>
      <c r="P504" s="3"/>
      <c r="Q504" s="3"/>
      <c r="R504" s="4"/>
      <c r="S504" s="3"/>
      <c r="T504" s="3"/>
      <c r="U504" s="3"/>
      <c r="V504" s="3"/>
      <c r="W504" s="3"/>
      <c r="X504" s="3"/>
      <c r="Y504" s="3"/>
      <c r="Z504" s="3"/>
    </row>
    <row r="505">
      <c r="N505" s="4"/>
      <c r="P505" s="3"/>
      <c r="Q505" s="3"/>
      <c r="R505" s="4"/>
      <c r="S505" s="3"/>
      <c r="T505" s="3"/>
      <c r="U505" s="3"/>
      <c r="V505" s="3"/>
      <c r="W505" s="3"/>
      <c r="X505" s="3"/>
      <c r="Y505" s="3"/>
      <c r="Z505" s="3"/>
    </row>
    <row r="506">
      <c r="N506" s="4"/>
      <c r="P506" s="3"/>
      <c r="Q506" s="3"/>
      <c r="R506" s="4"/>
      <c r="S506" s="3"/>
      <c r="T506" s="3"/>
      <c r="U506" s="3"/>
      <c r="V506" s="3"/>
      <c r="W506" s="3"/>
      <c r="X506" s="3"/>
      <c r="Y506" s="3"/>
      <c r="Z506" s="3"/>
    </row>
    <row r="507">
      <c r="N507" s="4"/>
      <c r="P507" s="3"/>
      <c r="Q507" s="3"/>
      <c r="R507" s="4"/>
      <c r="S507" s="3"/>
      <c r="T507" s="3"/>
      <c r="U507" s="3"/>
      <c r="V507" s="3"/>
      <c r="W507" s="3"/>
      <c r="X507" s="3"/>
      <c r="Y507" s="3"/>
      <c r="Z507" s="3"/>
    </row>
    <row r="508">
      <c r="N508" s="4"/>
      <c r="P508" s="3"/>
      <c r="Q508" s="3"/>
      <c r="R508" s="4"/>
      <c r="S508" s="3"/>
      <c r="T508" s="3"/>
      <c r="U508" s="3"/>
      <c r="V508" s="3"/>
      <c r="W508" s="3"/>
      <c r="X508" s="3"/>
      <c r="Y508" s="3"/>
      <c r="Z508" s="3"/>
    </row>
    <row r="509">
      <c r="N509" s="4"/>
      <c r="P509" s="3"/>
      <c r="Q509" s="3"/>
      <c r="R509" s="4"/>
      <c r="S509" s="3"/>
      <c r="T509" s="3"/>
      <c r="U509" s="3"/>
      <c r="V509" s="3"/>
      <c r="W509" s="3"/>
      <c r="X509" s="3"/>
      <c r="Y509" s="3"/>
      <c r="Z509" s="3"/>
    </row>
    <row r="510">
      <c r="N510" s="4"/>
      <c r="P510" s="3"/>
      <c r="Q510" s="3"/>
      <c r="R510" s="4"/>
      <c r="S510" s="3"/>
      <c r="T510" s="3"/>
      <c r="U510" s="3"/>
      <c r="V510" s="3"/>
      <c r="W510" s="3"/>
      <c r="X510" s="3"/>
      <c r="Y510" s="3"/>
      <c r="Z510" s="3"/>
    </row>
    <row r="511">
      <c r="N511" s="4"/>
      <c r="P511" s="3"/>
      <c r="Q511" s="3"/>
      <c r="R511" s="4"/>
      <c r="S511" s="3"/>
      <c r="T511" s="3"/>
      <c r="U511" s="3"/>
      <c r="V511" s="3"/>
      <c r="W511" s="3"/>
      <c r="X511" s="3"/>
      <c r="Y511" s="3"/>
      <c r="Z511" s="3"/>
    </row>
    <row r="512">
      <c r="N512" s="4"/>
      <c r="P512" s="3"/>
      <c r="Q512" s="3"/>
      <c r="R512" s="4"/>
      <c r="S512" s="3"/>
      <c r="T512" s="3"/>
      <c r="U512" s="3"/>
      <c r="V512" s="3"/>
      <c r="W512" s="3"/>
      <c r="X512" s="3"/>
      <c r="Y512" s="3"/>
      <c r="Z512" s="3"/>
    </row>
    <row r="513">
      <c r="N513" s="4"/>
      <c r="P513" s="3"/>
      <c r="Q513" s="3"/>
      <c r="R513" s="4"/>
      <c r="S513" s="3"/>
      <c r="T513" s="3"/>
      <c r="U513" s="3"/>
      <c r="V513" s="3"/>
      <c r="W513" s="3"/>
      <c r="X513" s="3"/>
      <c r="Y513" s="3"/>
      <c r="Z513" s="3"/>
    </row>
    <row r="514">
      <c r="N514" s="4"/>
      <c r="P514" s="3"/>
      <c r="Q514" s="3"/>
      <c r="R514" s="4"/>
      <c r="S514" s="3"/>
      <c r="T514" s="3"/>
      <c r="U514" s="3"/>
      <c r="V514" s="3"/>
      <c r="W514" s="3"/>
      <c r="X514" s="3"/>
      <c r="Y514" s="3"/>
      <c r="Z514" s="3"/>
    </row>
    <row r="515">
      <c r="N515" s="4"/>
      <c r="P515" s="3"/>
      <c r="Q515" s="3"/>
      <c r="R515" s="4"/>
      <c r="S515" s="3"/>
      <c r="T515" s="3"/>
      <c r="U515" s="3"/>
      <c r="V515" s="3"/>
      <c r="W515" s="3"/>
      <c r="X515" s="3"/>
      <c r="Y515" s="3"/>
      <c r="Z515" s="3"/>
    </row>
    <row r="516">
      <c r="N516" s="4"/>
      <c r="P516" s="3"/>
      <c r="Q516" s="3"/>
      <c r="R516" s="4"/>
      <c r="S516" s="3"/>
      <c r="T516" s="3"/>
      <c r="U516" s="3"/>
      <c r="V516" s="3"/>
      <c r="W516" s="3"/>
      <c r="X516" s="3"/>
      <c r="Y516" s="3"/>
      <c r="Z516" s="3"/>
    </row>
    <row r="517">
      <c r="N517" s="4"/>
      <c r="P517" s="3"/>
      <c r="Q517" s="3"/>
      <c r="R517" s="4"/>
      <c r="S517" s="3"/>
      <c r="T517" s="3"/>
      <c r="U517" s="3"/>
      <c r="V517" s="3"/>
      <c r="W517" s="3"/>
      <c r="X517" s="3"/>
      <c r="Y517" s="3"/>
      <c r="Z517" s="3"/>
    </row>
    <row r="518">
      <c r="N518" s="4"/>
      <c r="P518" s="3"/>
      <c r="Q518" s="3"/>
      <c r="R518" s="4"/>
      <c r="S518" s="3"/>
      <c r="T518" s="3"/>
      <c r="U518" s="3"/>
      <c r="V518" s="3"/>
      <c r="W518" s="3"/>
      <c r="X518" s="3"/>
      <c r="Y518" s="3"/>
      <c r="Z518" s="3"/>
    </row>
    <row r="519">
      <c r="N519" s="4"/>
      <c r="P519" s="3"/>
      <c r="Q519" s="3"/>
      <c r="R519" s="4"/>
      <c r="S519" s="3"/>
      <c r="T519" s="3"/>
      <c r="U519" s="3"/>
      <c r="V519" s="3"/>
      <c r="W519" s="3"/>
      <c r="X519" s="3"/>
      <c r="Y519" s="3"/>
      <c r="Z519" s="3"/>
    </row>
    <row r="520">
      <c r="N520" s="4"/>
      <c r="P520" s="3"/>
      <c r="Q520" s="3"/>
      <c r="R520" s="4"/>
      <c r="S520" s="3"/>
      <c r="T520" s="3"/>
      <c r="U520" s="3"/>
      <c r="V520" s="3"/>
      <c r="W520" s="3"/>
      <c r="X520" s="3"/>
      <c r="Y520" s="3"/>
      <c r="Z520" s="3"/>
    </row>
    <row r="521">
      <c r="N521" s="4"/>
      <c r="P521" s="3"/>
      <c r="Q521" s="3"/>
      <c r="R521" s="4"/>
      <c r="S521" s="3"/>
      <c r="T521" s="3"/>
      <c r="U521" s="3"/>
      <c r="V521" s="3"/>
      <c r="W521" s="3"/>
      <c r="X521" s="3"/>
      <c r="Y521" s="3"/>
      <c r="Z521" s="3"/>
    </row>
    <row r="522">
      <c r="N522" s="4"/>
      <c r="P522" s="3"/>
      <c r="Q522" s="3"/>
      <c r="R522" s="4"/>
      <c r="S522" s="3"/>
      <c r="T522" s="3"/>
      <c r="U522" s="3"/>
      <c r="V522" s="3"/>
      <c r="W522" s="3"/>
      <c r="X522" s="3"/>
      <c r="Y522" s="3"/>
      <c r="Z522" s="3"/>
    </row>
    <row r="523">
      <c r="N523" s="4"/>
      <c r="P523" s="3"/>
      <c r="Q523" s="3"/>
      <c r="R523" s="4"/>
      <c r="S523" s="3"/>
      <c r="T523" s="3"/>
      <c r="U523" s="3"/>
      <c r="V523" s="3"/>
      <c r="W523" s="3"/>
      <c r="X523" s="3"/>
      <c r="Y523" s="3"/>
      <c r="Z523" s="3"/>
    </row>
    <row r="524">
      <c r="N524" s="4"/>
      <c r="P524" s="3"/>
      <c r="Q524" s="3"/>
      <c r="R524" s="4"/>
      <c r="S524" s="3"/>
      <c r="T524" s="3"/>
      <c r="U524" s="3"/>
      <c r="V524" s="3"/>
      <c r="W524" s="3"/>
      <c r="X524" s="3"/>
      <c r="Y524" s="3"/>
      <c r="Z524" s="3"/>
    </row>
    <row r="525">
      <c r="N525" s="4"/>
      <c r="P525" s="3"/>
      <c r="Q525" s="3"/>
      <c r="R525" s="4"/>
      <c r="S525" s="3"/>
      <c r="T525" s="3"/>
      <c r="U525" s="3"/>
      <c r="V525" s="3"/>
      <c r="W525" s="3"/>
      <c r="X525" s="3"/>
      <c r="Y525" s="3"/>
      <c r="Z525" s="3"/>
    </row>
    <row r="526">
      <c r="N526" s="4"/>
      <c r="P526" s="3"/>
      <c r="Q526" s="3"/>
      <c r="R526" s="4"/>
      <c r="S526" s="3"/>
      <c r="T526" s="3"/>
      <c r="U526" s="3"/>
      <c r="V526" s="3"/>
      <c r="W526" s="3"/>
      <c r="X526" s="3"/>
      <c r="Y526" s="3"/>
      <c r="Z526" s="3"/>
    </row>
    <row r="527">
      <c r="N527" s="4"/>
      <c r="P527" s="3"/>
      <c r="Q527" s="3"/>
      <c r="R527" s="4"/>
      <c r="S527" s="3"/>
      <c r="T527" s="3"/>
      <c r="U527" s="3"/>
      <c r="V527" s="3"/>
      <c r="W527" s="3"/>
      <c r="X527" s="3"/>
      <c r="Y527" s="3"/>
      <c r="Z527" s="3"/>
    </row>
    <row r="528">
      <c r="N528" s="4"/>
      <c r="P528" s="3"/>
      <c r="Q528" s="3"/>
      <c r="R528" s="4"/>
      <c r="S528" s="3"/>
      <c r="T528" s="3"/>
      <c r="U528" s="3"/>
      <c r="V528" s="3"/>
      <c r="W528" s="3"/>
      <c r="X528" s="3"/>
      <c r="Y528" s="3"/>
      <c r="Z528" s="3"/>
    </row>
    <row r="529">
      <c r="N529" s="4"/>
      <c r="P529" s="3"/>
      <c r="Q529" s="3"/>
      <c r="R529" s="4"/>
      <c r="S529" s="3"/>
      <c r="T529" s="3"/>
      <c r="U529" s="3"/>
      <c r="V529" s="3"/>
      <c r="W529" s="3"/>
      <c r="X529" s="3"/>
      <c r="Y529" s="3"/>
      <c r="Z529" s="3"/>
    </row>
    <row r="530">
      <c r="N530" s="4"/>
      <c r="P530" s="3"/>
      <c r="Q530" s="3"/>
      <c r="R530" s="4"/>
      <c r="S530" s="3"/>
      <c r="T530" s="3"/>
      <c r="U530" s="3"/>
      <c r="V530" s="3"/>
      <c r="W530" s="3"/>
      <c r="X530" s="3"/>
      <c r="Y530" s="3"/>
      <c r="Z530" s="3"/>
    </row>
    <row r="531">
      <c r="N531" s="4"/>
      <c r="P531" s="3"/>
      <c r="Q531" s="3"/>
      <c r="R531" s="4"/>
      <c r="S531" s="3"/>
      <c r="T531" s="3"/>
      <c r="U531" s="3"/>
      <c r="V531" s="3"/>
      <c r="W531" s="3"/>
      <c r="X531" s="3"/>
      <c r="Y531" s="3"/>
      <c r="Z531" s="3"/>
    </row>
    <row r="532">
      <c r="N532" s="4"/>
      <c r="P532" s="3"/>
      <c r="Q532" s="3"/>
      <c r="R532" s="4"/>
      <c r="S532" s="3"/>
      <c r="T532" s="3"/>
      <c r="U532" s="3"/>
      <c r="V532" s="3"/>
      <c r="W532" s="3"/>
      <c r="X532" s="3"/>
      <c r="Y532" s="3"/>
      <c r="Z532" s="3"/>
    </row>
    <row r="533">
      <c r="N533" s="4"/>
      <c r="P533" s="3"/>
      <c r="Q533" s="3"/>
      <c r="R533" s="4"/>
      <c r="S533" s="3"/>
      <c r="T533" s="3"/>
      <c r="U533" s="3"/>
      <c r="V533" s="3"/>
      <c r="W533" s="3"/>
      <c r="X533" s="3"/>
      <c r="Y533" s="3"/>
      <c r="Z533" s="3"/>
    </row>
    <row r="534">
      <c r="N534" s="4"/>
      <c r="P534" s="3"/>
      <c r="Q534" s="3"/>
      <c r="R534" s="4"/>
      <c r="S534" s="3"/>
      <c r="T534" s="3"/>
      <c r="U534" s="3"/>
      <c r="V534" s="3"/>
      <c r="W534" s="3"/>
      <c r="X534" s="3"/>
      <c r="Y534" s="3"/>
      <c r="Z534" s="3"/>
    </row>
    <row r="535">
      <c r="N535" s="4"/>
      <c r="P535" s="3"/>
      <c r="Q535" s="3"/>
      <c r="R535" s="4"/>
      <c r="S535" s="3"/>
      <c r="T535" s="3"/>
      <c r="U535" s="3"/>
      <c r="V535" s="3"/>
      <c r="W535" s="3"/>
      <c r="X535" s="3"/>
      <c r="Y535" s="3"/>
      <c r="Z535" s="3"/>
    </row>
    <row r="536">
      <c r="N536" s="4"/>
      <c r="P536" s="3"/>
      <c r="Q536" s="3"/>
      <c r="R536" s="4"/>
      <c r="S536" s="3"/>
      <c r="T536" s="3"/>
      <c r="U536" s="3"/>
      <c r="V536" s="3"/>
      <c r="W536" s="3"/>
      <c r="X536" s="3"/>
      <c r="Y536" s="3"/>
      <c r="Z536" s="3"/>
    </row>
    <row r="537">
      <c r="N537" s="4"/>
      <c r="P537" s="3"/>
      <c r="Q537" s="3"/>
      <c r="R537" s="4"/>
      <c r="S537" s="3"/>
      <c r="T537" s="3"/>
      <c r="U537" s="3"/>
      <c r="V537" s="3"/>
      <c r="W537" s="3"/>
      <c r="X537" s="3"/>
      <c r="Y537" s="3"/>
      <c r="Z537" s="3"/>
    </row>
    <row r="538">
      <c r="N538" s="4"/>
      <c r="P538" s="3"/>
      <c r="Q538" s="3"/>
      <c r="R538" s="4"/>
      <c r="S538" s="3"/>
      <c r="T538" s="3"/>
      <c r="U538" s="3"/>
      <c r="V538" s="3"/>
      <c r="W538" s="3"/>
      <c r="X538" s="3"/>
      <c r="Y538" s="3"/>
      <c r="Z538" s="3"/>
    </row>
    <row r="539">
      <c r="N539" s="4"/>
      <c r="P539" s="3"/>
      <c r="Q539" s="3"/>
      <c r="R539" s="4"/>
      <c r="S539" s="3"/>
      <c r="T539" s="3"/>
      <c r="U539" s="3"/>
      <c r="V539" s="3"/>
      <c r="W539" s="3"/>
      <c r="X539" s="3"/>
      <c r="Y539" s="3"/>
      <c r="Z539" s="3"/>
    </row>
    <row r="540">
      <c r="N540" s="4"/>
      <c r="P540" s="3"/>
      <c r="Q540" s="3"/>
      <c r="R540" s="4"/>
      <c r="S540" s="3"/>
      <c r="T540" s="3"/>
      <c r="U540" s="3"/>
      <c r="V540" s="3"/>
      <c r="W540" s="3"/>
      <c r="X540" s="3"/>
      <c r="Y540" s="3"/>
      <c r="Z540" s="3"/>
    </row>
    <row r="541">
      <c r="N541" s="4"/>
      <c r="P541" s="3"/>
      <c r="Q541" s="3"/>
      <c r="R541" s="4"/>
      <c r="S541" s="3"/>
      <c r="T541" s="3"/>
      <c r="U541" s="3"/>
      <c r="V541" s="3"/>
      <c r="W541" s="3"/>
      <c r="X541" s="3"/>
      <c r="Y541" s="3"/>
      <c r="Z541" s="3"/>
    </row>
    <row r="542">
      <c r="N542" s="4"/>
      <c r="P542" s="3"/>
      <c r="Q542" s="3"/>
      <c r="R542" s="4"/>
      <c r="S542" s="3"/>
      <c r="T542" s="3"/>
      <c r="U542" s="3"/>
      <c r="V542" s="3"/>
      <c r="W542" s="3"/>
      <c r="X542" s="3"/>
      <c r="Y542" s="3"/>
      <c r="Z542" s="3"/>
    </row>
    <row r="543">
      <c r="N543" s="4"/>
      <c r="P543" s="3"/>
      <c r="Q543" s="3"/>
      <c r="R543" s="4"/>
      <c r="S543" s="3"/>
      <c r="T543" s="3"/>
      <c r="U543" s="3"/>
      <c r="V543" s="3"/>
      <c r="W543" s="3"/>
      <c r="X543" s="3"/>
      <c r="Y543" s="3"/>
      <c r="Z543" s="3"/>
    </row>
    <row r="544">
      <c r="N544" s="4"/>
      <c r="P544" s="3"/>
      <c r="Q544" s="3"/>
      <c r="R544" s="4"/>
      <c r="S544" s="3"/>
      <c r="T544" s="3"/>
      <c r="U544" s="3"/>
      <c r="V544" s="3"/>
      <c r="W544" s="3"/>
      <c r="X544" s="3"/>
      <c r="Y544" s="3"/>
      <c r="Z544" s="3"/>
    </row>
    <row r="545">
      <c r="N545" s="4"/>
      <c r="P545" s="3"/>
      <c r="Q545" s="3"/>
      <c r="R545" s="4"/>
      <c r="S545" s="3"/>
      <c r="T545" s="3"/>
      <c r="U545" s="3"/>
      <c r="V545" s="3"/>
      <c r="W545" s="3"/>
      <c r="X545" s="3"/>
      <c r="Y545" s="3"/>
      <c r="Z545" s="3"/>
    </row>
    <row r="546">
      <c r="N546" s="4"/>
      <c r="P546" s="3"/>
      <c r="Q546" s="3"/>
      <c r="R546" s="4"/>
      <c r="S546" s="3"/>
      <c r="T546" s="3"/>
      <c r="U546" s="3"/>
      <c r="V546" s="3"/>
      <c r="W546" s="3"/>
      <c r="X546" s="3"/>
      <c r="Y546" s="3"/>
      <c r="Z546" s="3"/>
    </row>
    <row r="547">
      <c r="N547" s="4"/>
      <c r="P547" s="3"/>
      <c r="Q547" s="3"/>
      <c r="R547" s="4"/>
      <c r="S547" s="3"/>
      <c r="T547" s="3"/>
      <c r="U547" s="3"/>
      <c r="V547" s="3"/>
      <c r="W547" s="3"/>
      <c r="X547" s="3"/>
      <c r="Y547" s="3"/>
      <c r="Z547" s="3"/>
    </row>
    <row r="548">
      <c r="N548" s="4"/>
      <c r="P548" s="3"/>
      <c r="Q548" s="3"/>
      <c r="R548" s="4"/>
      <c r="S548" s="3"/>
      <c r="T548" s="3"/>
      <c r="U548" s="3"/>
      <c r="V548" s="3"/>
      <c r="W548" s="3"/>
      <c r="X548" s="3"/>
      <c r="Y548" s="3"/>
      <c r="Z548" s="3"/>
    </row>
    <row r="549">
      <c r="N549" s="4"/>
      <c r="P549" s="3"/>
      <c r="Q549" s="3"/>
      <c r="R549" s="4"/>
      <c r="S549" s="3"/>
      <c r="T549" s="3"/>
      <c r="U549" s="3"/>
      <c r="V549" s="3"/>
      <c r="W549" s="3"/>
      <c r="X549" s="3"/>
      <c r="Y549" s="3"/>
      <c r="Z549" s="3"/>
    </row>
    <row r="550">
      <c r="N550" s="4"/>
      <c r="P550" s="3"/>
      <c r="Q550" s="3"/>
      <c r="R550" s="4"/>
      <c r="S550" s="3"/>
      <c r="T550" s="3"/>
      <c r="U550" s="3"/>
      <c r="V550" s="3"/>
      <c r="W550" s="3"/>
      <c r="X550" s="3"/>
      <c r="Y550" s="3"/>
      <c r="Z550" s="3"/>
    </row>
    <row r="551">
      <c r="N551" s="4"/>
      <c r="P551" s="3"/>
      <c r="Q551" s="3"/>
      <c r="R551" s="4"/>
      <c r="S551" s="3"/>
      <c r="T551" s="3"/>
      <c r="U551" s="3"/>
      <c r="V551" s="3"/>
      <c r="W551" s="3"/>
      <c r="X551" s="3"/>
      <c r="Y551" s="3"/>
      <c r="Z551" s="3"/>
    </row>
    <row r="552">
      <c r="N552" s="4"/>
      <c r="P552" s="3"/>
      <c r="Q552" s="3"/>
      <c r="R552" s="4"/>
      <c r="S552" s="3"/>
      <c r="T552" s="3"/>
      <c r="U552" s="3"/>
      <c r="V552" s="3"/>
      <c r="W552" s="3"/>
      <c r="X552" s="3"/>
      <c r="Y552" s="3"/>
      <c r="Z552" s="3"/>
    </row>
    <row r="553">
      <c r="N553" s="4"/>
      <c r="P553" s="3"/>
      <c r="Q553" s="3"/>
      <c r="R553" s="4"/>
      <c r="S553" s="3"/>
      <c r="T553" s="3"/>
      <c r="U553" s="3"/>
      <c r="V553" s="3"/>
      <c r="W553" s="3"/>
      <c r="X553" s="3"/>
      <c r="Y553" s="3"/>
      <c r="Z553" s="3"/>
    </row>
    <row r="554">
      <c r="N554" s="4"/>
      <c r="P554" s="3"/>
      <c r="Q554" s="3"/>
      <c r="R554" s="4"/>
      <c r="S554" s="3"/>
      <c r="T554" s="3"/>
      <c r="U554" s="3"/>
      <c r="V554" s="3"/>
      <c r="W554" s="3"/>
      <c r="X554" s="3"/>
      <c r="Y554" s="3"/>
      <c r="Z554" s="3"/>
    </row>
    <row r="555">
      <c r="N555" s="4"/>
      <c r="P555" s="3"/>
      <c r="Q555" s="3"/>
      <c r="R555" s="4"/>
      <c r="S555" s="3"/>
      <c r="T555" s="3"/>
      <c r="U555" s="3"/>
      <c r="V555" s="3"/>
      <c r="W555" s="3"/>
      <c r="X555" s="3"/>
      <c r="Y555" s="3"/>
      <c r="Z555" s="3"/>
    </row>
    <row r="556">
      <c r="N556" s="4"/>
      <c r="P556" s="3"/>
      <c r="Q556" s="3"/>
      <c r="R556" s="4"/>
      <c r="S556" s="3"/>
      <c r="T556" s="3"/>
      <c r="U556" s="3"/>
      <c r="V556" s="3"/>
      <c r="W556" s="3"/>
      <c r="X556" s="3"/>
      <c r="Y556" s="3"/>
      <c r="Z556" s="3"/>
    </row>
    <row r="557">
      <c r="N557" s="4"/>
      <c r="P557" s="3"/>
      <c r="Q557" s="3"/>
      <c r="R557" s="4"/>
      <c r="S557" s="3"/>
      <c r="T557" s="3"/>
      <c r="U557" s="3"/>
      <c r="V557" s="3"/>
      <c r="W557" s="3"/>
      <c r="X557" s="3"/>
      <c r="Y557" s="3"/>
      <c r="Z557" s="3"/>
    </row>
    <row r="558">
      <c r="N558" s="4"/>
      <c r="P558" s="3"/>
      <c r="Q558" s="3"/>
      <c r="R558" s="4"/>
      <c r="S558" s="3"/>
      <c r="T558" s="3"/>
      <c r="U558" s="3"/>
      <c r="V558" s="3"/>
      <c r="W558" s="3"/>
      <c r="X558" s="3"/>
      <c r="Y558" s="3"/>
      <c r="Z558" s="3"/>
    </row>
    <row r="559">
      <c r="N559" s="4"/>
      <c r="P559" s="3"/>
      <c r="Q559" s="3"/>
      <c r="R559" s="4"/>
      <c r="S559" s="3"/>
      <c r="T559" s="3"/>
      <c r="U559" s="3"/>
      <c r="V559" s="3"/>
      <c r="W559" s="3"/>
      <c r="X559" s="3"/>
      <c r="Y559" s="3"/>
      <c r="Z559" s="3"/>
    </row>
    <row r="560">
      <c r="N560" s="4"/>
      <c r="P560" s="3"/>
      <c r="Q560" s="3"/>
      <c r="R560" s="4"/>
      <c r="S560" s="3"/>
      <c r="T560" s="3"/>
      <c r="U560" s="3"/>
      <c r="V560" s="3"/>
      <c r="W560" s="3"/>
      <c r="X560" s="3"/>
      <c r="Y560" s="3"/>
      <c r="Z560" s="3"/>
    </row>
    <row r="561">
      <c r="N561" s="4"/>
      <c r="P561" s="3"/>
      <c r="Q561" s="3"/>
      <c r="R561" s="4"/>
      <c r="S561" s="3"/>
      <c r="T561" s="3"/>
      <c r="U561" s="3"/>
      <c r="V561" s="3"/>
      <c r="W561" s="3"/>
      <c r="X561" s="3"/>
      <c r="Y561" s="3"/>
      <c r="Z561" s="3"/>
    </row>
    <row r="562">
      <c r="N562" s="4"/>
      <c r="P562" s="3"/>
      <c r="Q562" s="3"/>
      <c r="R562" s="4"/>
      <c r="S562" s="3"/>
      <c r="T562" s="3"/>
      <c r="U562" s="3"/>
      <c r="V562" s="3"/>
      <c r="W562" s="3"/>
      <c r="X562" s="3"/>
      <c r="Y562" s="3"/>
      <c r="Z562" s="3"/>
    </row>
    <row r="563">
      <c r="N563" s="4"/>
      <c r="P563" s="3"/>
      <c r="Q563" s="3"/>
      <c r="R563" s="4"/>
      <c r="S563" s="3"/>
      <c r="T563" s="3"/>
      <c r="U563" s="3"/>
      <c r="V563" s="3"/>
      <c r="W563" s="3"/>
      <c r="X563" s="3"/>
      <c r="Y563" s="3"/>
      <c r="Z563" s="3"/>
    </row>
    <row r="564">
      <c r="N564" s="4"/>
      <c r="P564" s="3"/>
      <c r="Q564" s="3"/>
      <c r="R564" s="4"/>
      <c r="S564" s="3"/>
      <c r="T564" s="3"/>
      <c r="U564" s="3"/>
      <c r="V564" s="3"/>
      <c r="W564" s="3"/>
      <c r="X564" s="3"/>
      <c r="Y564" s="3"/>
      <c r="Z564" s="3"/>
    </row>
    <row r="565">
      <c r="N565" s="4"/>
      <c r="P565" s="3"/>
      <c r="Q565" s="3"/>
      <c r="R565" s="4"/>
      <c r="S565" s="3"/>
      <c r="T565" s="3"/>
      <c r="U565" s="3"/>
      <c r="V565" s="3"/>
      <c r="W565" s="3"/>
      <c r="X565" s="3"/>
      <c r="Y565" s="3"/>
      <c r="Z565" s="3"/>
    </row>
    <row r="566">
      <c r="N566" s="4"/>
      <c r="P566" s="3"/>
      <c r="Q566" s="3"/>
      <c r="R566" s="4"/>
      <c r="S566" s="3"/>
      <c r="T566" s="3"/>
      <c r="U566" s="3"/>
      <c r="V566" s="3"/>
      <c r="W566" s="3"/>
      <c r="X566" s="3"/>
      <c r="Y566" s="3"/>
      <c r="Z566" s="3"/>
    </row>
    <row r="567">
      <c r="N567" s="4"/>
      <c r="P567" s="3"/>
      <c r="Q567" s="3"/>
      <c r="R567" s="4"/>
      <c r="S567" s="3"/>
      <c r="T567" s="3"/>
      <c r="U567" s="3"/>
      <c r="V567" s="3"/>
      <c r="W567" s="3"/>
      <c r="X567" s="3"/>
      <c r="Y567" s="3"/>
      <c r="Z567" s="3"/>
    </row>
    <row r="568">
      <c r="N568" s="4"/>
      <c r="P568" s="3"/>
      <c r="Q568" s="3"/>
      <c r="R568" s="4"/>
      <c r="S568" s="3"/>
      <c r="T568" s="3"/>
      <c r="U568" s="3"/>
      <c r="V568" s="3"/>
      <c r="W568" s="3"/>
      <c r="X568" s="3"/>
      <c r="Y568" s="3"/>
      <c r="Z568" s="3"/>
    </row>
    <row r="569">
      <c r="N569" s="4"/>
      <c r="P569" s="3"/>
      <c r="Q569" s="3"/>
      <c r="R569" s="4"/>
      <c r="S569" s="3"/>
      <c r="T569" s="3"/>
      <c r="U569" s="3"/>
      <c r="V569" s="3"/>
      <c r="W569" s="3"/>
      <c r="X569" s="3"/>
      <c r="Y569" s="3"/>
      <c r="Z569" s="3"/>
    </row>
    <row r="570">
      <c r="N570" s="4"/>
      <c r="P570" s="3"/>
      <c r="Q570" s="3"/>
      <c r="R570" s="4"/>
      <c r="S570" s="3"/>
      <c r="T570" s="3"/>
      <c r="U570" s="3"/>
      <c r="V570" s="3"/>
      <c r="W570" s="3"/>
      <c r="X570" s="3"/>
      <c r="Y570" s="3"/>
      <c r="Z570" s="3"/>
    </row>
    <row r="571">
      <c r="N571" s="4"/>
      <c r="P571" s="3"/>
      <c r="Q571" s="3"/>
      <c r="R571" s="4"/>
      <c r="S571" s="3"/>
      <c r="T571" s="3"/>
      <c r="U571" s="3"/>
      <c r="V571" s="3"/>
      <c r="W571" s="3"/>
      <c r="X571" s="3"/>
      <c r="Y571" s="3"/>
      <c r="Z571" s="3"/>
    </row>
    <row r="572">
      <c r="N572" s="4"/>
      <c r="P572" s="3"/>
      <c r="Q572" s="3"/>
      <c r="R572" s="4"/>
      <c r="S572" s="3"/>
      <c r="T572" s="3"/>
      <c r="U572" s="3"/>
      <c r="V572" s="3"/>
      <c r="W572" s="3"/>
      <c r="X572" s="3"/>
      <c r="Y572" s="3"/>
      <c r="Z572" s="3"/>
    </row>
    <row r="573">
      <c r="N573" s="4"/>
      <c r="P573" s="3"/>
      <c r="Q573" s="3"/>
      <c r="R573" s="4"/>
      <c r="S573" s="3"/>
      <c r="T573" s="3"/>
      <c r="U573" s="3"/>
      <c r="V573" s="3"/>
      <c r="W573" s="3"/>
      <c r="X573" s="3"/>
      <c r="Y573" s="3"/>
      <c r="Z573" s="3"/>
    </row>
    <row r="574">
      <c r="N574" s="4"/>
      <c r="P574" s="3"/>
      <c r="Q574" s="3"/>
      <c r="R574" s="4"/>
      <c r="S574" s="3"/>
      <c r="T574" s="3"/>
      <c r="U574" s="3"/>
      <c r="V574" s="3"/>
      <c r="W574" s="3"/>
      <c r="X574" s="3"/>
      <c r="Y574" s="3"/>
      <c r="Z574" s="3"/>
    </row>
    <row r="575">
      <c r="N575" s="4"/>
      <c r="P575" s="3"/>
      <c r="Q575" s="3"/>
      <c r="R575" s="4"/>
      <c r="S575" s="3"/>
      <c r="T575" s="3"/>
      <c r="U575" s="3"/>
      <c r="V575" s="3"/>
      <c r="W575" s="3"/>
      <c r="X575" s="3"/>
      <c r="Y575" s="3"/>
      <c r="Z575" s="3"/>
    </row>
    <row r="576">
      <c r="N576" s="4"/>
      <c r="P576" s="3"/>
      <c r="Q576" s="3"/>
      <c r="R576" s="4"/>
      <c r="S576" s="3"/>
      <c r="T576" s="3"/>
      <c r="U576" s="3"/>
      <c r="V576" s="3"/>
      <c r="W576" s="3"/>
      <c r="X576" s="3"/>
      <c r="Y576" s="3"/>
      <c r="Z576" s="3"/>
    </row>
    <row r="577">
      <c r="N577" s="4"/>
      <c r="P577" s="3"/>
      <c r="Q577" s="3"/>
      <c r="R577" s="4"/>
      <c r="S577" s="3"/>
      <c r="T577" s="3"/>
      <c r="U577" s="3"/>
      <c r="V577" s="3"/>
      <c r="W577" s="3"/>
      <c r="X577" s="3"/>
      <c r="Y577" s="3"/>
      <c r="Z577" s="3"/>
    </row>
    <row r="578">
      <c r="N578" s="4"/>
      <c r="P578" s="3"/>
      <c r="Q578" s="3"/>
      <c r="R578" s="4"/>
      <c r="S578" s="3"/>
      <c r="T578" s="3"/>
      <c r="U578" s="3"/>
      <c r="V578" s="3"/>
      <c r="W578" s="3"/>
      <c r="X578" s="3"/>
      <c r="Y578" s="3"/>
      <c r="Z578" s="3"/>
    </row>
    <row r="579">
      <c r="N579" s="4"/>
      <c r="P579" s="3"/>
      <c r="Q579" s="3"/>
      <c r="R579" s="4"/>
      <c r="S579" s="3"/>
      <c r="T579" s="3"/>
      <c r="U579" s="3"/>
      <c r="V579" s="3"/>
      <c r="W579" s="3"/>
      <c r="X579" s="3"/>
      <c r="Y579" s="3"/>
      <c r="Z579" s="3"/>
    </row>
    <row r="580">
      <c r="N580" s="4"/>
      <c r="P580" s="3"/>
      <c r="Q580" s="3"/>
      <c r="R580" s="4"/>
      <c r="S580" s="3"/>
      <c r="T580" s="3"/>
      <c r="U580" s="3"/>
      <c r="V580" s="3"/>
      <c r="W580" s="3"/>
      <c r="X580" s="3"/>
      <c r="Y580" s="3"/>
      <c r="Z580" s="3"/>
    </row>
    <row r="581">
      <c r="N581" s="4"/>
      <c r="P581" s="3"/>
      <c r="Q581" s="3"/>
      <c r="R581" s="4"/>
      <c r="S581" s="3"/>
      <c r="T581" s="3"/>
      <c r="U581" s="3"/>
      <c r="V581" s="3"/>
      <c r="W581" s="3"/>
      <c r="X581" s="3"/>
      <c r="Y581" s="3"/>
      <c r="Z581" s="3"/>
    </row>
    <row r="582">
      <c r="N582" s="4"/>
      <c r="P582" s="3"/>
      <c r="Q582" s="3"/>
      <c r="R582" s="4"/>
      <c r="S582" s="3"/>
      <c r="T582" s="3"/>
      <c r="U582" s="3"/>
      <c r="V582" s="3"/>
      <c r="W582" s="3"/>
      <c r="X582" s="3"/>
      <c r="Y582" s="3"/>
      <c r="Z582" s="3"/>
    </row>
    <row r="583">
      <c r="N583" s="4"/>
      <c r="P583" s="3"/>
      <c r="Q583" s="3"/>
      <c r="R583" s="4"/>
      <c r="S583" s="3"/>
      <c r="T583" s="3"/>
      <c r="U583" s="3"/>
      <c r="V583" s="3"/>
      <c r="W583" s="3"/>
      <c r="X583" s="3"/>
      <c r="Y583" s="3"/>
      <c r="Z583" s="3"/>
    </row>
    <row r="584">
      <c r="N584" s="4"/>
      <c r="P584" s="3"/>
      <c r="Q584" s="3"/>
      <c r="R584" s="4"/>
      <c r="S584" s="3"/>
      <c r="T584" s="3"/>
      <c r="U584" s="3"/>
      <c r="V584" s="3"/>
      <c r="W584" s="3"/>
      <c r="X584" s="3"/>
      <c r="Y584" s="3"/>
      <c r="Z584" s="3"/>
    </row>
    <row r="585">
      <c r="N585" s="4"/>
      <c r="P585" s="3"/>
      <c r="Q585" s="3"/>
      <c r="R585" s="4"/>
      <c r="S585" s="3"/>
      <c r="T585" s="3"/>
      <c r="U585" s="3"/>
      <c r="V585" s="3"/>
      <c r="W585" s="3"/>
      <c r="X585" s="3"/>
      <c r="Y585" s="3"/>
      <c r="Z585" s="3"/>
    </row>
    <row r="586">
      <c r="N586" s="4"/>
      <c r="P586" s="3"/>
      <c r="Q586" s="3"/>
      <c r="R586" s="4"/>
      <c r="S586" s="3"/>
      <c r="T586" s="3"/>
      <c r="U586" s="3"/>
      <c r="V586" s="3"/>
      <c r="W586" s="3"/>
      <c r="X586" s="3"/>
      <c r="Y586" s="3"/>
      <c r="Z586" s="3"/>
    </row>
    <row r="587">
      <c r="N587" s="4"/>
      <c r="P587" s="3"/>
      <c r="Q587" s="3"/>
      <c r="R587" s="4"/>
      <c r="S587" s="3"/>
      <c r="T587" s="3"/>
      <c r="U587" s="3"/>
      <c r="V587" s="3"/>
      <c r="W587" s="3"/>
      <c r="X587" s="3"/>
      <c r="Y587" s="3"/>
      <c r="Z587" s="3"/>
    </row>
    <row r="588">
      <c r="N588" s="4"/>
      <c r="P588" s="3"/>
      <c r="Q588" s="3"/>
      <c r="R588" s="4"/>
      <c r="S588" s="3"/>
      <c r="T588" s="3"/>
      <c r="U588" s="3"/>
      <c r="V588" s="3"/>
      <c r="W588" s="3"/>
      <c r="X588" s="3"/>
      <c r="Y588" s="3"/>
      <c r="Z588" s="3"/>
    </row>
    <row r="589">
      <c r="N589" s="4"/>
      <c r="P589" s="3"/>
      <c r="Q589" s="3"/>
      <c r="R589" s="4"/>
      <c r="S589" s="3"/>
      <c r="T589" s="3"/>
      <c r="U589" s="3"/>
      <c r="V589" s="3"/>
      <c r="W589" s="3"/>
      <c r="X589" s="3"/>
      <c r="Y589" s="3"/>
      <c r="Z589" s="3"/>
    </row>
    <row r="590">
      <c r="N590" s="4"/>
      <c r="P590" s="3"/>
      <c r="Q590" s="3"/>
      <c r="R590" s="4"/>
      <c r="S590" s="3"/>
      <c r="T590" s="3"/>
      <c r="U590" s="3"/>
      <c r="V590" s="3"/>
      <c r="W590" s="3"/>
      <c r="X590" s="3"/>
      <c r="Y590" s="3"/>
      <c r="Z590" s="3"/>
    </row>
    <row r="591">
      <c r="N591" s="4"/>
      <c r="P591" s="3"/>
      <c r="Q591" s="3"/>
      <c r="R591" s="4"/>
      <c r="S591" s="3"/>
      <c r="T591" s="3"/>
      <c r="U591" s="3"/>
      <c r="V591" s="3"/>
      <c r="W591" s="3"/>
      <c r="X591" s="3"/>
      <c r="Y591" s="3"/>
      <c r="Z591" s="3"/>
    </row>
    <row r="592">
      <c r="N592" s="4"/>
      <c r="P592" s="3"/>
      <c r="Q592" s="3"/>
      <c r="R592" s="4"/>
      <c r="S592" s="3"/>
      <c r="T592" s="3"/>
      <c r="U592" s="3"/>
      <c r="V592" s="3"/>
      <c r="W592" s="3"/>
      <c r="X592" s="3"/>
      <c r="Y592" s="3"/>
      <c r="Z592" s="3"/>
    </row>
    <row r="593">
      <c r="N593" s="4"/>
      <c r="P593" s="3"/>
      <c r="Q593" s="3"/>
      <c r="R593" s="4"/>
      <c r="S593" s="3"/>
      <c r="T593" s="3"/>
      <c r="U593" s="3"/>
      <c r="V593" s="3"/>
      <c r="W593" s="3"/>
      <c r="X593" s="3"/>
      <c r="Y593" s="3"/>
      <c r="Z593" s="3"/>
    </row>
    <row r="594">
      <c r="N594" s="4"/>
      <c r="P594" s="3"/>
      <c r="Q594" s="3"/>
      <c r="R594" s="4"/>
      <c r="S594" s="3"/>
      <c r="T594" s="3"/>
      <c r="U594" s="3"/>
      <c r="V594" s="3"/>
      <c r="W594" s="3"/>
      <c r="X594" s="3"/>
      <c r="Y594" s="3"/>
      <c r="Z594" s="3"/>
    </row>
    <row r="595">
      <c r="N595" s="4"/>
      <c r="P595" s="3"/>
      <c r="Q595" s="3"/>
      <c r="R595" s="4"/>
      <c r="S595" s="3"/>
      <c r="T595" s="3"/>
      <c r="U595" s="3"/>
      <c r="V595" s="3"/>
      <c r="W595" s="3"/>
      <c r="X595" s="3"/>
      <c r="Y595" s="3"/>
      <c r="Z595" s="3"/>
    </row>
    <row r="596">
      <c r="N596" s="4"/>
      <c r="P596" s="3"/>
      <c r="Q596" s="3"/>
      <c r="R596" s="4"/>
      <c r="S596" s="3"/>
      <c r="T596" s="3"/>
      <c r="U596" s="3"/>
      <c r="V596" s="3"/>
      <c r="W596" s="3"/>
      <c r="X596" s="3"/>
      <c r="Y596" s="3"/>
      <c r="Z596" s="3"/>
    </row>
    <row r="597">
      <c r="N597" s="4"/>
      <c r="P597" s="3"/>
      <c r="Q597" s="3"/>
      <c r="R597" s="4"/>
      <c r="S597" s="3"/>
      <c r="T597" s="3"/>
      <c r="U597" s="3"/>
      <c r="V597" s="3"/>
      <c r="W597" s="3"/>
      <c r="X597" s="3"/>
      <c r="Y597" s="3"/>
      <c r="Z597" s="3"/>
    </row>
    <row r="598">
      <c r="N598" s="4"/>
      <c r="P598" s="3"/>
      <c r="Q598" s="3"/>
      <c r="R598" s="4"/>
      <c r="S598" s="3"/>
      <c r="T598" s="3"/>
      <c r="U598" s="3"/>
      <c r="V598" s="3"/>
      <c r="W598" s="3"/>
      <c r="X598" s="3"/>
      <c r="Y598" s="3"/>
      <c r="Z598" s="3"/>
    </row>
    <row r="599">
      <c r="N599" s="4"/>
      <c r="P599" s="3"/>
      <c r="Q599" s="3"/>
      <c r="R599" s="4"/>
      <c r="S599" s="3"/>
      <c r="T599" s="3"/>
      <c r="U599" s="3"/>
      <c r="V599" s="3"/>
      <c r="W599" s="3"/>
      <c r="X599" s="3"/>
      <c r="Y599" s="3"/>
      <c r="Z599" s="3"/>
    </row>
    <row r="600">
      <c r="N600" s="4"/>
      <c r="P600" s="3"/>
      <c r="Q600" s="3"/>
      <c r="R600" s="4"/>
      <c r="S600" s="3"/>
      <c r="T600" s="3"/>
      <c r="U600" s="3"/>
      <c r="V600" s="3"/>
      <c r="W600" s="3"/>
      <c r="X600" s="3"/>
      <c r="Y600" s="3"/>
      <c r="Z600" s="3"/>
    </row>
    <row r="601">
      <c r="N601" s="4"/>
      <c r="P601" s="3"/>
      <c r="Q601" s="3"/>
      <c r="R601" s="4"/>
      <c r="S601" s="3"/>
      <c r="T601" s="3"/>
      <c r="U601" s="3"/>
      <c r="V601" s="3"/>
      <c r="W601" s="3"/>
      <c r="X601" s="3"/>
      <c r="Y601" s="3"/>
      <c r="Z601" s="3"/>
    </row>
    <row r="602">
      <c r="N602" s="4"/>
      <c r="P602" s="3"/>
      <c r="Q602" s="3"/>
      <c r="R602" s="4"/>
      <c r="S602" s="3"/>
      <c r="T602" s="3"/>
      <c r="U602" s="3"/>
      <c r="V602" s="3"/>
      <c r="W602" s="3"/>
      <c r="X602" s="3"/>
      <c r="Y602" s="3"/>
      <c r="Z602" s="3"/>
    </row>
    <row r="603">
      <c r="N603" s="4"/>
      <c r="P603" s="3"/>
      <c r="Q603" s="3"/>
      <c r="R603" s="4"/>
      <c r="S603" s="3"/>
      <c r="T603" s="3"/>
      <c r="U603" s="3"/>
      <c r="V603" s="3"/>
      <c r="W603" s="3"/>
      <c r="X603" s="3"/>
      <c r="Y603" s="3"/>
      <c r="Z603" s="3"/>
    </row>
    <row r="604">
      <c r="N604" s="4"/>
      <c r="P604" s="3"/>
      <c r="Q604" s="3"/>
      <c r="R604" s="4"/>
      <c r="S604" s="3"/>
      <c r="T604" s="3"/>
      <c r="U604" s="3"/>
      <c r="V604" s="3"/>
      <c r="W604" s="3"/>
      <c r="X604" s="3"/>
      <c r="Y604" s="3"/>
      <c r="Z604" s="3"/>
    </row>
    <row r="605">
      <c r="N605" s="4"/>
      <c r="P605" s="3"/>
      <c r="Q605" s="3"/>
      <c r="R605" s="4"/>
      <c r="S605" s="3"/>
      <c r="T605" s="3"/>
      <c r="U605" s="3"/>
      <c r="V605" s="3"/>
      <c r="W605" s="3"/>
      <c r="X605" s="3"/>
      <c r="Y605" s="3"/>
      <c r="Z605" s="3"/>
    </row>
    <row r="606">
      <c r="N606" s="4"/>
      <c r="P606" s="3"/>
      <c r="Q606" s="3"/>
      <c r="R606" s="4"/>
      <c r="S606" s="3"/>
      <c r="T606" s="3"/>
      <c r="U606" s="3"/>
      <c r="V606" s="3"/>
      <c r="W606" s="3"/>
      <c r="X606" s="3"/>
      <c r="Y606" s="3"/>
      <c r="Z606" s="3"/>
    </row>
    <row r="607">
      <c r="N607" s="4"/>
      <c r="P607" s="3"/>
      <c r="Q607" s="3"/>
      <c r="R607" s="4"/>
      <c r="S607" s="3"/>
      <c r="T607" s="3"/>
      <c r="U607" s="3"/>
      <c r="V607" s="3"/>
      <c r="W607" s="3"/>
      <c r="X607" s="3"/>
      <c r="Y607" s="3"/>
      <c r="Z607" s="3"/>
    </row>
    <row r="608">
      <c r="N608" s="4"/>
      <c r="P608" s="3"/>
      <c r="Q608" s="3"/>
      <c r="R608" s="4"/>
      <c r="S608" s="3"/>
      <c r="T608" s="3"/>
      <c r="U608" s="3"/>
      <c r="V608" s="3"/>
      <c r="W608" s="3"/>
      <c r="X608" s="3"/>
      <c r="Y608" s="3"/>
      <c r="Z608" s="3"/>
    </row>
    <row r="609">
      <c r="N609" s="4"/>
      <c r="P609" s="3"/>
      <c r="Q609" s="3"/>
      <c r="R609" s="4"/>
      <c r="S609" s="3"/>
      <c r="T609" s="3"/>
      <c r="U609" s="3"/>
      <c r="V609" s="3"/>
      <c r="W609" s="3"/>
      <c r="X609" s="3"/>
      <c r="Y609" s="3"/>
      <c r="Z609" s="3"/>
    </row>
    <row r="610">
      <c r="N610" s="4"/>
      <c r="P610" s="3"/>
      <c r="Q610" s="3"/>
      <c r="R610" s="4"/>
      <c r="S610" s="3"/>
      <c r="T610" s="3"/>
      <c r="U610" s="3"/>
      <c r="V610" s="3"/>
      <c r="W610" s="3"/>
      <c r="X610" s="3"/>
      <c r="Y610" s="3"/>
      <c r="Z610" s="3"/>
    </row>
    <row r="611">
      <c r="N611" s="4"/>
      <c r="P611" s="3"/>
      <c r="Q611" s="3"/>
      <c r="R611" s="4"/>
      <c r="S611" s="3"/>
      <c r="T611" s="3"/>
      <c r="U611" s="3"/>
      <c r="V611" s="3"/>
      <c r="W611" s="3"/>
      <c r="X611" s="3"/>
      <c r="Y611" s="3"/>
      <c r="Z611" s="3"/>
    </row>
    <row r="612">
      <c r="N612" s="4"/>
      <c r="P612" s="3"/>
      <c r="Q612" s="3"/>
      <c r="R612" s="4"/>
      <c r="S612" s="3"/>
      <c r="T612" s="3"/>
      <c r="U612" s="3"/>
      <c r="V612" s="3"/>
      <c r="W612" s="3"/>
      <c r="X612" s="3"/>
      <c r="Y612" s="3"/>
      <c r="Z612" s="3"/>
    </row>
    <row r="613">
      <c r="N613" s="4"/>
      <c r="P613" s="3"/>
      <c r="Q613" s="3"/>
      <c r="R613" s="4"/>
      <c r="S613" s="3"/>
      <c r="T613" s="3"/>
      <c r="U613" s="3"/>
      <c r="V613" s="3"/>
      <c r="W613" s="3"/>
      <c r="X613" s="3"/>
      <c r="Y613" s="3"/>
      <c r="Z613" s="3"/>
    </row>
    <row r="614">
      <c r="N614" s="4"/>
      <c r="P614" s="3"/>
      <c r="Q614" s="3"/>
      <c r="R614" s="4"/>
      <c r="S614" s="3"/>
      <c r="T614" s="3"/>
      <c r="U614" s="3"/>
      <c r="V614" s="3"/>
      <c r="W614" s="3"/>
      <c r="X614" s="3"/>
      <c r="Y614" s="3"/>
      <c r="Z614" s="3"/>
    </row>
    <row r="615">
      <c r="N615" s="4"/>
      <c r="P615" s="3"/>
      <c r="Q615" s="3"/>
      <c r="R615" s="4"/>
      <c r="S615" s="3"/>
      <c r="T615" s="3"/>
      <c r="U615" s="3"/>
      <c r="V615" s="3"/>
      <c r="W615" s="3"/>
      <c r="X615" s="3"/>
      <c r="Y615" s="3"/>
      <c r="Z615" s="3"/>
    </row>
    <row r="616">
      <c r="N616" s="4"/>
      <c r="P616" s="3"/>
      <c r="Q616" s="3"/>
      <c r="R616" s="4"/>
      <c r="S616" s="3"/>
      <c r="T616" s="3"/>
      <c r="U616" s="3"/>
      <c r="V616" s="3"/>
      <c r="W616" s="3"/>
      <c r="X616" s="3"/>
      <c r="Y616" s="3"/>
      <c r="Z616" s="3"/>
    </row>
    <row r="617">
      <c r="N617" s="4"/>
      <c r="P617" s="3"/>
      <c r="Q617" s="3"/>
      <c r="R617" s="4"/>
      <c r="S617" s="3"/>
      <c r="T617" s="3"/>
      <c r="U617" s="3"/>
      <c r="V617" s="3"/>
      <c r="W617" s="3"/>
      <c r="X617" s="3"/>
      <c r="Y617" s="3"/>
      <c r="Z617" s="3"/>
    </row>
    <row r="618">
      <c r="N618" s="4"/>
      <c r="P618" s="3"/>
      <c r="Q618" s="3"/>
      <c r="R618" s="4"/>
      <c r="S618" s="3"/>
      <c r="T618" s="3"/>
      <c r="U618" s="3"/>
      <c r="V618" s="3"/>
      <c r="W618" s="3"/>
      <c r="X618" s="3"/>
      <c r="Y618" s="3"/>
      <c r="Z618" s="3"/>
    </row>
    <row r="619">
      <c r="N619" s="4"/>
      <c r="P619" s="3"/>
      <c r="Q619" s="3"/>
      <c r="R619" s="4"/>
      <c r="S619" s="3"/>
      <c r="T619" s="3"/>
      <c r="U619" s="3"/>
      <c r="V619" s="3"/>
      <c r="W619" s="3"/>
      <c r="X619" s="3"/>
      <c r="Y619" s="3"/>
      <c r="Z619" s="3"/>
    </row>
    <row r="620">
      <c r="N620" s="4"/>
      <c r="P620" s="3"/>
      <c r="Q620" s="3"/>
      <c r="R620" s="4"/>
      <c r="S620" s="3"/>
      <c r="T620" s="3"/>
      <c r="U620" s="3"/>
      <c r="V620" s="3"/>
      <c r="W620" s="3"/>
      <c r="X620" s="3"/>
      <c r="Y620" s="3"/>
      <c r="Z620" s="3"/>
    </row>
    <row r="621">
      <c r="N621" s="4"/>
      <c r="P621" s="3"/>
      <c r="Q621" s="3"/>
      <c r="R621" s="4"/>
      <c r="S621" s="3"/>
      <c r="T621" s="3"/>
      <c r="U621" s="3"/>
      <c r="V621" s="3"/>
      <c r="W621" s="3"/>
      <c r="X621" s="3"/>
      <c r="Y621" s="3"/>
      <c r="Z621" s="3"/>
    </row>
    <row r="622">
      <c r="N622" s="4"/>
      <c r="P622" s="3"/>
      <c r="Q622" s="3"/>
      <c r="R622" s="4"/>
      <c r="S622" s="3"/>
      <c r="T622" s="3"/>
      <c r="U622" s="3"/>
      <c r="V622" s="3"/>
      <c r="W622" s="3"/>
      <c r="X622" s="3"/>
      <c r="Y622" s="3"/>
      <c r="Z622" s="3"/>
    </row>
    <row r="623">
      <c r="N623" s="4"/>
      <c r="P623" s="3"/>
      <c r="Q623" s="3"/>
      <c r="R623" s="4"/>
      <c r="S623" s="3"/>
      <c r="T623" s="3"/>
      <c r="U623" s="3"/>
      <c r="V623" s="3"/>
      <c r="W623" s="3"/>
      <c r="X623" s="3"/>
      <c r="Y623" s="3"/>
      <c r="Z623" s="3"/>
    </row>
    <row r="624">
      <c r="N624" s="4"/>
      <c r="P624" s="3"/>
      <c r="Q624" s="3"/>
      <c r="R624" s="4"/>
      <c r="S624" s="3"/>
      <c r="T624" s="3"/>
      <c r="U624" s="3"/>
      <c r="V624" s="3"/>
      <c r="W624" s="3"/>
      <c r="X624" s="3"/>
      <c r="Y624" s="3"/>
      <c r="Z624" s="3"/>
    </row>
    <row r="625">
      <c r="N625" s="4"/>
      <c r="P625" s="3"/>
      <c r="Q625" s="3"/>
      <c r="R625" s="4"/>
      <c r="S625" s="3"/>
      <c r="T625" s="3"/>
      <c r="U625" s="3"/>
      <c r="V625" s="3"/>
      <c r="W625" s="3"/>
      <c r="X625" s="3"/>
      <c r="Y625" s="3"/>
      <c r="Z625" s="3"/>
    </row>
    <row r="626">
      <c r="N626" s="4"/>
      <c r="P626" s="3"/>
      <c r="Q626" s="3"/>
      <c r="R626" s="4"/>
      <c r="S626" s="3"/>
      <c r="T626" s="3"/>
      <c r="U626" s="3"/>
      <c r="V626" s="3"/>
      <c r="W626" s="3"/>
      <c r="X626" s="3"/>
      <c r="Y626" s="3"/>
      <c r="Z626" s="3"/>
    </row>
    <row r="627">
      <c r="N627" s="4"/>
      <c r="P627" s="3"/>
      <c r="Q627" s="3"/>
      <c r="R627" s="4"/>
      <c r="S627" s="3"/>
      <c r="T627" s="3"/>
      <c r="U627" s="3"/>
      <c r="V627" s="3"/>
      <c r="W627" s="3"/>
      <c r="X627" s="3"/>
      <c r="Y627" s="3"/>
      <c r="Z627" s="3"/>
    </row>
    <row r="628">
      <c r="N628" s="4"/>
      <c r="P628" s="3"/>
      <c r="Q628" s="3"/>
      <c r="R628" s="4"/>
      <c r="S628" s="3"/>
      <c r="T628" s="3"/>
      <c r="U628" s="3"/>
      <c r="V628" s="3"/>
      <c r="W628" s="3"/>
      <c r="X628" s="3"/>
      <c r="Y628" s="3"/>
      <c r="Z628" s="3"/>
    </row>
    <row r="629">
      <c r="N629" s="4"/>
      <c r="P629" s="3"/>
      <c r="Q629" s="3"/>
      <c r="R629" s="4"/>
      <c r="S629" s="3"/>
      <c r="T629" s="3"/>
      <c r="U629" s="3"/>
      <c r="V629" s="3"/>
      <c r="W629" s="3"/>
      <c r="X629" s="3"/>
      <c r="Y629" s="3"/>
      <c r="Z629" s="3"/>
    </row>
    <row r="630">
      <c r="N630" s="4"/>
      <c r="P630" s="3"/>
      <c r="Q630" s="3"/>
      <c r="R630" s="4"/>
      <c r="S630" s="3"/>
      <c r="T630" s="3"/>
      <c r="U630" s="3"/>
      <c r="V630" s="3"/>
      <c r="W630" s="3"/>
      <c r="X630" s="3"/>
      <c r="Y630" s="3"/>
      <c r="Z630" s="3"/>
    </row>
    <row r="631">
      <c r="N631" s="4"/>
      <c r="P631" s="3"/>
      <c r="Q631" s="3"/>
      <c r="R631" s="4"/>
      <c r="S631" s="3"/>
      <c r="T631" s="3"/>
      <c r="U631" s="3"/>
      <c r="V631" s="3"/>
      <c r="W631" s="3"/>
      <c r="X631" s="3"/>
      <c r="Y631" s="3"/>
      <c r="Z631" s="3"/>
    </row>
    <row r="632">
      <c r="N632" s="4"/>
      <c r="P632" s="3"/>
      <c r="Q632" s="3"/>
      <c r="R632" s="4"/>
      <c r="S632" s="3"/>
      <c r="T632" s="3"/>
      <c r="U632" s="3"/>
      <c r="V632" s="3"/>
      <c r="W632" s="3"/>
      <c r="X632" s="3"/>
      <c r="Y632" s="3"/>
      <c r="Z632" s="3"/>
    </row>
    <row r="633">
      <c r="N633" s="4"/>
      <c r="P633" s="3"/>
      <c r="Q633" s="3"/>
      <c r="R633" s="4"/>
      <c r="S633" s="3"/>
      <c r="T633" s="3"/>
      <c r="U633" s="3"/>
      <c r="V633" s="3"/>
      <c r="W633" s="3"/>
      <c r="X633" s="3"/>
      <c r="Y633" s="3"/>
      <c r="Z633" s="3"/>
    </row>
    <row r="634">
      <c r="N634" s="4"/>
      <c r="P634" s="3"/>
      <c r="Q634" s="3"/>
      <c r="R634" s="4"/>
      <c r="S634" s="3"/>
      <c r="T634" s="3"/>
      <c r="U634" s="3"/>
      <c r="V634" s="3"/>
      <c r="W634" s="3"/>
      <c r="X634" s="3"/>
      <c r="Y634" s="3"/>
      <c r="Z634" s="3"/>
    </row>
    <row r="635">
      <c r="N635" s="4"/>
      <c r="P635" s="3"/>
      <c r="Q635" s="3"/>
      <c r="R635" s="4"/>
      <c r="S635" s="3"/>
      <c r="T635" s="3"/>
      <c r="U635" s="3"/>
      <c r="V635" s="3"/>
      <c r="W635" s="3"/>
      <c r="X635" s="3"/>
      <c r="Y635" s="3"/>
      <c r="Z635" s="3"/>
    </row>
    <row r="636">
      <c r="N636" s="4"/>
      <c r="P636" s="3"/>
      <c r="Q636" s="3"/>
      <c r="R636" s="4"/>
      <c r="S636" s="3"/>
      <c r="T636" s="3"/>
      <c r="U636" s="3"/>
      <c r="V636" s="3"/>
      <c r="W636" s="3"/>
      <c r="X636" s="3"/>
      <c r="Y636" s="3"/>
      <c r="Z636" s="3"/>
    </row>
    <row r="637">
      <c r="N637" s="4"/>
      <c r="P637" s="3"/>
      <c r="Q637" s="3"/>
      <c r="R637" s="4"/>
      <c r="S637" s="3"/>
      <c r="T637" s="3"/>
      <c r="U637" s="3"/>
      <c r="V637" s="3"/>
      <c r="W637" s="3"/>
      <c r="X637" s="3"/>
      <c r="Y637" s="3"/>
      <c r="Z637" s="3"/>
    </row>
    <row r="638">
      <c r="N638" s="4"/>
      <c r="P638" s="3"/>
      <c r="Q638" s="3"/>
      <c r="R638" s="4"/>
      <c r="S638" s="3"/>
      <c r="T638" s="3"/>
      <c r="U638" s="3"/>
      <c r="V638" s="3"/>
      <c r="W638" s="3"/>
      <c r="X638" s="3"/>
      <c r="Y638" s="3"/>
      <c r="Z638" s="3"/>
    </row>
    <row r="639">
      <c r="N639" s="4"/>
      <c r="P639" s="3"/>
      <c r="Q639" s="3"/>
      <c r="R639" s="4"/>
      <c r="S639" s="3"/>
      <c r="T639" s="3"/>
      <c r="U639" s="3"/>
      <c r="V639" s="3"/>
      <c r="W639" s="3"/>
      <c r="X639" s="3"/>
      <c r="Y639" s="3"/>
      <c r="Z639" s="3"/>
    </row>
    <row r="640">
      <c r="N640" s="4"/>
      <c r="P640" s="3"/>
      <c r="Q640" s="3"/>
      <c r="R640" s="4"/>
      <c r="S640" s="3"/>
      <c r="T640" s="3"/>
      <c r="U640" s="3"/>
      <c r="V640" s="3"/>
      <c r="W640" s="3"/>
      <c r="X640" s="3"/>
      <c r="Y640" s="3"/>
      <c r="Z640" s="3"/>
    </row>
    <row r="641">
      <c r="N641" s="4"/>
      <c r="P641" s="3"/>
      <c r="Q641" s="3"/>
      <c r="R641" s="4"/>
      <c r="S641" s="3"/>
      <c r="T641" s="3"/>
      <c r="U641" s="3"/>
      <c r="V641" s="3"/>
      <c r="W641" s="3"/>
      <c r="X641" s="3"/>
      <c r="Y641" s="3"/>
      <c r="Z641" s="3"/>
    </row>
    <row r="642">
      <c r="N642" s="4"/>
      <c r="P642" s="3"/>
      <c r="Q642" s="3"/>
      <c r="R642" s="4"/>
      <c r="S642" s="3"/>
      <c r="T642" s="3"/>
      <c r="U642" s="3"/>
      <c r="V642" s="3"/>
      <c r="W642" s="3"/>
      <c r="X642" s="3"/>
      <c r="Y642" s="3"/>
      <c r="Z642" s="3"/>
    </row>
    <row r="643">
      <c r="N643" s="4"/>
      <c r="P643" s="3"/>
      <c r="Q643" s="3"/>
      <c r="R643" s="4"/>
      <c r="S643" s="3"/>
      <c r="T643" s="3"/>
      <c r="U643" s="3"/>
      <c r="V643" s="3"/>
      <c r="W643" s="3"/>
      <c r="X643" s="3"/>
      <c r="Y643" s="3"/>
      <c r="Z643" s="3"/>
    </row>
    <row r="644">
      <c r="N644" s="4"/>
      <c r="P644" s="3"/>
      <c r="Q644" s="3"/>
      <c r="R644" s="4"/>
      <c r="S644" s="3"/>
      <c r="T644" s="3"/>
      <c r="U644" s="3"/>
      <c r="V644" s="3"/>
      <c r="W644" s="3"/>
      <c r="X644" s="3"/>
      <c r="Y644" s="3"/>
      <c r="Z644" s="3"/>
    </row>
    <row r="645">
      <c r="N645" s="4"/>
      <c r="P645" s="3"/>
      <c r="Q645" s="3"/>
      <c r="R645" s="4"/>
      <c r="S645" s="3"/>
      <c r="T645" s="3"/>
      <c r="U645" s="3"/>
      <c r="V645" s="3"/>
      <c r="W645" s="3"/>
      <c r="X645" s="3"/>
      <c r="Y645" s="3"/>
      <c r="Z645" s="3"/>
    </row>
    <row r="646">
      <c r="N646" s="4"/>
      <c r="P646" s="3"/>
      <c r="Q646" s="3"/>
      <c r="R646" s="4"/>
      <c r="S646" s="3"/>
      <c r="T646" s="3"/>
      <c r="U646" s="3"/>
      <c r="V646" s="3"/>
      <c r="W646" s="3"/>
      <c r="X646" s="3"/>
      <c r="Y646" s="3"/>
      <c r="Z646" s="3"/>
    </row>
    <row r="647">
      <c r="N647" s="4"/>
      <c r="P647" s="3"/>
      <c r="Q647" s="3"/>
      <c r="R647" s="4"/>
      <c r="S647" s="3"/>
      <c r="T647" s="3"/>
      <c r="U647" s="3"/>
      <c r="V647" s="3"/>
      <c r="W647" s="3"/>
      <c r="X647" s="3"/>
      <c r="Y647" s="3"/>
      <c r="Z647" s="3"/>
    </row>
    <row r="648">
      <c r="N648" s="4"/>
      <c r="P648" s="3"/>
      <c r="Q648" s="3"/>
      <c r="R648" s="4"/>
      <c r="S648" s="3"/>
      <c r="T648" s="3"/>
      <c r="U648" s="3"/>
      <c r="V648" s="3"/>
      <c r="W648" s="3"/>
      <c r="X648" s="3"/>
      <c r="Y648" s="3"/>
      <c r="Z648" s="3"/>
    </row>
    <row r="649">
      <c r="N649" s="4"/>
      <c r="P649" s="3"/>
      <c r="Q649" s="3"/>
      <c r="R649" s="4"/>
      <c r="S649" s="3"/>
      <c r="T649" s="3"/>
      <c r="U649" s="3"/>
      <c r="V649" s="3"/>
      <c r="W649" s="3"/>
      <c r="X649" s="3"/>
      <c r="Y649" s="3"/>
      <c r="Z649" s="3"/>
    </row>
    <row r="650">
      <c r="N650" s="4"/>
      <c r="P650" s="3"/>
      <c r="Q650" s="3"/>
      <c r="R650" s="4"/>
      <c r="S650" s="3"/>
      <c r="T650" s="3"/>
      <c r="U650" s="3"/>
      <c r="V650" s="3"/>
      <c r="W650" s="3"/>
      <c r="X650" s="3"/>
      <c r="Y650" s="3"/>
      <c r="Z650" s="3"/>
    </row>
    <row r="651">
      <c r="N651" s="4"/>
      <c r="P651" s="3"/>
      <c r="Q651" s="3"/>
      <c r="R651" s="4"/>
      <c r="S651" s="3"/>
      <c r="T651" s="3"/>
      <c r="U651" s="3"/>
      <c r="V651" s="3"/>
      <c r="W651" s="3"/>
      <c r="X651" s="3"/>
      <c r="Y651" s="3"/>
      <c r="Z651" s="3"/>
    </row>
    <row r="652">
      <c r="N652" s="4"/>
      <c r="P652" s="3"/>
      <c r="Q652" s="3"/>
      <c r="R652" s="4"/>
      <c r="S652" s="3"/>
      <c r="T652" s="3"/>
      <c r="U652" s="3"/>
      <c r="V652" s="3"/>
      <c r="W652" s="3"/>
      <c r="X652" s="3"/>
      <c r="Y652" s="3"/>
      <c r="Z652" s="3"/>
    </row>
    <row r="653">
      <c r="N653" s="4"/>
      <c r="P653" s="3"/>
      <c r="Q653" s="3"/>
      <c r="R653" s="4"/>
      <c r="S653" s="3"/>
      <c r="T653" s="3"/>
      <c r="U653" s="3"/>
      <c r="V653" s="3"/>
      <c r="W653" s="3"/>
      <c r="X653" s="3"/>
      <c r="Y653" s="3"/>
      <c r="Z653" s="3"/>
    </row>
    <row r="654">
      <c r="N654" s="4"/>
      <c r="P654" s="3"/>
      <c r="Q654" s="3"/>
      <c r="R654" s="4"/>
      <c r="S654" s="3"/>
      <c r="T654" s="3"/>
      <c r="U654" s="3"/>
      <c r="V654" s="3"/>
      <c r="W654" s="3"/>
      <c r="X654" s="3"/>
      <c r="Y654" s="3"/>
      <c r="Z654" s="3"/>
    </row>
    <row r="655">
      <c r="N655" s="4"/>
      <c r="P655" s="3"/>
      <c r="Q655" s="3"/>
      <c r="R655" s="4"/>
      <c r="S655" s="3"/>
      <c r="T655" s="3"/>
      <c r="U655" s="3"/>
      <c r="V655" s="3"/>
      <c r="W655" s="3"/>
      <c r="X655" s="3"/>
      <c r="Y655" s="3"/>
      <c r="Z655" s="3"/>
    </row>
    <row r="656">
      <c r="N656" s="4"/>
      <c r="P656" s="3"/>
      <c r="Q656" s="3"/>
      <c r="R656" s="4"/>
      <c r="S656" s="3"/>
      <c r="T656" s="3"/>
      <c r="U656" s="3"/>
      <c r="V656" s="3"/>
      <c r="W656" s="3"/>
      <c r="X656" s="3"/>
      <c r="Y656" s="3"/>
      <c r="Z656" s="3"/>
    </row>
    <row r="657">
      <c r="N657" s="4"/>
      <c r="P657" s="3"/>
      <c r="Q657" s="3"/>
      <c r="R657" s="4"/>
      <c r="S657" s="3"/>
      <c r="T657" s="3"/>
      <c r="U657" s="3"/>
      <c r="V657" s="3"/>
      <c r="W657" s="3"/>
      <c r="X657" s="3"/>
      <c r="Y657" s="3"/>
      <c r="Z657" s="3"/>
    </row>
    <row r="658">
      <c r="N658" s="4"/>
      <c r="P658" s="3"/>
      <c r="Q658" s="3"/>
      <c r="R658" s="4"/>
      <c r="S658" s="3"/>
      <c r="T658" s="3"/>
      <c r="U658" s="3"/>
      <c r="V658" s="3"/>
      <c r="W658" s="3"/>
      <c r="X658" s="3"/>
      <c r="Y658" s="3"/>
      <c r="Z658" s="3"/>
    </row>
    <row r="659">
      <c r="N659" s="4"/>
      <c r="P659" s="3"/>
      <c r="Q659" s="3"/>
      <c r="R659" s="4"/>
      <c r="S659" s="3"/>
      <c r="T659" s="3"/>
      <c r="U659" s="3"/>
      <c r="V659" s="3"/>
      <c r="W659" s="3"/>
      <c r="X659" s="3"/>
      <c r="Y659" s="3"/>
      <c r="Z659" s="3"/>
    </row>
    <row r="660">
      <c r="N660" s="4"/>
      <c r="P660" s="3"/>
      <c r="Q660" s="3"/>
      <c r="R660" s="4"/>
      <c r="S660" s="3"/>
      <c r="T660" s="3"/>
      <c r="U660" s="3"/>
      <c r="V660" s="3"/>
      <c r="W660" s="3"/>
      <c r="X660" s="3"/>
      <c r="Y660" s="3"/>
      <c r="Z660" s="3"/>
    </row>
    <row r="661">
      <c r="N661" s="4"/>
      <c r="P661" s="3"/>
      <c r="Q661" s="3"/>
      <c r="R661" s="4"/>
      <c r="S661" s="3"/>
      <c r="T661" s="3"/>
      <c r="U661" s="3"/>
      <c r="V661" s="3"/>
      <c r="W661" s="3"/>
      <c r="X661" s="3"/>
      <c r="Y661" s="3"/>
      <c r="Z661" s="3"/>
    </row>
    <row r="662">
      <c r="N662" s="4"/>
      <c r="P662" s="3"/>
      <c r="Q662" s="3"/>
      <c r="R662" s="4"/>
      <c r="S662" s="3"/>
      <c r="T662" s="3"/>
      <c r="U662" s="3"/>
      <c r="V662" s="3"/>
      <c r="W662" s="3"/>
      <c r="X662" s="3"/>
      <c r="Y662" s="3"/>
      <c r="Z662" s="3"/>
    </row>
    <row r="663">
      <c r="N663" s="4"/>
      <c r="P663" s="3"/>
      <c r="Q663" s="3"/>
      <c r="R663" s="4"/>
      <c r="S663" s="3"/>
      <c r="T663" s="3"/>
      <c r="U663" s="3"/>
      <c r="V663" s="3"/>
      <c r="W663" s="3"/>
      <c r="X663" s="3"/>
      <c r="Y663" s="3"/>
      <c r="Z663" s="3"/>
    </row>
    <row r="664">
      <c r="N664" s="4"/>
      <c r="P664" s="3"/>
      <c r="Q664" s="3"/>
      <c r="R664" s="4"/>
      <c r="S664" s="3"/>
      <c r="T664" s="3"/>
      <c r="U664" s="3"/>
      <c r="V664" s="3"/>
      <c r="W664" s="3"/>
      <c r="X664" s="3"/>
      <c r="Y664" s="3"/>
      <c r="Z664" s="3"/>
    </row>
    <row r="665">
      <c r="N665" s="4"/>
      <c r="P665" s="3"/>
      <c r="Q665" s="3"/>
      <c r="R665" s="4"/>
      <c r="S665" s="3"/>
      <c r="T665" s="3"/>
      <c r="U665" s="3"/>
      <c r="V665" s="3"/>
      <c r="W665" s="3"/>
      <c r="X665" s="3"/>
      <c r="Y665" s="3"/>
      <c r="Z665" s="3"/>
    </row>
    <row r="666">
      <c r="N666" s="4"/>
      <c r="P666" s="3"/>
      <c r="Q666" s="3"/>
      <c r="R666" s="4"/>
      <c r="S666" s="3"/>
      <c r="T666" s="3"/>
      <c r="U666" s="3"/>
      <c r="V666" s="3"/>
      <c r="W666" s="3"/>
      <c r="X666" s="3"/>
      <c r="Y666" s="3"/>
      <c r="Z666" s="3"/>
    </row>
    <row r="667">
      <c r="N667" s="4"/>
      <c r="P667" s="3"/>
      <c r="Q667" s="3"/>
      <c r="R667" s="4"/>
      <c r="S667" s="3"/>
      <c r="T667" s="3"/>
      <c r="U667" s="3"/>
      <c r="V667" s="3"/>
      <c r="W667" s="3"/>
      <c r="X667" s="3"/>
      <c r="Y667" s="3"/>
      <c r="Z667" s="3"/>
    </row>
    <row r="668">
      <c r="N668" s="4"/>
      <c r="P668" s="3"/>
      <c r="Q668" s="3"/>
      <c r="R668" s="4"/>
      <c r="S668" s="3"/>
      <c r="T668" s="3"/>
      <c r="U668" s="3"/>
      <c r="V668" s="3"/>
      <c r="W668" s="3"/>
      <c r="X668" s="3"/>
      <c r="Y668" s="3"/>
      <c r="Z668" s="3"/>
    </row>
    <row r="669">
      <c r="N669" s="4"/>
      <c r="P669" s="3"/>
      <c r="Q669" s="3"/>
      <c r="R669" s="4"/>
      <c r="S669" s="3"/>
      <c r="T669" s="3"/>
      <c r="U669" s="3"/>
      <c r="V669" s="3"/>
      <c r="W669" s="3"/>
      <c r="X669" s="3"/>
      <c r="Y669" s="3"/>
      <c r="Z669" s="3"/>
    </row>
    <row r="670">
      <c r="N670" s="4"/>
      <c r="P670" s="3"/>
      <c r="Q670" s="3"/>
      <c r="R670" s="4"/>
      <c r="S670" s="3"/>
      <c r="T670" s="3"/>
      <c r="U670" s="3"/>
      <c r="V670" s="3"/>
      <c r="W670" s="3"/>
      <c r="X670" s="3"/>
      <c r="Y670" s="3"/>
      <c r="Z670" s="3"/>
    </row>
    <row r="671">
      <c r="N671" s="4"/>
      <c r="P671" s="3"/>
      <c r="Q671" s="3"/>
      <c r="R671" s="4"/>
      <c r="S671" s="3"/>
      <c r="T671" s="3"/>
      <c r="U671" s="3"/>
      <c r="V671" s="3"/>
      <c r="W671" s="3"/>
      <c r="X671" s="3"/>
      <c r="Y671" s="3"/>
      <c r="Z671" s="3"/>
    </row>
    <row r="672">
      <c r="N672" s="4"/>
      <c r="P672" s="3"/>
      <c r="Q672" s="3"/>
      <c r="R672" s="4"/>
      <c r="S672" s="3"/>
      <c r="T672" s="3"/>
      <c r="U672" s="3"/>
      <c r="V672" s="3"/>
      <c r="W672" s="3"/>
      <c r="X672" s="3"/>
      <c r="Y672" s="3"/>
      <c r="Z672" s="3"/>
    </row>
    <row r="673">
      <c r="N673" s="4"/>
      <c r="P673" s="3"/>
      <c r="Q673" s="3"/>
      <c r="R673" s="4"/>
      <c r="S673" s="3"/>
      <c r="T673" s="3"/>
      <c r="U673" s="3"/>
      <c r="V673" s="3"/>
      <c r="W673" s="3"/>
      <c r="X673" s="3"/>
      <c r="Y673" s="3"/>
      <c r="Z673" s="3"/>
    </row>
    <row r="674">
      <c r="N674" s="4"/>
      <c r="P674" s="3"/>
      <c r="Q674" s="3"/>
      <c r="R674" s="4"/>
      <c r="S674" s="3"/>
      <c r="T674" s="3"/>
      <c r="U674" s="3"/>
      <c r="V674" s="3"/>
      <c r="W674" s="3"/>
      <c r="X674" s="3"/>
      <c r="Y674" s="3"/>
      <c r="Z674" s="3"/>
    </row>
    <row r="675">
      <c r="N675" s="4"/>
      <c r="P675" s="3"/>
      <c r="Q675" s="3"/>
      <c r="R675" s="4"/>
      <c r="S675" s="3"/>
      <c r="T675" s="3"/>
      <c r="U675" s="3"/>
      <c r="V675" s="3"/>
      <c r="W675" s="3"/>
      <c r="X675" s="3"/>
      <c r="Y675" s="3"/>
      <c r="Z675" s="3"/>
    </row>
    <row r="676">
      <c r="N676" s="4"/>
      <c r="P676" s="3"/>
      <c r="Q676" s="3"/>
      <c r="R676" s="4"/>
      <c r="S676" s="3"/>
      <c r="T676" s="3"/>
      <c r="U676" s="3"/>
      <c r="V676" s="3"/>
      <c r="W676" s="3"/>
      <c r="X676" s="3"/>
      <c r="Y676" s="3"/>
      <c r="Z676" s="3"/>
    </row>
    <row r="677">
      <c r="N677" s="4"/>
      <c r="P677" s="3"/>
      <c r="Q677" s="3"/>
      <c r="R677" s="4"/>
      <c r="S677" s="3"/>
      <c r="T677" s="3"/>
      <c r="U677" s="3"/>
      <c r="V677" s="3"/>
      <c r="W677" s="3"/>
      <c r="X677" s="3"/>
      <c r="Y677" s="3"/>
      <c r="Z677" s="3"/>
    </row>
    <row r="678">
      <c r="N678" s="4"/>
      <c r="P678" s="3"/>
      <c r="Q678" s="3"/>
      <c r="R678" s="4"/>
      <c r="S678" s="3"/>
      <c r="T678" s="3"/>
      <c r="U678" s="3"/>
      <c r="V678" s="3"/>
      <c r="W678" s="3"/>
      <c r="X678" s="3"/>
      <c r="Y678" s="3"/>
      <c r="Z678" s="3"/>
    </row>
    <row r="679">
      <c r="N679" s="4"/>
      <c r="P679" s="3"/>
      <c r="Q679" s="3"/>
      <c r="R679" s="4"/>
      <c r="S679" s="3"/>
      <c r="T679" s="3"/>
      <c r="U679" s="3"/>
      <c r="V679" s="3"/>
      <c r="W679" s="3"/>
      <c r="X679" s="3"/>
      <c r="Y679" s="3"/>
      <c r="Z679" s="3"/>
    </row>
    <row r="680">
      <c r="N680" s="4"/>
      <c r="P680" s="3"/>
      <c r="Q680" s="3"/>
      <c r="R680" s="4"/>
      <c r="S680" s="3"/>
      <c r="T680" s="3"/>
      <c r="U680" s="3"/>
      <c r="V680" s="3"/>
      <c r="W680" s="3"/>
      <c r="X680" s="3"/>
      <c r="Y680" s="3"/>
      <c r="Z680" s="3"/>
    </row>
    <row r="681">
      <c r="N681" s="4"/>
      <c r="P681" s="3"/>
      <c r="Q681" s="3"/>
      <c r="R681" s="4"/>
      <c r="S681" s="3"/>
      <c r="T681" s="3"/>
      <c r="U681" s="3"/>
      <c r="V681" s="3"/>
      <c r="W681" s="3"/>
      <c r="X681" s="3"/>
      <c r="Y681" s="3"/>
      <c r="Z681" s="3"/>
    </row>
    <row r="682">
      <c r="N682" s="4"/>
      <c r="P682" s="3"/>
      <c r="Q682" s="3"/>
      <c r="R682" s="4"/>
      <c r="S682" s="3"/>
      <c r="T682" s="3"/>
      <c r="U682" s="3"/>
      <c r="V682" s="3"/>
      <c r="W682" s="3"/>
      <c r="X682" s="3"/>
      <c r="Y682" s="3"/>
      <c r="Z682" s="3"/>
    </row>
    <row r="683">
      <c r="N683" s="4"/>
      <c r="P683" s="3"/>
      <c r="Q683" s="3"/>
      <c r="R683" s="4"/>
      <c r="S683" s="3"/>
      <c r="T683" s="3"/>
      <c r="U683" s="3"/>
      <c r="V683" s="3"/>
      <c r="W683" s="3"/>
      <c r="X683" s="3"/>
      <c r="Y683" s="3"/>
      <c r="Z683" s="3"/>
    </row>
    <row r="684">
      <c r="N684" s="4"/>
      <c r="P684" s="3"/>
      <c r="Q684" s="3"/>
      <c r="R684" s="4"/>
      <c r="S684" s="3"/>
      <c r="T684" s="3"/>
      <c r="U684" s="3"/>
      <c r="V684" s="3"/>
      <c r="W684" s="3"/>
      <c r="X684" s="3"/>
      <c r="Y684" s="3"/>
      <c r="Z684" s="3"/>
    </row>
    <row r="685">
      <c r="N685" s="4"/>
      <c r="P685" s="3"/>
      <c r="Q685" s="3"/>
      <c r="R685" s="4"/>
      <c r="S685" s="3"/>
      <c r="T685" s="3"/>
      <c r="U685" s="3"/>
      <c r="V685" s="3"/>
      <c r="W685" s="3"/>
      <c r="X685" s="3"/>
      <c r="Y685" s="3"/>
      <c r="Z685" s="3"/>
    </row>
    <row r="686">
      <c r="N686" s="4"/>
      <c r="P686" s="3"/>
      <c r="Q686" s="3"/>
      <c r="R686" s="4"/>
      <c r="S686" s="3"/>
      <c r="T686" s="3"/>
      <c r="U686" s="3"/>
      <c r="V686" s="3"/>
      <c r="W686" s="3"/>
      <c r="X686" s="3"/>
      <c r="Y686" s="3"/>
      <c r="Z686" s="3"/>
    </row>
    <row r="687">
      <c r="N687" s="4"/>
      <c r="P687" s="3"/>
      <c r="Q687" s="3"/>
      <c r="R687" s="4"/>
      <c r="S687" s="3"/>
      <c r="T687" s="3"/>
      <c r="U687" s="3"/>
      <c r="V687" s="3"/>
      <c r="W687" s="3"/>
      <c r="X687" s="3"/>
      <c r="Y687" s="3"/>
      <c r="Z687" s="3"/>
    </row>
    <row r="688">
      <c r="N688" s="4"/>
      <c r="P688" s="3"/>
      <c r="Q688" s="3"/>
      <c r="R688" s="4"/>
      <c r="S688" s="3"/>
      <c r="T688" s="3"/>
      <c r="U688" s="3"/>
      <c r="V688" s="3"/>
      <c r="W688" s="3"/>
      <c r="X688" s="3"/>
      <c r="Y688" s="3"/>
      <c r="Z688" s="3"/>
    </row>
    <row r="689">
      <c r="N689" s="4"/>
      <c r="P689" s="3"/>
      <c r="Q689" s="3"/>
      <c r="R689" s="4"/>
      <c r="S689" s="3"/>
      <c r="T689" s="3"/>
      <c r="U689" s="3"/>
      <c r="V689" s="3"/>
      <c r="W689" s="3"/>
      <c r="X689" s="3"/>
      <c r="Y689" s="3"/>
      <c r="Z689" s="3"/>
    </row>
    <row r="690">
      <c r="N690" s="4"/>
      <c r="P690" s="3"/>
      <c r="Q690" s="3"/>
      <c r="R690" s="4"/>
      <c r="S690" s="3"/>
      <c r="T690" s="3"/>
      <c r="U690" s="3"/>
      <c r="V690" s="3"/>
      <c r="W690" s="3"/>
      <c r="X690" s="3"/>
      <c r="Y690" s="3"/>
      <c r="Z690" s="3"/>
    </row>
    <row r="691">
      <c r="N691" s="4"/>
      <c r="P691" s="3"/>
      <c r="Q691" s="3"/>
      <c r="R691" s="4"/>
      <c r="S691" s="3"/>
      <c r="T691" s="3"/>
      <c r="U691" s="3"/>
      <c r="V691" s="3"/>
      <c r="W691" s="3"/>
      <c r="X691" s="3"/>
      <c r="Y691" s="3"/>
      <c r="Z691" s="3"/>
    </row>
    <row r="692">
      <c r="N692" s="4"/>
      <c r="P692" s="3"/>
      <c r="Q692" s="3"/>
      <c r="R692" s="4"/>
      <c r="S692" s="3"/>
      <c r="T692" s="3"/>
      <c r="U692" s="3"/>
      <c r="V692" s="3"/>
      <c r="W692" s="3"/>
      <c r="X692" s="3"/>
      <c r="Y692" s="3"/>
      <c r="Z692" s="3"/>
    </row>
    <row r="693">
      <c r="N693" s="4"/>
      <c r="P693" s="3"/>
      <c r="Q693" s="3"/>
      <c r="R693" s="4"/>
      <c r="S693" s="3"/>
      <c r="T693" s="3"/>
      <c r="U693" s="3"/>
      <c r="V693" s="3"/>
      <c r="W693" s="3"/>
      <c r="X693" s="3"/>
      <c r="Y693" s="3"/>
      <c r="Z693" s="3"/>
    </row>
    <row r="694">
      <c r="N694" s="4"/>
      <c r="P694" s="3"/>
      <c r="Q694" s="3"/>
      <c r="R694" s="4"/>
      <c r="S694" s="3"/>
      <c r="T694" s="3"/>
      <c r="U694" s="3"/>
      <c r="V694" s="3"/>
      <c r="W694" s="3"/>
      <c r="X694" s="3"/>
      <c r="Y694" s="3"/>
      <c r="Z694" s="3"/>
    </row>
    <row r="695">
      <c r="N695" s="4"/>
      <c r="P695" s="3"/>
      <c r="Q695" s="3"/>
      <c r="R695" s="4"/>
      <c r="S695" s="3"/>
      <c r="T695" s="3"/>
      <c r="U695" s="3"/>
      <c r="V695" s="3"/>
      <c r="W695" s="3"/>
      <c r="X695" s="3"/>
      <c r="Y695" s="3"/>
      <c r="Z695" s="3"/>
    </row>
    <row r="696">
      <c r="N696" s="4"/>
      <c r="P696" s="3"/>
      <c r="Q696" s="3"/>
      <c r="R696" s="4"/>
      <c r="S696" s="3"/>
      <c r="T696" s="3"/>
      <c r="U696" s="3"/>
      <c r="V696" s="3"/>
      <c r="W696" s="3"/>
      <c r="X696" s="3"/>
      <c r="Y696" s="3"/>
      <c r="Z696" s="3"/>
    </row>
    <row r="697">
      <c r="N697" s="4"/>
      <c r="P697" s="3"/>
      <c r="Q697" s="3"/>
      <c r="R697" s="4"/>
      <c r="S697" s="3"/>
      <c r="T697" s="3"/>
      <c r="U697" s="3"/>
      <c r="V697" s="3"/>
      <c r="W697" s="3"/>
      <c r="X697" s="3"/>
      <c r="Y697" s="3"/>
      <c r="Z697" s="3"/>
    </row>
    <row r="698">
      <c r="N698" s="4"/>
      <c r="P698" s="3"/>
      <c r="Q698" s="3"/>
      <c r="R698" s="4"/>
      <c r="S698" s="3"/>
      <c r="T698" s="3"/>
      <c r="U698" s="3"/>
      <c r="V698" s="3"/>
      <c r="W698" s="3"/>
      <c r="X698" s="3"/>
      <c r="Y698" s="3"/>
      <c r="Z698" s="3"/>
    </row>
    <row r="699">
      <c r="N699" s="4"/>
      <c r="P699" s="3"/>
      <c r="Q699" s="3"/>
      <c r="R699" s="4"/>
      <c r="S699" s="3"/>
      <c r="T699" s="3"/>
      <c r="U699" s="3"/>
      <c r="V699" s="3"/>
      <c r="W699" s="3"/>
      <c r="X699" s="3"/>
      <c r="Y699" s="3"/>
      <c r="Z699" s="3"/>
    </row>
    <row r="700">
      <c r="N700" s="4"/>
      <c r="P700" s="3"/>
      <c r="Q700" s="3"/>
      <c r="R700" s="4"/>
      <c r="S700" s="3"/>
      <c r="T700" s="3"/>
      <c r="U700" s="3"/>
      <c r="V700" s="3"/>
      <c r="W700" s="3"/>
      <c r="X700" s="3"/>
      <c r="Y700" s="3"/>
      <c r="Z700" s="3"/>
    </row>
    <row r="701">
      <c r="N701" s="4"/>
      <c r="P701" s="3"/>
      <c r="Q701" s="3"/>
      <c r="R701" s="4"/>
      <c r="S701" s="3"/>
      <c r="T701" s="3"/>
      <c r="U701" s="3"/>
      <c r="V701" s="3"/>
      <c r="W701" s="3"/>
      <c r="X701" s="3"/>
      <c r="Y701" s="3"/>
      <c r="Z701" s="3"/>
    </row>
    <row r="702">
      <c r="N702" s="4"/>
      <c r="P702" s="3"/>
      <c r="Q702" s="3"/>
      <c r="R702" s="4"/>
      <c r="S702" s="3"/>
      <c r="T702" s="3"/>
      <c r="U702" s="3"/>
      <c r="V702" s="3"/>
      <c r="W702" s="3"/>
      <c r="X702" s="3"/>
      <c r="Y702" s="3"/>
      <c r="Z702" s="3"/>
    </row>
    <row r="703">
      <c r="N703" s="4"/>
      <c r="P703" s="3"/>
      <c r="Q703" s="3"/>
      <c r="R703" s="4"/>
      <c r="S703" s="3"/>
      <c r="T703" s="3"/>
      <c r="U703" s="3"/>
      <c r="V703" s="3"/>
      <c r="W703" s="3"/>
      <c r="X703" s="3"/>
      <c r="Y703" s="3"/>
      <c r="Z703" s="3"/>
    </row>
    <row r="704">
      <c r="N704" s="4"/>
      <c r="P704" s="3"/>
      <c r="Q704" s="3"/>
      <c r="R704" s="4"/>
      <c r="S704" s="3"/>
      <c r="T704" s="3"/>
      <c r="U704" s="3"/>
      <c r="V704" s="3"/>
      <c r="W704" s="3"/>
      <c r="X704" s="3"/>
      <c r="Y704" s="3"/>
      <c r="Z704" s="3"/>
    </row>
    <row r="705">
      <c r="N705" s="4"/>
      <c r="P705" s="3"/>
      <c r="Q705" s="3"/>
      <c r="R705" s="4"/>
      <c r="S705" s="3"/>
      <c r="T705" s="3"/>
      <c r="U705" s="3"/>
      <c r="V705" s="3"/>
      <c r="W705" s="3"/>
      <c r="X705" s="3"/>
      <c r="Y705" s="3"/>
      <c r="Z705" s="3"/>
    </row>
    <row r="706">
      <c r="N706" s="4"/>
      <c r="P706" s="3"/>
      <c r="Q706" s="3"/>
      <c r="R706" s="4"/>
      <c r="S706" s="3"/>
      <c r="T706" s="3"/>
      <c r="U706" s="3"/>
      <c r="V706" s="3"/>
      <c r="W706" s="3"/>
      <c r="X706" s="3"/>
      <c r="Y706" s="3"/>
      <c r="Z706" s="3"/>
    </row>
    <row r="707">
      <c r="N707" s="4"/>
      <c r="P707" s="3"/>
      <c r="Q707" s="3"/>
      <c r="R707" s="4"/>
      <c r="S707" s="3"/>
      <c r="T707" s="3"/>
      <c r="U707" s="3"/>
      <c r="V707" s="3"/>
      <c r="W707" s="3"/>
      <c r="X707" s="3"/>
      <c r="Y707" s="3"/>
      <c r="Z707" s="3"/>
    </row>
    <row r="708">
      <c r="N708" s="4"/>
      <c r="P708" s="3"/>
      <c r="Q708" s="3"/>
      <c r="R708" s="4"/>
      <c r="S708" s="3"/>
      <c r="T708" s="3"/>
      <c r="U708" s="3"/>
      <c r="V708" s="3"/>
      <c r="W708" s="3"/>
      <c r="X708" s="3"/>
      <c r="Y708" s="3"/>
      <c r="Z708" s="3"/>
    </row>
    <row r="709">
      <c r="N709" s="4"/>
      <c r="P709" s="3"/>
      <c r="Q709" s="3"/>
      <c r="R709" s="4"/>
      <c r="S709" s="3"/>
      <c r="T709" s="3"/>
      <c r="U709" s="3"/>
      <c r="V709" s="3"/>
      <c r="W709" s="3"/>
      <c r="X709" s="3"/>
      <c r="Y709" s="3"/>
      <c r="Z709" s="3"/>
    </row>
    <row r="710">
      <c r="N710" s="4"/>
      <c r="P710" s="3"/>
      <c r="Q710" s="3"/>
      <c r="R710" s="4"/>
      <c r="S710" s="3"/>
      <c r="T710" s="3"/>
      <c r="U710" s="3"/>
      <c r="V710" s="3"/>
      <c r="W710" s="3"/>
      <c r="X710" s="3"/>
      <c r="Y710" s="3"/>
      <c r="Z710" s="3"/>
    </row>
    <row r="711">
      <c r="N711" s="4"/>
      <c r="P711" s="3"/>
      <c r="Q711" s="3"/>
      <c r="R711" s="4"/>
      <c r="S711" s="3"/>
      <c r="T711" s="3"/>
      <c r="U711" s="3"/>
      <c r="V711" s="3"/>
      <c r="W711" s="3"/>
      <c r="X711" s="3"/>
      <c r="Y711" s="3"/>
      <c r="Z711" s="3"/>
    </row>
    <row r="712">
      <c r="N712" s="4"/>
      <c r="P712" s="3"/>
      <c r="Q712" s="3"/>
      <c r="R712" s="4"/>
      <c r="S712" s="3"/>
      <c r="T712" s="3"/>
      <c r="U712" s="3"/>
      <c r="V712" s="3"/>
      <c r="W712" s="3"/>
      <c r="X712" s="3"/>
      <c r="Y712" s="3"/>
      <c r="Z712" s="3"/>
    </row>
    <row r="713">
      <c r="N713" s="4"/>
      <c r="P713" s="3"/>
      <c r="Q713" s="3"/>
      <c r="R713" s="4"/>
      <c r="S713" s="3"/>
      <c r="T713" s="3"/>
      <c r="U713" s="3"/>
      <c r="V713" s="3"/>
      <c r="W713" s="3"/>
      <c r="X713" s="3"/>
      <c r="Y713" s="3"/>
      <c r="Z713" s="3"/>
    </row>
    <row r="714">
      <c r="N714" s="4"/>
      <c r="P714" s="3"/>
      <c r="Q714" s="3"/>
      <c r="R714" s="4"/>
      <c r="S714" s="3"/>
      <c r="T714" s="3"/>
      <c r="U714" s="3"/>
      <c r="V714" s="3"/>
      <c r="W714" s="3"/>
      <c r="X714" s="3"/>
      <c r="Y714" s="3"/>
      <c r="Z714" s="3"/>
    </row>
    <row r="715">
      <c r="N715" s="4"/>
      <c r="P715" s="3"/>
      <c r="Q715" s="3"/>
      <c r="R715" s="4"/>
      <c r="S715" s="3"/>
      <c r="T715" s="3"/>
      <c r="U715" s="3"/>
      <c r="V715" s="3"/>
      <c r="W715" s="3"/>
      <c r="X715" s="3"/>
      <c r="Y715" s="3"/>
      <c r="Z715" s="3"/>
    </row>
    <row r="716">
      <c r="N716" s="4"/>
      <c r="P716" s="3"/>
      <c r="Q716" s="3"/>
      <c r="R716" s="4"/>
      <c r="S716" s="3"/>
      <c r="T716" s="3"/>
      <c r="U716" s="3"/>
      <c r="V716" s="3"/>
      <c r="W716" s="3"/>
      <c r="X716" s="3"/>
      <c r="Y716" s="3"/>
      <c r="Z716" s="3"/>
    </row>
    <row r="717">
      <c r="N717" s="4"/>
      <c r="P717" s="3"/>
      <c r="Q717" s="3"/>
      <c r="R717" s="4"/>
      <c r="S717" s="3"/>
      <c r="T717" s="3"/>
      <c r="U717" s="3"/>
      <c r="V717" s="3"/>
      <c r="W717" s="3"/>
      <c r="X717" s="3"/>
      <c r="Y717" s="3"/>
      <c r="Z717" s="3"/>
    </row>
    <row r="718">
      <c r="N718" s="4"/>
      <c r="P718" s="3"/>
      <c r="Q718" s="3"/>
      <c r="R718" s="4"/>
      <c r="S718" s="3"/>
      <c r="T718" s="3"/>
      <c r="U718" s="3"/>
      <c r="V718" s="3"/>
      <c r="W718" s="3"/>
      <c r="X718" s="3"/>
      <c r="Y718" s="3"/>
      <c r="Z718" s="3"/>
    </row>
    <row r="719">
      <c r="N719" s="4"/>
      <c r="P719" s="3"/>
      <c r="Q719" s="3"/>
      <c r="R719" s="4"/>
      <c r="S719" s="3"/>
      <c r="T719" s="3"/>
      <c r="U719" s="3"/>
      <c r="V719" s="3"/>
      <c r="W719" s="3"/>
      <c r="X719" s="3"/>
      <c r="Y719" s="3"/>
      <c r="Z719" s="3"/>
    </row>
    <row r="720">
      <c r="N720" s="4"/>
      <c r="P720" s="3"/>
      <c r="Q720" s="3"/>
      <c r="R720" s="4"/>
      <c r="S720" s="3"/>
      <c r="T720" s="3"/>
      <c r="U720" s="3"/>
      <c r="V720" s="3"/>
      <c r="W720" s="3"/>
      <c r="X720" s="3"/>
      <c r="Y720" s="3"/>
      <c r="Z720" s="3"/>
    </row>
    <row r="721">
      <c r="N721" s="4"/>
      <c r="P721" s="3"/>
      <c r="Q721" s="3"/>
      <c r="R721" s="4"/>
      <c r="S721" s="3"/>
      <c r="T721" s="3"/>
      <c r="U721" s="3"/>
      <c r="V721" s="3"/>
      <c r="W721" s="3"/>
      <c r="X721" s="3"/>
      <c r="Y721" s="3"/>
      <c r="Z721" s="3"/>
    </row>
    <row r="722">
      <c r="N722" s="4"/>
      <c r="P722" s="3"/>
      <c r="Q722" s="3"/>
      <c r="R722" s="4"/>
      <c r="S722" s="3"/>
      <c r="T722" s="3"/>
      <c r="U722" s="3"/>
      <c r="V722" s="3"/>
      <c r="W722" s="3"/>
      <c r="X722" s="3"/>
      <c r="Y722" s="3"/>
      <c r="Z722" s="3"/>
    </row>
    <row r="723">
      <c r="N723" s="4"/>
      <c r="P723" s="3"/>
      <c r="Q723" s="3"/>
      <c r="R723" s="4"/>
      <c r="S723" s="3"/>
      <c r="T723" s="3"/>
      <c r="U723" s="3"/>
      <c r="V723" s="3"/>
      <c r="W723" s="3"/>
      <c r="X723" s="3"/>
      <c r="Y723" s="3"/>
      <c r="Z723" s="3"/>
    </row>
    <row r="724">
      <c r="N724" s="4"/>
      <c r="P724" s="3"/>
      <c r="Q724" s="3"/>
      <c r="R724" s="4"/>
      <c r="S724" s="3"/>
      <c r="T724" s="3"/>
      <c r="U724" s="3"/>
      <c r="V724" s="3"/>
      <c r="W724" s="3"/>
      <c r="X724" s="3"/>
      <c r="Y724" s="3"/>
      <c r="Z724" s="3"/>
    </row>
    <row r="725">
      <c r="N725" s="4"/>
      <c r="P725" s="3"/>
      <c r="Q725" s="3"/>
      <c r="R725" s="4"/>
      <c r="S725" s="3"/>
      <c r="T725" s="3"/>
      <c r="U725" s="3"/>
      <c r="V725" s="3"/>
      <c r="W725" s="3"/>
      <c r="X725" s="3"/>
      <c r="Y725" s="3"/>
      <c r="Z725" s="3"/>
    </row>
    <row r="726">
      <c r="N726" s="4"/>
      <c r="P726" s="3"/>
      <c r="Q726" s="3"/>
      <c r="R726" s="4"/>
      <c r="S726" s="3"/>
      <c r="T726" s="3"/>
      <c r="U726" s="3"/>
      <c r="V726" s="3"/>
      <c r="W726" s="3"/>
      <c r="X726" s="3"/>
      <c r="Y726" s="3"/>
      <c r="Z726" s="3"/>
    </row>
    <row r="727">
      <c r="N727" s="4"/>
      <c r="P727" s="3"/>
      <c r="Q727" s="3"/>
      <c r="R727" s="4"/>
      <c r="S727" s="3"/>
      <c r="T727" s="3"/>
      <c r="U727" s="3"/>
      <c r="V727" s="3"/>
      <c r="W727" s="3"/>
      <c r="X727" s="3"/>
      <c r="Y727" s="3"/>
      <c r="Z727" s="3"/>
    </row>
    <row r="728">
      <c r="N728" s="4"/>
      <c r="P728" s="3"/>
      <c r="Q728" s="3"/>
      <c r="R728" s="4"/>
      <c r="S728" s="3"/>
      <c r="T728" s="3"/>
      <c r="U728" s="3"/>
      <c r="V728" s="3"/>
      <c r="W728" s="3"/>
      <c r="X728" s="3"/>
      <c r="Y728" s="3"/>
      <c r="Z728" s="3"/>
    </row>
    <row r="729">
      <c r="N729" s="4"/>
      <c r="P729" s="3"/>
      <c r="Q729" s="3"/>
      <c r="R729" s="4"/>
      <c r="S729" s="3"/>
      <c r="T729" s="3"/>
      <c r="U729" s="3"/>
      <c r="V729" s="3"/>
      <c r="W729" s="3"/>
      <c r="X729" s="3"/>
      <c r="Y729" s="3"/>
      <c r="Z729" s="3"/>
    </row>
    <row r="730">
      <c r="N730" s="4"/>
      <c r="P730" s="3"/>
      <c r="Q730" s="3"/>
      <c r="R730" s="4"/>
      <c r="S730" s="3"/>
      <c r="T730" s="3"/>
      <c r="U730" s="3"/>
      <c r="V730" s="3"/>
      <c r="W730" s="3"/>
      <c r="X730" s="3"/>
      <c r="Y730" s="3"/>
      <c r="Z730" s="3"/>
    </row>
    <row r="731">
      <c r="N731" s="4"/>
      <c r="P731" s="3"/>
      <c r="Q731" s="3"/>
      <c r="R731" s="4"/>
      <c r="S731" s="3"/>
      <c r="T731" s="3"/>
      <c r="U731" s="3"/>
      <c r="V731" s="3"/>
      <c r="W731" s="3"/>
      <c r="X731" s="3"/>
      <c r="Y731" s="3"/>
      <c r="Z731" s="3"/>
    </row>
    <row r="732">
      <c r="N732" s="4"/>
      <c r="P732" s="3"/>
      <c r="Q732" s="3"/>
      <c r="R732" s="4"/>
      <c r="S732" s="3"/>
      <c r="T732" s="3"/>
      <c r="U732" s="3"/>
      <c r="V732" s="3"/>
      <c r="W732" s="3"/>
      <c r="X732" s="3"/>
      <c r="Y732" s="3"/>
      <c r="Z732" s="3"/>
    </row>
    <row r="733">
      <c r="N733" s="4"/>
      <c r="P733" s="3"/>
      <c r="Q733" s="3"/>
      <c r="R733" s="4"/>
      <c r="S733" s="3"/>
      <c r="T733" s="3"/>
      <c r="U733" s="3"/>
      <c r="V733" s="3"/>
      <c r="W733" s="3"/>
      <c r="X733" s="3"/>
      <c r="Y733" s="3"/>
      <c r="Z733" s="3"/>
    </row>
    <row r="734">
      <c r="N734" s="4"/>
      <c r="P734" s="3"/>
      <c r="Q734" s="3"/>
      <c r="R734" s="4"/>
      <c r="S734" s="3"/>
      <c r="T734" s="3"/>
      <c r="U734" s="3"/>
      <c r="V734" s="3"/>
      <c r="W734" s="3"/>
      <c r="X734" s="3"/>
      <c r="Y734" s="3"/>
      <c r="Z734" s="3"/>
    </row>
    <row r="735">
      <c r="N735" s="4"/>
      <c r="P735" s="3"/>
      <c r="Q735" s="3"/>
      <c r="R735" s="4"/>
      <c r="S735" s="3"/>
      <c r="T735" s="3"/>
      <c r="U735" s="3"/>
      <c r="V735" s="3"/>
      <c r="W735" s="3"/>
      <c r="X735" s="3"/>
      <c r="Y735" s="3"/>
      <c r="Z735" s="3"/>
    </row>
    <row r="736">
      <c r="N736" s="4"/>
      <c r="P736" s="3"/>
      <c r="Q736" s="3"/>
      <c r="R736" s="4"/>
      <c r="S736" s="3"/>
      <c r="T736" s="3"/>
      <c r="U736" s="3"/>
      <c r="V736" s="3"/>
      <c r="W736" s="3"/>
      <c r="X736" s="3"/>
      <c r="Y736" s="3"/>
      <c r="Z736" s="3"/>
    </row>
    <row r="737">
      <c r="N737" s="4"/>
      <c r="P737" s="3"/>
      <c r="Q737" s="3"/>
      <c r="R737" s="4"/>
      <c r="S737" s="3"/>
      <c r="T737" s="3"/>
      <c r="U737" s="3"/>
      <c r="V737" s="3"/>
      <c r="W737" s="3"/>
      <c r="X737" s="3"/>
      <c r="Y737" s="3"/>
      <c r="Z737" s="3"/>
    </row>
    <row r="738">
      <c r="N738" s="4"/>
      <c r="P738" s="3"/>
      <c r="Q738" s="3"/>
      <c r="R738" s="4"/>
      <c r="S738" s="3"/>
      <c r="T738" s="3"/>
      <c r="U738" s="3"/>
      <c r="V738" s="3"/>
      <c r="W738" s="3"/>
      <c r="X738" s="3"/>
      <c r="Y738" s="3"/>
      <c r="Z738" s="3"/>
    </row>
    <row r="739">
      <c r="N739" s="4"/>
      <c r="P739" s="3"/>
      <c r="Q739" s="3"/>
      <c r="R739" s="4"/>
      <c r="S739" s="3"/>
      <c r="T739" s="3"/>
      <c r="U739" s="3"/>
      <c r="V739" s="3"/>
      <c r="W739" s="3"/>
      <c r="X739" s="3"/>
      <c r="Y739" s="3"/>
      <c r="Z739" s="3"/>
    </row>
    <row r="740">
      <c r="N740" s="4"/>
      <c r="P740" s="3"/>
      <c r="Q740" s="3"/>
      <c r="R740" s="4"/>
      <c r="S740" s="3"/>
      <c r="T740" s="3"/>
      <c r="U740" s="3"/>
      <c r="V740" s="3"/>
      <c r="W740" s="3"/>
      <c r="X740" s="3"/>
      <c r="Y740" s="3"/>
      <c r="Z740" s="3"/>
    </row>
    <row r="741">
      <c r="N741" s="4"/>
      <c r="P741" s="3"/>
      <c r="Q741" s="3"/>
      <c r="R741" s="4"/>
      <c r="S741" s="3"/>
      <c r="T741" s="3"/>
      <c r="U741" s="3"/>
      <c r="V741" s="3"/>
      <c r="W741" s="3"/>
      <c r="X741" s="3"/>
      <c r="Y741" s="3"/>
      <c r="Z741" s="3"/>
    </row>
    <row r="742">
      <c r="N742" s="4"/>
      <c r="P742" s="3"/>
      <c r="Q742" s="3"/>
      <c r="R742" s="4"/>
      <c r="S742" s="3"/>
      <c r="T742" s="3"/>
      <c r="U742" s="3"/>
      <c r="V742" s="3"/>
      <c r="W742" s="3"/>
      <c r="X742" s="3"/>
      <c r="Y742" s="3"/>
      <c r="Z742" s="3"/>
    </row>
    <row r="743">
      <c r="N743" s="4"/>
      <c r="P743" s="3"/>
      <c r="Q743" s="3"/>
      <c r="R743" s="4"/>
      <c r="S743" s="3"/>
      <c r="T743" s="3"/>
      <c r="U743" s="3"/>
      <c r="V743" s="3"/>
      <c r="W743" s="3"/>
      <c r="X743" s="3"/>
      <c r="Y743" s="3"/>
      <c r="Z743" s="3"/>
    </row>
    <row r="744">
      <c r="N744" s="4"/>
      <c r="P744" s="3"/>
      <c r="Q744" s="3"/>
      <c r="R744" s="4"/>
      <c r="S744" s="3"/>
      <c r="T744" s="3"/>
      <c r="U744" s="3"/>
      <c r="V744" s="3"/>
      <c r="W744" s="3"/>
      <c r="X744" s="3"/>
      <c r="Y744" s="3"/>
      <c r="Z744" s="3"/>
    </row>
    <row r="745">
      <c r="N745" s="4"/>
      <c r="P745" s="3"/>
      <c r="Q745" s="3"/>
      <c r="R745" s="4"/>
      <c r="S745" s="3"/>
      <c r="T745" s="3"/>
      <c r="U745" s="3"/>
      <c r="V745" s="3"/>
      <c r="W745" s="3"/>
      <c r="X745" s="3"/>
      <c r="Y745" s="3"/>
      <c r="Z745" s="3"/>
    </row>
    <row r="746">
      <c r="N746" s="4"/>
      <c r="P746" s="3"/>
      <c r="Q746" s="3"/>
      <c r="R746" s="4"/>
      <c r="S746" s="3"/>
      <c r="T746" s="3"/>
      <c r="U746" s="3"/>
      <c r="V746" s="3"/>
      <c r="W746" s="3"/>
      <c r="X746" s="3"/>
      <c r="Y746" s="3"/>
      <c r="Z746" s="3"/>
    </row>
    <row r="747">
      <c r="N747" s="4"/>
      <c r="P747" s="3"/>
      <c r="Q747" s="3"/>
      <c r="R747" s="4"/>
      <c r="S747" s="3"/>
      <c r="T747" s="3"/>
      <c r="U747" s="3"/>
      <c r="V747" s="3"/>
      <c r="W747" s="3"/>
      <c r="X747" s="3"/>
      <c r="Y747" s="3"/>
      <c r="Z747" s="3"/>
    </row>
    <row r="748">
      <c r="N748" s="4"/>
      <c r="P748" s="3"/>
      <c r="Q748" s="3"/>
      <c r="R748" s="4"/>
      <c r="S748" s="3"/>
      <c r="T748" s="3"/>
      <c r="U748" s="3"/>
      <c r="V748" s="3"/>
      <c r="W748" s="3"/>
      <c r="X748" s="3"/>
      <c r="Y748" s="3"/>
      <c r="Z748" s="3"/>
    </row>
    <row r="749">
      <c r="N749" s="4"/>
      <c r="P749" s="3"/>
      <c r="Q749" s="3"/>
      <c r="R749" s="4"/>
      <c r="S749" s="3"/>
      <c r="T749" s="3"/>
      <c r="U749" s="3"/>
      <c r="V749" s="3"/>
      <c r="W749" s="3"/>
      <c r="X749" s="3"/>
      <c r="Y749" s="3"/>
      <c r="Z749" s="3"/>
    </row>
    <row r="750">
      <c r="N750" s="4"/>
      <c r="P750" s="3"/>
      <c r="Q750" s="3"/>
      <c r="R750" s="4"/>
      <c r="S750" s="3"/>
      <c r="T750" s="3"/>
      <c r="U750" s="3"/>
      <c r="V750" s="3"/>
      <c r="W750" s="3"/>
      <c r="X750" s="3"/>
      <c r="Y750" s="3"/>
      <c r="Z750" s="3"/>
    </row>
    <row r="751">
      <c r="N751" s="4"/>
      <c r="P751" s="3"/>
      <c r="Q751" s="3"/>
      <c r="R751" s="4"/>
      <c r="S751" s="3"/>
      <c r="T751" s="3"/>
      <c r="U751" s="3"/>
      <c r="V751" s="3"/>
      <c r="W751" s="3"/>
      <c r="X751" s="3"/>
      <c r="Y751" s="3"/>
      <c r="Z751" s="3"/>
    </row>
    <row r="752">
      <c r="N752" s="4"/>
      <c r="P752" s="3"/>
      <c r="Q752" s="3"/>
      <c r="R752" s="4"/>
      <c r="S752" s="3"/>
      <c r="T752" s="3"/>
      <c r="U752" s="3"/>
      <c r="V752" s="3"/>
      <c r="W752" s="3"/>
      <c r="X752" s="3"/>
      <c r="Y752" s="3"/>
      <c r="Z752" s="3"/>
    </row>
    <row r="753">
      <c r="N753" s="4"/>
      <c r="P753" s="3"/>
      <c r="Q753" s="3"/>
      <c r="R753" s="4"/>
      <c r="S753" s="3"/>
      <c r="T753" s="3"/>
      <c r="U753" s="3"/>
      <c r="V753" s="3"/>
      <c r="W753" s="3"/>
      <c r="X753" s="3"/>
      <c r="Y753" s="3"/>
      <c r="Z753" s="3"/>
    </row>
    <row r="754">
      <c r="N754" s="4"/>
      <c r="P754" s="3"/>
      <c r="Q754" s="3"/>
      <c r="R754" s="4"/>
      <c r="S754" s="3"/>
      <c r="T754" s="3"/>
      <c r="U754" s="3"/>
      <c r="V754" s="3"/>
      <c r="W754" s="3"/>
      <c r="X754" s="3"/>
      <c r="Y754" s="3"/>
      <c r="Z754" s="3"/>
    </row>
    <row r="755">
      <c r="N755" s="4"/>
      <c r="P755" s="3"/>
      <c r="Q755" s="3"/>
      <c r="R755" s="4"/>
      <c r="S755" s="3"/>
      <c r="T755" s="3"/>
      <c r="U755" s="3"/>
      <c r="V755" s="3"/>
      <c r="W755" s="3"/>
      <c r="X755" s="3"/>
      <c r="Y755" s="3"/>
      <c r="Z755" s="3"/>
    </row>
    <row r="756">
      <c r="N756" s="4"/>
      <c r="P756" s="3"/>
      <c r="Q756" s="3"/>
      <c r="R756" s="4"/>
      <c r="S756" s="3"/>
      <c r="T756" s="3"/>
      <c r="U756" s="3"/>
      <c r="V756" s="3"/>
      <c r="W756" s="3"/>
      <c r="X756" s="3"/>
      <c r="Y756" s="3"/>
      <c r="Z756" s="3"/>
    </row>
    <row r="757">
      <c r="N757" s="4"/>
      <c r="P757" s="3"/>
      <c r="Q757" s="3"/>
      <c r="R757" s="4"/>
      <c r="S757" s="3"/>
      <c r="T757" s="3"/>
      <c r="U757" s="3"/>
      <c r="V757" s="3"/>
      <c r="W757" s="3"/>
      <c r="X757" s="3"/>
      <c r="Y757" s="3"/>
      <c r="Z757" s="3"/>
    </row>
    <row r="758">
      <c r="N758" s="4"/>
      <c r="P758" s="3"/>
      <c r="Q758" s="3"/>
      <c r="R758" s="4"/>
      <c r="S758" s="3"/>
      <c r="T758" s="3"/>
      <c r="U758" s="3"/>
      <c r="V758" s="3"/>
      <c r="W758" s="3"/>
      <c r="X758" s="3"/>
      <c r="Y758" s="3"/>
      <c r="Z758" s="3"/>
    </row>
    <row r="759">
      <c r="N759" s="4"/>
      <c r="P759" s="3"/>
      <c r="Q759" s="3"/>
      <c r="R759" s="4"/>
      <c r="S759" s="3"/>
      <c r="T759" s="3"/>
      <c r="U759" s="3"/>
      <c r="V759" s="3"/>
      <c r="W759" s="3"/>
      <c r="X759" s="3"/>
      <c r="Y759" s="3"/>
      <c r="Z759" s="3"/>
    </row>
    <row r="760">
      <c r="N760" s="4"/>
      <c r="P760" s="3"/>
      <c r="Q760" s="3"/>
      <c r="R760" s="4"/>
      <c r="S760" s="3"/>
      <c r="T760" s="3"/>
      <c r="U760" s="3"/>
      <c r="V760" s="3"/>
      <c r="W760" s="3"/>
      <c r="X760" s="3"/>
      <c r="Y760" s="3"/>
      <c r="Z760" s="3"/>
    </row>
    <row r="761">
      <c r="N761" s="4"/>
      <c r="P761" s="3"/>
      <c r="Q761" s="3"/>
      <c r="R761" s="4"/>
      <c r="S761" s="3"/>
      <c r="T761" s="3"/>
      <c r="U761" s="3"/>
      <c r="V761" s="3"/>
      <c r="W761" s="3"/>
      <c r="X761" s="3"/>
      <c r="Y761" s="3"/>
      <c r="Z761" s="3"/>
    </row>
    <row r="762">
      <c r="N762" s="4"/>
      <c r="P762" s="3"/>
      <c r="Q762" s="3"/>
      <c r="R762" s="4"/>
      <c r="S762" s="3"/>
      <c r="T762" s="3"/>
      <c r="U762" s="3"/>
      <c r="V762" s="3"/>
      <c r="W762" s="3"/>
      <c r="X762" s="3"/>
      <c r="Y762" s="3"/>
      <c r="Z762" s="3"/>
    </row>
    <row r="763">
      <c r="N763" s="4"/>
      <c r="P763" s="3"/>
      <c r="Q763" s="3"/>
      <c r="R763" s="4"/>
      <c r="S763" s="3"/>
      <c r="T763" s="3"/>
      <c r="U763" s="3"/>
      <c r="V763" s="3"/>
      <c r="W763" s="3"/>
      <c r="X763" s="3"/>
      <c r="Y763" s="3"/>
      <c r="Z763" s="3"/>
    </row>
    <row r="764">
      <c r="N764" s="4"/>
      <c r="P764" s="3"/>
      <c r="Q764" s="3"/>
      <c r="R764" s="4"/>
      <c r="S764" s="3"/>
      <c r="T764" s="3"/>
      <c r="U764" s="3"/>
      <c r="V764" s="3"/>
      <c r="W764" s="3"/>
      <c r="X764" s="3"/>
      <c r="Y764" s="3"/>
      <c r="Z764" s="3"/>
    </row>
    <row r="765">
      <c r="N765" s="4"/>
      <c r="P765" s="3"/>
      <c r="Q765" s="3"/>
      <c r="R765" s="4"/>
      <c r="S765" s="3"/>
      <c r="T765" s="3"/>
      <c r="U765" s="3"/>
      <c r="V765" s="3"/>
      <c r="W765" s="3"/>
      <c r="X765" s="3"/>
      <c r="Y765" s="3"/>
      <c r="Z765" s="3"/>
    </row>
    <row r="766">
      <c r="N766" s="4"/>
      <c r="P766" s="3"/>
      <c r="Q766" s="3"/>
      <c r="R766" s="4"/>
      <c r="S766" s="3"/>
      <c r="T766" s="3"/>
      <c r="U766" s="3"/>
      <c r="V766" s="3"/>
      <c r="W766" s="3"/>
      <c r="X766" s="3"/>
      <c r="Y766" s="3"/>
      <c r="Z766" s="3"/>
    </row>
    <row r="767">
      <c r="N767" s="4"/>
      <c r="P767" s="3"/>
      <c r="Q767" s="3"/>
      <c r="R767" s="4"/>
      <c r="S767" s="3"/>
      <c r="T767" s="3"/>
      <c r="U767" s="3"/>
      <c r="V767" s="3"/>
      <c r="W767" s="3"/>
      <c r="X767" s="3"/>
      <c r="Y767" s="3"/>
      <c r="Z767" s="3"/>
    </row>
    <row r="768">
      <c r="N768" s="4"/>
      <c r="P768" s="3"/>
      <c r="Q768" s="3"/>
      <c r="R768" s="4"/>
      <c r="S768" s="3"/>
      <c r="T768" s="3"/>
      <c r="U768" s="3"/>
      <c r="V768" s="3"/>
      <c r="W768" s="3"/>
      <c r="X768" s="3"/>
      <c r="Y768" s="3"/>
      <c r="Z768" s="3"/>
    </row>
    <row r="769">
      <c r="N769" s="4"/>
      <c r="P769" s="3"/>
      <c r="Q769" s="3"/>
      <c r="R769" s="4"/>
      <c r="S769" s="3"/>
      <c r="T769" s="3"/>
      <c r="U769" s="3"/>
      <c r="V769" s="3"/>
      <c r="W769" s="3"/>
      <c r="X769" s="3"/>
      <c r="Y769" s="3"/>
      <c r="Z769" s="3"/>
    </row>
    <row r="770">
      <c r="N770" s="4"/>
      <c r="P770" s="3"/>
      <c r="Q770" s="3"/>
      <c r="R770" s="4"/>
      <c r="S770" s="3"/>
      <c r="T770" s="3"/>
      <c r="U770" s="3"/>
      <c r="V770" s="3"/>
      <c r="W770" s="3"/>
      <c r="X770" s="3"/>
      <c r="Y770" s="3"/>
      <c r="Z770" s="3"/>
    </row>
    <row r="771">
      <c r="N771" s="4"/>
      <c r="P771" s="3"/>
      <c r="Q771" s="3"/>
      <c r="R771" s="4"/>
      <c r="S771" s="3"/>
      <c r="T771" s="3"/>
      <c r="U771" s="3"/>
      <c r="V771" s="3"/>
      <c r="W771" s="3"/>
      <c r="X771" s="3"/>
      <c r="Y771" s="3"/>
      <c r="Z771" s="3"/>
    </row>
    <row r="772">
      <c r="N772" s="4"/>
      <c r="P772" s="3"/>
      <c r="Q772" s="3"/>
      <c r="R772" s="4"/>
      <c r="S772" s="3"/>
      <c r="T772" s="3"/>
      <c r="U772" s="3"/>
      <c r="V772" s="3"/>
      <c r="W772" s="3"/>
      <c r="X772" s="3"/>
      <c r="Y772" s="3"/>
      <c r="Z772" s="3"/>
    </row>
    <row r="773">
      <c r="N773" s="4"/>
      <c r="P773" s="3"/>
      <c r="Q773" s="3"/>
      <c r="R773" s="4"/>
      <c r="S773" s="3"/>
      <c r="T773" s="3"/>
      <c r="U773" s="3"/>
      <c r="V773" s="3"/>
      <c r="W773" s="3"/>
      <c r="X773" s="3"/>
      <c r="Y773" s="3"/>
      <c r="Z773" s="3"/>
    </row>
    <row r="774">
      <c r="N774" s="4"/>
      <c r="P774" s="3"/>
      <c r="Q774" s="3"/>
      <c r="R774" s="4"/>
      <c r="S774" s="3"/>
      <c r="T774" s="3"/>
      <c r="U774" s="3"/>
      <c r="V774" s="3"/>
      <c r="W774" s="3"/>
      <c r="X774" s="3"/>
      <c r="Y774" s="3"/>
      <c r="Z774" s="3"/>
    </row>
    <row r="775">
      <c r="N775" s="4"/>
      <c r="P775" s="3"/>
      <c r="Q775" s="3"/>
      <c r="R775" s="4"/>
      <c r="S775" s="3"/>
      <c r="T775" s="3"/>
      <c r="U775" s="3"/>
      <c r="V775" s="3"/>
      <c r="W775" s="3"/>
      <c r="X775" s="3"/>
      <c r="Y775" s="3"/>
      <c r="Z775" s="3"/>
    </row>
    <row r="776">
      <c r="N776" s="4"/>
      <c r="P776" s="3"/>
      <c r="Q776" s="3"/>
      <c r="R776" s="4"/>
      <c r="S776" s="3"/>
      <c r="T776" s="3"/>
      <c r="U776" s="3"/>
      <c r="V776" s="3"/>
      <c r="W776" s="3"/>
      <c r="X776" s="3"/>
      <c r="Y776" s="3"/>
      <c r="Z776" s="3"/>
    </row>
    <row r="777">
      <c r="N777" s="4"/>
      <c r="P777" s="3"/>
      <c r="Q777" s="3"/>
      <c r="R777" s="4"/>
      <c r="S777" s="3"/>
      <c r="T777" s="3"/>
      <c r="U777" s="3"/>
      <c r="V777" s="3"/>
      <c r="W777" s="3"/>
      <c r="X777" s="3"/>
      <c r="Y777" s="3"/>
      <c r="Z777" s="3"/>
    </row>
    <row r="778">
      <c r="N778" s="4"/>
      <c r="P778" s="3"/>
      <c r="Q778" s="3"/>
      <c r="R778" s="4"/>
      <c r="S778" s="3"/>
      <c r="T778" s="3"/>
      <c r="U778" s="3"/>
      <c r="V778" s="3"/>
      <c r="W778" s="3"/>
      <c r="X778" s="3"/>
      <c r="Y778" s="3"/>
      <c r="Z778" s="3"/>
    </row>
    <row r="779">
      <c r="N779" s="4"/>
      <c r="P779" s="3"/>
      <c r="Q779" s="3"/>
      <c r="R779" s="4"/>
      <c r="S779" s="3"/>
      <c r="T779" s="3"/>
      <c r="U779" s="3"/>
      <c r="V779" s="3"/>
      <c r="W779" s="3"/>
      <c r="X779" s="3"/>
      <c r="Y779" s="3"/>
      <c r="Z779" s="3"/>
    </row>
    <row r="780">
      <c r="N780" s="4"/>
      <c r="P780" s="3"/>
      <c r="Q780" s="3"/>
      <c r="R780" s="4"/>
      <c r="S780" s="3"/>
      <c r="T780" s="3"/>
      <c r="U780" s="3"/>
      <c r="V780" s="3"/>
      <c r="W780" s="3"/>
      <c r="X780" s="3"/>
      <c r="Y780" s="3"/>
      <c r="Z780" s="3"/>
    </row>
    <row r="781">
      <c r="N781" s="4"/>
      <c r="P781" s="3"/>
      <c r="Q781" s="3"/>
      <c r="R781" s="4"/>
      <c r="S781" s="3"/>
      <c r="T781" s="3"/>
      <c r="U781" s="3"/>
      <c r="V781" s="3"/>
      <c r="W781" s="3"/>
      <c r="X781" s="3"/>
      <c r="Y781" s="3"/>
      <c r="Z781" s="3"/>
    </row>
    <row r="782">
      <c r="N782" s="4"/>
      <c r="P782" s="3"/>
      <c r="Q782" s="3"/>
      <c r="R782" s="4"/>
      <c r="S782" s="3"/>
      <c r="T782" s="3"/>
      <c r="U782" s="3"/>
      <c r="V782" s="3"/>
      <c r="W782" s="3"/>
      <c r="X782" s="3"/>
      <c r="Y782" s="3"/>
      <c r="Z782" s="3"/>
    </row>
    <row r="783">
      <c r="N783" s="4"/>
      <c r="P783" s="3"/>
      <c r="Q783" s="3"/>
      <c r="R783" s="4"/>
      <c r="S783" s="3"/>
      <c r="T783" s="3"/>
      <c r="U783" s="3"/>
      <c r="V783" s="3"/>
      <c r="W783" s="3"/>
      <c r="X783" s="3"/>
      <c r="Y783" s="3"/>
      <c r="Z783" s="3"/>
    </row>
    <row r="784">
      <c r="N784" s="4"/>
      <c r="P784" s="3"/>
      <c r="Q784" s="3"/>
      <c r="R784" s="4"/>
      <c r="S784" s="3"/>
      <c r="T784" s="3"/>
      <c r="U784" s="3"/>
      <c r="V784" s="3"/>
      <c r="W784" s="3"/>
      <c r="X784" s="3"/>
      <c r="Y784" s="3"/>
      <c r="Z784" s="3"/>
    </row>
    <row r="785">
      <c r="N785" s="4"/>
      <c r="P785" s="3"/>
      <c r="Q785" s="3"/>
      <c r="R785" s="4"/>
      <c r="S785" s="3"/>
      <c r="T785" s="3"/>
      <c r="U785" s="3"/>
      <c r="V785" s="3"/>
      <c r="W785" s="3"/>
      <c r="X785" s="3"/>
      <c r="Y785" s="3"/>
      <c r="Z785" s="3"/>
    </row>
    <row r="786">
      <c r="N786" s="4"/>
      <c r="P786" s="3"/>
      <c r="Q786" s="3"/>
      <c r="R786" s="4"/>
      <c r="S786" s="3"/>
      <c r="T786" s="3"/>
      <c r="U786" s="3"/>
      <c r="V786" s="3"/>
      <c r="W786" s="3"/>
      <c r="X786" s="3"/>
      <c r="Y786" s="3"/>
      <c r="Z786" s="3"/>
    </row>
    <row r="787">
      <c r="N787" s="4"/>
      <c r="P787" s="3"/>
      <c r="Q787" s="3"/>
      <c r="R787" s="4"/>
      <c r="S787" s="3"/>
      <c r="T787" s="3"/>
      <c r="U787" s="3"/>
      <c r="V787" s="3"/>
      <c r="W787" s="3"/>
      <c r="X787" s="3"/>
      <c r="Y787" s="3"/>
      <c r="Z787" s="3"/>
    </row>
    <row r="788">
      <c r="N788" s="4"/>
      <c r="P788" s="3"/>
      <c r="Q788" s="3"/>
      <c r="R788" s="4"/>
      <c r="S788" s="3"/>
      <c r="T788" s="3"/>
      <c r="U788" s="3"/>
      <c r="V788" s="3"/>
      <c r="W788" s="3"/>
      <c r="X788" s="3"/>
      <c r="Y788" s="3"/>
      <c r="Z788" s="3"/>
    </row>
    <row r="789">
      <c r="N789" s="4"/>
      <c r="P789" s="3"/>
      <c r="Q789" s="3"/>
      <c r="R789" s="4"/>
      <c r="S789" s="3"/>
      <c r="T789" s="3"/>
      <c r="U789" s="3"/>
      <c r="V789" s="3"/>
      <c r="W789" s="3"/>
      <c r="X789" s="3"/>
      <c r="Y789" s="3"/>
      <c r="Z789" s="3"/>
    </row>
    <row r="790">
      <c r="N790" s="4"/>
      <c r="P790" s="3"/>
      <c r="Q790" s="3"/>
      <c r="R790" s="4"/>
      <c r="S790" s="3"/>
      <c r="T790" s="3"/>
      <c r="U790" s="3"/>
      <c r="V790" s="3"/>
      <c r="W790" s="3"/>
      <c r="X790" s="3"/>
      <c r="Y790" s="3"/>
      <c r="Z790" s="3"/>
    </row>
    <row r="791">
      <c r="N791" s="4"/>
      <c r="P791" s="3"/>
      <c r="Q791" s="3"/>
      <c r="R791" s="4"/>
      <c r="S791" s="3"/>
      <c r="T791" s="3"/>
      <c r="U791" s="3"/>
      <c r="V791" s="3"/>
      <c r="W791" s="3"/>
      <c r="X791" s="3"/>
      <c r="Y791" s="3"/>
      <c r="Z791" s="3"/>
    </row>
    <row r="792">
      <c r="N792" s="4"/>
      <c r="P792" s="3"/>
      <c r="Q792" s="3"/>
      <c r="R792" s="4"/>
      <c r="S792" s="3"/>
      <c r="T792" s="3"/>
      <c r="U792" s="3"/>
      <c r="V792" s="3"/>
      <c r="W792" s="3"/>
      <c r="X792" s="3"/>
      <c r="Y792" s="3"/>
      <c r="Z792" s="3"/>
    </row>
    <row r="793">
      <c r="N793" s="4"/>
      <c r="P793" s="3"/>
      <c r="Q793" s="3"/>
      <c r="R793" s="4"/>
      <c r="S793" s="3"/>
      <c r="T793" s="3"/>
      <c r="U793" s="3"/>
      <c r="V793" s="3"/>
      <c r="W793" s="3"/>
      <c r="X793" s="3"/>
      <c r="Y793" s="3"/>
      <c r="Z793" s="3"/>
    </row>
    <row r="794">
      <c r="N794" s="4"/>
      <c r="P794" s="3"/>
      <c r="Q794" s="3"/>
      <c r="R794" s="4"/>
      <c r="S794" s="3"/>
      <c r="T794" s="3"/>
      <c r="U794" s="3"/>
      <c r="V794" s="3"/>
      <c r="W794" s="3"/>
      <c r="X794" s="3"/>
      <c r="Y794" s="3"/>
      <c r="Z794" s="3"/>
    </row>
    <row r="795">
      <c r="N795" s="4"/>
      <c r="P795" s="3"/>
      <c r="Q795" s="3"/>
      <c r="R795" s="4"/>
      <c r="S795" s="3"/>
      <c r="T795" s="3"/>
      <c r="U795" s="3"/>
      <c r="V795" s="3"/>
      <c r="W795" s="3"/>
      <c r="X795" s="3"/>
      <c r="Y795" s="3"/>
      <c r="Z795" s="3"/>
    </row>
    <row r="796">
      <c r="N796" s="4"/>
      <c r="P796" s="3"/>
      <c r="Q796" s="3"/>
      <c r="R796" s="4"/>
      <c r="S796" s="3"/>
      <c r="T796" s="3"/>
      <c r="U796" s="3"/>
      <c r="V796" s="3"/>
      <c r="W796" s="3"/>
      <c r="X796" s="3"/>
      <c r="Y796" s="3"/>
      <c r="Z796" s="3"/>
    </row>
    <row r="797">
      <c r="N797" s="4"/>
      <c r="P797" s="3"/>
      <c r="Q797" s="3"/>
      <c r="R797" s="4"/>
      <c r="S797" s="3"/>
      <c r="T797" s="3"/>
      <c r="U797" s="3"/>
      <c r="V797" s="3"/>
      <c r="W797" s="3"/>
      <c r="X797" s="3"/>
      <c r="Y797" s="3"/>
      <c r="Z797" s="3"/>
    </row>
    <row r="798">
      <c r="N798" s="4"/>
      <c r="P798" s="3"/>
      <c r="Q798" s="3"/>
      <c r="R798" s="4"/>
      <c r="S798" s="3"/>
      <c r="T798" s="3"/>
      <c r="U798" s="3"/>
      <c r="V798" s="3"/>
      <c r="W798" s="3"/>
      <c r="X798" s="3"/>
      <c r="Y798" s="3"/>
      <c r="Z798" s="3"/>
    </row>
    <row r="799">
      <c r="N799" s="4"/>
      <c r="P799" s="3"/>
      <c r="Q799" s="3"/>
      <c r="R799" s="4"/>
      <c r="S799" s="3"/>
      <c r="T799" s="3"/>
      <c r="U799" s="3"/>
      <c r="V799" s="3"/>
      <c r="W799" s="3"/>
      <c r="X799" s="3"/>
      <c r="Y799" s="3"/>
      <c r="Z799" s="3"/>
    </row>
    <row r="800">
      <c r="N800" s="4"/>
      <c r="P800" s="3"/>
      <c r="Q800" s="3"/>
      <c r="R800" s="4"/>
      <c r="S800" s="3"/>
      <c r="T800" s="3"/>
      <c r="U800" s="3"/>
      <c r="V800" s="3"/>
      <c r="W800" s="3"/>
      <c r="X800" s="3"/>
      <c r="Y800" s="3"/>
      <c r="Z800" s="3"/>
    </row>
    <row r="801">
      <c r="N801" s="4"/>
      <c r="P801" s="3"/>
      <c r="Q801" s="3"/>
      <c r="R801" s="4"/>
      <c r="S801" s="3"/>
      <c r="T801" s="3"/>
      <c r="U801" s="3"/>
      <c r="V801" s="3"/>
      <c r="W801" s="3"/>
      <c r="X801" s="3"/>
      <c r="Y801" s="3"/>
      <c r="Z801" s="3"/>
    </row>
    <row r="802">
      <c r="N802" s="4"/>
      <c r="P802" s="3"/>
      <c r="Q802" s="3"/>
      <c r="R802" s="4"/>
      <c r="S802" s="3"/>
      <c r="T802" s="3"/>
      <c r="U802" s="3"/>
      <c r="V802" s="3"/>
      <c r="W802" s="3"/>
      <c r="X802" s="3"/>
      <c r="Y802" s="3"/>
      <c r="Z802" s="3"/>
    </row>
    <row r="803">
      <c r="N803" s="4"/>
      <c r="P803" s="3"/>
      <c r="Q803" s="3"/>
      <c r="R803" s="4"/>
      <c r="S803" s="3"/>
      <c r="T803" s="3"/>
      <c r="U803" s="3"/>
      <c r="V803" s="3"/>
      <c r="W803" s="3"/>
      <c r="X803" s="3"/>
      <c r="Y803" s="3"/>
      <c r="Z803" s="3"/>
    </row>
    <row r="804">
      <c r="N804" s="4"/>
      <c r="P804" s="3"/>
      <c r="Q804" s="3"/>
      <c r="R804" s="4"/>
      <c r="S804" s="3"/>
      <c r="T804" s="3"/>
      <c r="U804" s="3"/>
      <c r="V804" s="3"/>
      <c r="W804" s="3"/>
      <c r="X804" s="3"/>
      <c r="Y804" s="3"/>
      <c r="Z804" s="3"/>
    </row>
    <row r="805">
      <c r="N805" s="4"/>
      <c r="P805" s="3"/>
      <c r="Q805" s="3"/>
      <c r="R805" s="4"/>
      <c r="S805" s="3"/>
      <c r="T805" s="3"/>
      <c r="U805" s="3"/>
      <c r="V805" s="3"/>
      <c r="W805" s="3"/>
      <c r="X805" s="3"/>
      <c r="Y805" s="3"/>
      <c r="Z805" s="3"/>
    </row>
    <row r="806">
      <c r="N806" s="4"/>
      <c r="P806" s="3"/>
      <c r="Q806" s="3"/>
      <c r="R806" s="4"/>
      <c r="S806" s="3"/>
      <c r="T806" s="3"/>
      <c r="U806" s="3"/>
      <c r="V806" s="3"/>
      <c r="W806" s="3"/>
      <c r="X806" s="3"/>
      <c r="Y806" s="3"/>
      <c r="Z806" s="3"/>
    </row>
    <row r="807">
      <c r="N807" s="4"/>
      <c r="P807" s="3"/>
      <c r="Q807" s="3"/>
      <c r="R807" s="4"/>
      <c r="S807" s="3"/>
      <c r="T807" s="3"/>
      <c r="U807" s="3"/>
      <c r="V807" s="3"/>
      <c r="W807" s="3"/>
      <c r="X807" s="3"/>
      <c r="Y807" s="3"/>
      <c r="Z807" s="3"/>
    </row>
    <row r="808">
      <c r="N808" s="4"/>
      <c r="P808" s="3"/>
      <c r="Q808" s="3"/>
      <c r="R808" s="4"/>
      <c r="S808" s="3"/>
      <c r="T808" s="3"/>
      <c r="U808" s="3"/>
      <c r="V808" s="3"/>
      <c r="W808" s="3"/>
      <c r="X808" s="3"/>
      <c r="Y808" s="3"/>
      <c r="Z808" s="3"/>
    </row>
    <row r="809">
      <c r="N809" s="4"/>
      <c r="P809" s="3"/>
      <c r="Q809" s="3"/>
      <c r="R809" s="4"/>
      <c r="S809" s="3"/>
      <c r="T809" s="3"/>
      <c r="U809" s="3"/>
      <c r="V809" s="3"/>
      <c r="W809" s="3"/>
      <c r="X809" s="3"/>
      <c r="Y809" s="3"/>
      <c r="Z809" s="3"/>
    </row>
    <row r="810">
      <c r="N810" s="4"/>
      <c r="P810" s="3"/>
      <c r="Q810" s="3"/>
      <c r="R810" s="4"/>
      <c r="S810" s="3"/>
      <c r="T810" s="3"/>
      <c r="U810" s="3"/>
      <c r="V810" s="3"/>
      <c r="W810" s="3"/>
      <c r="X810" s="3"/>
      <c r="Y810" s="3"/>
      <c r="Z810" s="3"/>
    </row>
    <row r="811">
      <c r="N811" s="4"/>
      <c r="P811" s="3"/>
      <c r="Q811" s="3"/>
      <c r="R811" s="4"/>
      <c r="S811" s="3"/>
      <c r="T811" s="3"/>
      <c r="U811" s="3"/>
      <c r="V811" s="3"/>
      <c r="W811" s="3"/>
      <c r="X811" s="3"/>
      <c r="Y811" s="3"/>
      <c r="Z811" s="3"/>
    </row>
    <row r="812">
      <c r="N812" s="4"/>
      <c r="P812" s="3"/>
      <c r="Q812" s="3"/>
      <c r="R812" s="4"/>
      <c r="S812" s="3"/>
      <c r="T812" s="3"/>
      <c r="U812" s="3"/>
      <c r="V812" s="3"/>
      <c r="W812" s="3"/>
      <c r="X812" s="3"/>
      <c r="Y812" s="3"/>
      <c r="Z812" s="3"/>
    </row>
    <row r="813">
      <c r="N813" s="4"/>
      <c r="P813" s="3"/>
      <c r="Q813" s="3"/>
      <c r="R813" s="4"/>
      <c r="S813" s="3"/>
      <c r="T813" s="3"/>
      <c r="U813" s="3"/>
      <c r="V813" s="3"/>
      <c r="W813" s="3"/>
      <c r="X813" s="3"/>
      <c r="Y813" s="3"/>
      <c r="Z813" s="3"/>
    </row>
    <row r="814">
      <c r="N814" s="4"/>
      <c r="P814" s="3"/>
      <c r="Q814" s="3"/>
      <c r="R814" s="4"/>
      <c r="S814" s="3"/>
      <c r="T814" s="3"/>
      <c r="U814" s="3"/>
      <c r="V814" s="3"/>
      <c r="W814" s="3"/>
      <c r="X814" s="3"/>
      <c r="Y814" s="3"/>
      <c r="Z814" s="3"/>
    </row>
    <row r="815">
      <c r="N815" s="4"/>
      <c r="P815" s="3"/>
      <c r="Q815" s="3"/>
      <c r="R815" s="4"/>
      <c r="S815" s="3"/>
      <c r="T815" s="3"/>
      <c r="U815" s="3"/>
      <c r="V815" s="3"/>
      <c r="W815" s="3"/>
      <c r="X815" s="3"/>
      <c r="Y815" s="3"/>
      <c r="Z815" s="3"/>
    </row>
    <row r="816">
      <c r="N816" s="4"/>
      <c r="P816" s="3"/>
      <c r="Q816" s="3"/>
      <c r="R816" s="4"/>
      <c r="S816" s="3"/>
      <c r="T816" s="3"/>
      <c r="U816" s="3"/>
      <c r="V816" s="3"/>
      <c r="W816" s="3"/>
      <c r="X816" s="3"/>
      <c r="Y816" s="3"/>
      <c r="Z816" s="3"/>
    </row>
    <row r="817">
      <c r="N817" s="4"/>
      <c r="P817" s="3"/>
      <c r="Q817" s="3"/>
      <c r="R817" s="4"/>
      <c r="S817" s="3"/>
      <c r="T817" s="3"/>
      <c r="U817" s="3"/>
      <c r="V817" s="3"/>
      <c r="W817" s="3"/>
      <c r="X817" s="3"/>
      <c r="Y817" s="3"/>
      <c r="Z817" s="3"/>
    </row>
    <row r="818">
      <c r="N818" s="4"/>
      <c r="P818" s="3"/>
      <c r="Q818" s="3"/>
      <c r="R818" s="4"/>
      <c r="S818" s="3"/>
      <c r="T818" s="3"/>
      <c r="U818" s="3"/>
      <c r="V818" s="3"/>
      <c r="W818" s="3"/>
      <c r="X818" s="3"/>
      <c r="Y818" s="3"/>
      <c r="Z818" s="3"/>
    </row>
    <row r="819">
      <c r="N819" s="4"/>
      <c r="P819" s="3"/>
      <c r="Q819" s="3"/>
      <c r="R819" s="4"/>
      <c r="S819" s="3"/>
      <c r="T819" s="3"/>
      <c r="U819" s="3"/>
      <c r="V819" s="3"/>
      <c r="W819" s="3"/>
      <c r="X819" s="3"/>
      <c r="Y819" s="3"/>
      <c r="Z819" s="3"/>
    </row>
    <row r="820">
      <c r="N820" s="4"/>
      <c r="P820" s="3"/>
      <c r="Q820" s="3"/>
      <c r="R820" s="4"/>
      <c r="S820" s="3"/>
      <c r="T820" s="3"/>
      <c r="U820" s="3"/>
      <c r="V820" s="3"/>
      <c r="W820" s="3"/>
      <c r="X820" s="3"/>
      <c r="Y820" s="3"/>
      <c r="Z820" s="3"/>
    </row>
    <row r="821">
      <c r="N821" s="4"/>
      <c r="P821" s="3"/>
      <c r="Q821" s="3"/>
      <c r="R821" s="4"/>
      <c r="S821" s="3"/>
      <c r="T821" s="3"/>
      <c r="U821" s="3"/>
      <c r="V821" s="3"/>
      <c r="W821" s="3"/>
      <c r="X821" s="3"/>
      <c r="Y821" s="3"/>
      <c r="Z821" s="3"/>
    </row>
    <row r="822">
      <c r="N822" s="4"/>
      <c r="P822" s="3"/>
      <c r="Q822" s="3"/>
      <c r="R822" s="4"/>
      <c r="S822" s="3"/>
      <c r="T822" s="3"/>
      <c r="U822" s="3"/>
      <c r="V822" s="3"/>
      <c r="W822" s="3"/>
      <c r="X822" s="3"/>
      <c r="Y822" s="3"/>
      <c r="Z822" s="3"/>
    </row>
    <row r="823">
      <c r="N823" s="4"/>
      <c r="P823" s="3"/>
      <c r="Q823" s="3"/>
      <c r="R823" s="4"/>
      <c r="S823" s="3"/>
      <c r="T823" s="3"/>
      <c r="U823" s="3"/>
      <c r="V823" s="3"/>
      <c r="W823" s="3"/>
      <c r="X823" s="3"/>
      <c r="Y823" s="3"/>
      <c r="Z823" s="3"/>
    </row>
    <row r="824">
      <c r="N824" s="4"/>
      <c r="P824" s="3"/>
      <c r="Q824" s="3"/>
      <c r="R824" s="4"/>
      <c r="S824" s="3"/>
      <c r="T824" s="3"/>
      <c r="U824" s="3"/>
      <c r="V824" s="3"/>
      <c r="W824" s="3"/>
      <c r="X824" s="3"/>
      <c r="Y824" s="3"/>
      <c r="Z824" s="3"/>
    </row>
    <row r="825">
      <c r="N825" s="4"/>
      <c r="P825" s="3"/>
      <c r="Q825" s="3"/>
      <c r="R825" s="4"/>
      <c r="S825" s="3"/>
      <c r="T825" s="3"/>
      <c r="U825" s="3"/>
      <c r="V825" s="3"/>
      <c r="W825" s="3"/>
      <c r="X825" s="3"/>
      <c r="Y825" s="3"/>
      <c r="Z825" s="3"/>
    </row>
    <row r="826">
      <c r="N826" s="4"/>
      <c r="P826" s="3"/>
      <c r="Q826" s="3"/>
      <c r="R826" s="4"/>
      <c r="S826" s="3"/>
      <c r="T826" s="3"/>
      <c r="U826" s="3"/>
      <c r="V826" s="3"/>
      <c r="W826" s="3"/>
      <c r="X826" s="3"/>
      <c r="Y826" s="3"/>
      <c r="Z826" s="3"/>
    </row>
    <row r="827">
      <c r="N827" s="4"/>
      <c r="P827" s="3"/>
      <c r="Q827" s="3"/>
      <c r="R827" s="4"/>
      <c r="S827" s="3"/>
      <c r="T827" s="3"/>
      <c r="U827" s="3"/>
      <c r="V827" s="3"/>
      <c r="W827" s="3"/>
      <c r="X827" s="3"/>
      <c r="Y827" s="3"/>
      <c r="Z827" s="3"/>
    </row>
    <row r="828">
      <c r="N828" s="4"/>
      <c r="P828" s="3"/>
      <c r="Q828" s="3"/>
      <c r="R828" s="4"/>
      <c r="S828" s="3"/>
      <c r="T828" s="3"/>
      <c r="U828" s="3"/>
      <c r="V828" s="3"/>
      <c r="W828" s="3"/>
      <c r="X828" s="3"/>
      <c r="Y828" s="3"/>
      <c r="Z828" s="3"/>
    </row>
    <row r="829">
      <c r="N829" s="4"/>
      <c r="P829" s="3"/>
      <c r="Q829" s="3"/>
      <c r="R829" s="4"/>
      <c r="S829" s="3"/>
      <c r="T829" s="3"/>
      <c r="U829" s="3"/>
      <c r="V829" s="3"/>
      <c r="W829" s="3"/>
      <c r="X829" s="3"/>
      <c r="Y829" s="3"/>
      <c r="Z829" s="3"/>
    </row>
    <row r="830">
      <c r="N830" s="4"/>
      <c r="P830" s="3"/>
      <c r="Q830" s="3"/>
      <c r="R830" s="4"/>
      <c r="S830" s="3"/>
      <c r="T830" s="3"/>
      <c r="U830" s="3"/>
      <c r="V830" s="3"/>
      <c r="W830" s="3"/>
      <c r="X830" s="3"/>
      <c r="Y830" s="3"/>
      <c r="Z830" s="3"/>
    </row>
    <row r="831">
      <c r="N831" s="4"/>
      <c r="P831" s="3"/>
      <c r="Q831" s="3"/>
      <c r="R831" s="4"/>
      <c r="S831" s="3"/>
      <c r="T831" s="3"/>
      <c r="U831" s="3"/>
      <c r="V831" s="3"/>
      <c r="W831" s="3"/>
      <c r="X831" s="3"/>
      <c r="Y831" s="3"/>
      <c r="Z831" s="3"/>
    </row>
    <row r="832">
      <c r="N832" s="4"/>
      <c r="P832" s="3"/>
      <c r="Q832" s="3"/>
      <c r="R832" s="4"/>
      <c r="S832" s="3"/>
      <c r="T832" s="3"/>
      <c r="U832" s="3"/>
      <c r="V832" s="3"/>
      <c r="W832" s="3"/>
      <c r="X832" s="3"/>
      <c r="Y832" s="3"/>
      <c r="Z832" s="3"/>
    </row>
    <row r="833">
      <c r="N833" s="4"/>
      <c r="P833" s="3"/>
      <c r="Q833" s="3"/>
      <c r="R833" s="4"/>
      <c r="S833" s="3"/>
      <c r="T833" s="3"/>
      <c r="U833" s="3"/>
      <c r="V833" s="3"/>
      <c r="W833" s="3"/>
      <c r="X833" s="3"/>
      <c r="Y833" s="3"/>
      <c r="Z833" s="3"/>
    </row>
    <row r="834">
      <c r="N834" s="4"/>
      <c r="P834" s="3"/>
      <c r="Q834" s="3"/>
      <c r="R834" s="4"/>
      <c r="S834" s="3"/>
      <c r="T834" s="3"/>
      <c r="U834" s="3"/>
      <c r="V834" s="3"/>
      <c r="W834" s="3"/>
      <c r="X834" s="3"/>
      <c r="Y834" s="3"/>
      <c r="Z834" s="3"/>
    </row>
    <row r="835">
      <c r="N835" s="4"/>
      <c r="P835" s="3"/>
      <c r="Q835" s="3"/>
      <c r="R835" s="4"/>
      <c r="S835" s="3"/>
      <c r="T835" s="3"/>
      <c r="U835" s="3"/>
      <c r="V835" s="3"/>
      <c r="W835" s="3"/>
      <c r="X835" s="3"/>
      <c r="Y835" s="3"/>
      <c r="Z835" s="3"/>
    </row>
    <row r="836">
      <c r="N836" s="4"/>
      <c r="P836" s="3"/>
      <c r="Q836" s="3"/>
      <c r="R836" s="4"/>
      <c r="S836" s="3"/>
      <c r="T836" s="3"/>
      <c r="U836" s="3"/>
      <c r="V836" s="3"/>
      <c r="W836" s="3"/>
      <c r="X836" s="3"/>
      <c r="Y836" s="3"/>
      <c r="Z836" s="3"/>
    </row>
    <row r="837">
      <c r="N837" s="4"/>
      <c r="P837" s="3"/>
      <c r="Q837" s="3"/>
      <c r="R837" s="4"/>
      <c r="S837" s="3"/>
      <c r="T837" s="3"/>
      <c r="U837" s="3"/>
      <c r="V837" s="3"/>
      <c r="W837" s="3"/>
      <c r="X837" s="3"/>
      <c r="Y837" s="3"/>
      <c r="Z837" s="3"/>
    </row>
    <row r="838">
      <c r="N838" s="4"/>
      <c r="P838" s="3"/>
      <c r="Q838" s="3"/>
      <c r="R838" s="4"/>
      <c r="S838" s="3"/>
      <c r="T838" s="3"/>
      <c r="U838" s="3"/>
      <c r="V838" s="3"/>
      <c r="W838" s="3"/>
      <c r="X838" s="3"/>
      <c r="Y838" s="3"/>
      <c r="Z838" s="3"/>
    </row>
    <row r="839">
      <c r="N839" s="4"/>
      <c r="P839" s="3"/>
      <c r="Q839" s="3"/>
      <c r="R839" s="4"/>
      <c r="S839" s="3"/>
      <c r="T839" s="3"/>
      <c r="U839" s="3"/>
      <c r="V839" s="3"/>
      <c r="W839" s="3"/>
      <c r="X839" s="3"/>
      <c r="Y839" s="3"/>
      <c r="Z839" s="3"/>
    </row>
    <row r="840">
      <c r="N840" s="4"/>
      <c r="P840" s="3"/>
      <c r="Q840" s="3"/>
      <c r="R840" s="4"/>
      <c r="S840" s="3"/>
      <c r="T840" s="3"/>
      <c r="U840" s="3"/>
      <c r="V840" s="3"/>
      <c r="W840" s="3"/>
      <c r="X840" s="3"/>
      <c r="Y840" s="3"/>
      <c r="Z840" s="3"/>
    </row>
    <row r="841">
      <c r="N841" s="4"/>
      <c r="P841" s="3"/>
      <c r="Q841" s="3"/>
      <c r="R841" s="4"/>
      <c r="S841" s="3"/>
      <c r="T841" s="3"/>
      <c r="U841" s="3"/>
      <c r="V841" s="3"/>
      <c r="W841" s="3"/>
      <c r="X841" s="3"/>
      <c r="Y841" s="3"/>
      <c r="Z841" s="3"/>
    </row>
    <row r="842">
      <c r="N842" s="4"/>
      <c r="P842" s="3"/>
      <c r="Q842" s="3"/>
      <c r="R842" s="4"/>
      <c r="S842" s="3"/>
      <c r="T842" s="3"/>
      <c r="U842" s="3"/>
      <c r="V842" s="3"/>
      <c r="W842" s="3"/>
      <c r="X842" s="3"/>
      <c r="Y842" s="3"/>
      <c r="Z842" s="3"/>
    </row>
    <row r="843">
      <c r="N843" s="4"/>
      <c r="P843" s="3"/>
      <c r="Q843" s="3"/>
      <c r="R843" s="4"/>
      <c r="S843" s="3"/>
      <c r="T843" s="3"/>
      <c r="U843" s="3"/>
      <c r="V843" s="3"/>
      <c r="W843" s="3"/>
      <c r="X843" s="3"/>
      <c r="Y843" s="3"/>
      <c r="Z843" s="3"/>
    </row>
    <row r="844">
      <c r="N844" s="4"/>
      <c r="P844" s="3"/>
      <c r="Q844" s="3"/>
      <c r="R844" s="4"/>
      <c r="S844" s="3"/>
      <c r="T844" s="3"/>
      <c r="U844" s="3"/>
      <c r="V844" s="3"/>
      <c r="W844" s="3"/>
      <c r="X844" s="3"/>
      <c r="Y844" s="3"/>
      <c r="Z844" s="3"/>
    </row>
    <row r="845">
      <c r="N845" s="4"/>
      <c r="P845" s="3"/>
      <c r="Q845" s="3"/>
      <c r="R845" s="4"/>
      <c r="S845" s="3"/>
      <c r="T845" s="3"/>
      <c r="U845" s="3"/>
      <c r="V845" s="3"/>
      <c r="W845" s="3"/>
      <c r="X845" s="3"/>
      <c r="Y845" s="3"/>
      <c r="Z845" s="3"/>
    </row>
    <row r="846">
      <c r="N846" s="4"/>
      <c r="P846" s="3"/>
      <c r="Q846" s="3"/>
      <c r="R846" s="4"/>
      <c r="S846" s="3"/>
      <c r="T846" s="3"/>
      <c r="U846" s="3"/>
      <c r="V846" s="3"/>
      <c r="W846" s="3"/>
      <c r="X846" s="3"/>
      <c r="Y846" s="3"/>
      <c r="Z846" s="3"/>
    </row>
    <row r="847">
      <c r="N847" s="4"/>
      <c r="P847" s="3"/>
      <c r="Q847" s="3"/>
      <c r="R847" s="4"/>
      <c r="S847" s="3"/>
      <c r="T847" s="3"/>
      <c r="U847" s="3"/>
      <c r="V847" s="3"/>
      <c r="W847" s="3"/>
      <c r="X847" s="3"/>
      <c r="Y847" s="3"/>
      <c r="Z847" s="3"/>
    </row>
    <row r="848">
      <c r="N848" s="4"/>
      <c r="P848" s="3"/>
      <c r="Q848" s="3"/>
      <c r="R848" s="4"/>
      <c r="S848" s="3"/>
      <c r="T848" s="3"/>
      <c r="U848" s="3"/>
      <c r="V848" s="3"/>
      <c r="W848" s="3"/>
      <c r="X848" s="3"/>
      <c r="Y848" s="3"/>
      <c r="Z848" s="3"/>
    </row>
    <row r="849">
      <c r="N849" s="4"/>
      <c r="P849" s="3"/>
      <c r="Q849" s="3"/>
      <c r="R849" s="4"/>
      <c r="S849" s="3"/>
      <c r="T849" s="3"/>
      <c r="U849" s="3"/>
      <c r="V849" s="3"/>
      <c r="W849" s="3"/>
      <c r="X849" s="3"/>
      <c r="Y849" s="3"/>
      <c r="Z849" s="3"/>
    </row>
    <row r="850">
      <c r="N850" s="4"/>
      <c r="P850" s="3"/>
      <c r="Q850" s="3"/>
      <c r="R850" s="4"/>
      <c r="S850" s="3"/>
      <c r="T850" s="3"/>
      <c r="U850" s="3"/>
      <c r="V850" s="3"/>
      <c r="W850" s="3"/>
      <c r="X850" s="3"/>
      <c r="Y850" s="3"/>
      <c r="Z850" s="3"/>
    </row>
    <row r="851">
      <c r="N851" s="4"/>
      <c r="P851" s="3"/>
      <c r="Q851" s="3"/>
      <c r="R851" s="4"/>
      <c r="S851" s="3"/>
      <c r="T851" s="3"/>
      <c r="U851" s="3"/>
      <c r="V851" s="3"/>
      <c r="W851" s="3"/>
      <c r="X851" s="3"/>
      <c r="Y851" s="3"/>
      <c r="Z851" s="3"/>
    </row>
    <row r="852">
      <c r="N852" s="4"/>
      <c r="P852" s="3"/>
      <c r="Q852" s="3"/>
      <c r="R852" s="4"/>
      <c r="S852" s="3"/>
      <c r="T852" s="3"/>
      <c r="U852" s="3"/>
      <c r="V852" s="3"/>
      <c r="W852" s="3"/>
      <c r="X852" s="3"/>
      <c r="Y852" s="3"/>
      <c r="Z852" s="3"/>
    </row>
    <row r="853">
      <c r="N853" s="4"/>
      <c r="P853" s="3"/>
      <c r="Q853" s="3"/>
      <c r="R853" s="4"/>
      <c r="S853" s="3"/>
      <c r="T853" s="3"/>
      <c r="U853" s="3"/>
      <c r="V853" s="3"/>
      <c r="W853" s="3"/>
      <c r="X853" s="3"/>
      <c r="Y853" s="3"/>
      <c r="Z853" s="3"/>
    </row>
    <row r="854">
      <c r="N854" s="4"/>
      <c r="P854" s="3"/>
      <c r="Q854" s="3"/>
      <c r="R854" s="4"/>
      <c r="S854" s="3"/>
      <c r="T854" s="3"/>
      <c r="U854" s="3"/>
      <c r="V854" s="3"/>
      <c r="W854" s="3"/>
      <c r="X854" s="3"/>
      <c r="Y854" s="3"/>
      <c r="Z854" s="3"/>
    </row>
    <row r="855">
      <c r="N855" s="4"/>
      <c r="P855" s="3"/>
      <c r="Q855" s="3"/>
      <c r="R855" s="4"/>
      <c r="S855" s="3"/>
      <c r="T855" s="3"/>
      <c r="U855" s="3"/>
      <c r="V855" s="3"/>
      <c r="W855" s="3"/>
      <c r="X855" s="3"/>
      <c r="Y855" s="3"/>
      <c r="Z855" s="3"/>
    </row>
    <row r="856">
      <c r="N856" s="4"/>
      <c r="P856" s="3"/>
      <c r="Q856" s="3"/>
      <c r="R856" s="4"/>
      <c r="S856" s="3"/>
      <c r="T856" s="3"/>
      <c r="U856" s="3"/>
      <c r="V856" s="3"/>
      <c r="W856" s="3"/>
      <c r="X856" s="3"/>
      <c r="Y856" s="3"/>
      <c r="Z856" s="3"/>
    </row>
    <row r="857">
      <c r="N857" s="4"/>
      <c r="P857" s="3"/>
      <c r="Q857" s="3"/>
      <c r="R857" s="4"/>
      <c r="S857" s="3"/>
      <c r="T857" s="3"/>
      <c r="U857" s="3"/>
      <c r="V857" s="3"/>
      <c r="W857" s="3"/>
      <c r="X857" s="3"/>
      <c r="Y857" s="3"/>
      <c r="Z857" s="3"/>
    </row>
    <row r="858">
      <c r="N858" s="4"/>
      <c r="P858" s="3"/>
      <c r="Q858" s="3"/>
      <c r="R858" s="4"/>
      <c r="S858" s="3"/>
      <c r="T858" s="3"/>
      <c r="U858" s="3"/>
      <c r="V858" s="3"/>
      <c r="W858" s="3"/>
      <c r="X858" s="3"/>
      <c r="Y858" s="3"/>
      <c r="Z858" s="3"/>
    </row>
    <row r="859">
      <c r="N859" s="4"/>
      <c r="P859" s="3"/>
      <c r="Q859" s="3"/>
      <c r="R859" s="4"/>
      <c r="S859" s="3"/>
      <c r="T859" s="3"/>
      <c r="U859" s="3"/>
      <c r="V859" s="3"/>
      <c r="W859" s="3"/>
      <c r="X859" s="3"/>
      <c r="Y859" s="3"/>
      <c r="Z859" s="3"/>
    </row>
    <row r="860">
      <c r="N860" s="4"/>
      <c r="P860" s="3"/>
      <c r="Q860" s="3"/>
      <c r="R860" s="4"/>
      <c r="S860" s="3"/>
      <c r="T860" s="3"/>
      <c r="U860" s="3"/>
      <c r="V860" s="3"/>
      <c r="W860" s="3"/>
      <c r="X860" s="3"/>
      <c r="Y860" s="3"/>
      <c r="Z860" s="3"/>
    </row>
    <row r="861">
      <c r="N861" s="4"/>
      <c r="P861" s="3"/>
      <c r="Q861" s="3"/>
      <c r="R861" s="4"/>
      <c r="S861" s="3"/>
      <c r="T861" s="3"/>
      <c r="U861" s="3"/>
      <c r="V861" s="3"/>
      <c r="W861" s="3"/>
      <c r="X861" s="3"/>
      <c r="Y861" s="3"/>
      <c r="Z861" s="3"/>
    </row>
    <row r="862">
      <c r="N862" s="4"/>
      <c r="P862" s="3"/>
      <c r="Q862" s="3"/>
      <c r="R862" s="4"/>
      <c r="S862" s="3"/>
      <c r="T862" s="3"/>
      <c r="U862" s="3"/>
      <c r="V862" s="3"/>
      <c r="W862" s="3"/>
      <c r="X862" s="3"/>
      <c r="Y862" s="3"/>
      <c r="Z862" s="3"/>
    </row>
    <row r="863">
      <c r="N863" s="4"/>
      <c r="P863" s="3"/>
      <c r="Q863" s="3"/>
      <c r="R863" s="4"/>
      <c r="S863" s="3"/>
      <c r="T863" s="3"/>
      <c r="U863" s="3"/>
      <c r="V863" s="3"/>
      <c r="W863" s="3"/>
      <c r="X863" s="3"/>
      <c r="Y863" s="3"/>
      <c r="Z863" s="3"/>
    </row>
    <row r="864">
      <c r="N864" s="4"/>
      <c r="P864" s="3"/>
      <c r="Q864" s="3"/>
      <c r="R864" s="4"/>
      <c r="S864" s="3"/>
      <c r="T864" s="3"/>
      <c r="U864" s="3"/>
      <c r="V864" s="3"/>
      <c r="W864" s="3"/>
      <c r="X864" s="3"/>
      <c r="Y864" s="3"/>
      <c r="Z864" s="3"/>
    </row>
    <row r="865">
      <c r="N865" s="4"/>
      <c r="P865" s="3"/>
      <c r="Q865" s="3"/>
      <c r="R865" s="4"/>
      <c r="S865" s="3"/>
      <c r="T865" s="3"/>
      <c r="U865" s="3"/>
      <c r="V865" s="3"/>
      <c r="W865" s="3"/>
      <c r="X865" s="3"/>
      <c r="Y865" s="3"/>
      <c r="Z865" s="3"/>
    </row>
    <row r="866">
      <c r="N866" s="4"/>
      <c r="P866" s="3"/>
      <c r="Q866" s="3"/>
      <c r="R866" s="4"/>
      <c r="S866" s="3"/>
      <c r="T866" s="3"/>
      <c r="U866" s="3"/>
      <c r="V866" s="3"/>
      <c r="W866" s="3"/>
      <c r="X866" s="3"/>
      <c r="Y866" s="3"/>
      <c r="Z866" s="3"/>
    </row>
    <row r="867">
      <c r="N867" s="4"/>
      <c r="P867" s="3"/>
      <c r="Q867" s="3"/>
      <c r="R867" s="4"/>
      <c r="S867" s="3"/>
      <c r="T867" s="3"/>
      <c r="U867" s="3"/>
      <c r="V867" s="3"/>
      <c r="W867" s="3"/>
      <c r="X867" s="3"/>
      <c r="Y867" s="3"/>
      <c r="Z867" s="3"/>
    </row>
    <row r="868">
      <c r="N868" s="4"/>
      <c r="P868" s="3"/>
      <c r="Q868" s="3"/>
      <c r="R868" s="4"/>
      <c r="S868" s="3"/>
      <c r="T868" s="3"/>
      <c r="U868" s="3"/>
      <c r="V868" s="3"/>
      <c r="W868" s="3"/>
      <c r="X868" s="3"/>
      <c r="Y868" s="3"/>
      <c r="Z868" s="3"/>
    </row>
    <row r="869">
      <c r="N869" s="4"/>
      <c r="P869" s="3"/>
      <c r="Q869" s="3"/>
      <c r="R869" s="4"/>
      <c r="S869" s="3"/>
      <c r="T869" s="3"/>
      <c r="U869" s="3"/>
      <c r="V869" s="3"/>
      <c r="W869" s="3"/>
      <c r="X869" s="3"/>
      <c r="Y869" s="3"/>
      <c r="Z869" s="3"/>
    </row>
    <row r="870">
      <c r="N870" s="4"/>
      <c r="P870" s="3"/>
      <c r="Q870" s="3"/>
      <c r="R870" s="4"/>
      <c r="S870" s="3"/>
      <c r="T870" s="3"/>
      <c r="U870" s="3"/>
      <c r="V870" s="3"/>
      <c r="W870" s="3"/>
      <c r="X870" s="3"/>
      <c r="Y870" s="3"/>
      <c r="Z870" s="3"/>
    </row>
    <row r="871">
      <c r="N871" s="4"/>
      <c r="P871" s="3"/>
      <c r="Q871" s="3"/>
      <c r="R871" s="4"/>
      <c r="S871" s="3"/>
      <c r="T871" s="3"/>
      <c r="U871" s="3"/>
      <c r="V871" s="3"/>
      <c r="W871" s="3"/>
      <c r="X871" s="3"/>
      <c r="Y871" s="3"/>
      <c r="Z871" s="3"/>
    </row>
    <row r="872">
      <c r="N872" s="4"/>
      <c r="P872" s="3"/>
      <c r="Q872" s="3"/>
      <c r="R872" s="4"/>
      <c r="S872" s="3"/>
      <c r="T872" s="3"/>
      <c r="U872" s="3"/>
      <c r="V872" s="3"/>
      <c r="W872" s="3"/>
      <c r="X872" s="3"/>
      <c r="Y872" s="3"/>
      <c r="Z872" s="3"/>
    </row>
    <row r="873">
      <c r="N873" s="4"/>
      <c r="P873" s="3"/>
      <c r="Q873" s="3"/>
      <c r="R873" s="4"/>
      <c r="S873" s="3"/>
      <c r="T873" s="3"/>
      <c r="U873" s="3"/>
      <c r="V873" s="3"/>
      <c r="W873" s="3"/>
      <c r="X873" s="3"/>
      <c r="Y873" s="3"/>
      <c r="Z873" s="3"/>
    </row>
    <row r="874">
      <c r="N874" s="4"/>
      <c r="P874" s="3"/>
      <c r="Q874" s="3"/>
      <c r="R874" s="4"/>
      <c r="S874" s="3"/>
      <c r="T874" s="3"/>
      <c r="U874" s="3"/>
      <c r="V874" s="3"/>
      <c r="W874" s="3"/>
      <c r="X874" s="3"/>
      <c r="Y874" s="3"/>
      <c r="Z874" s="3"/>
    </row>
    <row r="875">
      <c r="N875" s="4"/>
      <c r="P875" s="3"/>
      <c r="Q875" s="3"/>
      <c r="R875" s="4"/>
      <c r="S875" s="3"/>
      <c r="T875" s="3"/>
      <c r="U875" s="3"/>
      <c r="V875" s="3"/>
      <c r="W875" s="3"/>
      <c r="X875" s="3"/>
      <c r="Y875" s="3"/>
      <c r="Z875" s="3"/>
    </row>
    <row r="876">
      <c r="N876" s="4"/>
      <c r="P876" s="3"/>
      <c r="Q876" s="3"/>
      <c r="R876" s="4"/>
      <c r="S876" s="3"/>
      <c r="T876" s="3"/>
      <c r="U876" s="3"/>
      <c r="V876" s="3"/>
      <c r="W876" s="3"/>
      <c r="X876" s="3"/>
      <c r="Y876" s="3"/>
      <c r="Z876" s="3"/>
    </row>
    <row r="877">
      <c r="N877" s="4"/>
      <c r="P877" s="3"/>
      <c r="Q877" s="3"/>
      <c r="R877" s="4"/>
      <c r="S877" s="3"/>
      <c r="T877" s="3"/>
      <c r="U877" s="3"/>
      <c r="V877" s="3"/>
      <c r="W877" s="3"/>
      <c r="X877" s="3"/>
      <c r="Y877" s="3"/>
      <c r="Z877" s="3"/>
    </row>
    <row r="878">
      <c r="N878" s="4"/>
      <c r="P878" s="3"/>
      <c r="Q878" s="3"/>
      <c r="R878" s="4"/>
      <c r="S878" s="3"/>
      <c r="T878" s="3"/>
      <c r="U878" s="3"/>
      <c r="V878" s="3"/>
      <c r="W878" s="3"/>
      <c r="X878" s="3"/>
      <c r="Y878" s="3"/>
      <c r="Z878" s="3"/>
    </row>
    <row r="879">
      <c r="N879" s="4"/>
      <c r="P879" s="3"/>
      <c r="Q879" s="3"/>
      <c r="R879" s="4"/>
      <c r="S879" s="3"/>
      <c r="T879" s="3"/>
      <c r="U879" s="3"/>
      <c r="V879" s="3"/>
      <c r="W879" s="3"/>
      <c r="X879" s="3"/>
      <c r="Y879" s="3"/>
      <c r="Z879" s="3"/>
    </row>
    <row r="880">
      <c r="N880" s="4"/>
      <c r="P880" s="3"/>
      <c r="Q880" s="3"/>
      <c r="R880" s="4"/>
      <c r="S880" s="3"/>
      <c r="T880" s="3"/>
      <c r="U880" s="3"/>
      <c r="V880" s="3"/>
      <c r="W880" s="3"/>
      <c r="X880" s="3"/>
      <c r="Y880" s="3"/>
      <c r="Z880" s="3"/>
    </row>
    <row r="881">
      <c r="N881" s="4"/>
      <c r="P881" s="3"/>
      <c r="Q881" s="3"/>
      <c r="R881" s="4"/>
      <c r="S881" s="3"/>
      <c r="T881" s="3"/>
      <c r="U881" s="3"/>
      <c r="V881" s="3"/>
      <c r="W881" s="3"/>
      <c r="X881" s="3"/>
      <c r="Y881" s="3"/>
      <c r="Z881" s="3"/>
    </row>
    <row r="882">
      <c r="N882" s="4"/>
      <c r="P882" s="3"/>
      <c r="Q882" s="3"/>
      <c r="R882" s="4"/>
      <c r="S882" s="3"/>
      <c r="T882" s="3"/>
      <c r="U882" s="3"/>
      <c r="V882" s="3"/>
      <c r="W882" s="3"/>
      <c r="X882" s="3"/>
      <c r="Y882" s="3"/>
      <c r="Z882" s="3"/>
    </row>
    <row r="883">
      <c r="N883" s="4"/>
      <c r="P883" s="3"/>
      <c r="Q883" s="3"/>
      <c r="R883" s="4"/>
      <c r="S883" s="3"/>
      <c r="T883" s="3"/>
      <c r="U883" s="3"/>
      <c r="V883" s="3"/>
      <c r="W883" s="3"/>
      <c r="X883" s="3"/>
      <c r="Y883" s="3"/>
      <c r="Z883" s="3"/>
    </row>
    <row r="884">
      <c r="N884" s="4"/>
      <c r="P884" s="3"/>
      <c r="Q884" s="3"/>
      <c r="R884" s="4"/>
      <c r="S884" s="3"/>
      <c r="T884" s="3"/>
      <c r="U884" s="3"/>
      <c r="V884" s="3"/>
      <c r="W884" s="3"/>
      <c r="X884" s="3"/>
      <c r="Y884" s="3"/>
      <c r="Z884" s="3"/>
    </row>
    <row r="885">
      <c r="N885" s="4"/>
      <c r="P885" s="3"/>
      <c r="Q885" s="3"/>
      <c r="R885" s="4"/>
      <c r="S885" s="3"/>
      <c r="T885" s="3"/>
      <c r="U885" s="3"/>
      <c r="V885" s="3"/>
      <c r="W885" s="3"/>
      <c r="X885" s="3"/>
      <c r="Y885" s="3"/>
      <c r="Z885" s="3"/>
    </row>
    <row r="886">
      <c r="N886" s="4"/>
      <c r="P886" s="3"/>
      <c r="Q886" s="3"/>
      <c r="R886" s="4"/>
      <c r="S886" s="3"/>
      <c r="T886" s="3"/>
      <c r="U886" s="3"/>
      <c r="V886" s="3"/>
      <c r="W886" s="3"/>
      <c r="X886" s="3"/>
      <c r="Y886" s="3"/>
      <c r="Z886" s="3"/>
    </row>
    <row r="887">
      <c r="N887" s="4"/>
      <c r="P887" s="3"/>
      <c r="Q887" s="3"/>
      <c r="R887" s="4"/>
      <c r="S887" s="3"/>
      <c r="T887" s="3"/>
      <c r="U887" s="3"/>
      <c r="V887" s="3"/>
      <c r="W887" s="3"/>
      <c r="X887" s="3"/>
      <c r="Y887" s="3"/>
      <c r="Z887" s="3"/>
    </row>
    <row r="888">
      <c r="N888" s="4"/>
      <c r="P888" s="3"/>
      <c r="Q888" s="3"/>
      <c r="R888" s="4"/>
      <c r="S888" s="3"/>
      <c r="T888" s="3"/>
      <c r="U888" s="3"/>
      <c r="V888" s="3"/>
      <c r="W888" s="3"/>
      <c r="X888" s="3"/>
      <c r="Y888" s="3"/>
      <c r="Z888" s="3"/>
    </row>
    <row r="889">
      <c r="N889" s="4"/>
      <c r="P889" s="3"/>
      <c r="Q889" s="3"/>
      <c r="R889" s="4"/>
      <c r="S889" s="3"/>
      <c r="T889" s="3"/>
      <c r="U889" s="3"/>
      <c r="V889" s="3"/>
      <c r="W889" s="3"/>
      <c r="X889" s="3"/>
      <c r="Y889" s="3"/>
      <c r="Z889" s="3"/>
    </row>
    <row r="890">
      <c r="N890" s="4"/>
      <c r="P890" s="3"/>
      <c r="Q890" s="3"/>
      <c r="R890" s="4"/>
      <c r="S890" s="3"/>
      <c r="T890" s="3"/>
      <c r="U890" s="3"/>
      <c r="V890" s="3"/>
      <c r="W890" s="3"/>
      <c r="X890" s="3"/>
      <c r="Y890" s="3"/>
      <c r="Z890" s="3"/>
    </row>
    <row r="891">
      <c r="N891" s="4"/>
      <c r="P891" s="3"/>
      <c r="Q891" s="3"/>
      <c r="R891" s="4"/>
      <c r="S891" s="3"/>
      <c r="T891" s="3"/>
      <c r="U891" s="3"/>
      <c r="V891" s="3"/>
      <c r="W891" s="3"/>
      <c r="X891" s="3"/>
      <c r="Y891" s="3"/>
      <c r="Z891" s="3"/>
    </row>
    <row r="892">
      <c r="N892" s="4"/>
      <c r="P892" s="3"/>
      <c r="Q892" s="3"/>
      <c r="R892" s="4"/>
      <c r="S892" s="3"/>
      <c r="T892" s="3"/>
      <c r="U892" s="3"/>
      <c r="V892" s="3"/>
      <c r="W892" s="3"/>
      <c r="X892" s="3"/>
      <c r="Y892" s="3"/>
      <c r="Z892" s="3"/>
    </row>
    <row r="893">
      <c r="N893" s="4"/>
      <c r="P893" s="3"/>
      <c r="Q893" s="3"/>
      <c r="R893" s="4"/>
      <c r="S893" s="3"/>
      <c r="T893" s="3"/>
      <c r="U893" s="3"/>
      <c r="V893" s="3"/>
      <c r="W893" s="3"/>
      <c r="X893" s="3"/>
      <c r="Y893" s="3"/>
      <c r="Z893" s="3"/>
    </row>
    <row r="894">
      <c r="N894" s="4"/>
      <c r="P894" s="3"/>
      <c r="Q894" s="3"/>
      <c r="R894" s="4"/>
      <c r="S894" s="3"/>
      <c r="T894" s="3"/>
      <c r="U894" s="3"/>
      <c r="V894" s="3"/>
      <c r="W894" s="3"/>
      <c r="X894" s="3"/>
      <c r="Y894" s="3"/>
      <c r="Z894" s="3"/>
    </row>
    <row r="895">
      <c r="N895" s="4"/>
      <c r="P895" s="3"/>
      <c r="Q895" s="3"/>
      <c r="R895" s="4"/>
      <c r="S895" s="3"/>
      <c r="T895" s="3"/>
      <c r="U895" s="3"/>
      <c r="V895" s="3"/>
      <c r="W895" s="3"/>
      <c r="X895" s="3"/>
      <c r="Y895" s="3"/>
      <c r="Z895" s="3"/>
    </row>
    <row r="896">
      <c r="N896" s="4"/>
      <c r="P896" s="3"/>
      <c r="Q896" s="3"/>
      <c r="R896" s="4"/>
      <c r="S896" s="3"/>
      <c r="T896" s="3"/>
      <c r="U896" s="3"/>
      <c r="V896" s="3"/>
      <c r="W896" s="3"/>
      <c r="X896" s="3"/>
      <c r="Y896" s="3"/>
      <c r="Z896" s="3"/>
    </row>
    <row r="897">
      <c r="N897" s="4"/>
      <c r="P897" s="3"/>
      <c r="Q897" s="3"/>
      <c r="R897" s="4"/>
      <c r="S897" s="3"/>
      <c r="T897" s="3"/>
      <c r="U897" s="3"/>
      <c r="V897" s="3"/>
      <c r="W897" s="3"/>
      <c r="X897" s="3"/>
      <c r="Y897" s="3"/>
      <c r="Z897" s="3"/>
    </row>
    <row r="898">
      <c r="N898" s="4"/>
      <c r="P898" s="3"/>
      <c r="Q898" s="3"/>
      <c r="R898" s="4"/>
      <c r="S898" s="3"/>
      <c r="T898" s="3"/>
      <c r="U898" s="3"/>
      <c r="V898" s="3"/>
      <c r="W898" s="3"/>
      <c r="X898" s="3"/>
      <c r="Y898" s="3"/>
      <c r="Z898" s="3"/>
    </row>
    <row r="899">
      <c r="N899" s="4"/>
      <c r="P899" s="3"/>
      <c r="Q899" s="3"/>
      <c r="R899" s="4"/>
      <c r="S899" s="3"/>
      <c r="T899" s="3"/>
      <c r="U899" s="3"/>
      <c r="V899" s="3"/>
      <c r="W899" s="3"/>
      <c r="X899" s="3"/>
      <c r="Y899" s="3"/>
      <c r="Z899" s="3"/>
    </row>
    <row r="900">
      <c r="N900" s="4"/>
      <c r="P900" s="3"/>
      <c r="Q900" s="3"/>
      <c r="R900" s="4"/>
      <c r="S900" s="3"/>
      <c r="T900" s="3"/>
      <c r="U900" s="3"/>
      <c r="V900" s="3"/>
      <c r="W900" s="3"/>
      <c r="X900" s="3"/>
      <c r="Y900" s="3"/>
      <c r="Z900" s="3"/>
    </row>
    <row r="901">
      <c r="N901" s="4"/>
      <c r="P901" s="3"/>
      <c r="Q901" s="3"/>
      <c r="R901" s="4"/>
      <c r="S901" s="3"/>
      <c r="T901" s="3"/>
      <c r="U901" s="3"/>
      <c r="V901" s="3"/>
      <c r="W901" s="3"/>
      <c r="X901" s="3"/>
      <c r="Y901" s="3"/>
      <c r="Z901" s="3"/>
    </row>
    <row r="902">
      <c r="N902" s="4"/>
      <c r="P902" s="3"/>
      <c r="Q902" s="3"/>
      <c r="R902" s="4"/>
      <c r="S902" s="3"/>
      <c r="T902" s="3"/>
      <c r="U902" s="3"/>
      <c r="V902" s="3"/>
      <c r="W902" s="3"/>
      <c r="X902" s="3"/>
      <c r="Y902" s="3"/>
      <c r="Z902" s="3"/>
    </row>
    <row r="903">
      <c r="N903" s="4"/>
      <c r="P903" s="3"/>
      <c r="Q903" s="3"/>
      <c r="R903" s="4"/>
      <c r="S903" s="3"/>
      <c r="T903" s="3"/>
      <c r="U903" s="3"/>
      <c r="V903" s="3"/>
      <c r="W903" s="3"/>
      <c r="X903" s="3"/>
      <c r="Y903" s="3"/>
      <c r="Z903" s="3"/>
    </row>
    <row r="904">
      <c r="N904" s="4"/>
      <c r="P904" s="3"/>
      <c r="Q904" s="3"/>
      <c r="R904" s="4"/>
      <c r="S904" s="3"/>
      <c r="T904" s="3"/>
      <c r="U904" s="3"/>
      <c r="V904" s="3"/>
      <c r="W904" s="3"/>
      <c r="X904" s="3"/>
      <c r="Y904" s="3"/>
      <c r="Z904" s="3"/>
    </row>
    <row r="905">
      <c r="N905" s="4"/>
      <c r="P905" s="3"/>
      <c r="Q905" s="3"/>
      <c r="R905" s="4"/>
      <c r="S905" s="3"/>
      <c r="T905" s="3"/>
      <c r="U905" s="3"/>
      <c r="V905" s="3"/>
      <c r="W905" s="3"/>
      <c r="X905" s="3"/>
      <c r="Y905" s="3"/>
      <c r="Z905" s="3"/>
    </row>
    <row r="906">
      <c r="N906" s="4"/>
      <c r="P906" s="3"/>
      <c r="Q906" s="3"/>
      <c r="R906" s="4"/>
      <c r="S906" s="3"/>
      <c r="T906" s="3"/>
      <c r="U906" s="3"/>
      <c r="V906" s="3"/>
      <c r="W906" s="3"/>
      <c r="X906" s="3"/>
      <c r="Y906" s="3"/>
      <c r="Z906" s="3"/>
    </row>
    <row r="907">
      <c r="N907" s="4"/>
      <c r="P907" s="3"/>
      <c r="Q907" s="3"/>
      <c r="R907" s="4"/>
      <c r="S907" s="3"/>
      <c r="T907" s="3"/>
      <c r="U907" s="3"/>
      <c r="V907" s="3"/>
      <c r="W907" s="3"/>
      <c r="X907" s="3"/>
      <c r="Y907" s="3"/>
      <c r="Z907" s="3"/>
    </row>
    <row r="908">
      <c r="N908" s="4"/>
      <c r="P908" s="3"/>
      <c r="Q908" s="3"/>
      <c r="R908" s="4"/>
      <c r="S908" s="3"/>
      <c r="T908" s="3"/>
      <c r="U908" s="3"/>
      <c r="V908" s="3"/>
      <c r="W908" s="3"/>
      <c r="X908" s="3"/>
      <c r="Y908" s="3"/>
      <c r="Z908" s="3"/>
    </row>
    <row r="909">
      <c r="N909" s="4"/>
      <c r="P909" s="3"/>
      <c r="Q909" s="3"/>
      <c r="R909" s="4"/>
      <c r="S909" s="3"/>
      <c r="T909" s="3"/>
      <c r="U909" s="3"/>
      <c r="V909" s="3"/>
      <c r="W909" s="3"/>
      <c r="X909" s="3"/>
      <c r="Y909" s="3"/>
      <c r="Z909" s="3"/>
    </row>
    <row r="910">
      <c r="N910" s="4"/>
      <c r="P910" s="3"/>
      <c r="Q910" s="3"/>
      <c r="R910" s="4"/>
      <c r="S910" s="3"/>
      <c r="T910" s="3"/>
      <c r="U910" s="3"/>
      <c r="V910" s="3"/>
      <c r="W910" s="3"/>
      <c r="X910" s="3"/>
      <c r="Y910" s="3"/>
      <c r="Z910" s="3"/>
    </row>
    <row r="911">
      <c r="N911" s="4"/>
      <c r="P911" s="3"/>
      <c r="Q911" s="3"/>
      <c r="R911" s="4"/>
      <c r="S911" s="3"/>
      <c r="T911" s="3"/>
      <c r="U911" s="3"/>
      <c r="V911" s="3"/>
      <c r="W911" s="3"/>
      <c r="X911" s="3"/>
      <c r="Y911" s="3"/>
      <c r="Z911" s="3"/>
    </row>
    <row r="912">
      <c r="N912" s="4"/>
      <c r="P912" s="3"/>
      <c r="Q912" s="3"/>
      <c r="R912" s="4"/>
      <c r="S912" s="3"/>
      <c r="T912" s="3"/>
      <c r="U912" s="3"/>
      <c r="V912" s="3"/>
      <c r="W912" s="3"/>
      <c r="X912" s="3"/>
      <c r="Y912" s="3"/>
      <c r="Z912" s="3"/>
    </row>
    <row r="913">
      <c r="N913" s="4"/>
      <c r="P913" s="3"/>
      <c r="Q913" s="3"/>
      <c r="R913" s="4"/>
      <c r="S913" s="3"/>
      <c r="T913" s="3"/>
      <c r="U913" s="3"/>
      <c r="V913" s="3"/>
      <c r="W913" s="3"/>
      <c r="X913" s="3"/>
      <c r="Y913" s="3"/>
      <c r="Z913" s="3"/>
    </row>
    <row r="914">
      <c r="N914" s="4"/>
      <c r="P914" s="3"/>
      <c r="Q914" s="3"/>
      <c r="R914" s="4"/>
      <c r="S914" s="3"/>
      <c r="T914" s="3"/>
      <c r="U914" s="3"/>
      <c r="V914" s="3"/>
      <c r="W914" s="3"/>
      <c r="X914" s="3"/>
      <c r="Y914" s="3"/>
      <c r="Z914" s="3"/>
    </row>
    <row r="915">
      <c r="N915" s="4"/>
      <c r="P915" s="3"/>
      <c r="Q915" s="3"/>
      <c r="R915" s="4"/>
      <c r="S915" s="3"/>
      <c r="T915" s="3"/>
      <c r="U915" s="3"/>
      <c r="V915" s="3"/>
      <c r="W915" s="3"/>
      <c r="X915" s="3"/>
      <c r="Y915" s="3"/>
      <c r="Z915" s="3"/>
    </row>
    <row r="916">
      <c r="N916" s="4"/>
      <c r="P916" s="3"/>
      <c r="Q916" s="3"/>
      <c r="R916" s="4"/>
      <c r="S916" s="3"/>
      <c r="T916" s="3"/>
      <c r="U916" s="3"/>
      <c r="V916" s="3"/>
      <c r="W916" s="3"/>
      <c r="X916" s="3"/>
      <c r="Y916" s="3"/>
      <c r="Z916" s="3"/>
    </row>
    <row r="917">
      <c r="N917" s="4"/>
      <c r="P917" s="3"/>
      <c r="Q917" s="3"/>
      <c r="R917" s="4"/>
      <c r="S917" s="3"/>
      <c r="T917" s="3"/>
      <c r="U917" s="3"/>
      <c r="V917" s="3"/>
      <c r="W917" s="3"/>
      <c r="X917" s="3"/>
      <c r="Y917" s="3"/>
      <c r="Z917" s="3"/>
    </row>
    <row r="918">
      <c r="N918" s="4"/>
      <c r="P918" s="3"/>
      <c r="Q918" s="3"/>
      <c r="R918" s="4"/>
      <c r="S918" s="3"/>
      <c r="T918" s="3"/>
      <c r="U918" s="3"/>
      <c r="V918" s="3"/>
      <c r="W918" s="3"/>
      <c r="X918" s="3"/>
      <c r="Y918" s="3"/>
      <c r="Z918" s="3"/>
    </row>
    <row r="919">
      <c r="N919" s="4"/>
      <c r="P919" s="3"/>
      <c r="Q919" s="3"/>
      <c r="R919" s="4"/>
      <c r="S919" s="3"/>
      <c r="T919" s="3"/>
      <c r="U919" s="3"/>
      <c r="V919" s="3"/>
      <c r="W919" s="3"/>
      <c r="X919" s="3"/>
      <c r="Y919" s="3"/>
      <c r="Z919" s="3"/>
    </row>
    <row r="920">
      <c r="N920" s="4"/>
      <c r="P920" s="3"/>
      <c r="Q920" s="3"/>
      <c r="R920" s="4"/>
      <c r="S920" s="3"/>
      <c r="T920" s="3"/>
      <c r="U920" s="3"/>
      <c r="V920" s="3"/>
      <c r="W920" s="3"/>
      <c r="X920" s="3"/>
      <c r="Y920" s="3"/>
      <c r="Z920" s="3"/>
    </row>
    <row r="921">
      <c r="N921" s="4"/>
      <c r="P921" s="3"/>
      <c r="Q921" s="3"/>
      <c r="R921" s="4"/>
      <c r="S921" s="3"/>
      <c r="T921" s="3"/>
      <c r="U921" s="3"/>
      <c r="V921" s="3"/>
      <c r="W921" s="3"/>
      <c r="X921" s="3"/>
      <c r="Y921" s="3"/>
      <c r="Z921" s="3"/>
    </row>
    <row r="922">
      <c r="N922" s="4"/>
      <c r="P922" s="3"/>
      <c r="Q922" s="3"/>
      <c r="R922" s="4"/>
      <c r="S922" s="3"/>
      <c r="T922" s="3"/>
      <c r="U922" s="3"/>
      <c r="V922" s="3"/>
      <c r="W922" s="3"/>
      <c r="X922" s="3"/>
      <c r="Y922" s="3"/>
      <c r="Z922" s="3"/>
    </row>
    <row r="923">
      <c r="N923" s="4"/>
      <c r="P923" s="3"/>
      <c r="Q923" s="3"/>
      <c r="R923" s="4"/>
      <c r="S923" s="3"/>
      <c r="T923" s="3"/>
      <c r="U923" s="3"/>
      <c r="V923" s="3"/>
      <c r="W923" s="3"/>
      <c r="X923" s="3"/>
      <c r="Y923" s="3"/>
      <c r="Z923" s="3"/>
    </row>
    <row r="924">
      <c r="N924" s="4"/>
      <c r="P924" s="3"/>
      <c r="Q924" s="3"/>
      <c r="R924" s="4"/>
      <c r="S924" s="3"/>
      <c r="T924" s="3"/>
      <c r="U924" s="3"/>
      <c r="V924" s="3"/>
      <c r="W924" s="3"/>
      <c r="X924" s="3"/>
      <c r="Y924" s="3"/>
      <c r="Z924" s="3"/>
    </row>
    <row r="925">
      <c r="N925" s="4"/>
      <c r="P925" s="3"/>
      <c r="Q925" s="3"/>
      <c r="R925" s="4"/>
      <c r="S925" s="3"/>
      <c r="T925" s="3"/>
      <c r="U925" s="3"/>
      <c r="V925" s="3"/>
      <c r="W925" s="3"/>
      <c r="X925" s="3"/>
      <c r="Y925" s="3"/>
      <c r="Z925" s="3"/>
    </row>
    <row r="926">
      <c r="N926" s="4"/>
      <c r="P926" s="3"/>
      <c r="Q926" s="3"/>
      <c r="R926" s="4"/>
      <c r="S926" s="3"/>
      <c r="T926" s="3"/>
      <c r="U926" s="3"/>
      <c r="V926" s="3"/>
      <c r="W926" s="3"/>
      <c r="X926" s="3"/>
      <c r="Y926" s="3"/>
      <c r="Z926" s="3"/>
    </row>
    <row r="927">
      <c r="N927" s="4"/>
      <c r="P927" s="3"/>
      <c r="Q927" s="3"/>
      <c r="R927" s="4"/>
      <c r="S927" s="3"/>
      <c r="T927" s="3"/>
      <c r="U927" s="3"/>
      <c r="V927" s="3"/>
      <c r="W927" s="3"/>
      <c r="X927" s="3"/>
      <c r="Y927" s="3"/>
      <c r="Z927" s="3"/>
    </row>
    <row r="928">
      <c r="N928" s="4"/>
      <c r="P928" s="3"/>
      <c r="Q928" s="3"/>
      <c r="R928" s="4"/>
      <c r="S928" s="3"/>
      <c r="T928" s="3"/>
      <c r="U928" s="3"/>
      <c r="V928" s="3"/>
      <c r="W928" s="3"/>
      <c r="X928" s="3"/>
      <c r="Y928" s="3"/>
      <c r="Z928" s="3"/>
    </row>
    <row r="929">
      <c r="N929" s="4"/>
      <c r="P929" s="3"/>
      <c r="Q929" s="3"/>
      <c r="R929" s="4"/>
      <c r="S929" s="3"/>
      <c r="T929" s="3"/>
      <c r="U929" s="3"/>
      <c r="V929" s="3"/>
      <c r="W929" s="3"/>
      <c r="X929" s="3"/>
      <c r="Y929" s="3"/>
      <c r="Z929" s="3"/>
    </row>
    <row r="930">
      <c r="N930" s="4"/>
      <c r="P930" s="3"/>
      <c r="Q930" s="3"/>
      <c r="R930" s="4"/>
      <c r="S930" s="3"/>
      <c r="T930" s="3"/>
      <c r="U930" s="3"/>
      <c r="V930" s="3"/>
      <c r="W930" s="3"/>
      <c r="X930" s="3"/>
      <c r="Y930" s="3"/>
      <c r="Z930" s="3"/>
    </row>
    <row r="931">
      <c r="N931" s="4"/>
      <c r="P931" s="3"/>
      <c r="Q931" s="3"/>
      <c r="R931" s="4"/>
      <c r="S931" s="3"/>
      <c r="T931" s="3"/>
      <c r="U931" s="3"/>
      <c r="V931" s="3"/>
      <c r="W931" s="3"/>
      <c r="X931" s="3"/>
      <c r="Y931" s="3"/>
      <c r="Z931" s="3"/>
    </row>
    <row r="932">
      <c r="N932" s="4"/>
      <c r="P932" s="3"/>
      <c r="Q932" s="3"/>
      <c r="R932" s="4"/>
      <c r="S932" s="3"/>
      <c r="T932" s="3"/>
      <c r="U932" s="3"/>
      <c r="V932" s="3"/>
      <c r="W932" s="3"/>
      <c r="X932" s="3"/>
      <c r="Y932" s="3"/>
      <c r="Z932" s="3"/>
    </row>
    <row r="933">
      <c r="N933" s="4"/>
      <c r="P933" s="3"/>
      <c r="Q933" s="3"/>
      <c r="R933" s="4"/>
      <c r="S933" s="3"/>
      <c r="T933" s="3"/>
      <c r="U933" s="3"/>
      <c r="V933" s="3"/>
      <c r="W933" s="3"/>
      <c r="X933" s="3"/>
      <c r="Y933" s="3"/>
      <c r="Z933" s="3"/>
    </row>
    <row r="934">
      <c r="N934" s="4"/>
      <c r="P934" s="3"/>
      <c r="Q934" s="3"/>
      <c r="R934" s="4"/>
      <c r="S934" s="3"/>
      <c r="T934" s="3"/>
      <c r="U934" s="3"/>
      <c r="V934" s="3"/>
      <c r="W934" s="3"/>
      <c r="X934" s="3"/>
      <c r="Y934" s="3"/>
      <c r="Z934" s="3"/>
    </row>
    <row r="935">
      <c r="N935" s="4"/>
      <c r="P935" s="3"/>
      <c r="Q935" s="3"/>
      <c r="R935" s="4"/>
      <c r="S935" s="3"/>
      <c r="T935" s="3"/>
      <c r="U935" s="3"/>
      <c r="V935" s="3"/>
      <c r="W935" s="3"/>
      <c r="X935" s="3"/>
      <c r="Y935" s="3"/>
      <c r="Z935" s="3"/>
    </row>
    <row r="936">
      <c r="N936" s="4"/>
      <c r="P936" s="3"/>
      <c r="Q936" s="3"/>
      <c r="R936" s="4"/>
      <c r="S936" s="3"/>
      <c r="T936" s="3"/>
      <c r="U936" s="3"/>
      <c r="V936" s="3"/>
      <c r="W936" s="3"/>
      <c r="X936" s="3"/>
      <c r="Y936" s="3"/>
      <c r="Z936" s="3"/>
    </row>
    <row r="937">
      <c r="N937" s="4"/>
      <c r="P937" s="3"/>
      <c r="Q937" s="3"/>
      <c r="R937" s="4"/>
      <c r="S937" s="3"/>
      <c r="T937" s="3"/>
      <c r="U937" s="3"/>
      <c r="V937" s="3"/>
      <c r="W937" s="3"/>
      <c r="X937" s="3"/>
      <c r="Y937" s="3"/>
      <c r="Z937" s="3"/>
    </row>
    <row r="938">
      <c r="N938" s="4"/>
      <c r="P938" s="3"/>
      <c r="Q938" s="3"/>
      <c r="R938" s="4"/>
      <c r="S938" s="3"/>
      <c r="T938" s="3"/>
      <c r="U938" s="3"/>
      <c r="V938" s="3"/>
      <c r="W938" s="3"/>
      <c r="X938" s="3"/>
      <c r="Y938" s="3"/>
      <c r="Z938" s="3"/>
    </row>
    <row r="939">
      <c r="N939" s="4"/>
      <c r="P939" s="3"/>
      <c r="Q939" s="3"/>
      <c r="R939" s="4"/>
      <c r="S939" s="3"/>
      <c r="T939" s="3"/>
      <c r="U939" s="3"/>
      <c r="V939" s="3"/>
      <c r="W939" s="3"/>
      <c r="X939" s="3"/>
      <c r="Y939" s="3"/>
      <c r="Z939" s="3"/>
    </row>
    <row r="940">
      <c r="N940" s="4"/>
      <c r="P940" s="3"/>
      <c r="Q940" s="3"/>
      <c r="R940" s="4"/>
      <c r="S940" s="3"/>
      <c r="T940" s="3"/>
      <c r="U940" s="3"/>
      <c r="V940" s="3"/>
      <c r="W940" s="3"/>
      <c r="X940" s="3"/>
      <c r="Y940" s="3"/>
      <c r="Z940" s="3"/>
    </row>
    <row r="941">
      <c r="N941" s="4"/>
      <c r="P941" s="3"/>
      <c r="Q941" s="3"/>
      <c r="R941" s="4"/>
      <c r="S941" s="3"/>
      <c r="T941" s="3"/>
      <c r="U941" s="3"/>
      <c r="V941" s="3"/>
      <c r="W941" s="3"/>
      <c r="X941" s="3"/>
      <c r="Y941" s="3"/>
      <c r="Z941" s="3"/>
    </row>
    <row r="942">
      <c r="N942" s="4"/>
      <c r="P942" s="3"/>
      <c r="Q942" s="3"/>
      <c r="R942" s="4"/>
      <c r="S942" s="3"/>
      <c r="T942" s="3"/>
      <c r="U942" s="3"/>
      <c r="V942" s="3"/>
      <c r="W942" s="3"/>
      <c r="X942" s="3"/>
      <c r="Y942" s="3"/>
      <c r="Z942" s="3"/>
    </row>
    <row r="943">
      <c r="N943" s="4"/>
      <c r="P943" s="3"/>
      <c r="Q943" s="3"/>
      <c r="R943" s="4"/>
      <c r="S943" s="3"/>
      <c r="T943" s="3"/>
      <c r="U943" s="3"/>
      <c r="V943" s="3"/>
      <c r="W943" s="3"/>
      <c r="X943" s="3"/>
      <c r="Y943" s="3"/>
      <c r="Z943" s="3"/>
    </row>
    <row r="944">
      <c r="N944" s="4"/>
      <c r="P944" s="3"/>
      <c r="Q944" s="3"/>
      <c r="R944" s="4"/>
      <c r="S944" s="3"/>
      <c r="T944" s="3"/>
      <c r="U944" s="3"/>
      <c r="V944" s="3"/>
      <c r="W944" s="3"/>
      <c r="X944" s="3"/>
      <c r="Y944" s="3"/>
      <c r="Z944" s="3"/>
    </row>
    <row r="945">
      <c r="N945" s="4"/>
      <c r="P945" s="3"/>
      <c r="Q945" s="3"/>
      <c r="R945" s="4"/>
      <c r="S945" s="3"/>
      <c r="T945" s="3"/>
      <c r="U945" s="3"/>
      <c r="V945" s="3"/>
      <c r="W945" s="3"/>
      <c r="X945" s="3"/>
      <c r="Y945" s="3"/>
      <c r="Z945" s="3"/>
    </row>
    <row r="946">
      <c r="N946" s="4"/>
      <c r="P946" s="3"/>
      <c r="Q946" s="3"/>
      <c r="R946" s="4"/>
      <c r="S946" s="3"/>
      <c r="T946" s="3"/>
      <c r="U946" s="3"/>
      <c r="V946" s="3"/>
      <c r="W946" s="3"/>
      <c r="X946" s="3"/>
      <c r="Y946" s="3"/>
      <c r="Z946" s="3"/>
    </row>
    <row r="947">
      <c r="N947" s="4"/>
      <c r="P947" s="3"/>
      <c r="Q947" s="3"/>
      <c r="R947" s="4"/>
      <c r="S947" s="3"/>
      <c r="T947" s="3"/>
      <c r="U947" s="3"/>
      <c r="V947" s="3"/>
      <c r="W947" s="3"/>
      <c r="X947" s="3"/>
      <c r="Y947" s="3"/>
      <c r="Z947" s="3"/>
    </row>
    <row r="948">
      <c r="N948" s="4"/>
      <c r="P948" s="3"/>
      <c r="Q948" s="3"/>
      <c r="R948" s="4"/>
      <c r="S948" s="3"/>
      <c r="T948" s="3"/>
      <c r="U948" s="3"/>
      <c r="V948" s="3"/>
      <c r="W948" s="3"/>
      <c r="X948" s="3"/>
      <c r="Y948" s="3"/>
      <c r="Z948" s="3"/>
    </row>
    <row r="949">
      <c r="N949" s="4"/>
      <c r="P949" s="3"/>
      <c r="Q949" s="3"/>
      <c r="R949" s="4"/>
      <c r="S949" s="3"/>
      <c r="T949" s="3"/>
      <c r="U949" s="3"/>
      <c r="V949" s="3"/>
      <c r="W949" s="3"/>
      <c r="X949" s="3"/>
      <c r="Y949" s="3"/>
      <c r="Z949" s="3"/>
    </row>
    <row r="950">
      <c r="N950" s="4"/>
      <c r="P950" s="3"/>
      <c r="Q950" s="3"/>
      <c r="R950" s="4"/>
      <c r="S950" s="3"/>
      <c r="T950" s="3"/>
      <c r="U950" s="3"/>
      <c r="V950" s="3"/>
      <c r="W950" s="3"/>
      <c r="X950" s="3"/>
      <c r="Y950" s="3"/>
      <c r="Z950" s="3"/>
    </row>
    <row r="951">
      <c r="N951" s="4"/>
      <c r="P951" s="3"/>
      <c r="Q951" s="3"/>
      <c r="R951" s="4"/>
      <c r="S951" s="3"/>
      <c r="T951" s="3"/>
      <c r="U951" s="3"/>
      <c r="V951" s="3"/>
      <c r="W951" s="3"/>
      <c r="X951" s="3"/>
      <c r="Y951" s="3"/>
      <c r="Z951" s="3"/>
    </row>
    <row r="952">
      <c r="N952" s="4"/>
      <c r="P952" s="3"/>
      <c r="Q952" s="3"/>
      <c r="R952" s="4"/>
      <c r="S952" s="3"/>
      <c r="T952" s="3"/>
      <c r="U952" s="3"/>
      <c r="V952" s="3"/>
      <c r="W952" s="3"/>
      <c r="X952" s="3"/>
      <c r="Y952" s="3"/>
      <c r="Z952" s="3"/>
    </row>
    <row r="953">
      <c r="N953" s="4"/>
      <c r="P953" s="3"/>
      <c r="Q953" s="3"/>
      <c r="R953" s="4"/>
      <c r="S953" s="3"/>
      <c r="T953" s="3"/>
      <c r="U953" s="3"/>
      <c r="V953" s="3"/>
      <c r="W953" s="3"/>
      <c r="X953" s="3"/>
      <c r="Y953" s="3"/>
      <c r="Z953" s="3"/>
    </row>
    <row r="954">
      <c r="N954" s="4"/>
      <c r="P954" s="3"/>
      <c r="Q954" s="3"/>
      <c r="R954" s="4"/>
      <c r="S954" s="3"/>
      <c r="T954" s="3"/>
      <c r="U954" s="3"/>
      <c r="V954" s="3"/>
      <c r="W954" s="3"/>
      <c r="X954" s="3"/>
      <c r="Y954" s="3"/>
      <c r="Z954" s="3"/>
    </row>
    <row r="955">
      <c r="N955" s="4"/>
      <c r="P955" s="3"/>
      <c r="Q955" s="3"/>
      <c r="R955" s="4"/>
      <c r="S955" s="3"/>
      <c r="T955" s="3"/>
      <c r="U955" s="3"/>
      <c r="V955" s="3"/>
      <c r="W955" s="3"/>
      <c r="X955" s="3"/>
      <c r="Y955" s="3"/>
      <c r="Z955" s="3"/>
    </row>
    <row r="956">
      <c r="N956" s="4"/>
      <c r="P956" s="3"/>
      <c r="Q956" s="3"/>
      <c r="R956" s="4"/>
      <c r="S956" s="3"/>
      <c r="T956" s="3"/>
      <c r="U956" s="3"/>
      <c r="V956" s="3"/>
      <c r="W956" s="3"/>
      <c r="X956" s="3"/>
      <c r="Y956" s="3"/>
      <c r="Z956" s="3"/>
    </row>
    <row r="957">
      <c r="N957" s="4"/>
      <c r="P957" s="3"/>
      <c r="Q957" s="3"/>
      <c r="R957" s="4"/>
      <c r="S957" s="3"/>
      <c r="T957" s="3"/>
      <c r="U957" s="3"/>
      <c r="V957" s="3"/>
      <c r="W957" s="3"/>
      <c r="X957" s="3"/>
      <c r="Y957" s="3"/>
      <c r="Z957" s="3"/>
    </row>
    <row r="958">
      <c r="N958" s="4"/>
      <c r="P958" s="3"/>
      <c r="Q958" s="3"/>
      <c r="R958" s="4"/>
      <c r="S958" s="3"/>
      <c r="T958" s="3"/>
      <c r="U958" s="3"/>
      <c r="V958" s="3"/>
      <c r="W958" s="3"/>
      <c r="X958" s="3"/>
      <c r="Y958" s="3"/>
      <c r="Z958" s="3"/>
    </row>
    <row r="959">
      <c r="N959" s="4"/>
      <c r="P959" s="3"/>
      <c r="Q959" s="3"/>
      <c r="R959" s="4"/>
      <c r="S959" s="3"/>
      <c r="T959" s="3"/>
      <c r="U959" s="3"/>
      <c r="V959" s="3"/>
      <c r="W959" s="3"/>
      <c r="X959" s="3"/>
      <c r="Y959" s="3"/>
      <c r="Z959" s="3"/>
    </row>
    <row r="960">
      <c r="N960" s="4"/>
      <c r="P960" s="3"/>
      <c r="Q960" s="3"/>
      <c r="R960" s="4"/>
      <c r="S960" s="3"/>
      <c r="T960" s="3"/>
      <c r="U960" s="3"/>
      <c r="V960" s="3"/>
      <c r="W960" s="3"/>
      <c r="X960" s="3"/>
      <c r="Y960" s="3"/>
      <c r="Z960" s="3"/>
    </row>
    <row r="961">
      <c r="N961" s="4"/>
      <c r="P961" s="3"/>
      <c r="Q961" s="3"/>
      <c r="R961" s="4"/>
      <c r="S961" s="3"/>
      <c r="T961" s="3"/>
      <c r="U961" s="3"/>
      <c r="V961" s="3"/>
      <c r="W961" s="3"/>
      <c r="X961" s="3"/>
      <c r="Y961" s="3"/>
      <c r="Z961" s="3"/>
    </row>
    <row r="962">
      <c r="N962" s="4"/>
      <c r="P962" s="3"/>
      <c r="Q962" s="3"/>
      <c r="R962" s="4"/>
      <c r="S962" s="3"/>
      <c r="T962" s="3"/>
      <c r="U962" s="3"/>
      <c r="V962" s="3"/>
      <c r="W962" s="3"/>
      <c r="X962" s="3"/>
      <c r="Y962" s="3"/>
      <c r="Z962" s="3"/>
    </row>
    <row r="963">
      <c r="N963" s="4"/>
      <c r="P963" s="3"/>
      <c r="Q963" s="3"/>
      <c r="R963" s="4"/>
      <c r="S963" s="3"/>
      <c r="T963" s="3"/>
      <c r="U963" s="3"/>
      <c r="V963" s="3"/>
      <c r="W963" s="3"/>
      <c r="X963" s="3"/>
      <c r="Y963" s="3"/>
      <c r="Z963" s="3"/>
    </row>
    <row r="964">
      <c r="N964" s="4"/>
      <c r="P964" s="3"/>
      <c r="Q964" s="3"/>
      <c r="R964" s="4"/>
      <c r="S964" s="3"/>
      <c r="T964" s="3"/>
      <c r="U964" s="3"/>
      <c r="V964" s="3"/>
      <c r="W964" s="3"/>
      <c r="X964" s="3"/>
      <c r="Y964" s="3"/>
      <c r="Z964" s="3"/>
    </row>
    <row r="965">
      <c r="N965" s="4"/>
      <c r="P965" s="3"/>
      <c r="Q965" s="3"/>
      <c r="R965" s="4"/>
      <c r="S965" s="3"/>
      <c r="T965" s="3"/>
      <c r="U965" s="3"/>
      <c r="V965" s="3"/>
      <c r="W965" s="3"/>
      <c r="X965" s="3"/>
      <c r="Y965" s="3"/>
      <c r="Z965" s="3"/>
    </row>
    <row r="966">
      <c r="N966" s="4"/>
      <c r="P966" s="3"/>
      <c r="Q966" s="3"/>
      <c r="R966" s="4"/>
      <c r="S966" s="3"/>
      <c r="T966" s="3"/>
      <c r="U966" s="3"/>
      <c r="V966" s="3"/>
      <c r="W966" s="3"/>
      <c r="X966" s="3"/>
      <c r="Y966" s="3"/>
      <c r="Z966" s="3"/>
    </row>
    <row r="967">
      <c r="N967" s="4"/>
      <c r="P967" s="3"/>
      <c r="Q967" s="3"/>
      <c r="R967" s="4"/>
      <c r="S967" s="3"/>
      <c r="T967" s="3"/>
      <c r="U967" s="3"/>
      <c r="V967" s="3"/>
      <c r="W967" s="3"/>
      <c r="X967" s="3"/>
      <c r="Y967" s="3"/>
      <c r="Z967" s="3"/>
    </row>
    <row r="968">
      <c r="N968" s="4"/>
      <c r="P968" s="3"/>
      <c r="Q968" s="3"/>
      <c r="R968" s="4"/>
      <c r="S968" s="3"/>
      <c r="T968" s="3"/>
      <c r="U968" s="3"/>
      <c r="V968" s="3"/>
      <c r="W968" s="3"/>
      <c r="X968" s="3"/>
      <c r="Y968" s="3"/>
      <c r="Z968" s="3"/>
    </row>
    <row r="969">
      <c r="N969" s="4"/>
      <c r="P969" s="3"/>
      <c r="Q969" s="3"/>
      <c r="R969" s="4"/>
      <c r="S969" s="3"/>
      <c r="T969" s="3"/>
      <c r="U969" s="3"/>
      <c r="V969" s="3"/>
      <c r="W969" s="3"/>
      <c r="X969" s="3"/>
      <c r="Y969" s="3"/>
      <c r="Z969" s="3"/>
    </row>
    <row r="970">
      <c r="N970" s="4"/>
      <c r="P970" s="3"/>
      <c r="Q970" s="3"/>
      <c r="R970" s="4"/>
      <c r="S970" s="3"/>
      <c r="T970" s="3"/>
      <c r="U970" s="3"/>
      <c r="V970" s="3"/>
      <c r="W970" s="3"/>
      <c r="X970" s="3"/>
      <c r="Y970" s="3"/>
      <c r="Z970" s="3"/>
    </row>
    <row r="971">
      <c r="N971" s="4"/>
      <c r="P971" s="3"/>
      <c r="Q971" s="3"/>
      <c r="R971" s="4"/>
      <c r="S971" s="3"/>
      <c r="T971" s="3"/>
      <c r="U971" s="3"/>
      <c r="V971" s="3"/>
      <c r="W971" s="3"/>
      <c r="X971" s="3"/>
      <c r="Y971" s="3"/>
      <c r="Z971" s="3"/>
    </row>
    <row r="972">
      <c r="N972" s="4"/>
      <c r="P972" s="3"/>
      <c r="Q972" s="3"/>
      <c r="R972" s="4"/>
      <c r="S972" s="3"/>
      <c r="T972" s="3"/>
      <c r="U972" s="3"/>
      <c r="V972" s="3"/>
      <c r="W972" s="3"/>
      <c r="X972" s="3"/>
      <c r="Y972" s="3"/>
      <c r="Z972" s="3"/>
    </row>
    <row r="973">
      <c r="N973" s="4"/>
      <c r="P973" s="3"/>
      <c r="Q973" s="3"/>
      <c r="R973" s="4"/>
      <c r="S973" s="3"/>
      <c r="T973" s="3"/>
      <c r="U973" s="3"/>
      <c r="V973" s="3"/>
      <c r="W973" s="3"/>
      <c r="X973" s="3"/>
      <c r="Y973" s="3"/>
      <c r="Z973" s="3"/>
    </row>
    <row r="974">
      <c r="N974" s="4"/>
      <c r="P974" s="3"/>
      <c r="Q974" s="3"/>
      <c r="R974" s="4"/>
      <c r="S974" s="3"/>
      <c r="T974" s="3"/>
      <c r="U974" s="3"/>
      <c r="V974" s="3"/>
      <c r="W974" s="3"/>
      <c r="X974" s="3"/>
      <c r="Y974" s="3"/>
      <c r="Z974" s="3"/>
    </row>
    <row r="975">
      <c r="N975" s="4"/>
      <c r="P975" s="3"/>
      <c r="Q975" s="3"/>
      <c r="R975" s="4"/>
      <c r="S975" s="3"/>
      <c r="T975" s="3"/>
      <c r="U975" s="3"/>
      <c r="V975" s="3"/>
      <c r="W975" s="3"/>
      <c r="X975" s="3"/>
      <c r="Y975" s="3"/>
      <c r="Z975" s="3"/>
    </row>
    <row r="976">
      <c r="N976" s="4"/>
      <c r="P976" s="3"/>
      <c r="Q976" s="3"/>
      <c r="R976" s="4"/>
      <c r="S976" s="3"/>
      <c r="T976" s="3"/>
      <c r="U976" s="3"/>
      <c r="V976" s="3"/>
      <c r="W976" s="3"/>
      <c r="X976" s="3"/>
      <c r="Y976" s="3"/>
      <c r="Z976" s="3"/>
    </row>
    <row r="977">
      <c r="N977" s="4"/>
      <c r="P977" s="3"/>
      <c r="Q977" s="3"/>
      <c r="R977" s="4"/>
      <c r="S977" s="3"/>
      <c r="T977" s="3"/>
      <c r="U977" s="3"/>
      <c r="V977" s="3"/>
      <c r="W977" s="3"/>
      <c r="X977" s="3"/>
      <c r="Y977" s="3"/>
      <c r="Z977" s="3"/>
    </row>
    <row r="978">
      <c r="N978" s="4"/>
      <c r="P978" s="3"/>
      <c r="Q978" s="3"/>
      <c r="R978" s="4"/>
      <c r="S978" s="3"/>
      <c r="T978" s="3"/>
      <c r="U978" s="3"/>
      <c r="V978" s="3"/>
      <c r="W978" s="3"/>
      <c r="X978" s="3"/>
      <c r="Y978" s="3"/>
      <c r="Z978" s="3"/>
    </row>
    <row r="979">
      <c r="N979" s="4"/>
      <c r="P979" s="3"/>
      <c r="Q979" s="3"/>
      <c r="R979" s="4"/>
      <c r="S979" s="3"/>
      <c r="T979" s="3"/>
      <c r="U979" s="3"/>
      <c r="V979" s="3"/>
      <c r="W979" s="3"/>
      <c r="X979" s="3"/>
      <c r="Y979" s="3"/>
      <c r="Z979" s="3"/>
    </row>
    <row r="980">
      <c r="N980" s="4"/>
      <c r="P980" s="3"/>
      <c r="Q980" s="3"/>
      <c r="R980" s="4"/>
      <c r="S980" s="3"/>
      <c r="T980" s="3"/>
      <c r="U980" s="3"/>
      <c r="V980" s="3"/>
      <c r="W980" s="3"/>
      <c r="X980" s="3"/>
      <c r="Y980" s="3"/>
      <c r="Z980" s="3"/>
    </row>
    <row r="981">
      <c r="N981" s="4"/>
      <c r="P981" s="3"/>
      <c r="Q981" s="3"/>
      <c r="R981" s="4"/>
      <c r="S981" s="3"/>
      <c r="T981" s="3"/>
      <c r="U981" s="3"/>
      <c r="V981" s="3"/>
      <c r="W981" s="3"/>
      <c r="X981" s="3"/>
      <c r="Y981" s="3"/>
      <c r="Z981" s="3"/>
    </row>
    <row r="982">
      <c r="N982" s="4"/>
      <c r="P982" s="3"/>
      <c r="Q982" s="3"/>
      <c r="R982" s="4"/>
      <c r="S982" s="3"/>
      <c r="T982" s="3"/>
      <c r="U982" s="3"/>
      <c r="V982" s="3"/>
      <c r="W982" s="3"/>
      <c r="X982" s="3"/>
      <c r="Y982" s="3"/>
      <c r="Z982" s="3"/>
    </row>
    <row r="983">
      <c r="N983" s="4"/>
      <c r="P983" s="3"/>
      <c r="Q983" s="3"/>
      <c r="R983" s="4"/>
      <c r="S983" s="3"/>
      <c r="T983" s="3"/>
      <c r="U983" s="3"/>
      <c r="V983" s="3"/>
      <c r="W983" s="3"/>
      <c r="X983" s="3"/>
      <c r="Y983" s="3"/>
      <c r="Z983" s="3"/>
    </row>
    <row r="984">
      <c r="N984" s="4"/>
      <c r="P984" s="3"/>
      <c r="Q984" s="3"/>
      <c r="R984" s="4"/>
      <c r="S984" s="3"/>
      <c r="T984" s="3"/>
      <c r="U984" s="3"/>
      <c r="V984" s="3"/>
      <c r="W984" s="3"/>
      <c r="X984" s="3"/>
      <c r="Y984" s="3"/>
      <c r="Z984" s="3"/>
    </row>
    <row r="985">
      <c r="N985" s="4"/>
      <c r="P985" s="3"/>
      <c r="Q985" s="3"/>
      <c r="R985" s="4"/>
      <c r="S985" s="3"/>
      <c r="T985" s="3"/>
      <c r="U985" s="3"/>
      <c r="V985" s="3"/>
      <c r="W985" s="3"/>
      <c r="X985" s="3"/>
      <c r="Y985" s="3"/>
      <c r="Z985" s="3"/>
    </row>
    <row r="986">
      <c r="N986" s="4"/>
      <c r="P986" s="3"/>
      <c r="Q986" s="3"/>
      <c r="R986" s="4"/>
      <c r="S986" s="3"/>
      <c r="T986" s="3"/>
      <c r="U986" s="3"/>
      <c r="V986" s="3"/>
      <c r="W986" s="3"/>
      <c r="X986" s="3"/>
      <c r="Y986" s="3"/>
      <c r="Z986" s="3"/>
    </row>
    <row r="987">
      <c r="N987" s="4"/>
      <c r="P987" s="3"/>
      <c r="Q987" s="3"/>
      <c r="R987" s="4"/>
      <c r="S987" s="3"/>
      <c r="T987" s="3"/>
      <c r="U987" s="3"/>
      <c r="V987" s="3"/>
      <c r="W987" s="3"/>
      <c r="X987" s="3"/>
      <c r="Y987" s="3"/>
      <c r="Z987" s="3"/>
    </row>
    <row r="988">
      <c r="N988" s="4"/>
      <c r="P988" s="3"/>
      <c r="Q988" s="3"/>
      <c r="R988" s="4"/>
      <c r="S988" s="3"/>
      <c r="T988" s="3"/>
      <c r="U988" s="3"/>
      <c r="V988" s="3"/>
      <c r="W988" s="3"/>
      <c r="X988" s="3"/>
      <c r="Y988" s="3"/>
      <c r="Z988" s="3"/>
    </row>
    <row r="989">
      <c r="N989" s="4"/>
      <c r="P989" s="3"/>
      <c r="Q989" s="3"/>
      <c r="R989" s="4"/>
      <c r="S989" s="3"/>
      <c r="T989" s="3"/>
      <c r="U989" s="3"/>
      <c r="V989" s="3"/>
      <c r="W989" s="3"/>
      <c r="X989" s="3"/>
      <c r="Y989" s="3"/>
      <c r="Z989" s="3"/>
    </row>
    <row r="990">
      <c r="N990" s="4"/>
      <c r="P990" s="3"/>
      <c r="Q990" s="3"/>
      <c r="R990" s="4"/>
      <c r="S990" s="3"/>
      <c r="T990" s="3"/>
      <c r="U990" s="3"/>
      <c r="V990" s="3"/>
      <c r="W990" s="3"/>
      <c r="X990" s="3"/>
      <c r="Y990" s="3"/>
      <c r="Z990" s="3"/>
    </row>
    <row r="991">
      <c r="N991" s="4"/>
      <c r="P991" s="3"/>
      <c r="Q991" s="3"/>
      <c r="R991" s="4"/>
      <c r="S991" s="3"/>
      <c r="T991" s="3"/>
      <c r="U991" s="3"/>
      <c r="V991" s="3"/>
      <c r="W991" s="3"/>
      <c r="X991" s="3"/>
      <c r="Y991" s="3"/>
      <c r="Z991" s="3"/>
    </row>
    <row r="992">
      <c r="N992" s="4"/>
      <c r="P992" s="3"/>
      <c r="Q992" s="3"/>
      <c r="R992" s="4"/>
      <c r="S992" s="3"/>
      <c r="T992" s="3"/>
      <c r="U992" s="3"/>
      <c r="V992" s="3"/>
      <c r="W992" s="3"/>
      <c r="X992" s="3"/>
      <c r="Y992" s="3"/>
      <c r="Z992" s="3"/>
    </row>
    <row r="993">
      <c r="N993" s="4"/>
      <c r="P993" s="3"/>
      <c r="Q993" s="3"/>
      <c r="R993" s="4"/>
      <c r="S993" s="3"/>
      <c r="T993" s="3"/>
      <c r="U993" s="3"/>
      <c r="V993" s="3"/>
      <c r="W993" s="3"/>
      <c r="X993" s="3"/>
      <c r="Y993" s="3"/>
      <c r="Z993" s="3"/>
    </row>
    <row r="994">
      <c r="N994" s="4"/>
      <c r="P994" s="3"/>
      <c r="Q994" s="3"/>
      <c r="R994" s="4"/>
      <c r="S994" s="3"/>
      <c r="T994" s="3"/>
      <c r="U994" s="3"/>
      <c r="V994" s="3"/>
      <c r="W994" s="3"/>
      <c r="X994" s="3"/>
      <c r="Y994" s="3"/>
      <c r="Z994" s="3"/>
    </row>
    <row r="995">
      <c r="N995" s="4"/>
      <c r="P995" s="3"/>
      <c r="Q995" s="3"/>
      <c r="R995" s="4"/>
      <c r="S995" s="3"/>
      <c r="T995" s="3"/>
      <c r="U995" s="3"/>
      <c r="V995" s="3"/>
      <c r="W995" s="3"/>
      <c r="X995" s="3"/>
      <c r="Y995" s="3"/>
      <c r="Z995" s="3"/>
    </row>
    <row r="996">
      <c r="N996" s="4"/>
      <c r="P996" s="3"/>
      <c r="Q996" s="3"/>
      <c r="R996" s="4"/>
      <c r="S996" s="3"/>
      <c r="T996" s="3"/>
      <c r="U996" s="3"/>
      <c r="V996" s="3"/>
      <c r="W996" s="3"/>
      <c r="X996" s="3"/>
      <c r="Y996" s="3"/>
      <c r="Z996" s="3"/>
    </row>
    <row r="997">
      <c r="N997" s="4"/>
      <c r="P997" s="3"/>
      <c r="Q997" s="3"/>
      <c r="R997" s="4"/>
      <c r="S997" s="3"/>
      <c r="T997" s="3"/>
      <c r="U997" s="3"/>
      <c r="V997" s="3"/>
      <c r="W997" s="3"/>
      <c r="X997" s="3"/>
      <c r="Y997" s="3"/>
      <c r="Z997" s="3"/>
    </row>
    <row r="998">
      <c r="N998" s="4"/>
      <c r="P998" s="3"/>
      <c r="Q998" s="3"/>
      <c r="R998" s="4"/>
      <c r="S998" s="3"/>
      <c r="T998" s="3"/>
      <c r="U998" s="3"/>
      <c r="V998" s="3"/>
      <c r="W998" s="3"/>
      <c r="X998" s="3"/>
      <c r="Y998" s="3"/>
      <c r="Z998" s="3"/>
    </row>
    <row r="999">
      <c r="N999" s="4"/>
      <c r="P999" s="3"/>
      <c r="Q999" s="3"/>
      <c r="R999" s="4"/>
      <c r="S999" s="3"/>
      <c r="T999" s="3"/>
      <c r="U999" s="3"/>
      <c r="V999" s="3"/>
      <c r="W999" s="3"/>
      <c r="X999" s="3"/>
      <c r="Y999" s="3"/>
      <c r="Z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6.14"/>
  </cols>
  <sheetData>
    <row r="1">
      <c r="A1" s="2" t="s">
        <v>19</v>
      </c>
      <c r="B1" s="2" t="s">
        <v>20</v>
      </c>
    </row>
    <row r="2">
      <c r="B2" s="8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</row>
    <row r="3">
      <c r="A3" s="2" t="s">
        <v>0</v>
      </c>
      <c r="B3" s="2">
        <v>1.0</v>
      </c>
    </row>
    <row r="4">
      <c r="A4" s="2" t="s">
        <v>1</v>
      </c>
      <c r="B4" s="2" t="s">
        <v>21</v>
      </c>
      <c r="C4" s="2">
        <v>1.0</v>
      </c>
    </row>
    <row r="5">
      <c r="A5" s="2" t="s">
        <v>2</v>
      </c>
      <c r="B5" s="2" t="s">
        <v>22</v>
      </c>
      <c r="C5" s="2" t="s">
        <v>23</v>
      </c>
      <c r="D5" s="2">
        <v>1.0</v>
      </c>
    </row>
    <row r="6">
      <c r="A6" s="2" t="s">
        <v>3</v>
      </c>
      <c r="B6" s="2" t="s">
        <v>24</v>
      </c>
      <c r="C6" s="2" t="s">
        <v>25</v>
      </c>
      <c r="D6" s="2" t="s">
        <v>26</v>
      </c>
      <c r="E6" s="2">
        <v>1.0</v>
      </c>
    </row>
    <row r="7">
      <c r="A7" s="2" t="s">
        <v>4</v>
      </c>
      <c r="B7" s="2" t="s">
        <v>27</v>
      </c>
      <c r="C7" s="2" t="s">
        <v>28</v>
      </c>
      <c r="D7" s="2" t="s">
        <v>29</v>
      </c>
      <c r="E7" s="2" t="s">
        <v>30</v>
      </c>
      <c r="F7" s="2">
        <v>1.0</v>
      </c>
    </row>
    <row r="8">
      <c r="A8" s="2" t="s">
        <v>5</v>
      </c>
      <c r="B8" s="2" t="s">
        <v>31</v>
      </c>
      <c r="C8" s="2" t="s">
        <v>27</v>
      </c>
      <c r="D8" s="2" t="s">
        <v>32</v>
      </c>
      <c r="E8" s="2" t="s">
        <v>33</v>
      </c>
      <c r="F8" s="2" t="s">
        <v>23</v>
      </c>
      <c r="G8" s="2">
        <v>1.0</v>
      </c>
    </row>
    <row r="9">
      <c r="A9" s="2" t="s">
        <v>6</v>
      </c>
      <c r="B9" s="2" t="s">
        <v>30</v>
      </c>
      <c r="C9" s="2" t="s">
        <v>34</v>
      </c>
      <c r="D9" s="2" t="s">
        <v>22</v>
      </c>
      <c r="E9" s="2" t="s">
        <v>35</v>
      </c>
      <c r="F9" s="2" t="s">
        <v>29</v>
      </c>
      <c r="G9" s="2" t="s">
        <v>36</v>
      </c>
      <c r="H9" s="2">
        <v>1.0</v>
      </c>
    </row>
    <row r="10">
      <c r="A10" s="2" t="s">
        <v>7</v>
      </c>
      <c r="B10" s="2" t="s">
        <v>36</v>
      </c>
      <c r="C10" s="2" t="s">
        <v>23</v>
      </c>
      <c r="D10" s="2" t="s">
        <v>37</v>
      </c>
      <c r="E10" s="2" t="s">
        <v>38</v>
      </c>
      <c r="F10" s="2" t="s">
        <v>39</v>
      </c>
      <c r="G10" s="2" t="s">
        <v>30</v>
      </c>
      <c r="H10" s="2" t="s">
        <v>40</v>
      </c>
      <c r="I10" s="2">
        <v>1.0</v>
      </c>
    </row>
    <row r="11">
      <c r="A11" s="2" t="s">
        <v>8</v>
      </c>
      <c r="B11" s="2" t="s">
        <v>39</v>
      </c>
      <c r="C11" s="2" t="s">
        <v>24</v>
      </c>
      <c r="D11" s="2" t="s">
        <v>33</v>
      </c>
      <c r="E11" s="2" t="s">
        <v>28</v>
      </c>
      <c r="F11" s="2" t="s">
        <v>41</v>
      </c>
      <c r="G11" s="2" t="s">
        <v>42</v>
      </c>
      <c r="H11" s="2" t="s">
        <v>43</v>
      </c>
      <c r="I11" s="2" t="s">
        <v>44</v>
      </c>
      <c r="J11" s="2">
        <v>1.0</v>
      </c>
    </row>
    <row r="12">
      <c r="A12" s="2" t="s">
        <v>9</v>
      </c>
      <c r="B12" s="2" t="s">
        <v>32</v>
      </c>
      <c r="C12" s="2" t="s">
        <v>45</v>
      </c>
      <c r="D12" s="2" t="s">
        <v>46</v>
      </c>
      <c r="E12" s="2" t="s">
        <v>47</v>
      </c>
      <c r="F12" s="2" t="s">
        <v>30</v>
      </c>
      <c r="G12" s="2" t="s">
        <v>32</v>
      </c>
      <c r="H12" s="2" t="s">
        <v>48</v>
      </c>
      <c r="I12" s="2" t="s">
        <v>29</v>
      </c>
      <c r="J12" s="2" t="s">
        <v>35</v>
      </c>
      <c r="K12" s="2">
        <v>1.0</v>
      </c>
    </row>
    <row r="13">
      <c r="A13" s="2" t="s">
        <v>10</v>
      </c>
      <c r="B13" s="2" t="s">
        <v>49</v>
      </c>
      <c r="C13" s="2" t="s">
        <v>50</v>
      </c>
      <c r="D13" s="2" t="s">
        <v>45</v>
      </c>
      <c r="E13" s="2" t="s">
        <v>35</v>
      </c>
      <c r="F13" s="2" t="s">
        <v>30</v>
      </c>
      <c r="G13" s="2" t="s">
        <v>23</v>
      </c>
      <c r="H13" s="2" t="s">
        <v>51</v>
      </c>
      <c r="I13" s="2" t="s">
        <v>52</v>
      </c>
      <c r="J13" s="2" t="s">
        <v>29</v>
      </c>
      <c r="K13" s="2" t="s">
        <v>42</v>
      </c>
      <c r="L13" s="2">
        <v>1.0</v>
      </c>
    </row>
    <row r="14">
      <c r="A14" s="2" t="s">
        <v>11</v>
      </c>
      <c r="B14" s="2" t="s">
        <v>30</v>
      </c>
      <c r="C14" s="2" t="s">
        <v>53</v>
      </c>
      <c r="D14" s="2" t="s">
        <v>37</v>
      </c>
      <c r="E14" s="2" t="s">
        <v>35</v>
      </c>
      <c r="F14" s="2" t="s">
        <v>29</v>
      </c>
      <c r="G14" s="2" t="s">
        <v>54</v>
      </c>
      <c r="H14" s="2" t="s">
        <v>46</v>
      </c>
      <c r="I14" s="2" t="s">
        <v>45</v>
      </c>
      <c r="J14" s="2" t="s">
        <v>23</v>
      </c>
      <c r="K14" s="2" t="s">
        <v>41</v>
      </c>
      <c r="L14" s="2" t="s">
        <v>33</v>
      </c>
      <c r="M14" s="2">
        <v>1.0</v>
      </c>
    </row>
    <row r="15">
      <c r="A15" s="2" t="s">
        <v>12</v>
      </c>
      <c r="B15" s="2" t="s">
        <v>26</v>
      </c>
      <c r="C15" s="2" t="s">
        <v>55</v>
      </c>
      <c r="D15" s="2" t="s">
        <v>37</v>
      </c>
      <c r="E15" s="2" t="s">
        <v>56</v>
      </c>
      <c r="F15" s="2" t="s">
        <v>42</v>
      </c>
      <c r="G15" s="2" t="s">
        <v>57</v>
      </c>
      <c r="H15" s="2" t="s">
        <v>42</v>
      </c>
      <c r="I15" s="2" t="s">
        <v>58</v>
      </c>
      <c r="J15" s="2">
        <v>0.0</v>
      </c>
      <c r="K15" s="2" t="s">
        <v>59</v>
      </c>
      <c r="L15" s="2" t="s">
        <v>35</v>
      </c>
      <c r="M15" s="2" t="s">
        <v>60</v>
      </c>
      <c r="N15" s="2">
        <v>1.0</v>
      </c>
    </row>
    <row r="16">
      <c r="A16" s="2" t="s">
        <v>13</v>
      </c>
      <c r="B16" s="2" t="s">
        <v>28</v>
      </c>
      <c r="C16" s="2" t="s">
        <v>61</v>
      </c>
      <c r="D16" s="2" t="s">
        <v>33</v>
      </c>
      <c r="E16" s="2" t="s">
        <v>62</v>
      </c>
      <c r="F16" s="2" t="s">
        <v>52</v>
      </c>
      <c r="G16" s="2" t="s">
        <v>54</v>
      </c>
      <c r="H16" s="2" t="s">
        <v>35</v>
      </c>
      <c r="I16" s="2" t="s">
        <v>22</v>
      </c>
      <c r="J16" s="2" t="s">
        <v>63</v>
      </c>
      <c r="K16" s="2" t="s">
        <v>38</v>
      </c>
      <c r="L16" s="2" t="s">
        <v>55</v>
      </c>
      <c r="M16" s="2" t="s">
        <v>64</v>
      </c>
      <c r="N16" s="2" t="s">
        <v>65</v>
      </c>
      <c r="O16" s="2">
        <v>1.0</v>
      </c>
    </row>
    <row r="17">
      <c r="A17" s="2" t="s">
        <v>14</v>
      </c>
      <c r="B17" s="2" t="s">
        <v>38</v>
      </c>
      <c r="C17" s="2" t="s">
        <v>63</v>
      </c>
      <c r="D17" s="2" t="s">
        <v>53</v>
      </c>
      <c r="E17" s="2" t="s">
        <v>53</v>
      </c>
      <c r="F17" s="2" t="s">
        <v>66</v>
      </c>
      <c r="G17" s="2" t="s">
        <v>67</v>
      </c>
      <c r="H17" s="2" t="s">
        <v>68</v>
      </c>
      <c r="I17" s="2" t="s">
        <v>69</v>
      </c>
      <c r="J17" s="2" t="s">
        <v>39</v>
      </c>
      <c r="K17" s="2" t="s">
        <v>70</v>
      </c>
      <c r="L17" s="2" t="s">
        <v>66</v>
      </c>
      <c r="M17" s="2" t="s">
        <v>67</v>
      </c>
      <c r="N17" s="2" t="s">
        <v>71</v>
      </c>
      <c r="O17" s="2" t="s">
        <v>72</v>
      </c>
      <c r="P17" s="2">
        <v>1.0</v>
      </c>
    </row>
    <row r="18">
      <c r="A18" s="8" t="s">
        <v>15</v>
      </c>
      <c r="B18" s="2" t="s">
        <v>25</v>
      </c>
      <c r="C18" s="2" t="s">
        <v>49</v>
      </c>
      <c r="D18" s="2" t="s">
        <v>63</v>
      </c>
      <c r="E18" s="2" t="s">
        <v>49</v>
      </c>
      <c r="F18" s="2" t="s">
        <v>55</v>
      </c>
      <c r="G18" s="2" t="s">
        <v>37</v>
      </c>
      <c r="H18" s="2" t="s">
        <v>73</v>
      </c>
      <c r="I18" s="2" t="s">
        <v>74</v>
      </c>
      <c r="J18" s="2" t="s">
        <v>75</v>
      </c>
      <c r="K18" s="2" t="s">
        <v>41</v>
      </c>
      <c r="L18" s="2" t="s">
        <v>72</v>
      </c>
      <c r="M18" s="2" t="s">
        <v>27</v>
      </c>
      <c r="N18" s="2" t="s">
        <v>47</v>
      </c>
      <c r="O18" s="2" t="s">
        <v>45</v>
      </c>
      <c r="P18" s="2" t="s">
        <v>33</v>
      </c>
      <c r="Q18" s="2">
        <v>1.0</v>
      </c>
    </row>
    <row r="19">
      <c r="A19" s="2" t="s">
        <v>16</v>
      </c>
      <c r="B19" s="2" t="s">
        <v>55</v>
      </c>
      <c r="C19" s="2" t="s">
        <v>59</v>
      </c>
      <c r="D19" s="2" t="s">
        <v>59</v>
      </c>
      <c r="E19" s="2" t="s">
        <v>52</v>
      </c>
      <c r="F19" s="2" t="s">
        <v>59</v>
      </c>
      <c r="G19" s="2" t="s">
        <v>36</v>
      </c>
      <c r="H19" s="2" t="s">
        <v>29</v>
      </c>
      <c r="I19" s="2" t="s">
        <v>76</v>
      </c>
      <c r="J19" s="2" t="s">
        <v>63</v>
      </c>
      <c r="K19" s="2" t="s">
        <v>70</v>
      </c>
      <c r="L19" s="2" t="s">
        <v>58</v>
      </c>
      <c r="M19" s="2" t="s">
        <v>35</v>
      </c>
      <c r="N19" s="2" t="s">
        <v>39</v>
      </c>
      <c r="O19" s="2" t="s">
        <v>42</v>
      </c>
      <c r="P19" s="2" t="s">
        <v>39</v>
      </c>
      <c r="Q19" s="2" t="s">
        <v>77</v>
      </c>
      <c r="R19" s="2">
        <v>1.0</v>
      </c>
    </row>
    <row r="20">
      <c r="A20" s="2" t="s">
        <v>17</v>
      </c>
      <c r="B20" s="2" t="s">
        <v>33</v>
      </c>
      <c r="C20" s="2" t="s">
        <v>67</v>
      </c>
      <c r="D20" s="2">
        <v>0.0</v>
      </c>
      <c r="E20" s="2" t="s">
        <v>32</v>
      </c>
      <c r="F20" s="2" t="s">
        <v>71</v>
      </c>
      <c r="G20" s="2" t="s">
        <v>78</v>
      </c>
      <c r="H20" s="2" t="s">
        <v>76</v>
      </c>
      <c r="I20" s="2">
        <v>0.0</v>
      </c>
      <c r="J20" s="2" t="s">
        <v>41</v>
      </c>
      <c r="K20" s="2" t="s">
        <v>56</v>
      </c>
      <c r="L20" s="2" t="s">
        <v>65</v>
      </c>
      <c r="M20" s="2" t="s">
        <v>79</v>
      </c>
      <c r="N20" s="2" t="s">
        <v>30</v>
      </c>
      <c r="O20" s="2" t="s">
        <v>47</v>
      </c>
      <c r="P20" s="2" t="s">
        <v>55</v>
      </c>
      <c r="Q20" s="2" t="s">
        <v>27</v>
      </c>
      <c r="R20" s="2" t="s">
        <v>75</v>
      </c>
      <c r="S20" s="2">
        <v>1.0</v>
      </c>
    </row>
    <row r="21">
      <c r="A21" s="8" t="s">
        <v>18</v>
      </c>
      <c r="B21" s="2" t="s">
        <v>45</v>
      </c>
      <c r="C21" s="2" t="s">
        <v>80</v>
      </c>
      <c r="D21" s="2" t="s">
        <v>39</v>
      </c>
      <c r="E21" s="2" t="s">
        <v>81</v>
      </c>
      <c r="F21" s="2" t="s">
        <v>78</v>
      </c>
      <c r="G21" s="2" t="s">
        <v>79</v>
      </c>
      <c r="H21" s="2" t="s">
        <v>82</v>
      </c>
      <c r="I21" s="2" t="s">
        <v>25</v>
      </c>
      <c r="J21" s="2" t="s">
        <v>52</v>
      </c>
      <c r="K21" s="2" t="s">
        <v>38</v>
      </c>
      <c r="L21" s="2" t="s">
        <v>29</v>
      </c>
      <c r="M21" s="2" t="s">
        <v>72</v>
      </c>
      <c r="N21" s="2" t="s">
        <v>53</v>
      </c>
      <c r="O21" s="2" t="s">
        <v>41</v>
      </c>
      <c r="P21" s="2" t="s">
        <v>42</v>
      </c>
      <c r="Q21" s="2" t="s">
        <v>38</v>
      </c>
      <c r="R21" s="2" t="s">
        <v>70</v>
      </c>
      <c r="S21" s="2" t="s">
        <v>54</v>
      </c>
      <c r="T21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9" t="s">
        <v>83</v>
      </c>
      <c r="B1" s="9" t="s">
        <v>84</v>
      </c>
      <c r="C1" s="9" t="s">
        <v>85</v>
      </c>
      <c r="D1" s="9" t="s">
        <v>86</v>
      </c>
      <c r="E1" s="9" t="s">
        <v>87</v>
      </c>
      <c r="F1" s="9" t="s">
        <v>88</v>
      </c>
      <c r="G1" s="9" t="s">
        <v>89</v>
      </c>
      <c r="H1" s="9" t="s">
        <v>90</v>
      </c>
      <c r="I1" s="9" t="s">
        <v>91</v>
      </c>
      <c r="J1" s="9" t="s">
        <v>92</v>
      </c>
      <c r="K1" s="9" t="s">
        <v>93</v>
      </c>
      <c r="L1" s="9" t="s">
        <v>94</v>
      </c>
      <c r="M1" s="9" t="s">
        <v>95</v>
      </c>
      <c r="N1" s="9" t="s">
        <v>96</v>
      </c>
      <c r="O1" s="9" t="s">
        <v>97</v>
      </c>
      <c r="P1" s="9" t="s">
        <v>98</v>
      </c>
      <c r="Q1" s="9" t="s">
        <v>99</v>
      </c>
      <c r="R1" s="9" t="s">
        <v>100</v>
      </c>
      <c r="S1" s="9" t="s">
        <v>101</v>
      </c>
      <c r="T1" s="9" t="s">
        <v>102</v>
      </c>
      <c r="U1" s="9" t="s">
        <v>103</v>
      </c>
      <c r="V1" s="10"/>
      <c r="W1" s="9" t="s">
        <v>104</v>
      </c>
      <c r="X1" s="9" t="s">
        <v>105</v>
      </c>
      <c r="Y1" s="10"/>
      <c r="Z1" s="10"/>
      <c r="AA1" s="10"/>
      <c r="AB1" s="10"/>
      <c r="AC1" s="10"/>
      <c r="AD1" s="10"/>
      <c r="AE1" s="10"/>
      <c r="AF1" s="9" t="s">
        <v>106</v>
      </c>
      <c r="AG1" s="9" t="s">
        <v>107</v>
      </c>
      <c r="AH1" s="10"/>
      <c r="AI1" s="9" t="s">
        <v>108</v>
      </c>
      <c r="AJ1" s="9" t="s">
        <v>109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9" t="s">
        <v>110</v>
      </c>
      <c r="AZ1" s="9" t="s">
        <v>111</v>
      </c>
      <c r="BA1" s="10"/>
      <c r="BB1" s="10"/>
      <c r="BC1" s="10"/>
      <c r="BD1" s="10"/>
      <c r="BE1" s="10"/>
      <c r="BF1" s="10"/>
      <c r="BG1" s="10"/>
      <c r="BH1" s="9" t="s">
        <v>112</v>
      </c>
      <c r="BI1" s="10"/>
      <c r="BJ1" s="10"/>
      <c r="BK1" s="10"/>
      <c r="BL1" s="10"/>
      <c r="BM1" s="9" t="s">
        <v>113</v>
      </c>
      <c r="BN1" s="9" t="s">
        <v>114</v>
      </c>
      <c r="BO1" s="9" t="s">
        <v>115</v>
      </c>
      <c r="BP1" s="9" t="s">
        <v>116</v>
      </c>
      <c r="BQ1" s="10"/>
      <c r="BR1" s="10"/>
      <c r="BS1" s="10"/>
      <c r="BT1" s="10"/>
      <c r="BU1" s="10"/>
      <c r="BV1" s="10"/>
      <c r="BW1" s="10"/>
      <c r="BX1" s="10"/>
      <c r="BY1" s="10"/>
      <c r="BZ1" s="9" t="s">
        <v>117</v>
      </c>
      <c r="CA1" s="9" t="s">
        <v>118</v>
      </c>
      <c r="CB1" s="10"/>
      <c r="CC1" s="9" t="s">
        <v>119</v>
      </c>
      <c r="CD1" s="10"/>
      <c r="CE1" s="10"/>
      <c r="CF1" s="10"/>
      <c r="CG1" s="10"/>
      <c r="CH1" s="10"/>
      <c r="CI1" s="10"/>
      <c r="CJ1" s="10"/>
      <c r="CK1" s="9" t="s">
        <v>120</v>
      </c>
      <c r="CL1" s="9" t="s">
        <v>121</v>
      </c>
      <c r="CM1" s="9" t="s">
        <v>122</v>
      </c>
      <c r="CN1" s="9" t="s">
        <v>123</v>
      </c>
      <c r="CO1" s="9" t="s">
        <v>124</v>
      </c>
      <c r="CP1" s="9" t="s">
        <v>125</v>
      </c>
      <c r="CQ1" s="9" t="s">
        <v>126</v>
      </c>
      <c r="CR1" s="9" t="s">
        <v>127</v>
      </c>
      <c r="CS1" s="9" t="s">
        <v>128</v>
      </c>
      <c r="CT1" s="9" t="s">
        <v>129</v>
      </c>
      <c r="CU1" s="9" t="s">
        <v>130</v>
      </c>
      <c r="CV1" s="9" t="s">
        <v>131</v>
      </c>
      <c r="CW1" s="9" t="s">
        <v>132</v>
      </c>
      <c r="CX1" s="9" t="s">
        <v>133</v>
      </c>
      <c r="CY1" s="9" t="s">
        <v>134</v>
      </c>
      <c r="CZ1" s="9" t="s">
        <v>135</v>
      </c>
      <c r="DA1" s="9" t="s">
        <v>136</v>
      </c>
      <c r="DB1" s="9" t="s">
        <v>137</v>
      </c>
      <c r="DC1" s="9" t="s">
        <v>138</v>
      </c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 t="s">
        <v>139</v>
      </c>
      <c r="W2" s="10"/>
      <c r="X2" s="9" t="s">
        <v>140</v>
      </c>
      <c r="Y2" s="9" t="s">
        <v>141</v>
      </c>
      <c r="Z2" s="9" t="s">
        <v>142</v>
      </c>
      <c r="AA2" s="9" t="s">
        <v>143</v>
      </c>
      <c r="AB2" s="9" t="s">
        <v>144</v>
      </c>
      <c r="AC2" s="9" t="s">
        <v>145</v>
      </c>
      <c r="AD2" s="9" t="s">
        <v>146</v>
      </c>
      <c r="AE2" s="9" t="s">
        <v>147</v>
      </c>
      <c r="AF2" s="10"/>
      <c r="AG2" s="10"/>
      <c r="AH2" s="9" t="s">
        <v>139</v>
      </c>
      <c r="AI2" s="9" t="s">
        <v>148</v>
      </c>
      <c r="AJ2" s="9" t="s">
        <v>149</v>
      </c>
      <c r="AK2" s="9" t="s">
        <v>150</v>
      </c>
      <c r="AL2" s="9" t="s">
        <v>151</v>
      </c>
      <c r="AM2" s="9" t="s">
        <v>152</v>
      </c>
      <c r="AN2" s="9" t="s">
        <v>153</v>
      </c>
      <c r="AO2" s="9" t="s">
        <v>154</v>
      </c>
      <c r="AP2" s="9" t="s">
        <v>155</v>
      </c>
      <c r="AQ2" s="9" t="s">
        <v>156</v>
      </c>
      <c r="AR2" s="9" t="s">
        <v>157</v>
      </c>
      <c r="AS2" s="9" t="s">
        <v>158</v>
      </c>
      <c r="AT2" s="9" t="s">
        <v>159</v>
      </c>
      <c r="AU2" s="9" t="s">
        <v>160</v>
      </c>
      <c r="AV2" s="9" t="s">
        <v>161</v>
      </c>
      <c r="AW2" s="9" t="s">
        <v>139</v>
      </c>
      <c r="AX2" s="9" t="s">
        <v>162</v>
      </c>
      <c r="AY2" s="10"/>
      <c r="AZ2" s="9" t="s">
        <v>163</v>
      </c>
      <c r="BA2" s="9" t="s">
        <v>164</v>
      </c>
      <c r="BB2" s="9" t="s">
        <v>165</v>
      </c>
      <c r="BC2" s="9" t="s">
        <v>166</v>
      </c>
      <c r="BD2" s="9" t="s">
        <v>167</v>
      </c>
      <c r="BE2" s="9" t="s">
        <v>168</v>
      </c>
      <c r="BF2" s="9" t="s">
        <v>169</v>
      </c>
      <c r="BG2" s="9" t="s">
        <v>139</v>
      </c>
      <c r="BH2" s="9" t="s">
        <v>170</v>
      </c>
      <c r="BI2" s="9" t="s">
        <v>171</v>
      </c>
      <c r="BJ2" s="9" t="s">
        <v>172</v>
      </c>
      <c r="BK2" s="9" t="s">
        <v>173</v>
      </c>
      <c r="BL2" s="9" t="s">
        <v>139</v>
      </c>
      <c r="BM2" s="10"/>
      <c r="BN2" s="9" t="s">
        <v>174</v>
      </c>
      <c r="BO2" s="10"/>
      <c r="BP2" s="9" t="s">
        <v>175</v>
      </c>
      <c r="BQ2" s="9" t="s">
        <v>176</v>
      </c>
      <c r="BR2" s="9" t="s">
        <v>177</v>
      </c>
      <c r="BS2" s="9" t="s">
        <v>178</v>
      </c>
      <c r="BT2" s="9" t="s">
        <v>179</v>
      </c>
      <c r="BU2" s="9" t="s">
        <v>180</v>
      </c>
      <c r="BV2" s="9" t="s">
        <v>181</v>
      </c>
      <c r="BW2" s="9" t="s">
        <v>182</v>
      </c>
      <c r="BX2" s="9" t="s">
        <v>183</v>
      </c>
      <c r="BY2" s="9" t="s">
        <v>162</v>
      </c>
      <c r="BZ2" s="10"/>
      <c r="CA2" s="10"/>
      <c r="CB2" s="9" t="s">
        <v>184</v>
      </c>
      <c r="CC2" s="9" t="s">
        <v>185</v>
      </c>
      <c r="CD2" s="9" t="s">
        <v>186</v>
      </c>
      <c r="CE2" s="9" t="s">
        <v>187</v>
      </c>
      <c r="CF2" s="9" t="s">
        <v>188</v>
      </c>
      <c r="CG2" s="9" t="s">
        <v>189</v>
      </c>
      <c r="CH2" s="9" t="s">
        <v>190</v>
      </c>
      <c r="CI2" s="9" t="s">
        <v>191</v>
      </c>
      <c r="CJ2" s="9" t="s">
        <v>162</v>
      </c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</row>
    <row r="3">
      <c r="A3" s="11">
        <v>8.3593109E7</v>
      </c>
      <c r="B3" s="12" t="s">
        <v>192</v>
      </c>
      <c r="C3" s="13">
        <v>43961.36736111111</v>
      </c>
      <c r="D3" s="14" t="s">
        <v>193</v>
      </c>
      <c r="E3" s="11">
        <v>20.0</v>
      </c>
      <c r="F3" s="11">
        <v>1.0</v>
      </c>
      <c r="G3" s="12" t="s">
        <v>194</v>
      </c>
      <c r="H3" s="15"/>
      <c r="I3" s="15"/>
      <c r="J3" s="15"/>
      <c r="K3" s="15"/>
      <c r="L3" s="15"/>
      <c r="M3" s="15"/>
      <c r="N3" s="15"/>
      <c r="O3" s="12" t="s">
        <v>195</v>
      </c>
      <c r="P3" s="12">
        <v>15.0</v>
      </c>
      <c r="Q3" s="16"/>
      <c r="R3" s="16"/>
      <c r="S3" s="17">
        <v>1.0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</row>
    <row r="4">
      <c r="A4" s="11">
        <v>8.3601178E7</v>
      </c>
      <c r="B4" s="18">
        <v>1.90236136119E11</v>
      </c>
      <c r="C4" s="13">
        <v>43961.41458333333</v>
      </c>
      <c r="D4" s="14" t="s">
        <v>193</v>
      </c>
      <c r="E4" s="11">
        <v>333.0</v>
      </c>
      <c r="F4" s="11">
        <v>1.0</v>
      </c>
      <c r="G4" s="15"/>
      <c r="H4" s="15"/>
      <c r="I4" s="15"/>
      <c r="J4" s="15"/>
      <c r="K4" s="15"/>
      <c r="L4" s="15"/>
      <c r="M4" s="15"/>
      <c r="N4" s="15"/>
      <c r="O4" s="12" t="s">
        <v>195</v>
      </c>
      <c r="P4" s="12">
        <v>15.0</v>
      </c>
      <c r="Q4" s="16"/>
      <c r="R4" s="16"/>
      <c r="S4" s="17">
        <v>1.0</v>
      </c>
      <c r="T4" s="17">
        <v>20.0</v>
      </c>
      <c r="U4" s="17">
        <v>1.0</v>
      </c>
      <c r="V4" s="16"/>
      <c r="W4" s="17">
        <v>1.0</v>
      </c>
      <c r="X4" s="17">
        <v>1.0</v>
      </c>
      <c r="Y4" s="16"/>
      <c r="Z4" s="17">
        <v>1.0</v>
      </c>
      <c r="AA4" s="16"/>
      <c r="AB4" s="16"/>
      <c r="AC4" s="16"/>
      <c r="AD4" s="16"/>
      <c r="AE4" s="16"/>
      <c r="AF4" s="17">
        <v>8.0</v>
      </c>
      <c r="AG4" s="17">
        <v>7.0</v>
      </c>
      <c r="AH4" s="16"/>
      <c r="AI4" s="17">
        <v>5.0</v>
      </c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7">
        <v>1.0</v>
      </c>
      <c r="AY4" s="17">
        <v>2.0</v>
      </c>
      <c r="AZ4" s="16"/>
      <c r="BA4" s="16"/>
      <c r="BB4" s="16"/>
      <c r="BC4" s="16"/>
      <c r="BD4" s="16"/>
      <c r="BE4" s="16"/>
      <c r="BF4" s="17">
        <v>1.0</v>
      </c>
      <c r="BG4" s="16"/>
      <c r="BH4" s="16"/>
      <c r="BI4" s="17">
        <v>1.0</v>
      </c>
      <c r="BJ4" s="16"/>
      <c r="BK4" s="16"/>
      <c r="BL4" s="16"/>
      <c r="BM4" s="17">
        <v>2.0</v>
      </c>
      <c r="BN4" s="17">
        <v>2.0</v>
      </c>
      <c r="BO4" s="17">
        <v>1.0</v>
      </c>
      <c r="BP4" s="17">
        <v>1.0</v>
      </c>
      <c r="BQ4" s="16"/>
      <c r="BR4" s="16"/>
      <c r="BS4" s="17">
        <v>1.0</v>
      </c>
      <c r="BT4" s="17">
        <v>1.0</v>
      </c>
      <c r="BU4" s="16"/>
      <c r="BV4" s="16"/>
      <c r="BW4" s="16"/>
      <c r="BX4" s="16"/>
      <c r="BY4" s="16"/>
      <c r="BZ4" s="17" t="s">
        <v>196</v>
      </c>
      <c r="CA4" s="17">
        <v>4.0</v>
      </c>
      <c r="CB4" s="16"/>
      <c r="CC4" s="16"/>
      <c r="CD4" s="16"/>
      <c r="CE4" s="16"/>
      <c r="CF4" s="16"/>
      <c r="CG4" s="16"/>
      <c r="CH4" s="16"/>
      <c r="CI4" s="16"/>
      <c r="CJ4" s="17">
        <v>1.0</v>
      </c>
      <c r="CK4" s="16"/>
      <c r="CL4" s="17">
        <v>2.0</v>
      </c>
      <c r="CM4" s="17">
        <v>2.0</v>
      </c>
      <c r="CN4" s="17">
        <v>1.0</v>
      </c>
      <c r="CO4" s="17">
        <v>3.0</v>
      </c>
      <c r="CP4" s="17">
        <v>2.0</v>
      </c>
      <c r="CQ4" s="17">
        <v>1.0</v>
      </c>
      <c r="CR4" s="17">
        <v>1.0</v>
      </c>
      <c r="CS4" s="17">
        <v>4.0</v>
      </c>
      <c r="CT4" s="17">
        <v>4.0</v>
      </c>
      <c r="CU4" s="17">
        <v>5.0</v>
      </c>
      <c r="CV4" s="17">
        <v>1.0</v>
      </c>
      <c r="CW4" s="17">
        <v>2.0</v>
      </c>
      <c r="CX4" s="17">
        <v>3.0</v>
      </c>
      <c r="CY4" s="17">
        <v>4.0</v>
      </c>
      <c r="CZ4" s="17">
        <v>1.0</v>
      </c>
      <c r="DA4" s="17">
        <v>5.0</v>
      </c>
      <c r="DB4" s="19" t="s">
        <v>197</v>
      </c>
      <c r="DC4" s="16"/>
    </row>
    <row r="5">
      <c r="A5" s="11">
        <v>8.360125E7</v>
      </c>
      <c r="B5" s="12" t="s">
        <v>192</v>
      </c>
      <c r="C5" s="13">
        <v>43961.41527777778</v>
      </c>
      <c r="D5" s="14" t="s">
        <v>193</v>
      </c>
      <c r="E5" s="11">
        <v>25.0</v>
      </c>
      <c r="F5" s="11">
        <v>1.0</v>
      </c>
      <c r="G5" s="15"/>
      <c r="H5" s="15"/>
      <c r="I5" s="15"/>
      <c r="J5" s="15"/>
      <c r="K5" s="15"/>
      <c r="L5" s="15"/>
      <c r="M5" s="15"/>
      <c r="N5" s="15"/>
      <c r="O5" s="12" t="s">
        <v>195</v>
      </c>
      <c r="P5" s="12">
        <v>15.0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</row>
    <row r="6">
      <c r="A6" s="11">
        <v>8.360147E7</v>
      </c>
      <c r="B6" s="12" t="s">
        <v>198</v>
      </c>
      <c r="C6" s="13">
        <v>43961.416666666664</v>
      </c>
      <c r="D6" s="14" t="s">
        <v>193</v>
      </c>
      <c r="E6" s="11">
        <v>760.0</v>
      </c>
      <c r="F6" s="11">
        <v>1.0</v>
      </c>
      <c r="G6" s="15"/>
      <c r="H6" s="15"/>
      <c r="I6" s="15"/>
      <c r="J6" s="15"/>
      <c r="K6" s="15"/>
      <c r="L6" s="15"/>
      <c r="M6" s="15"/>
      <c r="N6" s="15"/>
      <c r="O6" s="12" t="s">
        <v>195</v>
      </c>
      <c r="P6" s="12">
        <v>15.0</v>
      </c>
      <c r="Q6" s="16"/>
      <c r="R6" s="16"/>
      <c r="S6" s="17">
        <v>1.0</v>
      </c>
      <c r="T6" s="17">
        <v>19.0</v>
      </c>
      <c r="U6" s="17">
        <v>2.0</v>
      </c>
      <c r="V6" s="16"/>
      <c r="W6" s="17">
        <v>1.0</v>
      </c>
      <c r="X6" s="17">
        <v>1.0</v>
      </c>
      <c r="Y6" s="16"/>
      <c r="Z6" s="16"/>
      <c r="AA6" s="16"/>
      <c r="AB6" s="17">
        <v>1.0</v>
      </c>
      <c r="AC6" s="16"/>
      <c r="AD6" s="16"/>
      <c r="AE6" s="16"/>
      <c r="AF6" s="17">
        <v>3.0</v>
      </c>
      <c r="AG6" s="17">
        <v>7.0</v>
      </c>
      <c r="AH6" s="16"/>
      <c r="AI6" s="17">
        <v>5.0</v>
      </c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9" t="s">
        <v>199</v>
      </c>
      <c r="AX6" s="16"/>
      <c r="AY6" s="17">
        <v>1.0</v>
      </c>
      <c r="AZ6" s="17">
        <v>1.0</v>
      </c>
      <c r="BA6" s="16"/>
      <c r="BB6" s="17">
        <v>1.0</v>
      </c>
      <c r="BC6" s="16"/>
      <c r="BD6" s="16"/>
      <c r="BE6" s="16"/>
      <c r="BF6" s="16"/>
      <c r="BG6" s="16"/>
      <c r="BH6" s="16"/>
      <c r="BI6" s="16"/>
      <c r="BJ6" s="17">
        <v>1.0</v>
      </c>
      <c r="BK6" s="16"/>
      <c r="BL6" s="16"/>
      <c r="BM6" s="17">
        <v>2.0</v>
      </c>
      <c r="BN6" s="17">
        <v>2.0</v>
      </c>
      <c r="BO6" s="17">
        <v>3.0</v>
      </c>
      <c r="BP6" s="17">
        <v>1.0</v>
      </c>
      <c r="BQ6" s="16"/>
      <c r="BR6" s="17">
        <v>1.0</v>
      </c>
      <c r="BS6" s="17">
        <v>1.0</v>
      </c>
      <c r="BT6" s="17">
        <v>1.0</v>
      </c>
      <c r="BU6" s="16"/>
      <c r="BV6" s="16"/>
      <c r="BW6" s="16"/>
      <c r="BX6" s="16"/>
      <c r="BY6" s="16"/>
      <c r="BZ6" s="17" t="s">
        <v>200</v>
      </c>
      <c r="CA6" s="17">
        <v>4.0</v>
      </c>
      <c r="CB6" s="16"/>
      <c r="CC6" s="16"/>
      <c r="CD6" s="16"/>
      <c r="CE6" s="16"/>
      <c r="CF6" s="16"/>
      <c r="CG6" s="16"/>
      <c r="CH6" s="16"/>
      <c r="CI6" s="16"/>
      <c r="CJ6" s="17">
        <v>1.0</v>
      </c>
      <c r="CK6" s="16"/>
      <c r="CL6" s="17">
        <v>1.0</v>
      </c>
      <c r="CM6" s="17">
        <v>2.0</v>
      </c>
      <c r="CN6" s="17">
        <v>1.0</v>
      </c>
      <c r="CO6" s="17">
        <v>1.0</v>
      </c>
      <c r="CP6" s="17">
        <v>3.0</v>
      </c>
      <c r="CQ6" s="17">
        <v>1.0</v>
      </c>
      <c r="CR6" s="17">
        <v>1.0</v>
      </c>
      <c r="CS6" s="17">
        <v>3.0</v>
      </c>
      <c r="CT6" s="17">
        <v>3.0</v>
      </c>
      <c r="CU6" s="17">
        <v>4.0</v>
      </c>
      <c r="CV6" s="17">
        <v>1.0</v>
      </c>
      <c r="CW6" s="17">
        <v>1.0</v>
      </c>
      <c r="CX6" s="17">
        <v>4.0</v>
      </c>
      <c r="CY6" s="17">
        <v>4.0</v>
      </c>
      <c r="CZ6" s="17">
        <v>1.0</v>
      </c>
      <c r="DA6" s="17">
        <v>2.0</v>
      </c>
      <c r="DB6" s="19" t="s">
        <v>201</v>
      </c>
      <c r="DC6" s="16"/>
    </row>
    <row r="7">
      <c r="A7" s="11">
        <v>8.3601513E7</v>
      </c>
      <c r="B7" s="12" t="s">
        <v>192</v>
      </c>
      <c r="C7" s="13">
        <v>43961.416666666664</v>
      </c>
      <c r="D7" s="14" t="s">
        <v>193</v>
      </c>
      <c r="E7" s="11">
        <v>12.0</v>
      </c>
      <c r="F7" s="11">
        <v>1.0</v>
      </c>
      <c r="G7" s="15"/>
      <c r="H7" s="15"/>
      <c r="I7" s="15"/>
      <c r="J7" s="15"/>
      <c r="K7" s="15"/>
      <c r="L7" s="15"/>
      <c r="M7" s="15"/>
      <c r="N7" s="15"/>
      <c r="O7" s="12" t="s">
        <v>195</v>
      </c>
      <c r="P7" s="12">
        <v>15.0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</row>
    <row r="8">
      <c r="A8" s="11">
        <v>8.3601573E7</v>
      </c>
      <c r="B8" s="12" t="s">
        <v>192</v>
      </c>
      <c r="C8" s="13">
        <v>43961.41736111111</v>
      </c>
      <c r="D8" s="14" t="s">
        <v>193</v>
      </c>
      <c r="E8" s="11">
        <v>3.0</v>
      </c>
      <c r="F8" s="11">
        <v>1.0</v>
      </c>
      <c r="G8" s="15"/>
      <c r="H8" s="15"/>
      <c r="I8" s="15"/>
      <c r="J8" s="15"/>
      <c r="K8" s="15"/>
      <c r="L8" s="15"/>
      <c r="M8" s="15"/>
      <c r="N8" s="15"/>
      <c r="O8" s="12" t="s">
        <v>195</v>
      </c>
      <c r="P8" s="12">
        <v>15.0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</row>
    <row r="9">
      <c r="A9" s="11">
        <v>8.360179E7</v>
      </c>
      <c r="B9" s="12" t="s">
        <v>202</v>
      </c>
      <c r="C9" s="13">
        <v>43961.41805555556</v>
      </c>
      <c r="D9" s="14" t="s">
        <v>193</v>
      </c>
      <c r="E9" s="11">
        <v>371.0</v>
      </c>
      <c r="F9" s="11">
        <v>1.0</v>
      </c>
      <c r="G9" s="15"/>
      <c r="H9" s="15"/>
      <c r="I9" s="15"/>
      <c r="J9" s="15"/>
      <c r="K9" s="15"/>
      <c r="L9" s="15"/>
      <c r="M9" s="15"/>
      <c r="N9" s="15"/>
      <c r="O9" s="12" t="s">
        <v>195</v>
      </c>
      <c r="P9" s="12">
        <v>15.0</v>
      </c>
      <c r="Q9" s="16"/>
      <c r="R9" s="16"/>
      <c r="S9" s="17">
        <v>1.0</v>
      </c>
      <c r="T9" s="17">
        <v>21.0</v>
      </c>
      <c r="U9" s="17">
        <v>2.0</v>
      </c>
      <c r="V9" s="16"/>
      <c r="W9" s="17">
        <v>1.0</v>
      </c>
      <c r="X9" s="17">
        <v>1.0</v>
      </c>
      <c r="Y9" s="16"/>
      <c r="Z9" s="16"/>
      <c r="AA9" s="16"/>
      <c r="AB9" s="17">
        <v>1.0</v>
      </c>
      <c r="AC9" s="16"/>
      <c r="AD9" s="16"/>
      <c r="AE9" s="16"/>
      <c r="AF9" s="17">
        <v>1.0</v>
      </c>
      <c r="AG9" s="17">
        <v>5.0</v>
      </c>
      <c r="AH9" s="16"/>
      <c r="AI9" s="17">
        <v>2.0</v>
      </c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7">
        <v>1.0</v>
      </c>
      <c r="AY9" s="17">
        <v>2.0</v>
      </c>
      <c r="AZ9" s="16"/>
      <c r="BA9" s="16"/>
      <c r="BB9" s="16"/>
      <c r="BC9" s="16"/>
      <c r="BD9" s="16"/>
      <c r="BE9" s="16"/>
      <c r="BF9" s="17">
        <v>1.0</v>
      </c>
      <c r="BG9" s="16"/>
      <c r="BH9" s="16"/>
      <c r="BI9" s="17">
        <v>1.0</v>
      </c>
      <c r="BJ9" s="16"/>
      <c r="BK9" s="17">
        <v>1.0</v>
      </c>
      <c r="BL9" s="16"/>
      <c r="BM9" s="17">
        <v>1.0</v>
      </c>
      <c r="BN9" s="17">
        <v>2.0</v>
      </c>
      <c r="BO9" s="17">
        <v>3.0</v>
      </c>
      <c r="BP9" s="16"/>
      <c r="BQ9" s="16"/>
      <c r="BR9" s="16"/>
      <c r="BS9" s="17">
        <v>1.0</v>
      </c>
      <c r="BT9" s="16"/>
      <c r="BU9" s="16"/>
      <c r="BV9" s="16"/>
      <c r="BW9" s="16"/>
      <c r="BX9" s="16"/>
      <c r="BY9" s="16"/>
      <c r="BZ9" s="20">
        <v>43967.0</v>
      </c>
      <c r="CA9" s="17">
        <v>2.0</v>
      </c>
      <c r="CB9" s="16"/>
      <c r="CC9" s="16"/>
      <c r="CD9" s="16"/>
      <c r="CE9" s="16"/>
      <c r="CF9" s="17">
        <v>1.0</v>
      </c>
      <c r="CG9" s="16"/>
      <c r="CH9" s="16"/>
      <c r="CI9" s="16"/>
      <c r="CJ9" s="16"/>
      <c r="CK9" s="16"/>
      <c r="CL9" s="17">
        <v>4.0</v>
      </c>
      <c r="CM9" s="17">
        <v>3.0</v>
      </c>
      <c r="CN9" s="17">
        <v>1.0</v>
      </c>
      <c r="CO9" s="17">
        <v>3.0</v>
      </c>
      <c r="CP9" s="17">
        <v>3.0</v>
      </c>
      <c r="CQ9" s="17">
        <v>2.0</v>
      </c>
      <c r="CR9" s="17">
        <v>1.0</v>
      </c>
      <c r="CS9" s="17">
        <v>4.0</v>
      </c>
      <c r="CT9" s="17">
        <v>4.0</v>
      </c>
      <c r="CU9" s="17">
        <v>5.0</v>
      </c>
      <c r="CV9" s="17">
        <v>1.0</v>
      </c>
      <c r="CW9" s="17">
        <v>4.0</v>
      </c>
      <c r="CX9" s="17">
        <v>4.0</v>
      </c>
      <c r="CY9" s="17">
        <v>4.0</v>
      </c>
      <c r="CZ9" s="17">
        <v>1.0</v>
      </c>
      <c r="DA9" s="17">
        <v>5.0</v>
      </c>
      <c r="DB9" s="19" t="s">
        <v>203</v>
      </c>
      <c r="DC9" s="16"/>
    </row>
    <row r="10">
      <c r="A10" s="11">
        <v>8.3601908E7</v>
      </c>
      <c r="B10" s="18">
        <v>2.00121207101E11</v>
      </c>
      <c r="C10" s="13">
        <v>43961.41875</v>
      </c>
      <c r="D10" s="14" t="s">
        <v>193</v>
      </c>
      <c r="E10" s="11">
        <v>0.0</v>
      </c>
      <c r="F10" s="11">
        <v>1.0</v>
      </c>
      <c r="G10" s="15"/>
      <c r="H10" s="15"/>
      <c r="I10" s="15"/>
      <c r="J10" s="15"/>
      <c r="K10" s="15"/>
      <c r="L10" s="15"/>
      <c r="M10" s="15"/>
      <c r="N10" s="15"/>
      <c r="O10" s="12" t="s">
        <v>195</v>
      </c>
      <c r="P10" s="12">
        <v>15.0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</row>
    <row r="11">
      <c r="A11" s="11">
        <v>8.3601955E7</v>
      </c>
      <c r="B11" s="18">
        <v>2.00121207101E11</v>
      </c>
      <c r="C11" s="13">
        <v>43961.419444444444</v>
      </c>
      <c r="D11" s="14" t="s">
        <v>193</v>
      </c>
      <c r="E11" s="11">
        <v>0.0</v>
      </c>
      <c r="F11" s="11">
        <v>1.0</v>
      </c>
      <c r="G11" s="15"/>
      <c r="H11" s="15"/>
      <c r="I11" s="15"/>
      <c r="J11" s="15"/>
      <c r="K11" s="15"/>
      <c r="L11" s="15"/>
      <c r="M11" s="15"/>
      <c r="N11" s="15"/>
      <c r="O11" s="12" t="s">
        <v>195</v>
      </c>
      <c r="P11" s="12">
        <v>15.0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</row>
    <row r="12">
      <c r="A12" s="11">
        <v>8.3602191E7</v>
      </c>
      <c r="B12" s="12" t="s">
        <v>204</v>
      </c>
      <c r="C12" s="13">
        <v>43961.42013888889</v>
      </c>
      <c r="D12" s="14" t="s">
        <v>193</v>
      </c>
      <c r="E12" s="11">
        <v>536.0</v>
      </c>
      <c r="F12" s="11">
        <v>1.0</v>
      </c>
      <c r="G12" s="15"/>
      <c r="H12" s="15"/>
      <c r="I12" s="15"/>
      <c r="J12" s="15"/>
      <c r="K12" s="15"/>
      <c r="L12" s="15"/>
      <c r="M12" s="15"/>
      <c r="N12" s="15"/>
      <c r="O12" s="12" t="s">
        <v>195</v>
      </c>
      <c r="P12" s="12">
        <v>15.0</v>
      </c>
      <c r="Q12" s="16"/>
      <c r="R12" s="16"/>
      <c r="S12" s="17">
        <v>1.0</v>
      </c>
      <c r="T12" s="17">
        <v>19.0</v>
      </c>
      <c r="U12" s="17">
        <v>1.0</v>
      </c>
      <c r="V12" s="16"/>
      <c r="W12" s="17">
        <v>1.0</v>
      </c>
      <c r="X12" s="17">
        <v>1.0</v>
      </c>
      <c r="Y12" s="17">
        <v>1.0</v>
      </c>
      <c r="Z12" s="16"/>
      <c r="AA12" s="16"/>
      <c r="AB12" s="16"/>
      <c r="AC12" s="16"/>
      <c r="AD12" s="16"/>
      <c r="AE12" s="16"/>
      <c r="AF12" s="17">
        <v>1.0</v>
      </c>
      <c r="AG12" s="17">
        <v>7.0</v>
      </c>
      <c r="AH12" s="16"/>
      <c r="AI12" s="17">
        <v>5.0</v>
      </c>
      <c r="AJ12" s="16"/>
      <c r="AK12" s="16"/>
      <c r="AL12" s="16"/>
      <c r="AM12" s="16"/>
      <c r="AN12" s="16"/>
      <c r="AO12" s="16"/>
      <c r="AP12" s="16"/>
      <c r="AQ12" s="16"/>
      <c r="AR12" s="17">
        <v>1.0</v>
      </c>
      <c r="AS12" s="16"/>
      <c r="AT12" s="16"/>
      <c r="AU12" s="16"/>
      <c r="AV12" s="16"/>
      <c r="AW12" s="16"/>
      <c r="AX12" s="16"/>
      <c r="AY12" s="17">
        <v>2.0</v>
      </c>
      <c r="AZ12" s="16"/>
      <c r="BA12" s="16"/>
      <c r="BB12" s="16"/>
      <c r="BC12" s="16"/>
      <c r="BD12" s="16"/>
      <c r="BE12" s="16"/>
      <c r="BF12" s="17">
        <v>1.0</v>
      </c>
      <c r="BG12" s="16"/>
      <c r="BH12" s="16"/>
      <c r="BI12" s="17">
        <v>1.0</v>
      </c>
      <c r="BJ12" s="16"/>
      <c r="BK12" s="17">
        <v>1.0</v>
      </c>
      <c r="BL12" s="16"/>
      <c r="BM12" s="17">
        <v>2.0</v>
      </c>
      <c r="BN12" s="17">
        <v>4.0</v>
      </c>
      <c r="BO12" s="17">
        <v>2.0</v>
      </c>
      <c r="BP12" s="17">
        <v>1.0</v>
      </c>
      <c r="BQ12" s="16"/>
      <c r="BR12" s="17">
        <v>1.0</v>
      </c>
      <c r="BS12" s="17">
        <v>1.0</v>
      </c>
      <c r="BT12" s="17">
        <v>1.0</v>
      </c>
      <c r="BU12" s="16"/>
      <c r="BV12" s="16"/>
      <c r="BW12" s="16"/>
      <c r="BX12" s="16"/>
      <c r="BY12" s="16"/>
      <c r="BZ12" s="17" t="s">
        <v>205</v>
      </c>
      <c r="CA12" s="17">
        <v>5.0</v>
      </c>
      <c r="CB12" s="19" t="s">
        <v>206</v>
      </c>
      <c r="CC12" s="16"/>
      <c r="CD12" s="16"/>
      <c r="CE12" s="16"/>
      <c r="CF12" s="16"/>
      <c r="CG12" s="16"/>
      <c r="CH12" s="16"/>
      <c r="CI12" s="16"/>
      <c r="CJ12" s="17">
        <v>1.0</v>
      </c>
      <c r="CK12" s="16"/>
      <c r="CL12" s="17">
        <v>2.0</v>
      </c>
      <c r="CM12" s="17">
        <v>2.0</v>
      </c>
      <c r="CN12" s="17">
        <v>2.0</v>
      </c>
      <c r="CO12" s="17">
        <v>1.0</v>
      </c>
      <c r="CP12" s="17">
        <v>2.0</v>
      </c>
      <c r="CQ12" s="17">
        <v>1.0</v>
      </c>
      <c r="CR12" s="17">
        <v>1.0</v>
      </c>
      <c r="CS12" s="17">
        <v>5.0</v>
      </c>
      <c r="CT12" s="17">
        <v>4.0</v>
      </c>
      <c r="CU12" s="17">
        <v>5.0</v>
      </c>
      <c r="CV12" s="17">
        <v>1.0</v>
      </c>
      <c r="CW12" s="17">
        <v>2.0</v>
      </c>
      <c r="CX12" s="17">
        <v>4.0</v>
      </c>
      <c r="CY12" s="17">
        <v>4.0</v>
      </c>
      <c r="CZ12" s="17">
        <v>1.0</v>
      </c>
      <c r="DA12" s="17">
        <v>1.0</v>
      </c>
      <c r="DB12" s="19" t="s">
        <v>207</v>
      </c>
      <c r="DC12" s="16"/>
    </row>
    <row r="13">
      <c r="A13" s="11">
        <v>8.3604537E7</v>
      </c>
      <c r="B13" s="12" t="s">
        <v>208</v>
      </c>
      <c r="C13" s="13">
        <v>43961.43125</v>
      </c>
      <c r="D13" s="14" t="s">
        <v>193</v>
      </c>
      <c r="E13" s="11">
        <v>400.0</v>
      </c>
      <c r="F13" s="11">
        <v>1.0</v>
      </c>
      <c r="G13" s="15"/>
      <c r="H13" s="15"/>
      <c r="I13" s="15"/>
      <c r="J13" s="15"/>
      <c r="K13" s="15"/>
      <c r="L13" s="15"/>
      <c r="M13" s="15"/>
      <c r="N13" s="15"/>
      <c r="O13" s="12" t="s">
        <v>195</v>
      </c>
      <c r="P13" s="12">
        <v>15.0</v>
      </c>
      <c r="Q13" s="16"/>
      <c r="R13" s="16"/>
      <c r="S13" s="17">
        <v>1.0</v>
      </c>
      <c r="T13" s="17">
        <v>19.0</v>
      </c>
      <c r="U13" s="17">
        <v>1.0</v>
      </c>
      <c r="V13" s="16"/>
      <c r="W13" s="17">
        <v>1.0</v>
      </c>
      <c r="X13" s="17">
        <v>1.0</v>
      </c>
      <c r="Y13" s="17">
        <v>1.0</v>
      </c>
      <c r="Z13" s="16"/>
      <c r="AA13" s="16"/>
      <c r="AB13" s="17">
        <v>1.0</v>
      </c>
      <c r="AC13" s="17">
        <v>1.0</v>
      </c>
      <c r="AD13" s="16"/>
      <c r="AE13" s="16"/>
      <c r="AF13" s="17">
        <v>8.0</v>
      </c>
      <c r="AG13" s="17">
        <v>7.0</v>
      </c>
      <c r="AH13" s="16"/>
      <c r="AI13" s="17">
        <v>5.0</v>
      </c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7">
        <v>1.0</v>
      </c>
      <c r="AY13" s="17">
        <v>2.0</v>
      </c>
      <c r="AZ13" s="16"/>
      <c r="BA13" s="16"/>
      <c r="BB13" s="16"/>
      <c r="BC13" s="16"/>
      <c r="BD13" s="16"/>
      <c r="BE13" s="16"/>
      <c r="BF13" s="17">
        <v>1.0</v>
      </c>
      <c r="BG13" s="16"/>
      <c r="BH13" s="17">
        <v>1.0</v>
      </c>
      <c r="BI13" s="16"/>
      <c r="BJ13" s="16"/>
      <c r="BK13" s="16"/>
      <c r="BL13" s="16"/>
      <c r="BM13" s="17">
        <v>2.0</v>
      </c>
      <c r="BN13" s="17">
        <v>1.0</v>
      </c>
      <c r="BO13" s="17">
        <v>2.0</v>
      </c>
      <c r="BP13" s="17">
        <v>1.0</v>
      </c>
      <c r="BQ13" s="16"/>
      <c r="BR13" s="17">
        <v>1.0</v>
      </c>
      <c r="BS13" s="17">
        <v>1.0</v>
      </c>
      <c r="BT13" s="17">
        <v>1.0</v>
      </c>
      <c r="BU13" s="16"/>
      <c r="BV13" s="16"/>
      <c r="BW13" s="16"/>
      <c r="BX13" s="16"/>
      <c r="BY13" s="16"/>
      <c r="BZ13" s="17">
        <v>15.0</v>
      </c>
      <c r="CA13" s="17">
        <v>3.0</v>
      </c>
      <c r="CB13" s="16"/>
      <c r="CC13" s="16"/>
      <c r="CD13" s="16"/>
      <c r="CE13" s="16"/>
      <c r="CF13" s="16"/>
      <c r="CG13" s="16"/>
      <c r="CH13" s="16"/>
      <c r="CI13" s="16"/>
      <c r="CJ13" s="17">
        <v>1.0</v>
      </c>
      <c r="CK13" s="16"/>
      <c r="CL13" s="17">
        <v>1.0</v>
      </c>
      <c r="CM13" s="17">
        <v>2.0</v>
      </c>
      <c r="CN13" s="17">
        <v>1.0</v>
      </c>
      <c r="CO13" s="17">
        <v>2.0</v>
      </c>
      <c r="CP13" s="17">
        <v>2.0</v>
      </c>
      <c r="CQ13" s="17">
        <v>2.0</v>
      </c>
      <c r="CR13" s="17">
        <v>1.0</v>
      </c>
      <c r="CS13" s="17">
        <v>5.0</v>
      </c>
      <c r="CT13" s="17">
        <v>4.0</v>
      </c>
      <c r="CU13" s="17">
        <v>3.0</v>
      </c>
      <c r="CV13" s="17">
        <v>1.0</v>
      </c>
      <c r="CW13" s="17">
        <v>2.0</v>
      </c>
      <c r="CX13" s="17">
        <v>3.0</v>
      </c>
      <c r="CY13" s="17">
        <v>4.0</v>
      </c>
      <c r="CZ13" s="17">
        <v>1.0</v>
      </c>
      <c r="DA13" s="17">
        <v>2.0</v>
      </c>
      <c r="DB13" s="19" t="s">
        <v>209</v>
      </c>
      <c r="DC13" s="19" t="s">
        <v>210</v>
      </c>
    </row>
    <row r="14">
      <c r="A14" s="11">
        <v>8.3605939E7</v>
      </c>
      <c r="B14" s="18">
        <v>1.90237122227E11</v>
      </c>
      <c r="C14" s="13">
        <v>43961.43819444445</v>
      </c>
      <c r="D14" s="14" t="s">
        <v>193</v>
      </c>
      <c r="E14" s="11">
        <v>370.0</v>
      </c>
      <c r="F14" s="11">
        <v>1.0</v>
      </c>
      <c r="G14" s="15"/>
      <c r="H14" s="15"/>
      <c r="I14" s="15"/>
      <c r="J14" s="15"/>
      <c r="K14" s="15"/>
      <c r="L14" s="15"/>
      <c r="M14" s="15"/>
      <c r="N14" s="15"/>
      <c r="O14" s="12" t="s">
        <v>195</v>
      </c>
      <c r="P14" s="12">
        <v>15.0</v>
      </c>
      <c r="Q14" s="16"/>
      <c r="R14" s="16"/>
      <c r="S14" s="17">
        <v>1.0</v>
      </c>
      <c r="T14" s="17">
        <v>19.0</v>
      </c>
      <c r="U14" s="17">
        <v>2.0</v>
      </c>
      <c r="V14" s="16"/>
      <c r="W14" s="17">
        <v>1.0</v>
      </c>
      <c r="X14" s="17">
        <v>1.0</v>
      </c>
      <c r="Y14" s="17">
        <v>1.0</v>
      </c>
      <c r="Z14" s="16"/>
      <c r="AA14" s="16"/>
      <c r="AB14" s="16"/>
      <c r="AC14" s="16"/>
      <c r="AD14" s="16"/>
      <c r="AE14" s="16"/>
      <c r="AF14" s="17">
        <v>9.0</v>
      </c>
      <c r="AG14" s="17">
        <v>7.0</v>
      </c>
      <c r="AH14" s="16"/>
      <c r="AI14" s="17">
        <v>5.0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7">
        <v>1.0</v>
      </c>
      <c r="AY14" s="17">
        <v>2.0</v>
      </c>
      <c r="AZ14" s="17">
        <v>1.0</v>
      </c>
      <c r="BA14" s="16"/>
      <c r="BB14" s="17">
        <v>1.0</v>
      </c>
      <c r="BC14" s="16"/>
      <c r="BD14" s="17">
        <v>1.0</v>
      </c>
      <c r="BE14" s="16"/>
      <c r="BF14" s="16"/>
      <c r="BG14" s="16"/>
      <c r="BH14" s="16"/>
      <c r="BI14" s="17">
        <v>1.0</v>
      </c>
      <c r="BJ14" s="16"/>
      <c r="BK14" s="17">
        <v>1.0</v>
      </c>
      <c r="BL14" s="16"/>
      <c r="BM14" s="17">
        <v>3.0</v>
      </c>
      <c r="BN14" s="17">
        <v>1.0</v>
      </c>
      <c r="BO14" s="17">
        <v>5.0</v>
      </c>
      <c r="BP14" s="17">
        <v>1.0</v>
      </c>
      <c r="BQ14" s="16"/>
      <c r="BR14" s="17">
        <v>1.0</v>
      </c>
      <c r="BS14" s="17">
        <v>1.0</v>
      </c>
      <c r="BT14" s="17">
        <v>1.0</v>
      </c>
      <c r="BU14" s="16"/>
      <c r="BV14" s="16"/>
      <c r="BW14" s="17">
        <v>1.0</v>
      </c>
      <c r="BX14" s="17">
        <v>1.0</v>
      </c>
      <c r="BY14" s="16"/>
      <c r="BZ14" s="20">
        <v>44088.0</v>
      </c>
      <c r="CA14" s="17">
        <v>4.0</v>
      </c>
      <c r="CB14" s="16"/>
      <c r="CC14" s="16"/>
      <c r="CD14" s="16"/>
      <c r="CE14" s="17">
        <v>1.0</v>
      </c>
      <c r="CF14" s="16"/>
      <c r="CG14" s="16"/>
      <c r="CH14" s="16"/>
      <c r="CI14" s="16"/>
      <c r="CJ14" s="16"/>
      <c r="CK14" s="16"/>
      <c r="CL14" s="17">
        <v>3.0</v>
      </c>
      <c r="CM14" s="17">
        <v>2.0</v>
      </c>
      <c r="CN14" s="17">
        <v>2.0</v>
      </c>
      <c r="CO14" s="17">
        <v>3.0</v>
      </c>
      <c r="CP14" s="17">
        <v>4.0</v>
      </c>
      <c r="CQ14" s="17">
        <v>4.0</v>
      </c>
      <c r="CR14" s="17">
        <v>1.0</v>
      </c>
      <c r="CS14" s="17">
        <v>4.0</v>
      </c>
      <c r="CT14" s="17">
        <v>3.0</v>
      </c>
      <c r="CU14" s="17">
        <v>4.0</v>
      </c>
      <c r="CV14" s="17">
        <v>1.0</v>
      </c>
      <c r="CW14" s="17">
        <v>5.0</v>
      </c>
      <c r="CX14" s="17">
        <v>3.0</v>
      </c>
      <c r="CY14" s="17">
        <v>5.0</v>
      </c>
      <c r="CZ14" s="17">
        <v>1.0</v>
      </c>
      <c r="DA14" s="17">
        <v>5.0</v>
      </c>
      <c r="DB14" s="19" t="s">
        <v>211</v>
      </c>
      <c r="DC14" s="16"/>
    </row>
    <row r="15">
      <c r="A15" s="11">
        <v>8.3607705E7</v>
      </c>
      <c r="B15" s="12" t="s">
        <v>212</v>
      </c>
      <c r="C15" s="13">
        <v>43961.44861111111</v>
      </c>
      <c r="D15" s="14" t="s">
        <v>193</v>
      </c>
      <c r="E15" s="11">
        <v>107.0</v>
      </c>
      <c r="F15" s="11">
        <v>1.0</v>
      </c>
      <c r="G15" s="15"/>
      <c r="H15" s="15"/>
      <c r="I15" s="15"/>
      <c r="J15" s="15"/>
      <c r="K15" s="15"/>
      <c r="L15" s="15"/>
      <c r="M15" s="15"/>
      <c r="N15" s="15"/>
      <c r="O15" s="12" t="s">
        <v>195</v>
      </c>
      <c r="P15" s="12">
        <v>15.0</v>
      </c>
      <c r="Q15" s="16"/>
      <c r="R15" s="16"/>
      <c r="S15" s="17">
        <v>1.0</v>
      </c>
      <c r="T15" s="17">
        <v>28.0</v>
      </c>
      <c r="U15" s="17">
        <v>1.0</v>
      </c>
      <c r="V15" s="16"/>
      <c r="W15" s="17">
        <v>1.0</v>
      </c>
      <c r="X15" s="17">
        <v>1.0</v>
      </c>
      <c r="Y15" s="17">
        <v>1.0</v>
      </c>
      <c r="Z15" s="16"/>
      <c r="AA15" s="16"/>
      <c r="AB15" s="17">
        <v>1.0</v>
      </c>
      <c r="AC15" s="16"/>
      <c r="AD15" s="16"/>
      <c r="AE15" s="16"/>
      <c r="AF15" s="17">
        <v>1.0</v>
      </c>
      <c r="AG15" s="17">
        <v>7.0</v>
      </c>
      <c r="AH15" s="16"/>
      <c r="AI15" s="17">
        <v>4.0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7">
        <v>1.0</v>
      </c>
      <c r="AY15" s="17">
        <v>2.0</v>
      </c>
      <c r="AZ15" s="16"/>
      <c r="BA15" s="17">
        <v>1.0</v>
      </c>
      <c r="BB15" s="16"/>
      <c r="BC15" s="16"/>
      <c r="BD15" s="16"/>
      <c r="BE15" s="16"/>
      <c r="BF15" s="16"/>
      <c r="BG15" s="16"/>
      <c r="BH15" s="17">
        <v>1.0</v>
      </c>
      <c r="BI15" s="16"/>
      <c r="BJ15" s="16"/>
      <c r="BK15" s="16"/>
      <c r="BL15" s="16"/>
      <c r="BM15" s="17">
        <v>6.0</v>
      </c>
      <c r="BN15" s="17">
        <v>3.0</v>
      </c>
      <c r="BO15" s="17">
        <v>5.0</v>
      </c>
      <c r="BP15" s="17">
        <v>1.0</v>
      </c>
      <c r="BQ15" s="16"/>
      <c r="BR15" s="17">
        <v>1.0</v>
      </c>
      <c r="BS15" s="17">
        <v>1.0</v>
      </c>
      <c r="BT15" s="17">
        <v>1.0</v>
      </c>
      <c r="BU15" s="17">
        <v>1.0</v>
      </c>
      <c r="BV15" s="16"/>
      <c r="BW15" s="16"/>
      <c r="BX15" s="17">
        <v>1.0</v>
      </c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</row>
    <row r="16">
      <c r="A16" s="11">
        <v>8.361103E7</v>
      </c>
      <c r="B16" s="18">
        <v>1.90233214187E11</v>
      </c>
      <c r="C16" s="13">
        <v>43961.46319444444</v>
      </c>
      <c r="D16" s="14" t="s">
        <v>193</v>
      </c>
      <c r="E16" s="11">
        <v>710.0</v>
      </c>
      <c r="F16" s="11">
        <v>1.0</v>
      </c>
      <c r="G16" s="15"/>
      <c r="H16" s="15"/>
      <c r="I16" s="15"/>
      <c r="J16" s="15"/>
      <c r="K16" s="15"/>
      <c r="L16" s="15"/>
      <c r="M16" s="15"/>
      <c r="N16" s="15"/>
      <c r="O16" s="12" t="s">
        <v>195</v>
      </c>
      <c r="P16" s="12">
        <v>15.0</v>
      </c>
      <c r="Q16" s="16"/>
      <c r="R16" s="16"/>
      <c r="S16" s="17">
        <v>1.0</v>
      </c>
      <c r="T16" s="17">
        <v>20.0</v>
      </c>
      <c r="U16" s="17">
        <v>1.0</v>
      </c>
      <c r="V16" s="16"/>
      <c r="W16" s="17">
        <v>1.0</v>
      </c>
      <c r="X16" s="17">
        <v>1.0</v>
      </c>
      <c r="Y16" s="17">
        <v>1.0</v>
      </c>
      <c r="Z16" s="16"/>
      <c r="AA16" s="16"/>
      <c r="AB16" s="16"/>
      <c r="AC16" s="17">
        <v>1.0</v>
      </c>
      <c r="AD16" s="16"/>
      <c r="AE16" s="16"/>
      <c r="AF16" s="17">
        <v>1.0</v>
      </c>
      <c r="AG16" s="17">
        <v>7.0</v>
      </c>
      <c r="AH16" s="16"/>
      <c r="AI16" s="17">
        <v>3.0</v>
      </c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7">
        <v>1.0</v>
      </c>
      <c r="AY16" s="17">
        <v>2.0</v>
      </c>
      <c r="AZ16" s="17">
        <v>1.0</v>
      </c>
      <c r="BA16" s="16"/>
      <c r="BB16" s="17">
        <v>1.0</v>
      </c>
      <c r="BC16" s="16"/>
      <c r="BD16" s="16"/>
      <c r="BE16" s="16"/>
      <c r="BF16" s="16"/>
      <c r="BG16" s="16"/>
      <c r="BH16" s="17">
        <v>1.0</v>
      </c>
      <c r="BI16" s="16"/>
      <c r="BJ16" s="16"/>
      <c r="BK16" s="16"/>
      <c r="BL16" s="16"/>
      <c r="BM16" s="17">
        <v>1.0</v>
      </c>
      <c r="BN16" s="17">
        <v>3.0</v>
      </c>
      <c r="BO16" s="17">
        <v>4.0</v>
      </c>
      <c r="BP16" s="17">
        <v>1.0</v>
      </c>
      <c r="BQ16" s="16"/>
      <c r="BR16" s="17">
        <v>1.0</v>
      </c>
      <c r="BS16" s="17">
        <v>1.0</v>
      </c>
      <c r="BT16" s="16"/>
      <c r="BU16" s="16"/>
      <c r="BV16" s="16"/>
      <c r="BW16" s="16"/>
      <c r="BX16" s="16"/>
      <c r="BY16" s="16"/>
      <c r="BZ16" s="17" t="s">
        <v>213</v>
      </c>
      <c r="CA16" s="17">
        <v>5.0</v>
      </c>
      <c r="CB16" s="17">
        <v>224.0</v>
      </c>
      <c r="CC16" s="16"/>
      <c r="CD16" s="16"/>
      <c r="CE16" s="16"/>
      <c r="CF16" s="16"/>
      <c r="CG16" s="16"/>
      <c r="CH16" s="16"/>
      <c r="CI16" s="16"/>
      <c r="CJ16" s="17">
        <v>1.0</v>
      </c>
      <c r="CK16" s="16"/>
      <c r="CL16" s="17">
        <v>3.0</v>
      </c>
      <c r="CM16" s="17">
        <v>4.0</v>
      </c>
      <c r="CN16" s="17">
        <v>1.0</v>
      </c>
      <c r="CO16" s="17">
        <v>3.0</v>
      </c>
      <c r="CP16" s="17">
        <v>2.0</v>
      </c>
      <c r="CQ16" s="17">
        <v>4.0</v>
      </c>
      <c r="CR16" s="17">
        <v>1.0</v>
      </c>
      <c r="CS16" s="17">
        <v>4.0</v>
      </c>
      <c r="CT16" s="17">
        <v>3.0</v>
      </c>
      <c r="CU16" s="17">
        <v>4.0</v>
      </c>
      <c r="CV16" s="17">
        <v>1.0</v>
      </c>
      <c r="CW16" s="17">
        <v>2.0</v>
      </c>
      <c r="CX16" s="17">
        <v>3.0</v>
      </c>
      <c r="CY16" s="17">
        <v>3.0</v>
      </c>
      <c r="CZ16" s="17">
        <v>1.0</v>
      </c>
      <c r="DA16" s="17">
        <v>2.0</v>
      </c>
      <c r="DB16" s="19" t="s">
        <v>214</v>
      </c>
      <c r="DC16" s="16"/>
    </row>
    <row r="17">
      <c r="A17" s="11">
        <v>8.3611527E7</v>
      </c>
      <c r="B17" s="12" t="s">
        <v>215</v>
      </c>
      <c r="C17" s="13">
        <v>43961.46527777778</v>
      </c>
      <c r="D17" s="14" t="s">
        <v>193</v>
      </c>
      <c r="E17" s="11">
        <v>413.0</v>
      </c>
      <c r="F17" s="11">
        <v>1.0</v>
      </c>
      <c r="G17" s="15"/>
      <c r="H17" s="15"/>
      <c r="I17" s="15"/>
      <c r="J17" s="15"/>
      <c r="K17" s="15"/>
      <c r="L17" s="15"/>
      <c r="M17" s="15"/>
      <c r="N17" s="15"/>
      <c r="O17" s="12" t="s">
        <v>195</v>
      </c>
      <c r="P17" s="12">
        <v>15.0</v>
      </c>
      <c r="Q17" s="16"/>
      <c r="R17" s="16"/>
      <c r="S17" s="17">
        <v>1.0</v>
      </c>
      <c r="T17" s="17">
        <v>19.0</v>
      </c>
      <c r="U17" s="17">
        <v>1.0</v>
      </c>
      <c r="V17" s="16"/>
      <c r="W17" s="17">
        <v>2.0</v>
      </c>
      <c r="X17" s="17">
        <v>1.0</v>
      </c>
      <c r="Y17" s="17">
        <v>1.0</v>
      </c>
      <c r="Z17" s="16"/>
      <c r="AA17" s="16"/>
      <c r="AB17" s="17">
        <v>1.0</v>
      </c>
      <c r="AC17" s="16"/>
      <c r="AD17" s="16"/>
      <c r="AE17" s="16"/>
      <c r="AF17" s="17">
        <v>1.0</v>
      </c>
      <c r="AG17" s="17">
        <v>7.0</v>
      </c>
      <c r="AH17" s="16"/>
      <c r="AI17" s="17">
        <v>5.0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7">
        <v>1.0</v>
      </c>
      <c r="AY17" s="17">
        <v>2.0</v>
      </c>
      <c r="AZ17" s="17">
        <v>1.0</v>
      </c>
      <c r="BA17" s="16"/>
      <c r="BB17" s="17">
        <v>1.0</v>
      </c>
      <c r="BC17" s="16"/>
      <c r="BD17" s="16"/>
      <c r="BE17" s="16"/>
      <c r="BF17" s="16"/>
      <c r="BG17" s="16"/>
      <c r="BH17" s="16"/>
      <c r="BI17" s="16"/>
      <c r="BJ17" s="17">
        <v>1.0</v>
      </c>
      <c r="BK17" s="17">
        <v>1.0</v>
      </c>
      <c r="BL17" s="16"/>
      <c r="BM17" s="17">
        <v>3.0</v>
      </c>
      <c r="BN17" s="17">
        <v>1.0</v>
      </c>
      <c r="BO17" s="17">
        <v>5.0</v>
      </c>
      <c r="BP17" s="17">
        <v>1.0</v>
      </c>
      <c r="BQ17" s="16"/>
      <c r="BR17" s="16"/>
      <c r="BS17" s="16"/>
      <c r="BT17" s="16"/>
      <c r="BU17" s="16"/>
      <c r="BV17" s="16"/>
      <c r="BW17" s="16"/>
      <c r="BX17" s="16"/>
      <c r="BY17" s="16"/>
      <c r="BZ17" s="20">
        <v>43996.0</v>
      </c>
      <c r="CA17" s="17">
        <v>4.0</v>
      </c>
      <c r="CB17" s="16"/>
      <c r="CC17" s="16"/>
      <c r="CD17" s="16"/>
      <c r="CE17" s="16"/>
      <c r="CF17" s="16"/>
      <c r="CG17" s="16"/>
      <c r="CH17" s="16"/>
      <c r="CI17" s="19" t="s">
        <v>216</v>
      </c>
      <c r="CJ17" s="16"/>
      <c r="CK17" s="16"/>
      <c r="CL17" s="17">
        <v>5.0</v>
      </c>
      <c r="CM17" s="17">
        <v>3.0</v>
      </c>
      <c r="CN17" s="17">
        <v>1.0</v>
      </c>
      <c r="CO17" s="17">
        <v>5.0</v>
      </c>
      <c r="CP17" s="17">
        <v>5.0</v>
      </c>
      <c r="CQ17" s="17">
        <v>4.0</v>
      </c>
      <c r="CR17" s="17">
        <v>1.0</v>
      </c>
      <c r="CS17" s="17">
        <v>5.0</v>
      </c>
      <c r="CT17" s="17">
        <v>3.0</v>
      </c>
      <c r="CU17" s="17">
        <v>3.0</v>
      </c>
      <c r="CV17" s="17">
        <v>1.0</v>
      </c>
      <c r="CW17" s="17">
        <v>2.0</v>
      </c>
      <c r="CX17" s="17">
        <v>5.0</v>
      </c>
      <c r="CY17" s="17">
        <v>5.0</v>
      </c>
      <c r="CZ17" s="17">
        <v>1.0</v>
      </c>
      <c r="DA17" s="17">
        <v>2.0</v>
      </c>
      <c r="DB17" s="19" t="s">
        <v>217</v>
      </c>
      <c r="DC17" s="16"/>
    </row>
    <row r="18">
      <c r="A18" s="11">
        <v>8.3615247E7</v>
      </c>
      <c r="B18" s="12" t="s">
        <v>218</v>
      </c>
      <c r="C18" s="13">
        <v>43961.48263888889</v>
      </c>
      <c r="D18" s="14" t="s">
        <v>193</v>
      </c>
      <c r="E18" s="11">
        <v>244.0</v>
      </c>
      <c r="F18" s="11">
        <v>1.0</v>
      </c>
      <c r="G18" s="15"/>
      <c r="H18" s="15"/>
      <c r="I18" s="15"/>
      <c r="J18" s="15"/>
      <c r="K18" s="15"/>
      <c r="L18" s="15"/>
      <c r="M18" s="15"/>
      <c r="N18" s="15"/>
      <c r="O18" s="12" t="s">
        <v>195</v>
      </c>
      <c r="P18" s="12">
        <v>13.0</v>
      </c>
      <c r="Q18" s="16"/>
      <c r="R18" s="16"/>
      <c r="S18" s="17">
        <v>1.0</v>
      </c>
      <c r="T18" s="17">
        <v>20.0</v>
      </c>
      <c r="U18" s="17">
        <v>2.0</v>
      </c>
      <c r="V18" s="16"/>
      <c r="W18" s="17">
        <v>3.0</v>
      </c>
      <c r="X18" s="17">
        <v>1.0</v>
      </c>
      <c r="Y18" s="17">
        <v>1.0</v>
      </c>
      <c r="Z18" s="16"/>
      <c r="AA18" s="16"/>
      <c r="AB18" s="17">
        <v>1.0</v>
      </c>
      <c r="AC18" s="16"/>
      <c r="AD18" s="16"/>
      <c r="AE18" s="16"/>
      <c r="AF18" s="17">
        <v>7.0</v>
      </c>
      <c r="AG18" s="17">
        <v>6.0</v>
      </c>
      <c r="AH18" s="16"/>
      <c r="AI18" s="17">
        <v>5.0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9" t="s">
        <v>219</v>
      </c>
      <c r="AX18" s="16"/>
      <c r="AY18" s="17">
        <v>1.0</v>
      </c>
      <c r="AZ18" s="17">
        <v>1.0</v>
      </c>
      <c r="BA18" s="16"/>
      <c r="BB18" s="16"/>
      <c r="BC18" s="16"/>
      <c r="BD18" s="16"/>
      <c r="BE18" s="16"/>
      <c r="BF18" s="16"/>
      <c r="BG18" s="16"/>
      <c r="BH18" s="17">
        <v>1.0</v>
      </c>
      <c r="BI18" s="16"/>
      <c r="BJ18" s="16"/>
      <c r="BK18" s="16"/>
      <c r="BL18" s="16"/>
      <c r="BM18" s="17">
        <v>3.0</v>
      </c>
      <c r="BN18" s="17">
        <v>3.0</v>
      </c>
      <c r="BO18" s="17">
        <v>4.0</v>
      </c>
      <c r="BP18" s="17">
        <v>1.0</v>
      </c>
      <c r="BQ18" s="16"/>
      <c r="BR18" s="17">
        <v>1.0</v>
      </c>
      <c r="BS18" s="17">
        <v>1.0</v>
      </c>
      <c r="BT18" s="17">
        <v>1.0</v>
      </c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</row>
    <row r="19">
      <c r="A19" s="11">
        <v>8.3630657E7</v>
      </c>
      <c r="B19" s="12" t="s">
        <v>220</v>
      </c>
      <c r="C19" s="13">
        <v>43961.55138888889</v>
      </c>
      <c r="D19" s="14" t="s">
        <v>193</v>
      </c>
      <c r="E19" s="11">
        <v>616.0</v>
      </c>
      <c r="F19" s="11">
        <v>1.0</v>
      </c>
      <c r="G19" s="15"/>
      <c r="H19" s="15"/>
      <c r="I19" s="15"/>
      <c r="J19" s="15"/>
      <c r="K19" s="15"/>
      <c r="L19" s="15"/>
      <c r="M19" s="15"/>
      <c r="N19" s="15"/>
      <c r="O19" s="12" t="s">
        <v>195</v>
      </c>
      <c r="P19" s="12">
        <v>15.0</v>
      </c>
      <c r="Q19" s="16"/>
      <c r="R19" s="16"/>
      <c r="S19" s="17">
        <v>1.0</v>
      </c>
      <c r="T19" s="17">
        <v>19.0</v>
      </c>
      <c r="U19" s="17">
        <v>2.0</v>
      </c>
      <c r="V19" s="16"/>
      <c r="W19" s="17">
        <v>1.0</v>
      </c>
      <c r="X19" s="17">
        <v>1.0</v>
      </c>
      <c r="Y19" s="17">
        <v>1.0</v>
      </c>
      <c r="Z19" s="16"/>
      <c r="AA19" s="16"/>
      <c r="AB19" s="17">
        <v>1.0</v>
      </c>
      <c r="AC19" s="16"/>
      <c r="AD19" s="16"/>
      <c r="AE19" s="16"/>
      <c r="AF19" s="17">
        <v>7.0</v>
      </c>
      <c r="AG19" s="17">
        <v>7.0</v>
      </c>
      <c r="AH19" s="16"/>
      <c r="AI19" s="17">
        <v>5.0</v>
      </c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7">
        <v>1.0</v>
      </c>
      <c r="AY19" s="17">
        <v>2.0</v>
      </c>
      <c r="AZ19" s="17">
        <v>1.0</v>
      </c>
      <c r="BA19" s="16"/>
      <c r="BB19" s="17">
        <v>1.0</v>
      </c>
      <c r="BC19" s="16"/>
      <c r="BD19" s="16"/>
      <c r="BE19" s="16"/>
      <c r="BF19" s="16"/>
      <c r="BG19" s="16"/>
      <c r="BH19" s="17">
        <v>1.0</v>
      </c>
      <c r="BI19" s="16"/>
      <c r="BJ19" s="16"/>
      <c r="BK19" s="16"/>
      <c r="BL19" s="16"/>
      <c r="BM19" s="17">
        <v>2.0</v>
      </c>
      <c r="BN19" s="17">
        <v>1.0</v>
      </c>
      <c r="BO19" s="17">
        <v>3.0</v>
      </c>
      <c r="BP19" s="17">
        <v>1.0</v>
      </c>
      <c r="BQ19" s="16"/>
      <c r="BR19" s="17">
        <v>1.0</v>
      </c>
      <c r="BS19" s="17">
        <v>1.0</v>
      </c>
      <c r="BT19" s="17">
        <v>1.0</v>
      </c>
      <c r="BU19" s="16"/>
      <c r="BV19" s="16"/>
      <c r="BW19" s="16"/>
      <c r="BX19" s="16"/>
      <c r="BY19" s="16"/>
      <c r="BZ19" s="17" t="s">
        <v>221</v>
      </c>
      <c r="CA19" s="17">
        <v>5.0</v>
      </c>
      <c r="CB19" s="17">
        <v>60.0</v>
      </c>
      <c r="CC19" s="16"/>
      <c r="CD19" s="16"/>
      <c r="CE19" s="16"/>
      <c r="CF19" s="16"/>
      <c r="CG19" s="17">
        <v>1.0</v>
      </c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</row>
    <row r="20">
      <c r="A20" s="11">
        <v>8.3639589E7</v>
      </c>
      <c r="B20" s="18">
        <v>1.67250204218E11</v>
      </c>
      <c r="C20" s="13">
        <v>43961.58125</v>
      </c>
      <c r="D20" s="14" t="s">
        <v>193</v>
      </c>
      <c r="E20" s="11">
        <v>44.0</v>
      </c>
      <c r="F20" s="11">
        <v>1.0</v>
      </c>
      <c r="G20" s="15"/>
      <c r="H20" s="15"/>
      <c r="I20" s="15"/>
      <c r="J20" s="15"/>
      <c r="K20" s="15"/>
      <c r="L20" s="15"/>
      <c r="M20" s="15"/>
      <c r="N20" s="15"/>
      <c r="O20" s="12" t="s">
        <v>195</v>
      </c>
      <c r="P20" s="12">
        <v>15.0</v>
      </c>
      <c r="Q20" s="16"/>
      <c r="R20" s="16"/>
      <c r="S20" s="17">
        <v>1.0</v>
      </c>
      <c r="T20" s="17">
        <v>18.0</v>
      </c>
      <c r="U20" s="17">
        <v>1.0</v>
      </c>
      <c r="V20" s="16"/>
      <c r="W20" s="17">
        <v>1.0</v>
      </c>
      <c r="X20" s="17">
        <v>1.0</v>
      </c>
      <c r="Y20" s="17">
        <v>1.0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</row>
    <row r="21">
      <c r="A21" s="11">
        <v>8.3667856E7</v>
      </c>
      <c r="B21" s="12" t="s">
        <v>222</v>
      </c>
      <c r="C21" s="13">
        <v>43961.748611111114</v>
      </c>
      <c r="D21" s="14" t="s">
        <v>193</v>
      </c>
      <c r="E21" s="11">
        <v>26.0</v>
      </c>
      <c r="F21" s="11">
        <v>1.0</v>
      </c>
      <c r="G21" s="15"/>
      <c r="H21" s="15"/>
      <c r="I21" s="15"/>
      <c r="J21" s="15"/>
      <c r="K21" s="15"/>
      <c r="L21" s="15"/>
      <c r="M21" s="15"/>
      <c r="N21" s="15"/>
      <c r="O21" s="12" t="s">
        <v>195</v>
      </c>
      <c r="P21" s="12">
        <v>15.0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</row>
    <row r="22">
      <c r="A22" s="11">
        <v>8.3668357E7</v>
      </c>
      <c r="B22" s="12" t="s">
        <v>223</v>
      </c>
      <c r="C22" s="13">
        <v>43961.75208333333</v>
      </c>
      <c r="D22" s="14" t="s">
        <v>193</v>
      </c>
      <c r="E22" s="11">
        <v>194.0</v>
      </c>
      <c r="F22" s="11">
        <v>1.0</v>
      </c>
      <c r="G22" s="15"/>
      <c r="H22" s="15"/>
      <c r="I22" s="15"/>
      <c r="J22" s="15"/>
      <c r="K22" s="15"/>
      <c r="L22" s="15"/>
      <c r="M22" s="15"/>
      <c r="N22" s="15"/>
      <c r="O22" s="12" t="s">
        <v>195</v>
      </c>
      <c r="P22" s="12">
        <v>7.0</v>
      </c>
      <c r="Q22" s="16"/>
      <c r="R22" s="16"/>
      <c r="S22" s="17">
        <v>1.0</v>
      </c>
      <c r="T22" s="17">
        <v>21.0</v>
      </c>
      <c r="U22" s="17">
        <v>1.0</v>
      </c>
      <c r="V22" s="16"/>
      <c r="W22" s="17">
        <v>1.0</v>
      </c>
      <c r="X22" s="17">
        <v>1.0</v>
      </c>
      <c r="Y22" s="17">
        <v>1.0</v>
      </c>
      <c r="Z22" s="16"/>
      <c r="AA22" s="16"/>
      <c r="AB22" s="17">
        <v>1.0</v>
      </c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</row>
    <row r="23">
      <c r="A23" s="11">
        <v>8.366842E7</v>
      </c>
      <c r="B23" s="12" t="s">
        <v>224</v>
      </c>
      <c r="C23" s="13">
        <v>43961.75208333333</v>
      </c>
      <c r="D23" s="14" t="s">
        <v>193</v>
      </c>
      <c r="E23" s="11">
        <v>664.0</v>
      </c>
      <c r="F23" s="11">
        <v>1.0</v>
      </c>
      <c r="G23" s="15"/>
      <c r="H23" s="15"/>
      <c r="I23" s="15"/>
      <c r="J23" s="15"/>
      <c r="K23" s="15"/>
      <c r="L23" s="15"/>
      <c r="M23" s="15"/>
      <c r="N23" s="15"/>
      <c r="O23" s="12" t="s">
        <v>195</v>
      </c>
      <c r="P23" s="12">
        <v>15.0</v>
      </c>
      <c r="Q23" s="16"/>
      <c r="R23" s="16"/>
      <c r="S23" s="17">
        <v>1.0</v>
      </c>
      <c r="T23" s="17">
        <v>18.0</v>
      </c>
      <c r="U23" s="17">
        <v>1.0</v>
      </c>
      <c r="V23" s="16"/>
      <c r="W23" s="17">
        <v>1.0</v>
      </c>
      <c r="X23" s="17">
        <v>1.0</v>
      </c>
      <c r="Y23" s="17">
        <v>1.0</v>
      </c>
      <c r="Z23" s="16"/>
      <c r="AA23" s="16"/>
      <c r="AB23" s="17">
        <v>1.0</v>
      </c>
      <c r="AC23" s="16"/>
      <c r="AD23" s="16"/>
      <c r="AE23" s="16"/>
      <c r="AF23" s="17">
        <v>8.0</v>
      </c>
      <c r="AG23" s="17">
        <v>9.0</v>
      </c>
      <c r="AH23" s="16"/>
      <c r="AI23" s="17">
        <v>4.0</v>
      </c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7">
        <v>1.0</v>
      </c>
      <c r="AY23" s="17">
        <v>2.0</v>
      </c>
      <c r="AZ23" s="17">
        <v>1.0</v>
      </c>
      <c r="BA23" s="16"/>
      <c r="BB23" s="17">
        <v>1.0</v>
      </c>
      <c r="BC23" s="16"/>
      <c r="BD23" s="16"/>
      <c r="BE23" s="16"/>
      <c r="BF23" s="16"/>
      <c r="BG23" s="16"/>
      <c r="BH23" s="17">
        <v>1.0</v>
      </c>
      <c r="BI23" s="16"/>
      <c r="BJ23" s="16"/>
      <c r="BK23" s="16"/>
      <c r="BL23" s="16"/>
      <c r="BM23" s="17">
        <v>3.0</v>
      </c>
      <c r="BN23" s="17">
        <v>1.0</v>
      </c>
      <c r="BO23" s="17">
        <v>3.0</v>
      </c>
      <c r="BP23" s="17">
        <v>1.0</v>
      </c>
      <c r="BQ23" s="16"/>
      <c r="BR23" s="16"/>
      <c r="BS23" s="17">
        <v>1.0</v>
      </c>
      <c r="BT23" s="17">
        <v>1.0</v>
      </c>
      <c r="BU23" s="16"/>
      <c r="BV23" s="16"/>
      <c r="BW23" s="16"/>
      <c r="BX23" s="16"/>
      <c r="BY23" s="16"/>
      <c r="BZ23" s="17">
        <v>15.0</v>
      </c>
      <c r="CA23" s="17">
        <v>4.0</v>
      </c>
      <c r="CB23" s="16"/>
      <c r="CC23" s="16"/>
      <c r="CD23" s="16"/>
      <c r="CE23" s="16"/>
      <c r="CF23" s="16"/>
      <c r="CG23" s="16"/>
      <c r="CH23" s="16"/>
      <c r="CI23" s="16"/>
      <c r="CJ23" s="17">
        <v>1.0</v>
      </c>
      <c r="CK23" s="16"/>
      <c r="CL23" s="17">
        <v>2.0</v>
      </c>
      <c r="CM23" s="17">
        <v>2.0</v>
      </c>
      <c r="CN23" s="17">
        <v>2.0</v>
      </c>
      <c r="CO23" s="17">
        <v>4.0</v>
      </c>
      <c r="CP23" s="17">
        <v>2.0</v>
      </c>
      <c r="CQ23" s="17">
        <v>1.0</v>
      </c>
      <c r="CR23" s="17">
        <v>1.0</v>
      </c>
      <c r="CS23" s="17">
        <v>3.0</v>
      </c>
      <c r="CT23" s="17">
        <v>4.0</v>
      </c>
      <c r="CU23" s="17">
        <v>4.0</v>
      </c>
      <c r="CV23" s="17">
        <v>1.0</v>
      </c>
      <c r="CW23" s="17">
        <v>2.0</v>
      </c>
      <c r="CX23" s="17">
        <v>1.0</v>
      </c>
      <c r="CY23" s="17">
        <v>1.0</v>
      </c>
      <c r="CZ23" s="17">
        <v>1.0</v>
      </c>
      <c r="DA23" s="17">
        <v>3.0</v>
      </c>
      <c r="DB23" s="19" t="s">
        <v>225</v>
      </c>
      <c r="DC23" s="16"/>
    </row>
    <row r="24">
      <c r="A24" s="11">
        <v>8.366863E7</v>
      </c>
      <c r="B24" s="12" t="s">
        <v>226</v>
      </c>
      <c r="C24" s="13">
        <v>43961.75347222222</v>
      </c>
      <c r="D24" s="14" t="s">
        <v>193</v>
      </c>
      <c r="E24" s="11">
        <v>9.0</v>
      </c>
      <c r="F24" s="11">
        <v>1.0</v>
      </c>
      <c r="G24" s="15"/>
      <c r="H24" s="15"/>
      <c r="I24" s="15"/>
      <c r="J24" s="15"/>
      <c r="K24" s="15"/>
      <c r="L24" s="15"/>
      <c r="M24" s="15"/>
      <c r="N24" s="15"/>
      <c r="O24" s="12" t="s">
        <v>195</v>
      </c>
      <c r="P24" s="12">
        <v>8.0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</row>
    <row r="25">
      <c r="A25" s="11">
        <v>8.366879E7</v>
      </c>
      <c r="B25" s="12" t="s">
        <v>226</v>
      </c>
      <c r="C25" s="13">
        <v>43961.75486111111</v>
      </c>
      <c r="D25" s="14" t="s">
        <v>193</v>
      </c>
      <c r="E25" s="11">
        <v>408.0</v>
      </c>
      <c r="F25" s="11">
        <v>1.0</v>
      </c>
      <c r="G25" s="15"/>
      <c r="H25" s="15"/>
      <c r="I25" s="15"/>
      <c r="J25" s="15"/>
      <c r="K25" s="15"/>
      <c r="L25" s="15"/>
      <c r="M25" s="15"/>
      <c r="N25" s="15"/>
      <c r="O25" s="12" t="s">
        <v>195</v>
      </c>
      <c r="P25" s="12">
        <v>8.0</v>
      </c>
      <c r="Q25" s="16"/>
      <c r="R25" s="16"/>
      <c r="S25" s="17">
        <v>1.0</v>
      </c>
      <c r="T25" s="17">
        <v>18.0</v>
      </c>
      <c r="U25" s="17">
        <v>1.0</v>
      </c>
      <c r="V25" s="16"/>
      <c r="W25" s="17">
        <v>1.0</v>
      </c>
      <c r="X25" s="17">
        <v>1.0</v>
      </c>
      <c r="Y25" s="17">
        <v>1.0</v>
      </c>
      <c r="Z25" s="16"/>
      <c r="AA25" s="16"/>
      <c r="AB25" s="17">
        <v>1.0</v>
      </c>
      <c r="AC25" s="16"/>
      <c r="AD25" s="16"/>
      <c r="AE25" s="16"/>
      <c r="AF25" s="17">
        <v>8.0</v>
      </c>
      <c r="AG25" s="17">
        <v>9.0</v>
      </c>
      <c r="AH25" s="16"/>
      <c r="AI25" s="17">
        <v>5.0</v>
      </c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7">
        <v>1.0</v>
      </c>
      <c r="AY25" s="17">
        <v>2.0</v>
      </c>
      <c r="AZ25" s="16"/>
      <c r="BA25" s="16"/>
      <c r="BB25" s="17">
        <v>1.0</v>
      </c>
      <c r="BC25" s="16"/>
      <c r="BD25" s="17">
        <v>1.0</v>
      </c>
      <c r="BE25" s="17">
        <v>1.0</v>
      </c>
      <c r="BF25" s="16"/>
      <c r="BG25" s="16"/>
      <c r="BH25" s="16"/>
      <c r="BI25" s="16"/>
      <c r="BJ25" s="17">
        <v>1.0</v>
      </c>
      <c r="BK25" s="16"/>
      <c r="BL25" s="16"/>
      <c r="BM25" s="17">
        <v>4.0</v>
      </c>
      <c r="BN25" s="17">
        <v>3.0</v>
      </c>
      <c r="BO25" s="17">
        <v>4.0</v>
      </c>
      <c r="BP25" s="17">
        <v>1.0</v>
      </c>
      <c r="BQ25" s="17">
        <v>1.0</v>
      </c>
      <c r="BR25" s="17">
        <v>1.0</v>
      </c>
      <c r="BS25" s="17">
        <v>1.0</v>
      </c>
      <c r="BT25" s="17">
        <v>1.0</v>
      </c>
      <c r="BU25" s="16"/>
      <c r="BV25" s="16"/>
      <c r="BW25" s="16"/>
      <c r="BX25" s="16"/>
      <c r="BY25" s="16"/>
      <c r="BZ25" s="20">
        <v>44087.0</v>
      </c>
      <c r="CA25" s="17">
        <v>4.0</v>
      </c>
      <c r="CB25" s="16"/>
      <c r="CC25" s="16"/>
      <c r="CD25" s="16"/>
      <c r="CE25" s="16"/>
      <c r="CF25" s="16"/>
      <c r="CG25" s="16"/>
      <c r="CH25" s="16"/>
      <c r="CI25" s="16"/>
      <c r="CJ25" s="17">
        <v>1.0</v>
      </c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</row>
    <row r="26">
      <c r="A26" s="11">
        <v>8.3669264E7</v>
      </c>
      <c r="B26" s="12" t="s">
        <v>227</v>
      </c>
      <c r="C26" s="13">
        <v>43961.75833333333</v>
      </c>
      <c r="D26" s="14" t="s">
        <v>193</v>
      </c>
      <c r="E26" s="11">
        <v>60.0</v>
      </c>
      <c r="F26" s="11">
        <v>1.0</v>
      </c>
      <c r="G26" s="15"/>
      <c r="H26" s="15"/>
      <c r="I26" s="15"/>
      <c r="J26" s="15"/>
      <c r="K26" s="15"/>
      <c r="L26" s="15"/>
      <c r="M26" s="15"/>
      <c r="N26" s="15"/>
      <c r="O26" s="12" t="s">
        <v>195</v>
      </c>
      <c r="P26" s="12">
        <v>15.0</v>
      </c>
      <c r="Q26" s="16"/>
      <c r="R26" s="16"/>
      <c r="S26" s="17">
        <v>1.0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</row>
    <row r="27">
      <c r="A27" s="11">
        <v>8.3669462E7</v>
      </c>
      <c r="B27" s="18">
        <v>1.90234186156E11</v>
      </c>
      <c r="C27" s="13">
        <v>43961.759722222225</v>
      </c>
      <c r="D27" s="14" t="s">
        <v>193</v>
      </c>
      <c r="E27" s="11">
        <v>74.0</v>
      </c>
      <c r="F27" s="11">
        <v>1.0</v>
      </c>
      <c r="G27" s="15"/>
      <c r="H27" s="15"/>
      <c r="I27" s="15"/>
      <c r="J27" s="15"/>
      <c r="K27" s="15"/>
      <c r="L27" s="15"/>
      <c r="M27" s="15"/>
      <c r="N27" s="15"/>
      <c r="O27" s="12" t="s">
        <v>195</v>
      </c>
      <c r="P27" s="12">
        <v>15.0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</row>
    <row r="28">
      <c r="A28" s="11">
        <v>8.3669476E7</v>
      </c>
      <c r="B28" s="12" t="s">
        <v>227</v>
      </c>
      <c r="C28" s="13">
        <v>43961.760416666664</v>
      </c>
      <c r="D28" s="14" t="s">
        <v>193</v>
      </c>
      <c r="E28" s="11">
        <v>640.0</v>
      </c>
      <c r="F28" s="11">
        <v>1.0</v>
      </c>
      <c r="G28" s="15"/>
      <c r="H28" s="15"/>
      <c r="I28" s="15"/>
      <c r="J28" s="15"/>
      <c r="K28" s="15"/>
      <c r="L28" s="15"/>
      <c r="M28" s="15"/>
      <c r="N28" s="15"/>
      <c r="O28" s="12" t="s">
        <v>195</v>
      </c>
      <c r="P28" s="12">
        <v>15.0</v>
      </c>
      <c r="Q28" s="16"/>
      <c r="R28" s="16"/>
      <c r="S28" s="17">
        <v>1.0</v>
      </c>
      <c r="T28" s="17">
        <v>18.0</v>
      </c>
      <c r="U28" s="17">
        <v>1.0</v>
      </c>
      <c r="V28" s="16"/>
      <c r="W28" s="17">
        <v>15.0</v>
      </c>
      <c r="X28" s="17">
        <v>1.0</v>
      </c>
      <c r="Y28" s="16"/>
      <c r="Z28" s="16"/>
      <c r="AA28" s="16"/>
      <c r="AB28" s="17">
        <v>1.0</v>
      </c>
      <c r="AC28" s="16"/>
      <c r="AD28" s="16"/>
      <c r="AE28" s="16"/>
      <c r="AF28" s="17">
        <v>9.0</v>
      </c>
      <c r="AG28" s="17">
        <v>7.0</v>
      </c>
      <c r="AH28" s="16"/>
      <c r="AI28" s="17">
        <v>5.0</v>
      </c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7">
        <v>1.0</v>
      </c>
      <c r="AY28" s="17">
        <v>2.0</v>
      </c>
      <c r="AZ28" s="17">
        <v>1.0</v>
      </c>
      <c r="BA28" s="16"/>
      <c r="BB28" s="16"/>
      <c r="BC28" s="16"/>
      <c r="BD28" s="16"/>
      <c r="BE28" s="16"/>
      <c r="BF28" s="16"/>
      <c r="BG28" s="16"/>
      <c r="BH28" s="17">
        <v>1.0</v>
      </c>
      <c r="BI28" s="16"/>
      <c r="BJ28" s="16"/>
      <c r="BK28" s="16"/>
      <c r="BL28" s="16"/>
      <c r="BM28" s="17">
        <v>4.0</v>
      </c>
      <c r="BN28" s="17">
        <v>3.0</v>
      </c>
      <c r="BO28" s="17">
        <v>3.0</v>
      </c>
      <c r="BP28" s="17">
        <v>1.0</v>
      </c>
      <c r="BQ28" s="17">
        <v>1.0</v>
      </c>
      <c r="BR28" s="16"/>
      <c r="BS28" s="16"/>
      <c r="BT28" s="16"/>
      <c r="BU28" s="16"/>
      <c r="BV28" s="16"/>
      <c r="BW28" s="16"/>
      <c r="BX28" s="16"/>
      <c r="BY28" s="16"/>
      <c r="BZ28" s="17" t="s">
        <v>228</v>
      </c>
      <c r="CA28" s="17">
        <v>5.0</v>
      </c>
      <c r="CB28" s="17">
        <v>99.0</v>
      </c>
      <c r="CC28" s="16"/>
      <c r="CD28" s="16"/>
      <c r="CE28" s="16"/>
      <c r="CF28" s="16"/>
      <c r="CG28" s="16"/>
      <c r="CH28" s="16"/>
      <c r="CI28" s="16"/>
      <c r="CJ28" s="17">
        <v>1.0</v>
      </c>
      <c r="CK28" s="16"/>
      <c r="CL28" s="17">
        <v>2.0</v>
      </c>
      <c r="CM28" s="17">
        <v>5.0</v>
      </c>
      <c r="CN28" s="17">
        <v>1.0</v>
      </c>
      <c r="CO28" s="17">
        <v>5.0</v>
      </c>
      <c r="CP28" s="17">
        <v>4.0</v>
      </c>
      <c r="CQ28" s="17">
        <v>2.0</v>
      </c>
      <c r="CR28" s="17">
        <v>1.0</v>
      </c>
      <c r="CS28" s="17">
        <v>3.0</v>
      </c>
      <c r="CT28" s="17">
        <v>2.0</v>
      </c>
      <c r="CU28" s="17">
        <v>5.0</v>
      </c>
      <c r="CV28" s="17">
        <v>3.0</v>
      </c>
      <c r="CW28" s="17">
        <v>4.0</v>
      </c>
      <c r="CX28" s="17">
        <v>2.0</v>
      </c>
      <c r="CY28" s="17">
        <v>2.0</v>
      </c>
      <c r="CZ28" s="17">
        <v>1.0</v>
      </c>
      <c r="DA28" s="17">
        <v>2.0</v>
      </c>
      <c r="DB28" s="19" t="s">
        <v>229</v>
      </c>
      <c r="DC28" s="16"/>
    </row>
    <row r="29">
      <c r="A29" s="11">
        <v>8.3670346E7</v>
      </c>
      <c r="B29" s="18">
        <v>1.90234186156E11</v>
      </c>
      <c r="C29" s="13">
        <v>43961.76875</v>
      </c>
      <c r="D29" s="14" t="s">
        <v>193</v>
      </c>
      <c r="E29" s="11">
        <v>22.0</v>
      </c>
      <c r="F29" s="11">
        <v>1.0</v>
      </c>
      <c r="G29" s="15"/>
      <c r="H29" s="15"/>
      <c r="I29" s="15"/>
      <c r="J29" s="15"/>
      <c r="K29" s="15"/>
      <c r="L29" s="15"/>
      <c r="M29" s="15"/>
      <c r="N29" s="15"/>
      <c r="O29" s="12" t="s">
        <v>195</v>
      </c>
      <c r="P29" s="12">
        <v>15.0</v>
      </c>
      <c r="Q29" s="16"/>
      <c r="R29" s="16"/>
      <c r="S29" s="17">
        <v>1.0</v>
      </c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</row>
    <row r="30">
      <c r="A30" s="11">
        <v>8.3670544E7</v>
      </c>
      <c r="B30" s="12" t="s">
        <v>230</v>
      </c>
      <c r="C30" s="13">
        <v>43961.77013888889</v>
      </c>
      <c r="D30" s="14" t="s">
        <v>193</v>
      </c>
      <c r="E30" s="11">
        <v>3141.0</v>
      </c>
      <c r="F30" s="11">
        <v>1.0</v>
      </c>
      <c r="G30" s="15"/>
      <c r="H30" s="15"/>
      <c r="I30" s="15"/>
      <c r="J30" s="15"/>
      <c r="K30" s="15"/>
      <c r="L30" s="15"/>
      <c r="M30" s="15"/>
      <c r="N30" s="15"/>
      <c r="O30" s="12" t="s">
        <v>195</v>
      </c>
      <c r="P30" s="12">
        <v>15.0</v>
      </c>
      <c r="Q30" s="16"/>
      <c r="R30" s="16"/>
      <c r="S30" s="17">
        <v>1.0</v>
      </c>
      <c r="T30" s="17">
        <v>18.0</v>
      </c>
      <c r="U30" s="17">
        <v>1.0</v>
      </c>
      <c r="V30" s="16"/>
      <c r="W30" s="17">
        <v>1.0</v>
      </c>
      <c r="X30" s="17">
        <v>1.0</v>
      </c>
      <c r="Y30" s="17">
        <v>1.0</v>
      </c>
      <c r="Z30" s="16"/>
      <c r="AA30" s="16"/>
      <c r="AB30" s="17">
        <v>1.0</v>
      </c>
      <c r="AC30" s="16"/>
      <c r="AD30" s="16"/>
      <c r="AE30" s="16"/>
      <c r="AF30" s="17">
        <v>8.0</v>
      </c>
      <c r="AG30" s="17">
        <v>9.0</v>
      </c>
      <c r="AH30" s="16"/>
      <c r="AI30" s="17">
        <v>4.0</v>
      </c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9" t="s">
        <v>231</v>
      </c>
      <c r="AX30" s="16"/>
      <c r="AY30" s="17">
        <v>2.0</v>
      </c>
      <c r="AZ30" s="16"/>
      <c r="BA30" s="16"/>
      <c r="BB30" s="16"/>
      <c r="BC30" s="16"/>
      <c r="BD30" s="16"/>
      <c r="BE30" s="16"/>
      <c r="BF30" s="17">
        <v>1.0</v>
      </c>
      <c r="BG30" s="16"/>
      <c r="BH30" s="16"/>
      <c r="BI30" s="17">
        <v>1.0</v>
      </c>
      <c r="BJ30" s="16"/>
      <c r="BK30" s="16"/>
      <c r="BL30" s="16"/>
      <c r="BM30" s="17">
        <v>3.0</v>
      </c>
      <c r="BN30" s="17">
        <v>3.0</v>
      </c>
      <c r="BO30" s="17">
        <v>5.0</v>
      </c>
      <c r="BP30" s="17">
        <v>1.0</v>
      </c>
      <c r="BQ30" s="17">
        <v>1.0</v>
      </c>
      <c r="BR30" s="17">
        <v>1.0</v>
      </c>
      <c r="BS30" s="17">
        <v>1.0</v>
      </c>
      <c r="BT30" s="17">
        <v>1.0</v>
      </c>
      <c r="BU30" s="16"/>
      <c r="BV30" s="16"/>
      <c r="BW30" s="16"/>
      <c r="BX30" s="16"/>
      <c r="BY30" s="16"/>
      <c r="BZ30" s="17" t="s">
        <v>232</v>
      </c>
      <c r="CA30" s="17">
        <v>4.0</v>
      </c>
      <c r="CB30" s="16"/>
      <c r="CC30" s="16"/>
      <c r="CD30" s="16"/>
      <c r="CE30" s="16"/>
      <c r="CF30" s="16"/>
      <c r="CG30" s="16"/>
      <c r="CH30" s="17">
        <v>1.0</v>
      </c>
      <c r="CI30" s="16"/>
      <c r="CJ30" s="16"/>
      <c r="CK30" s="16"/>
      <c r="CL30" s="17">
        <v>2.0</v>
      </c>
      <c r="CM30" s="17">
        <v>1.0</v>
      </c>
      <c r="CN30" s="17">
        <v>4.0</v>
      </c>
      <c r="CO30" s="17">
        <v>2.0</v>
      </c>
      <c r="CP30" s="17">
        <v>5.0</v>
      </c>
      <c r="CQ30" s="17">
        <v>1.0</v>
      </c>
      <c r="CR30" s="17">
        <v>1.0</v>
      </c>
      <c r="CS30" s="17">
        <v>5.0</v>
      </c>
      <c r="CT30" s="17">
        <v>3.0</v>
      </c>
      <c r="CU30" s="17">
        <v>2.0</v>
      </c>
      <c r="CV30" s="17">
        <v>1.0</v>
      </c>
      <c r="CW30" s="17">
        <v>2.0</v>
      </c>
      <c r="CX30" s="17">
        <v>4.0</v>
      </c>
      <c r="CY30" s="17">
        <v>4.0</v>
      </c>
      <c r="CZ30" s="17">
        <v>1.0</v>
      </c>
      <c r="DA30" s="17">
        <v>5.0</v>
      </c>
      <c r="DB30" s="19" t="s">
        <v>233</v>
      </c>
      <c r="DC30" s="16"/>
    </row>
    <row r="31">
      <c r="A31" s="11">
        <v>8.3670591E7</v>
      </c>
      <c r="B31" s="18">
        <v>1.90234186156E11</v>
      </c>
      <c r="C31" s="13">
        <v>43961.770833333336</v>
      </c>
      <c r="D31" s="14" t="s">
        <v>193</v>
      </c>
      <c r="E31" s="11">
        <v>191.0</v>
      </c>
      <c r="F31" s="11">
        <v>1.0</v>
      </c>
      <c r="G31" s="15"/>
      <c r="H31" s="15"/>
      <c r="I31" s="15"/>
      <c r="J31" s="15"/>
      <c r="K31" s="15"/>
      <c r="L31" s="15"/>
      <c r="M31" s="15"/>
      <c r="N31" s="15"/>
      <c r="O31" s="12" t="s">
        <v>195</v>
      </c>
      <c r="P31" s="12">
        <v>15.0</v>
      </c>
      <c r="Q31" s="16"/>
      <c r="R31" s="16"/>
      <c r="S31" s="17">
        <v>1.0</v>
      </c>
      <c r="T31" s="17">
        <v>18.0</v>
      </c>
      <c r="U31" s="17">
        <v>1.0</v>
      </c>
      <c r="V31" s="16"/>
      <c r="W31" s="17">
        <v>1.0</v>
      </c>
      <c r="X31" s="17">
        <v>1.0</v>
      </c>
      <c r="Y31" s="17">
        <v>1.0</v>
      </c>
      <c r="Z31" s="16"/>
      <c r="AA31" s="16"/>
      <c r="AB31" s="17">
        <v>1.0</v>
      </c>
      <c r="AC31" s="16"/>
      <c r="AD31" s="16"/>
      <c r="AE31" s="16"/>
      <c r="AF31" s="17">
        <v>7.0</v>
      </c>
      <c r="AG31" s="17">
        <v>9.0</v>
      </c>
      <c r="AH31" s="16"/>
      <c r="AI31" s="17">
        <v>4.0</v>
      </c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7">
        <v>1.0</v>
      </c>
      <c r="AY31" s="17">
        <v>2.0</v>
      </c>
      <c r="AZ31" s="17">
        <v>1.0</v>
      </c>
      <c r="BA31" s="16"/>
      <c r="BB31" s="16"/>
      <c r="BC31" s="16"/>
      <c r="BD31" s="16"/>
      <c r="BE31" s="16"/>
      <c r="BF31" s="16"/>
      <c r="BG31" s="16"/>
      <c r="BH31" s="17">
        <v>1.0</v>
      </c>
      <c r="BI31" s="16"/>
      <c r="BJ31" s="16"/>
      <c r="BK31" s="16"/>
      <c r="BL31" s="16"/>
      <c r="BM31" s="17">
        <v>2.0</v>
      </c>
      <c r="BN31" s="17">
        <v>1.0</v>
      </c>
      <c r="BO31" s="17">
        <v>5.0</v>
      </c>
      <c r="BP31" s="17">
        <v>1.0</v>
      </c>
      <c r="BQ31" s="16"/>
      <c r="BR31" s="16"/>
      <c r="BS31" s="17">
        <v>1.0</v>
      </c>
      <c r="BT31" s="17">
        <v>1.0</v>
      </c>
      <c r="BU31" s="17">
        <v>1.0</v>
      </c>
      <c r="BV31" s="16"/>
      <c r="BW31" s="16"/>
      <c r="BX31" s="16"/>
      <c r="BY31" s="16"/>
      <c r="BZ31" s="17" t="s">
        <v>234</v>
      </c>
      <c r="CA31" s="17">
        <v>4.0</v>
      </c>
      <c r="CB31" s="16"/>
      <c r="CC31" s="16"/>
      <c r="CD31" s="16"/>
      <c r="CE31" s="16"/>
      <c r="CF31" s="16"/>
      <c r="CG31" s="16"/>
      <c r="CH31" s="16"/>
      <c r="CI31" s="16"/>
      <c r="CJ31" s="17">
        <v>1.0</v>
      </c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</row>
    <row r="32">
      <c r="A32" s="11">
        <v>8.3671338E7</v>
      </c>
      <c r="B32" s="12" t="s">
        <v>235</v>
      </c>
      <c r="C32" s="13">
        <v>43961.77777777778</v>
      </c>
      <c r="D32" s="14" t="s">
        <v>193</v>
      </c>
      <c r="E32" s="11">
        <v>608.0</v>
      </c>
      <c r="F32" s="11">
        <v>1.0</v>
      </c>
      <c r="G32" s="15"/>
      <c r="H32" s="15"/>
      <c r="I32" s="15"/>
      <c r="J32" s="15"/>
      <c r="K32" s="15"/>
      <c r="L32" s="15"/>
      <c r="M32" s="15"/>
      <c r="N32" s="15"/>
      <c r="O32" s="12" t="s">
        <v>195</v>
      </c>
      <c r="P32" s="12">
        <v>15.0</v>
      </c>
      <c r="Q32" s="16"/>
      <c r="R32" s="16"/>
      <c r="S32" s="17">
        <v>1.0</v>
      </c>
      <c r="T32" s="17">
        <v>21.0</v>
      </c>
      <c r="U32" s="17">
        <v>1.0</v>
      </c>
      <c r="V32" s="16"/>
      <c r="W32" s="17">
        <v>1.0</v>
      </c>
      <c r="X32" s="17">
        <v>1.0</v>
      </c>
      <c r="Y32" s="17">
        <v>1.0</v>
      </c>
      <c r="Z32" s="16"/>
      <c r="AA32" s="16"/>
      <c r="AB32" s="17">
        <v>1.0</v>
      </c>
      <c r="AC32" s="16"/>
      <c r="AD32" s="16"/>
      <c r="AE32" s="19" t="s">
        <v>236</v>
      </c>
      <c r="AF32" s="17">
        <v>6.0</v>
      </c>
      <c r="AG32" s="17">
        <v>6.0</v>
      </c>
      <c r="AH32" s="16"/>
      <c r="AI32" s="17">
        <v>5.0</v>
      </c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7">
        <v>1.0</v>
      </c>
      <c r="AY32" s="17">
        <v>2.0</v>
      </c>
      <c r="AZ32" s="17">
        <v>1.0</v>
      </c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7">
        <v>1.0</v>
      </c>
      <c r="BL32" s="16"/>
      <c r="BM32" s="17">
        <v>2.0</v>
      </c>
      <c r="BN32" s="17">
        <v>3.0</v>
      </c>
      <c r="BO32" s="17">
        <v>3.0</v>
      </c>
      <c r="BP32" s="16"/>
      <c r="BQ32" s="16"/>
      <c r="BR32" s="16"/>
      <c r="BS32" s="17">
        <v>1.0</v>
      </c>
      <c r="BT32" s="16"/>
      <c r="BU32" s="16"/>
      <c r="BV32" s="16"/>
      <c r="BW32" s="16"/>
      <c r="BX32" s="16"/>
      <c r="BY32" s="16"/>
      <c r="BZ32" s="17">
        <v>14.0</v>
      </c>
      <c r="CA32" s="17">
        <v>4.0</v>
      </c>
      <c r="CB32" s="16"/>
      <c r="CC32" s="16"/>
      <c r="CD32" s="16"/>
      <c r="CE32" s="16"/>
      <c r="CF32" s="16"/>
      <c r="CG32" s="16"/>
      <c r="CH32" s="16"/>
      <c r="CI32" s="16"/>
      <c r="CJ32" s="17">
        <v>1.0</v>
      </c>
      <c r="CK32" s="16"/>
      <c r="CL32" s="17">
        <v>2.0</v>
      </c>
      <c r="CM32" s="17">
        <v>3.0</v>
      </c>
      <c r="CN32" s="17">
        <v>3.0</v>
      </c>
      <c r="CO32" s="17">
        <v>3.0</v>
      </c>
      <c r="CP32" s="17">
        <v>2.0</v>
      </c>
      <c r="CQ32" s="17">
        <v>4.0</v>
      </c>
      <c r="CR32" s="17">
        <v>5.0</v>
      </c>
      <c r="CS32" s="17">
        <v>2.0</v>
      </c>
      <c r="CT32" s="17">
        <v>3.0</v>
      </c>
      <c r="CU32" s="17">
        <v>3.0</v>
      </c>
      <c r="CV32" s="17">
        <v>1.0</v>
      </c>
      <c r="CW32" s="17">
        <v>2.0</v>
      </c>
      <c r="CX32" s="17">
        <v>2.0</v>
      </c>
      <c r="CY32" s="17">
        <v>3.0</v>
      </c>
      <c r="CZ32" s="17">
        <v>1.0</v>
      </c>
      <c r="DA32" s="17">
        <v>2.0</v>
      </c>
      <c r="DB32" s="19" t="s">
        <v>237</v>
      </c>
      <c r="DC32" s="16"/>
    </row>
    <row r="33">
      <c r="A33" s="11">
        <v>8.3671947E7</v>
      </c>
      <c r="B33" s="12" t="s">
        <v>238</v>
      </c>
      <c r="C33" s="13">
        <v>43961.78402777778</v>
      </c>
      <c r="D33" s="14" t="s">
        <v>193</v>
      </c>
      <c r="E33" s="11">
        <v>455.0</v>
      </c>
      <c r="F33" s="11">
        <v>1.0</v>
      </c>
      <c r="G33" s="15"/>
      <c r="H33" s="15"/>
      <c r="I33" s="15"/>
      <c r="J33" s="15"/>
      <c r="K33" s="15"/>
      <c r="L33" s="15"/>
      <c r="M33" s="15"/>
      <c r="N33" s="15"/>
      <c r="O33" s="12" t="s">
        <v>195</v>
      </c>
      <c r="P33" s="12">
        <v>15.0</v>
      </c>
      <c r="Q33" s="16"/>
      <c r="R33" s="16"/>
      <c r="S33" s="17">
        <v>1.0</v>
      </c>
      <c r="T33" s="17">
        <v>24.0</v>
      </c>
      <c r="U33" s="17">
        <v>1.0</v>
      </c>
      <c r="V33" s="16"/>
      <c r="W33" s="17">
        <v>1.0</v>
      </c>
      <c r="X33" s="17">
        <v>1.0</v>
      </c>
      <c r="Y33" s="17">
        <v>1.0</v>
      </c>
      <c r="Z33" s="16"/>
      <c r="AA33" s="16"/>
      <c r="AB33" s="17">
        <v>1.0</v>
      </c>
      <c r="AC33" s="16"/>
      <c r="AD33" s="16"/>
      <c r="AE33" s="16"/>
      <c r="AF33" s="17">
        <v>2.0</v>
      </c>
      <c r="AG33" s="17">
        <v>6.0</v>
      </c>
      <c r="AH33" s="16"/>
      <c r="AI33" s="17">
        <v>5.0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7">
        <v>1.0</v>
      </c>
      <c r="AY33" s="17">
        <v>2.0</v>
      </c>
      <c r="AZ33" s="16"/>
      <c r="BA33" s="16"/>
      <c r="BB33" s="16"/>
      <c r="BC33" s="16"/>
      <c r="BD33" s="16"/>
      <c r="BE33" s="16"/>
      <c r="BF33" s="17">
        <v>1.0</v>
      </c>
      <c r="BG33" s="16"/>
      <c r="BH33" s="17">
        <v>1.0</v>
      </c>
      <c r="BI33" s="16"/>
      <c r="BJ33" s="16"/>
      <c r="BK33" s="16"/>
      <c r="BL33" s="16"/>
      <c r="BM33" s="17">
        <v>3.0</v>
      </c>
      <c r="BN33" s="17">
        <v>4.0</v>
      </c>
      <c r="BO33" s="17">
        <v>5.0</v>
      </c>
      <c r="BP33" s="16"/>
      <c r="BQ33" s="16"/>
      <c r="BR33" s="17">
        <v>1.0</v>
      </c>
      <c r="BS33" s="17">
        <v>1.0</v>
      </c>
      <c r="BT33" s="16"/>
      <c r="BU33" s="16"/>
      <c r="BV33" s="16"/>
      <c r="BW33" s="16"/>
      <c r="BX33" s="16"/>
      <c r="BY33" s="16"/>
      <c r="BZ33" s="17">
        <v>13.0</v>
      </c>
      <c r="CA33" s="17">
        <v>4.0</v>
      </c>
      <c r="CB33" s="16"/>
      <c r="CC33" s="16"/>
      <c r="CD33" s="16"/>
      <c r="CE33" s="16"/>
      <c r="CF33" s="16"/>
      <c r="CG33" s="16"/>
      <c r="CH33" s="16"/>
      <c r="CI33" s="16"/>
      <c r="CJ33" s="17">
        <v>1.0</v>
      </c>
      <c r="CK33" s="16"/>
      <c r="CL33" s="17">
        <v>2.0</v>
      </c>
      <c r="CM33" s="17">
        <v>2.0</v>
      </c>
      <c r="CN33" s="17">
        <v>1.0</v>
      </c>
      <c r="CO33" s="17">
        <v>1.0</v>
      </c>
      <c r="CP33" s="17">
        <v>2.0</v>
      </c>
      <c r="CQ33" s="17">
        <v>1.0</v>
      </c>
      <c r="CR33" s="17">
        <v>1.0</v>
      </c>
      <c r="CS33" s="17">
        <v>4.0</v>
      </c>
      <c r="CT33" s="17">
        <v>4.0</v>
      </c>
      <c r="CU33" s="17">
        <v>5.0</v>
      </c>
      <c r="CV33" s="17">
        <v>1.0</v>
      </c>
      <c r="CW33" s="17">
        <v>2.0</v>
      </c>
      <c r="CX33" s="17">
        <v>4.0</v>
      </c>
      <c r="CY33" s="17">
        <v>4.0</v>
      </c>
      <c r="CZ33" s="17">
        <v>1.0</v>
      </c>
      <c r="DA33" s="17">
        <v>3.0</v>
      </c>
      <c r="DB33" s="19" t="s">
        <v>239</v>
      </c>
      <c r="DC33" s="16"/>
    </row>
    <row r="34">
      <c r="A34" s="11">
        <v>8.3672265E7</v>
      </c>
      <c r="B34" s="12" t="s">
        <v>240</v>
      </c>
      <c r="C34" s="13">
        <v>43961.7875</v>
      </c>
      <c r="D34" s="14" t="s">
        <v>193</v>
      </c>
      <c r="E34" s="11">
        <v>331.0</v>
      </c>
      <c r="F34" s="11">
        <v>1.0</v>
      </c>
      <c r="G34" s="15"/>
      <c r="H34" s="15"/>
      <c r="I34" s="15"/>
      <c r="J34" s="15"/>
      <c r="K34" s="15"/>
      <c r="L34" s="15"/>
      <c r="M34" s="15"/>
      <c r="N34" s="15"/>
      <c r="O34" s="12" t="s">
        <v>195</v>
      </c>
      <c r="P34" s="12">
        <v>15.0</v>
      </c>
      <c r="Q34" s="16"/>
      <c r="R34" s="16"/>
      <c r="S34" s="17">
        <v>1.0</v>
      </c>
      <c r="T34" s="17">
        <v>22.0</v>
      </c>
      <c r="U34" s="17">
        <v>1.0</v>
      </c>
      <c r="V34" s="16"/>
      <c r="W34" s="17">
        <v>1.0</v>
      </c>
      <c r="X34" s="17">
        <v>1.0</v>
      </c>
      <c r="Y34" s="16"/>
      <c r="Z34" s="16"/>
      <c r="AA34" s="16"/>
      <c r="AB34" s="17">
        <v>1.0</v>
      </c>
      <c r="AC34" s="17">
        <v>1.0</v>
      </c>
      <c r="AD34" s="16"/>
      <c r="AE34" s="16"/>
      <c r="AF34" s="17">
        <v>8.0</v>
      </c>
      <c r="AG34" s="17">
        <v>6.0</v>
      </c>
      <c r="AH34" s="16"/>
      <c r="AI34" s="17">
        <v>5.0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7">
        <v>1.0</v>
      </c>
      <c r="AT34" s="16"/>
      <c r="AU34" s="16"/>
      <c r="AV34" s="16"/>
      <c r="AW34" s="16"/>
      <c r="AX34" s="16"/>
      <c r="AY34" s="17">
        <v>1.0</v>
      </c>
      <c r="AZ34" s="17">
        <v>1.0</v>
      </c>
      <c r="BA34" s="16"/>
      <c r="BB34" s="16"/>
      <c r="BC34" s="16"/>
      <c r="BD34" s="16"/>
      <c r="BE34" s="16"/>
      <c r="BF34" s="16"/>
      <c r="BG34" s="16"/>
      <c r="BH34" s="17">
        <v>1.0</v>
      </c>
      <c r="BI34" s="16"/>
      <c r="BJ34" s="16"/>
      <c r="BK34" s="16"/>
      <c r="BL34" s="16"/>
      <c r="BM34" s="17">
        <v>2.0</v>
      </c>
      <c r="BN34" s="17">
        <v>1.0</v>
      </c>
      <c r="BO34" s="17">
        <v>3.0</v>
      </c>
      <c r="BP34" s="17">
        <v>1.0</v>
      </c>
      <c r="BQ34" s="16"/>
      <c r="BR34" s="16"/>
      <c r="BS34" s="17">
        <v>1.0</v>
      </c>
      <c r="BT34" s="16"/>
      <c r="BU34" s="16"/>
      <c r="BV34" s="16"/>
      <c r="BW34" s="16"/>
      <c r="BX34" s="16"/>
      <c r="BY34" s="16"/>
      <c r="BZ34" s="17" t="s">
        <v>241</v>
      </c>
      <c r="CA34" s="17">
        <v>2.0</v>
      </c>
      <c r="CB34" s="16"/>
      <c r="CC34" s="16"/>
      <c r="CD34" s="16"/>
      <c r="CE34" s="16"/>
      <c r="CF34" s="16"/>
      <c r="CG34" s="16"/>
      <c r="CH34" s="16"/>
      <c r="CI34" s="16"/>
      <c r="CJ34" s="17">
        <v>1.0</v>
      </c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</row>
    <row r="35">
      <c r="A35" s="11">
        <v>8.367306E7</v>
      </c>
      <c r="B35" s="12" t="s">
        <v>242</v>
      </c>
      <c r="C35" s="13">
        <v>43961.79652777778</v>
      </c>
      <c r="D35" s="14" t="s">
        <v>193</v>
      </c>
      <c r="E35" s="11">
        <v>424.0</v>
      </c>
      <c r="F35" s="11">
        <v>1.0</v>
      </c>
      <c r="G35" s="15"/>
      <c r="H35" s="15"/>
      <c r="I35" s="15"/>
      <c r="J35" s="15"/>
      <c r="K35" s="15"/>
      <c r="L35" s="15"/>
      <c r="M35" s="15"/>
      <c r="N35" s="15"/>
      <c r="O35" s="12" t="s">
        <v>195</v>
      </c>
      <c r="P35" s="12">
        <v>15.0</v>
      </c>
      <c r="Q35" s="16"/>
      <c r="R35" s="16"/>
      <c r="S35" s="17">
        <v>1.0</v>
      </c>
      <c r="T35" s="17">
        <v>19.0</v>
      </c>
      <c r="U35" s="17">
        <v>2.0</v>
      </c>
      <c r="V35" s="16"/>
      <c r="W35" s="17">
        <v>1.0</v>
      </c>
      <c r="X35" s="17">
        <v>1.0</v>
      </c>
      <c r="Y35" s="16"/>
      <c r="Z35" s="16"/>
      <c r="AA35" s="16"/>
      <c r="AB35" s="17">
        <v>1.0</v>
      </c>
      <c r="AC35" s="17">
        <v>1.0</v>
      </c>
      <c r="AD35" s="17">
        <v>1.0</v>
      </c>
      <c r="AE35" s="16"/>
      <c r="AF35" s="17">
        <v>3.0</v>
      </c>
      <c r="AG35" s="17">
        <v>11.0</v>
      </c>
      <c r="AH35" s="16"/>
      <c r="AI35" s="17">
        <v>4.0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9" t="s">
        <v>243</v>
      </c>
      <c r="AX35" s="16"/>
      <c r="AY35" s="17">
        <v>2.0</v>
      </c>
      <c r="AZ35" s="16"/>
      <c r="BA35" s="16"/>
      <c r="BB35" s="17">
        <v>1.0</v>
      </c>
      <c r="BC35" s="16"/>
      <c r="BD35" s="16"/>
      <c r="BE35" s="16"/>
      <c r="BF35" s="16"/>
      <c r="BG35" s="16"/>
      <c r="BH35" s="16"/>
      <c r="BI35" s="17">
        <v>1.0</v>
      </c>
      <c r="BJ35" s="16"/>
      <c r="BK35" s="16"/>
      <c r="BL35" s="16"/>
      <c r="BM35" s="17">
        <v>2.0</v>
      </c>
      <c r="BN35" s="17">
        <v>1.0</v>
      </c>
      <c r="BO35" s="17">
        <v>4.0</v>
      </c>
      <c r="BP35" s="17">
        <v>1.0</v>
      </c>
      <c r="BQ35" s="16"/>
      <c r="BR35" s="17">
        <v>1.0</v>
      </c>
      <c r="BS35" s="17">
        <v>1.0</v>
      </c>
      <c r="BT35" s="17">
        <v>1.0</v>
      </c>
      <c r="BU35" s="16"/>
      <c r="BV35" s="16"/>
      <c r="BW35" s="16"/>
      <c r="BX35" s="16"/>
      <c r="BY35" s="16"/>
      <c r="BZ35" s="17" t="s">
        <v>244</v>
      </c>
      <c r="CA35" s="17">
        <v>1.0</v>
      </c>
      <c r="CB35" s="16"/>
      <c r="CC35" s="16"/>
      <c r="CD35" s="16"/>
      <c r="CE35" s="16"/>
      <c r="CF35" s="16"/>
      <c r="CG35" s="16"/>
      <c r="CH35" s="16"/>
      <c r="CI35" s="16"/>
      <c r="CJ35" s="17">
        <v>1.0</v>
      </c>
      <c r="CK35" s="16"/>
      <c r="CL35" s="17">
        <v>2.0</v>
      </c>
      <c r="CM35" s="17">
        <v>2.0</v>
      </c>
      <c r="CN35" s="17">
        <v>1.0</v>
      </c>
      <c r="CO35" s="17">
        <v>2.0</v>
      </c>
      <c r="CP35" s="17">
        <v>2.0</v>
      </c>
      <c r="CQ35" s="17">
        <v>2.0</v>
      </c>
      <c r="CR35" s="17">
        <v>1.0</v>
      </c>
      <c r="CS35" s="17">
        <v>4.0</v>
      </c>
      <c r="CT35" s="17">
        <v>4.0</v>
      </c>
      <c r="CU35" s="17">
        <v>3.0</v>
      </c>
      <c r="CV35" s="17">
        <v>1.0</v>
      </c>
      <c r="CW35" s="17">
        <v>2.0</v>
      </c>
      <c r="CX35" s="17">
        <v>4.0</v>
      </c>
      <c r="CY35" s="17">
        <v>2.0</v>
      </c>
      <c r="CZ35" s="17">
        <v>1.0</v>
      </c>
      <c r="DA35" s="17">
        <v>2.0</v>
      </c>
      <c r="DB35" s="19" t="s">
        <v>245</v>
      </c>
      <c r="DC35" s="19" t="s">
        <v>246</v>
      </c>
    </row>
    <row r="36">
      <c r="A36" s="11">
        <v>8.3673125E7</v>
      </c>
      <c r="B36" s="12" t="s">
        <v>247</v>
      </c>
      <c r="C36" s="13">
        <v>43961.79652777778</v>
      </c>
      <c r="D36" s="14" t="s">
        <v>193</v>
      </c>
      <c r="E36" s="11">
        <v>261.0</v>
      </c>
      <c r="F36" s="11">
        <v>1.0</v>
      </c>
      <c r="G36" s="15"/>
      <c r="H36" s="15"/>
      <c r="I36" s="15"/>
      <c r="J36" s="15"/>
      <c r="K36" s="15"/>
      <c r="L36" s="15"/>
      <c r="M36" s="15"/>
      <c r="N36" s="15"/>
      <c r="O36" s="12" t="s">
        <v>195</v>
      </c>
      <c r="P36" s="12">
        <v>15.0</v>
      </c>
      <c r="Q36" s="16"/>
      <c r="R36" s="16"/>
      <c r="S36" s="17">
        <v>1.0</v>
      </c>
      <c r="T36" s="17">
        <v>21.0</v>
      </c>
      <c r="U36" s="17">
        <v>1.0</v>
      </c>
      <c r="V36" s="16"/>
      <c r="W36" s="17">
        <v>1.0</v>
      </c>
      <c r="X36" s="17">
        <v>1.0</v>
      </c>
      <c r="Y36" s="16"/>
      <c r="Z36" s="16"/>
      <c r="AA36" s="16"/>
      <c r="AB36" s="17">
        <v>1.0</v>
      </c>
      <c r="AC36" s="16"/>
      <c r="AD36" s="16"/>
      <c r="AE36" s="16"/>
      <c r="AF36" s="17">
        <v>4.0</v>
      </c>
      <c r="AG36" s="17">
        <v>8.0</v>
      </c>
      <c r="AH36" s="16"/>
      <c r="AI36" s="17">
        <v>3.0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7">
        <v>1.0</v>
      </c>
      <c r="AY36" s="17">
        <v>2.0</v>
      </c>
      <c r="AZ36" s="16"/>
      <c r="BA36" s="16"/>
      <c r="BB36" s="17">
        <v>1.0</v>
      </c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</row>
    <row r="37">
      <c r="A37" s="11">
        <v>8.3673251E7</v>
      </c>
      <c r="B37" s="12" t="s">
        <v>248</v>
      </c>
      <c r="C37" s="13">
        <v>43961.79791666667</v>
      </c>
      <c r="D37" s="14" t="s">
        <v>193</v>
      </c>
      <c r="E37" s="11">
        <v>711.0</v>
      </c>
      <c r="F37" s="11">
        <v>1.0</v>
      </c>
      <c r="G37" s="15"/>
      <c r="H37" s="15"/>
      <c r="I37" s="15"/>
      <c r="J37" s="15"/>
      <c r="K37" s="15"/>
      <c r="L37" s="15"/>
      <c r="M37" s="15"/>
      <c r="N37" s="15"/>
      <c r="O37" s="12" t="s">
        <v>195</v>
      </c>
      <c r="P37" s="12">
        <v>7.0</v>
      </c>
      <c r="Q37" s="16"/>
      <c r="R37" s="16"/>
      <c r="S37" s="17">
        <v>1.0</v>
      </c>
      <c r="T37" s="17">
        <v>18.0</v>
      </c>
      <c r="U37" s="17">
        <v>2.0</v>
      </c>
      <c r="V37" s="16"/>
      <c r="W37" s="17">
        <v>12.0</v>
      </c>
      <c r="X37" s="17">
        <v>1.0</v>
      </c>
      <c r="Y37" s="16"/>
      <c r="Z37" s="16"/>
      <c r="AA37" s="16"/>
      <c r="AB37" s="16"/>
      <c r="AC37" s="17">
        <v>1.0</v>
      </c>
      <c r="AD37" s="16"/>
      <c r="AE37" s="19" t="s">
        <v>249</v>
      </c>
      <c r="AF37" s="17">
        <v>8.0</v>
      </c>
      <c r="AG37" s="17">
        <v>7.0</v>
      </c>
      <c r="AH37" s="16"/>
      <c r="AI37" s="17">
        <v>5.0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7">
        <v>1.0</v>
      </c>
      <c r="AY37" s="17">
        <v>2.0</v>
      </c>
      <c r="AZ37" s="16"/>
      <c r="BA37" s="16"/>
      <c r="BB37" s="16"/>
      <c r="BC37" s="16"/>
      <c r="BD37" s="16"/>
      <c r="BE37" s="16"/>
      <c r="BF37" s="17">
        <v>1.0</v>
      </c>
      <c r="BG37" s="16"/>
      <c r="BH37" s="16"/>
      <c r="BI37" s="16"/>
      <c r="BJ37" s="17">
        <v>1.0</v>
      </c>
      <c r="BK37" s="16"/>
      <c r="BL37" s="16"/>
      <c r="BM37" s="17">
        <v>2.0</v>
      </c>
      <c r="BN37" s="17">
        <v>2.0</v>
      </c>
      <c r="BO37" s="17">
        <v>3.0</v>
      </c>
      <c r="BP37" s="17">
        <v>1.0</v>
      </c>
      <c r="BQ37" s="16"/>
      <c r="BR37" s="17">
        <v>1.0</v>
      </c>
      <c r="BS37" s="17">
        <v>1.0</v>
      </c>
      <c r="BT37" s="17">
        <v>1.0</v>
      </c>
      <c r="BU37" s="16"/>
      <c r="BV37" s="16"/>
      <c r="BW37" s="16"/>
      <c r="BX37" s="16"/>
      <c r="BY37" s="16"/>
      <c r="BZ37" s="20">
        <v>43874.0</v>
      </c>
      <c r="CA37" s="17">
        <v>5.0</v>
      </c>
      <c r="CB37" s="17">
        <v>215.0</v>
      </c>
      <c r="CC37" s="16"/>
      <c r="CD37" s="16"/>
      <c r="CE37" s="16"/>
      <c r="CF37" s="16"/>
      <c r="CG37" s="16"/>
      <c r="CH37" s="16"/>
      <c r="CI37" s="16"/>
      <c r="CJ37" s="17">
        <v>1.0</v>
      </c>
      <c r="CK37" s="16"/>
      <c r="CL37" s="17">
        <v>4.0</v>
      </c>
      <c r="CM37" s="17">
        <v>3.0</v>
      </c>
      <c r="CN37" s="17">
        <v>5.0</v>
      </c>
      <c r="CO37" s="17">
        <v>4.0</v>
      </c>
      <c r="CP37" s="17">
        <v>2.0</v>
      </c>
      <c r="CQ37" s="17">
        <v>3.0</v>
      </c>
      <c r="CR37" s="17">
        <v>1.0</v>
      </c>
      <c r="CS37" s="17">
        <v>3.0</v>
      </c>
      <c r="CT37" s="17">
        <v>3.0</v>
      </c>
      <c r="CU37" s="17">
        <v>4.0</v>
      </c>
      <c r="CV37" s="17">
        <v>1.0</v>
      </c>
      <c r="CW37" s="17">
        <v>2.0</v>
      </c>
      <c r="CX37" s="17">
        <v>4.0</v>
      </c>
      <c r="CY37" s="17">
        <v>4.0</v>
      </c>
      <c r="CZ37" s="17">
        <v>1.0</v>
      </c>
      <c r="DA37" s="17">
        <v>2.0</v>
      </c>
      <c r="DB37" s="19" t="s">
        <v>250</v>
      </c>
      <c r="DC37" s="19" t="s">
        <v>251</v>
      </c>
    </row>
    <row r="38">
      <c r="A38" s="11">
        <v>8.367329E7</v>
      </c>
      <c r="B38" s="12" t="s">
        <v>252</v>
      </c>
      <c r="C38" s="13">
        <v>43961.79791666667</v>
      </c>
      <c r="D38" s="14" t="s">
        <v>193</v>
      </c>
      <c r="E38" s="11">
        <v>0.0</v>
      </c>
      <c r="F38" s="11">
        <v>1.0</v>
      </c>
      <c r="G38" s="15"/>
      <c r="H38" s="15"/>
      <c r="I38" s="15"/>
      <c r="J38" s="15"/>
      <c r="K38" s="15"/>
      <c r="L38" s="15"/>
      <c r="M38" s="15"/>
      <c r="N38" s="15"/>
      <c r="O38" s="12" t="s">
        <v>195</v>
      </c>
      <c r="P38" s="12">
        <v>15.0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</row>
    <row r="39">
      <c r="A39" s="11">
        <v>8.3673339E7</v>
      </c>
      <c r="B39" s="12" t="s">
        <v>252</v>
      </c>
      <c r="C39" s="13">
        <v>43961.79861111111</v>
      </c>
      <c r="D39" s="14" t="s">
        <v>193</v>
      </c>
      <c r="E39" s="11">
        <v>0.0</v>
      </c>
      <c r="F39" s="11">
        <v>1.0</v>
      </c>
      <c r="G39" s="15"/>
      <c r="H39" s="15"/>
      <c r="I39" s="15"/>
      <c r="J39" s="15"/>
      <c r="K39" s="15"/>
      <c r="L39" s="15"/>
      <c r="M39" s="15"/>
      <c r="N39" s="15"/>
      <c r="O39" s="12" t="s">
        <v>195</v>
      </c>
      <c r="P39" s="12">
        <v>15.0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</row>
    <row r="40">
      <c r="A40" s="11">
        <v>8.3673406E7</v>
      </c>
      <c r="B40" s="18">
        <v>2.00121207101E11</v>
      </c>
      <c r="C40" s="13">
        <v>43961.799305555556</v>
      </c>
      <c r="D40" s="14" t="s">
        <v>193</v>
      </c>
      <c r="E40" s="11">
        <v>0.0</v>
      </c>
      <c r="F40" s="11">
        <v>1.0</v>
      </c>
      <c r="G40" s="15"/>
      <c r="H40" s="15"/>
      <c r="I40" s="15"/>
      <c r="J40" s="15"/>
      <c r="K40" s="15"/>
      <c r="L40" s="15"/>
      <c r="M40" s="15"/>
      <c r="N40" s="15"/>
      <c r="O40" s="12" t="s">
        <v>195</v>
      </c>
      <c r="P40" s="12">
        <v>15.0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</row>
    <row r="41">
      <c r="A41" s="11">
        <v>8.3673415E7</v>
      </c>
      <c r="B41" s="18">
        <v>2.00121207101E11</v>
      </c>
      <c r="C41" s="13">
        <v>43961.799305555556</v>
      </c>
      <c r="D41" s="14" t="s">
        <v>193</v>
      </c>
      <c r="E41" s="11">
        <v>0.0</v>
      </c>
      <c r="F41" s="11">
        <v>1.0</v>
      </c>
      <c r="G41" s="15"/>
      <c r="H41" s="15"/>
      <c r="I41" s="15"/>
      <c r="J41" s="15"/>
      <c r="K41" s="15"/>
      <c r="L41" s="15"/>
      <c r="M41" s="15"/>
      <c r="N41" s="15"/>
      <c r="O41" s="12" t="s">
        <v>195</v>
      </c>
      <c r="P41" s="12">
        <v>15.0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</row>
    <row r="42">
      <c r="A42" s="11">
        <v>8.3673646E7</v>
      </c>
      <c r="B42" s="12" t="s">
        <v>253</v>
      </c>
      <c r="C42" s="13">
        <v>43961.80138888889</v>
      </c>
      <c r="D42" s="14" t="s">
        <v>193</v>
      </c>
      <c r="E42" s="11">
        <v>338.0</v>
      </c>
      <c r="F42" s="11">
        <v>1.0</v>
      </c>
      <c r="G42" s="15"/>
      <c r="H42" s="15"/>
      <c r="I42" s="15"/>
      <c r="J42" s="15"/>
      <c r="K42" s="15"/>
      <c r="L42" s="15"/>
      <c r="M42" s="15"/>
      <c r="N42" s="15"/>
      <c r="O42" s="12" t="s">
        <v>195</v>
      </c>
      <c r="P42" s="12">
        <v>13.0</v>
      </c>
      <c r="Q42" s="16"/>
      <c r="R42" s="16"/>
      <c r="S42" s="17">
        <v>1.0</v>
      </c>
      <c r="T42" s="17">
        <v>17.0</v>
      </c>
      <c r="U42" s="17">
        <v>1.0</v>
      </c>
      <c r="V42" s="16"/>
      <c r="W42" s="17">
        <v>14.0</v>
      </c>
      <c r="X42" s="16"/>
      <c r="Y42" s="16"/>
      <c r="Z42" s="16"/>
      <c r="AA42" s="16"/>
      <c r="AB42" s="17">
        <v>1.0</v>
      </c>
      <c r="AC42" s="16"/>
      <c r="AD42" s="16"/>
      <c r="AE42" s="16"/>
      <c r="AF42" s="17">
        <v>2.0</v>
      </c>
      <c r="AG42" s="17">
        <v>11.0</v>
      </c>
      <c r="AH42" s="16"/>
      <c r="AI42" s="17">
        <v>4.0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9" t="s">
        <v>231</v>
      </c>
      <c r="AX42" s="16"/>
      <c r="AY42" s="17">
        <v>2.0</v>
      </c>
      <c r="AZ42" s="16"/>
      <c r="BA42" s="16"/>
      <c r="BB42" s="16"/>
      <c r="BC42" s="16"/>
      <c r="BD42" s="16"/>
      <c r="BE42" s="16"/>
      <c r="BF42" s="17">
        <v>1.0</v>
      </c>
      <c r="BG42" s="16"/>
      <c r="BH42" s="17">
        <v>1.0</v>
      </c>
      <c r="BI42" s="16"/>
      <c r="BJ42" s="16"/>
      <c r="BK42" s="16"/>
      <c r="BL42" s="16"/>
      <c r="BM42" s="17">
        <v>1.0</v>
      </c>
      <c r="BN42" s="17">
        <v>2.0</v>
      </c>
      <c r="BO42" s="17">
        <v>3.0</v>
      </c>
      <c r="BP42" s="17">
        <v>1.0</v>
      </c>
      <c r="BQ42" s="16"/>
      <c r="BR42" s="17">
        <v>1.0</v>
      </c>
      <c r="BS42" s="17">
        <v>1.0</v>
      </c>
      <c r="BT42" s="16"/>
      <c r="BU42" s="16"/>
      <c r="BV42" s="16"/>
      <c r="BW42" s="16"/>
      <c r="BX42" s="16"/>
      <c r="BY42" s="16"/>
      <c r="BZ42" s="20">
        <v>43997.0</v>
      </c>
      <c r="CA42" s="17">
        <v>4.0</v>
      </c>
      <c r="CB42" s="16"/>
      <c r="CC42" s="16"/>
      <c r="CD42" s="16"/>
      <c r="CE42" s="16"/>
      <c r="CF42" s="16"/>
      <c r="CG42" s="16"/>
      <c r="CH42" s="16"/>
      <c r="CI42" s="16"/>
      <c r="CJ42" s="17">
        <v>1.0</v>
      </c>
      <c r="CK42" s="16"/>
      <c r="CL42" s="17">
        <v>4.0</v>
      </c>
      <c r="CM42" s="17">
        <v>3.0</v>
      </c>
      <c r="CN42" s="17">
        <v>1.0</v>
      </c>
      <c r="CO42" s="17">
        <v>5.0</v>
      </c>
      <c r="CP42" s="17">
        <v>5.0</v>
      </c>
      <c r="CQ42" s="17">
        <v>2.0</v>
      </c>
      <c r="CR42" s="17">
        <v>1.0</v>
      </c>
      <c r="CS42" s="17">
        <v>5.0</v>
      </c>
      <c r="CT42" s="17">
        <v>5.0</v>
      </c>
      <c r="CU42" s="17">
        <v>3.0</v>
      </c>
      <c r="CV42" s="17">
        <v>3.0</v>
      </c>
      <c r="CW42" s="17">
        <v>3.0</v>
      </c>
      <c r="CX42" s="17">
        <v>1.0</v>
      </c>
      <c r="CY42" s="17">
        <v>4.0</v>
      </c>
      <c r="CZ42" s="17">
        <v>1.0</v>
      </c>
      <c r="DA42" s="17">
        <v>2.0</v>
      </c>
      <c r="DB42" s="19" t="s">
        <v>254</v>
      </c>
      <c r="DC42" s="19" t="s">
        <v>255</v>
      </c>
    </row>
    <row r="43">
      <c r="A43" s="11">
        <v>8.3673731E7</v>
      </c>
      <c r="B43" s="18">
        <v>1.90233207102E11</v>
      </c>
      <c r="C43" s="13">
        <v>43961.802777777775</v>
      </c>
      <c r="D43" s="14" t="s">
        <v>193</v>
      </c>
      <c r="E43" s="11">
        <v>1151.0</v>
      </c>
      <c r="F43" s="11">
        <v>1.0</v>
      </c>
      <c r="G43" s="15"/>
      <c r="H43" s="15"/>
      <c r="I43" s="15"/>
      <c r="J43" s="15"/>
      <c r="K43" s="15"/>
      <c r="L43" s="15"/>
      <c r="M43" s="15"/>
      <c r="N43" s="15"/>
      <c r="O43" s="12" t="s">
        <v>195</v>
      </c>
      <c r="P43" s="12">
        <v>15.0</v>
      </c>
      <c r="Q43" s="16"/>
      <c r="R43" s="16"/>
      <c r="S43" s="17">
        <v>1.0</v>
      </c>
      <c r="T43" s="17">
        <v>18.0</v>
      </c>
      <c r="U43" s="17">
        <v>2.0</v>
      </c>
      <c r="V43" s="16"/>
      <c r="W43" s="17">
        <v>1.0</v>
      </c>
      <c r="X43" s="17">
        <v>1.0</v>
      </c>
      <c r="Y43" s="17">
        <v>1.0</v>
      </c>
      <c r="Z43" s="16"/>
      <c r="AA43" s="16"/>
      <c r="AB43" s="17">
        <v>1.0</v>
      </c>
      <c r="AC43" s="16"/>
      <c r="AD43" s="16"/>
      <c r="AE43" s="16"/>
      <c r="AF43" s="17">
        <v>10.0</v>
      </c>
      <c r="AG43" s="17">
        <v>11.0</v>
      </c>
      <c r="AH43" s="16"/>
      <c r="AI43" s="17">
        <v>3.0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7">
        <v>1.0</v>
      </c>
      <c r="AY43" s="17">
        <v>2.0</v>
      </c>
      <c r="AZ43" s="16"/>
      <c r="BA43" s="16"/>
      <c r="BB43" s="17">
        <v>1.0</v>
      </c>
      <c r="BC43" s="16"/>
      <c r="BD43" s="16"/>
      <c r="BE43" s="16"/>
      <c r="BF43" s="16"/>
      <c r="BG43" s="16"/>
      <c r="BH43" s="16"/>
      <c r="BI43" s="17">
        <v>1.0</v>
      </c>
      <c r="BJ43" s="16"/>
      <c r="BK43" s="16"/>
      <c r="BL43" s="16"/>
      <c r="BM43" s="17">
        <v>2.0</v>
      </c>
      <c r="BN43" s="17">
        <v>2.0</v>
      </c>
      <c r="BO43" s="17">
        <v>3.0</v>
      </c>
      <c r="BP43" s="17">
        <v>1.0</v>
      </c>
      <c r="BQ43" s="17">
        <v>1.0</v>
      </c>
      <c r="BR43" s="17">
        <v>1.0</v>
      </c>
      <c r="BS43" s="17">
        <v>1.0</v>
      </c>
      <c r="BT43" s="17">
        <v>1.0</v>
      </c>
      <c r="BU43" s="16"/>
      <c r="BV43" s="16"/>
      <c r="BW43" s="16"/>
      <c r="BX43" s="17">
        <v>1.0</v>
      </c>
      <c r="BY43" s="16"/>
      <c r="BZ43" s="17">
        <v>14.0</v>
      </c>
      <c r="CA43" s="17">
        <v>5.0</v>
      </c>
      <c r="CB43" s="19" t="s">
        <v>256</v>
      </c>
      <c r="CC43" s="16"/>
      <c r="CD43" s="16"/>
      <c r="CE43" s="16"/>
      <c r="CF43" s="16"/>
      <c r="CG43" s="16"/>
      <c r="CH43" s="16"/>
      <c r="CI43" s="16"/>
      <c r="CJ43" s="17">
        <v>1.0</v>
      </c>
      <c r="CK43" s="16"/>
      <c r="CL43" s="17">
        <v>2.0</v>
      </c>
      <c r="CM43" s="17">
        <v>3.0</v>
      </c>
      <c r="CN43" s="17">
        <v>1.0</v>
      </c>
      <c r="CO43" s="17">
        <v>1.0</v>
      </c>
      <c r="CP43" s="17">
        <v>2.0</v>
      </c>
      <c r="CQ43" s="17">
        <v>2.0</v>
      </c>
      <c r="CR43" s="17">
        <v>1.0</v>
      </c>
      <c r="CS43" s="17">
        <v>3.0</v>
      </c>
      <c r="CT43" s="17">
        <v>5.0</v>
      </c>
      <c r="CU43" s="17">
        <v>4.0</v>
      </c>
      <c r="CV43" s="17">
        <v>1.0</v>
      </c>
      <c r="CW43" s="17">
        <v>2.0</v>
      </c>
      <c r="CX43" s="17">
        <v>5.0</v>
      </c>
      <c r="CY43" s="17">
        <v>5.0</v>
      </c>
      <c r="CZ43" s="17">
        <v>1.0</v>
      </c>
      <c r="DA43" s="17">
        <v>2.0</v>
      </c>
      <c r="DB43" s="19" t="s">
        <v>257</v>
      </c>
      <c r="DC43" s="19" t="s">
        <v>258</v>
      </c>
    </row>
    <row r="44">
      <c r="A44" s="11">
        <v>8.3673738E7</v>
      </c>
      <c r="B44" s="12" t="s">
        <v>259</v>
      </c>
      <c r="C44" s="13">
        <v>43961.802777777775</v>
      </c>
      <c r="D44" s="14" t="s">
        <v>193</v>
      </c>
      <c r="E44" s="11">
        <v>17.0</v>
      </c>
      <c r="F44" s="11">
        <v>1.0</v>
      </c>
      <c r="G44" s="15"/>
      <c r="H44" s="15"/>
      <c r="I44" s="15"/>
      <c r="J44" s="15"/>
      <c r="K44" s="15"/>
      <c r="L44" s="15"/>
      <c r="M44" s="15"/>
      <c r="N44" s="15"/>
      <c r="O44" s="12" t="s">
        <v>195</v>
      </c>
      <c r="P44" s="12">
        <v>13.0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</row>
    <row r="45">
      <c r="A45" s="11">
        <v>8.3673797E7</v>
      </c>
      <c r="B45" s="12" t="s">
        <v>259</v>
      </c>
      <c r="C45" s="13">
        <v>43961.80347222222</v>
      </c>
      <c r="D45" s="14" t="s">
        <v>193</v>
      </c>
      <c r="E45" s="11">
        <v>311.0</v>
      </c>
      <c r="F45" s="11">
        <v>1.0</v>
      </c>
      <c r="G45" s="15"/>
      <c r="H45" s="15"/>
      <c r="I45" s="15"/>
      <c r="J45" s="15"/>
      <c r="K45" s="15"/>
      <c r="L45" s="15"/>
      <c r="M45" s="15"/>
      <c r="N45" s="15"/>
      <c r="O45" s="12" t="s">
        <v>195</v>
      </c>
      <c r="P45" s="12">
        <v>13.0</v>
      </c>
      <c r="Q45" s="16"/>
      <c r="R45" s="16"/>
      <c r="S45" s="17">
        <v>1.0</v>
      </c>
      <c r="T45" s="17">
        <v>18.0</v>
      </c>
      <c r="U45" s="17">
        <v>1.0</v>
      </c>
      <c r="V45" s="16"/>
      <c r="W45" s="17">
        <v>1.0</v>
      </c>
      <c r="X45" s="17">
        <v>1.0</v>
      </c>
      <c r="Y45" s="17">
        <v>1.0</v>
      </c>
      <c r="Z45" s="16"/>
      <c r="AA45" s="16"/>
      <c r="AB45" s="17">
        <v>1.0</v>
      </c>
      <c r="AC45" s="17">
        <v>1.0</v>
      </c>
      <c r="AD45" s="16"/>
      <c r="AE45" s="19" t="s">
        <v>260</v>
      </c>
      <c r="AF45" s="17">
        <v>1.0</v>
      </c>
      <c r="AG45" s="17">
        <v>11.0</v>
      </c>
      <c r="AH45" s="16"/>
      <c r="AI45" s="17">
        <v>5.0</v>
      </c>
      <c r="AJ45" s="16"/>
      <c r="AK45" s="16"/>
      <c r="AL45" s="16"/>
      <c r="AM45" s="16"/>
      <c r="AN45" s="16"/>
      <c r="AO45" s="16"/>
      <c r="AP45" s="16"/>
      <c r="AQ45" s="16"/>
      <c r="AR45" s="17">
        <v>1.0</v>
      </c>
      <c r="AS45" s="16"/>
      <c r="AT45" s="16"/>
      <c r="AU45" s="16"/>
      <c r="AV45" s="16"/>
      <c r="AW45" s="16"/>
      <c r="AX45" s="16"/>
      <c r="AY45" s="17">
        <v>2.0</v>
      </c>
      <c r="AZ45" s="16"/>
      <c r="BA45" s="16"/>
      <c r="BB45" s="16"/>
      <c r="BC45" s="16"/>
      <c r="BD45" s="17">
        <v>1.0</v>
      </c>
      <c r="BE45" s="16"/>
      <c r="BF45" s="17">
        <v>1.0</v>
      </c>
      <c r="BG45" s="16"/>
      <c r="BH45" s="16"/>
      <c r="BI45" s="16"/>
      <c r="BJ45" s="17">
        <v>1.0</v>
      </c>
      <c r="BK45" s="16"/>
      <c r="BL45" s="16"/>
      <c r="BM45" s="17">
        <v>1.0</v>
      </c>
      <c r="BN45" s="17">
        <v>1.0</v>
      </c>
      <c r="BO45" s="17">
        <v>1.0</v>
      </c>
      <c r="BP45" s="17">
        <v>1.0</v>
      </c>
      <c r="BQ45" s="16"/>
      <c r="BR45" s="16"/>
      <c r="BS45" s="17">
        <v>1.0</v>
      </c>
      <c r="BT45" s="17">
        <v>1.0</v>
      </c>
      <c r="BU45" s="16"/>
      <c r="BV45" s="16"/>
      <c r="BW45" s="16"/>
      <c r="BX45" s="16"/>
      <c r="BY45" s="16"/>
      <c r="BZ45" s="21">
        <v>43968.0</v>
      </c>
      <c r="CA45" s="17">
        <v>1.0</v>
      </c>
      <c r="CB45" s="16"/>
      <c r="CC45" s="16"/>
      <c r="CD45" s="16"/>
      <c r="CE45" s="16"/>
      <c r="CF45" s="16"/>
      <c r="CG45" s="16"/>
      <c r="CH45" s="16"/>
      <c r="CI45" s="16"/>
      <c r="CJ45" s="17">
        <v>1.0</v>
      </c>
      <c r="CK45" s="16"/>
      <c r="CL45" s="17">
        <v>2.0</v>
      </c>
      <c r="CM45" s="17">
        <v>2.0</v>
      </c>
      <c r="CN45" s="17">
        <v>1.0</v>
      </c>
      <c r="CO45" s="17">
        <v>2.0</v>
      </c>
      <c r="CP45" s="17">
        <v>2.0</v>
      </c>
      <c r="CQ45" s="17">
        <v>3.0</v>
      </c>
      <c r="CR45" s="17">
        <v>1.0</v>
      </c>
      <c r="CS45" s="17">
        <v>5.0</v>
      </c>
      <c r="CT45" s="17">
        <v>4.0</v>
      </c>
      <c r="CU45" s="17">
        <v>3.0</v>
      </c>
      <c r="CV45" s="17">
        <v>4.0</v>
      </c>
      <c r="CW45" s="17">
        <v>2.0</v>
      </c>
      <c r="CX45" s="17">
        <v>4.0</v>
      </c>
      <c r="CY45" s="17">
        <v>4.0</v>
      </c>
      <c r="CZ45" s="17">
        <v>1.0</v>
      </c>
      <c r="DA45" s="17">
        <v>2.0</v>
      </c>
      <c r="DB45" s="19" t="s">
        <v>261</v>
      </c>
      <c r="DC45" s="19" t="s">
        <v>262</v>
      </c>
    </row>
    <row r="46">
      <c r="A46" s="11">
        <v>8.3673804E7</v>
      </c>
      <c r="B46" s="12" t="s">
        <v>263</v>
      </c>
      <c r="C46" s="13">
        <v>43961.80347222222</v>
      </c>
      <c r="D46" s="14" t="s">
        <v>193</v>
      </c>
      <c r="E46" s="11">
        <v>407.0</v>
      </c>
      <c r="F46" s="11">
        <v>1.0</v>
      </c>
      <c r="G46" s="15"/>
      <c r="H46" s="15"/>
      <c r="I46" s="15"/>
      <c r="J46" s="15"/>
      <c r="K46" s="15"/>
      <c r="L46" s="15"/>
      <c r="M46" s="15"/>
      <c r="N46" s="15"/>
      <c r="O46" s="12" t="s">
        <v>195</v>
      </c>
      <c r="P46" s="12">
        <v>15.0</v>
      </c>
      <c r="Q46" s="16"/>
      <c r="R46" s="16"/>
      <c r="S46" s="17">
        <v>1.0</v>
      </c>
      <c r="T46" s="17">
        <v>18.0</v>
      </c>
      <c r="U46" s="17">
        <v>2.0</v>
      </c>
      <c r="V46" s="16"/>
      <c r="W46" s="17">
        <v>13.0</v>
      </c>
      <c r="X46" s="17">
        <v>1.0</v>
      </c>
      <c r="Y46" s="17">
        <v>1.0</v>
      </c>
      <c r="Z46" s="16"/>
      <c r="AA46" s="16"/>
      <c r="AB46" s="17">
        <v>1.0</v>
      </c>
      <c r="AC46" s="16"/>
      <c r="AD46" s="16"/>
      <c r="AE46" s="16"/>
      <c r="AF46" s="17">
        <v>9.0</v>
      </c>
      <c r="AG46" s="17">
        <v>9.0</v>
      </c>
      <c r="AH46" s="16"/>
      <c r="AI46" s="17">
        <v>4.0</v>
      </c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7">
        <v>1.0</v>
      </c>
      <c r="AY46" s="17">
        <v>2.0</v>
      </c>
      <c r="AZ46" s="16"/>
      <c r="BA46" s="16"/>
      <c r="BB46" s="16"/>
      <c r="BC46" s="16"/>
      <c r="BD46" s="16"/>
      <c r="BE46" s="16"/>
      <c r="BF46" s="17">
        <v>1.0</v>
      </c>
      <c r="BG46" s="16"/>
      <c r="BH46" s="17">
        <v>1.0</v>
      </c>
      <c r="BI46" s="16"/>
      <c r="BJ46" s="16"/>
      <c r="BK46" s="16"/>
      <c r="BL46" s="16"/>
      <c r="BM46" s="17">
        <v>3.0</v>
      </c>
      <c r="BN46" s="17">
        <v>3.0</v>
      </c>
      <c r="BO46" s="17">
        <v>4.0</v>
      </c>
      <c r="BP46" s="17">
        <v>1.0</v>
      </c>
      <c r="BQ46" s="16"/>
      <c r="BR46" s="16"/>
      <c r="BS46" s="17">
        <v>1.0</v>
      </c>
      <c r="BT46" s="17">
        <v>1.0</v>
      </c>
      <c r="BU46" s="16"/>
      <c r="BV46" s="16"/>
      <c r="BW46" s="16"/>
      <c r="BX46" s="16"/>
      <c r="BY46" s="16"/>
      <c r="BZ46" s="17" t="s">
        <v>264</v>
      </c>
      <c r="CA46" s="17">
        <v>3.0</v>
      </c>
      <c r="CB46" s="16"/>
      <c r="CC46" s="16"/>
      <c r="CD46" s="16"/>
      <c r="CE46" s="16"/>
      <c r="CF46" s="16"/>
      <c r="CG46" s="16"/>
      <c r="CH46" s="16"/>
      <c r="CI46" s="16"/>
      <c r="CJ46" s="17">
        <v>1.0</v>
      </c>
      <c r="CK46" s="16"/>
      <c r="CL46" s="17">
        <v>3.0</v>
      </c>
      <c r="CM46" s="17">
        <v>2.0</v>
      </c>
      <c r="CN46" s="17">
        <v>2.0</v>
      </c>
      <c r="CO46" s="17">
        <v>4.0</v>
      </c>
      <c r="CP46" s="17">
        <v>4.0</v>
      </c>
      <c r="CQ46" s="17">
        <v>4.0</v>
      </c>
      <c r="CR46" s="17">
        <v>1.0</v>
      </c>
      <c r="CS46" s="17">
        <v>4.0</v>
      </c>
      <c r="CT46" s="17">
        <v>2.0</v>
      </c>
      <c r="CU46" s="17">
        <v>3.0</v>
      </c>
      <c r="CV46" s="17">
        <v>1.0</v>
      </c>
      <c r="CW46" s="17">
        <v>2.0</v>
      </c>
      <c r="CX46" s="17">
        <v>3.0</v>
      </c>
      <c r="CY46" s="17">
        <v>3.0</v>
      </c>
      <c r="CZ46" s="17">
        <v>1.0</v>
      </c>
      <c r="DA46" s="17">
        <v>2.0</v>
      </c>
      <c r="DB46" s="19" t="s">
        <v>265</v>
      </c>
      <c r="DC46" s="16"/>
    </row>
    <row r="47">
      <c r="A47" s="11">
        <v>8.3674096E7</v>
      </c>
      <c r="B47" s="12" t="s">
        <v>240</v>
      </c>
      <c r="C47" s="13">
        <v>43961.80625</v>
      </c>
      <c r="D47" s="14" t="s">
        <v>193</v>
      </c>
      <c r="E47" s="11">
        <v>1151.0</v>
      </c>
      <c r="F47" s="11">
        <v>1.0</v>
      </c>
      <c r="G47" s="15"/>
      <c r="H47" s="15"/>
      <c r="I47" s="15"/>
      <c r="J47" s="15"/>
      <c r="K47" s="15"/>
      <c r="L47" s="15"/>
      <c r="M47" s="15"/>
      <c r="N47" s="15"/>
      <c r="O47" s="12" t="s">
        <v>195</v>
      </c>
      <c r="P47" s="12">
        <v>15.0</v>
      </c>
      <c r="Q47" s="16"/>
      <c r="R47" s="16"/>
      <c r="S47" s="17">
        <v>1.0</v>
      </c>
      <c r="T47" s="17">
        <v>22.0</v>
      </c>
      <c r="U47" s="17">
        <v>1.0</v>
      </c>
      <c r="V47" s="16"/>
      <c r="W47" s="17">
        <v>1.0</v>
      </c>
      <c r="X47" s="17">
        <v>1.0</v>
      </c>
      <c r="Y47" s="16"/>
      <c r="Z47" s="16"/>
      <c r="AA47" s="16"/>
      <c r="AB47" s="17">
        <v>1.0</v>
      </c>
      <c r="AC47" s="17">
        <v>1.0</v>
      </c>
      <c r="AD47" s="16"/>
      <c r="AE47" s="16"/>
      <c r="AF47" s="17">
        <v>8.0</v>
      </c>
      <c r="AG47" s="17">
        <v>6.0</v>
      </c>
      <c r="AH47" s="16"/>
      <c r="AI47" s="17">
        <v>5.0</v>
      </c>
      <c r="AJ47" s="16"/>
      <c r="AK47" s="16"/>
      <c r="AL47" s="16"/>
      <c r="AM47" s="16"/>
      <c r="AN47" s="16"/>
      <c r="AO47" s="16"/>
      <c r="AP47" s="16"/>
      <c r="AQ47" s="16"/>
      <c r="AR47" s="16"/>
      <c r="AS47" s="17">
        <v>1.0</v>
      </c>
      <c r="AT47" s="16"/>
      <c r="AU47" s="16"/>
      <c r="AV47" s="16"/>
      <c r="AW47" s="16"/>
      <c r="AX47" s="16"/>
      <c r="AY47" s="17">
        <v>1.0</v>
      </c>
      <c r="AZ47" s="17">
        <v>1.0</v>
      </c>
      <c r="BA47" s="16"/>
      <c r="BB47" s="16"/>
      <c r="BC47" s="16"/>
      <c r="BD47" s="16"/>
      <c r="BE47" s="16"/>
      <c r="BF47" s="16"/>
      <c r="BG47" s="16"/>
      <c r="BH47" s="17">
        <v>1.0</v>
      </c>
      <c r="BI47" s="16"/>
      <c r="BJ47" s="16"/>
      <c r="BK47" s="16"/>
      <c r="BL47" s="16"/>
      <c r="BM47" s="17">
        <v>2.0</v>
      </c>
      <c r="BN47" s="17">
        <v>1.0</v>
      </c>
      <c r="BO47" s="17">
        <v>3.0</v>
      </c>
      <c r="BP47" s="17">
        <v>1.0</v>
      </c>
      <c r="BQ47" s="16"/>
      <c r="BR47" s="16"/>
      <c r="BS47" s="17">
        <v>1.0</v>
      </c>
      <c r="BT47" s="16"/>
      <c r="BU47" s="16"/>
      <c r="BV47" s="16"/>
      <c r="BW47" s="16"/>
      <c r="BX47" s="16"/>
      <c r="BY47" s="16"/>
      <c r="BZ47" s="17" t="s">
        <v>241</v>
      </c>
      <c r="CA47" s="17">
        <v>2.0</v>
      </c>
      <c r="CB47" s="16"/>
      <c r="CC47" s="16"/>
      <c r="CD47" s="16"/>
      <c r="CE47" s="16"/>
      <c r="CF47" s="16"/>
      <c r="CG47" s="16"/>
      <c r="CH47" s="16"/>
      <c r="CI47" s="16"/>
      <c r="CJ47" s="17">
        <v>1.0</v>
      </c>
      <c r="CK47" s="16"/>
      <c r="CL47" s="17">
        <v>2.0</v>
      </c>
      <c r="CM47" s="17">
        <v>2.0</v>
      </c>
      <c r="CN47" s="17">
        <v>1.0</v>
      </c>
      <c r="CO47" s="17">
        <v>2.0</v>
      </c>
      <c r="CP47" s="17">
        <v>3.0</v>
      </c>
      <c r="CQ47" s="17">
        <v>2.0</v>
      </c>
      <c r="CR47" s="17">
        <v>1.0</v>
      </c>
      <c r="CS47" s="17">
        <v>4.0</v>
      </c>
      <c r="CT47" s="17">
        <v>3.0</v>
      </c>
      <c r="CU47" s="17">
        <v>5.0</v>
      </c>
      <c r="CV47" s="17">
        <v>1.0</v>
      </c>
      <c r="CW47" s="17">
        <v>2.0</v>
      </c>
      <c r="CX47" s="17">
        <v>5.0</v>
      </c>
      <c r="CY47" s="17">
        <v>5.0</v>
      </c>
      <c r="CZ47" s="17">
        <v>1.0</v>
      </c>
      <c r="DA47" s="17">
        <v>2.0</v>
      </c>
      <c r="DB47" s="19" t="s">
        <v>266</v>
      </c>
      <c r="DC47" s="19" t="s">
        <v>267</v>
      </c>
    </row>
    <row r="48">
      <c r="A48" s="11">
        <v>8.3674954E7</v>
      </c>
      <c r="B48" s="12" t="s">
        <v>268</v>
      </c>
      <c r="C48" s="13">
        <v>43961.81458333333</v>
      </c>
      <c r="D48" s="14" t="s">
        <v>193</v>
      </c>
      <c r="E48" s="11">
        <v>136.0</v>
      </c>
      <c r="F48" s="11">
        <v>1.0</v>
      </c>
      <c r="G48" s="15"/>
      <c r="H48" s="15"/>
      <c r="I48" s="15"/>
      <c r="J48" s="15"/>
      <c r="K48" s="15"/>
      <c r="L48" s="15"/>
      <c r="M48" s="15"/>
      <c r="N48" s="15"/>
      <c r="O48" s="12" t="s">
        <v>195</v>
      </c>
      <c r="P48" s="12">
        <v>15.0</v>
      </c>
      <c r="Q48" s="16"/>
      <c r="R48" s="16"/>
      <c r="S48" s="17">
        <v>1.0</v>
      </c>
      <c r="T48" s="17">
        <v>18.0</v>
      </c>
      <c r="U48" s="17">
        <v>1.0</v>
      </c>
      <c r="V48" s="16"/>
      <c r="W48" s="17">
        <v>1.0</v>
      </c>
      <c r="X48" s="17">
        <v>1.0</v>
      </c>
      <c r="Y48" s="16"/>
      <c r="Z48" s="16"/>
      <c r="AA48" s="16"/>
      <c r="AB48" s="16"/>
      <c r="AC48" s="17">
        <v>1.0</v>
      </c>
      <c r="AD48" s="17">
        <v>1.0</v>
      </c>
      <c r="AE48" s="16"/>
      <c r="AF48" s="17">
        <v>4.0</v>
      </c>
      <c r="AG48" s="17">
        <v>9.0</v>
      </c>
      <c r="AH48" s="16"/>
      <c r="AI48" s="17">
        <v>1.0</v>
      </c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7">
        <v>1.0</v>
      </c>
      <c r="AY48" s="17">
        <v>2.0</v>
      </c>
      <c r="AZ48" s="16"/>
      <c r="BA48" s="16"/>
      <c r="BB48" s="16"/>
      <c r="BC48" s="16"/>
      <c r="BD48" s="16"/>
      <c r="BE48" s="16"/>
      <c r="BF48" s="17">
        <v>1.0</v>
      </c>
      <c r="BG48" s="16"/>
      <c r="BH48" s="16"/>
      <c r="BI48" s="17">
        <v>1.0</v>
      </c>
      <c r="BJ48" s="16"/>
      <c r="BK48" s="16"/>
      <c r="BL48" s="16"/>
      <c r="BM48" s="17">
        <v>2.0</v>
      </c>
      <c r="BN48" s="17">
        <v>3.0</v>
      </c>
      <c r="BO48" s="17">
        <v>3.0</v>
      </c>
      <c r="BP48" s="17">
        <v>1.0</v>
      </c>
      <c r="BQ48" s="16"/>
      <c r="BR48" s="16"/>
      <c r="BS48" s="16"/>
      <c r="BT48" s="16"/>
      <c r="BU48" s="16"/>
      <c r="BV48" s="16"/>
      <c r="BW48" s="16"/>
      <c r="BX48" s="16"/>
      <c r="BY48" s="16"/>
      <c r="BZ48" s="20">
        <v>43967.0</v>
      </c>
      <c r="CA48" s="17">
        <v>2.0</v>
      </c>
      <c r="CB48" s="16"/>
      <c r="CC48" s="16"/>
      <c r="CD48" s="16"/>
      <c r="CE48" s="16"/>
      <c r="CF48" s="16"/>
      <c r="CG48" s="16"/>
      <c r="CH48" s="16"/>
      <c r="CI48" s="16"/>
      <c r="CJ48" s="17">
        <v>1.0</v>
      </c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</row>
    <row r="49">
      <c r="A49" s="11">
        <v>8.3675388E7</v>
      </c>
      <c r="B49" s="12" t="s">
        <v>269</v>
      </c>
      <c r="C49" s="13">
        <v>43961.819444444445</v>
      </c>
      <c r="D49" s="14" t="s">
        <v>193</v>
      </c>
      <c r="E49" s="11">
        <v>192.0</v>
      </c>
      <c r="F49" s="11">
        <v>1.0</v>
      </c>
      <c r="G49" s="15"/>
      <c r="H49" s="15"/>
      <c r="I49" s="15"/>
      <c r="J49" s="15"/>
      <c r="K49" s="15"/>
      <c r="L49" s="15"/>
      <c r="M49" s="15"/>
      <c r="N49" s="15"/>
      <c r="O49" s="12" t="s">
        <v>195</v>
      </c>
      <c r="P49" s="12">
        <v>15.0</v>
      </c>
      <c r="Q49" s="16"/>
      <c r="R49" s="16"/>
      <c r="S49" s="17">
        <v>1.0</v>
      </c>
      <c r="T49" s="17">
        <v>19.0</v>
      </c>
      <c r="U49" s="17">
        <v>2.0</v>
      </c>
      <c r="V49" s="16"/>
      <c r="W49" s="17">
        <v>1.0</v>
      </c>
      <c r="X49" s="17">
        <v>1.0</v>
      </c>
      <c r="Y49" s="16"/>
      <c r="Z49" s="17">
        <v>1.0</v>
      </c>
      <c r="AA49" s="16"/>
      <c r="AB49" s="16"/>
      <c r="AC49" s="16"/>
      <c r="AD49" s="16"/>
      <c r="AE49" s="16"/>
      <c r="AF49" s="17">
        <v>10.0</v>
      </c>
      <c r="AG49" s="17">
        <v>7.0</v>
      </c>
      <c r="AH49" s="16"/>
      <c r="AI49" s="17">
        <v>5.0</v>
      </c>
      <c r="AJ49" s="16"/>
      <c r="AK49" s="16"/>
      <c r="AL49" s="16"/>
      <c r="AM49" s="17">
        <v>1.0</v>
      </c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7">
        <v>1.0</v>
      </c>
      <c r="AZ49" s="16"/>
      <c r="BA49" s="16"/>
      <c r="BB49" s="16"/>
      <c r="BC49" s="16"/>
      <c r="BD49" s="16"/>
      <c r="BE49" s="16"/>
      <c r="BF49" s="17">
        <v>1.0</v>
      </c>
      <c r="BG49" s="16"/>
      <c r="BH49" s="16"/>
      <c r="BI49" s="16"/>
      <c r="BJ49" s="16"/>
      <c r="BK49" s="17">
        <v>1.0</v>
      </c>
      <c r="BL49" s="16"/>
      <c r="BM49" s="17">
        <v>3.0</v>
      </c>
      <c r="BN49" s="17">
        <v>4.0</v>
      </c>
      <c r="BO49" s="17">
        <v>3.0</v>
      </c>
      <c r="BP49" s="16"/>
      <c r="BQ49" s="16"/>
      <c r="BR49" s="16"/>
      <c r="BS49" s="17">
        <v>1.0</v>
      </c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</row>
    <row r="50">
      <c r="A50" s="11">
        <v>8.3675445E7</v>
      </c>
      <c r="B50" s="18">
        <v>1.90113208252E11</v>
      </c>
      <c r="C50" s="13">
        <v>43961.82013888889</v>
      </c>
      <c r="D50" s="14" t="s">
        <v>193</v>
      </c>
      <c r="E50" s="11">
        <v>343.0</v>
      </c>
      <c r="F50" s="11">
        <v>1.0</v>
      </c>
      <c r="G50" s="15"/>
      <c r="H50" s="15"/>
      <c r="I50" s="15"/>
      <c r="J50" s="15"/>
      <c r="K50" s="15"/>
      <c r="L50" s="15"/>
      <c r="M50" s="15"/>
      <c r="N50" s="15"/>
      <c r="O50" s="12" t="s">
        <v>195</v>
      </c>
      <c r="P50" s="12">
        <v>15.0</v>
      </c>
      <c r="Q50" s="16"/>
      <c r="R50" s="16"/>
      <c r="S50" s="17">
        <v>1.0</v>
      </c>
      <c r="T50" s="17">
        <v>19.0</v>
      </c>
      <c r="U50" s="17">
        <v>2.0</v>
      </c>
      <c r="V50" s="16"/>
      <c r="W50" s="17">
        <v>1.0</v>
      </c>
      <c r="X50" s="17">
        <v>1.0</v>
      </c>
      <c r="Y50" s="17">
        <v>1.0</v>
      </c>
      <c r="Z50" s="16"/>
      <c r="AA50" s="16"/>
      <c r="AB50" s="16"/>
      <c r="AC50" s="16"/>
      <c r="AD50" s="16"/>
      <c r="AE50" s="16"/>
      <c r="AF50" s="17">
        <v>10.0</v>
      </c>
      <c r="AG50" s="17">
        <v>8.0</v>
      </c>
      <c r="AH50" s="16"/>
      <c r="AI50" s="17">
        <v>5.0</v>
      </c>
      <c r="AJ50" s="16"/>
      <c r="AK50" s="16"/>
      <c r="AL50" s="17">
        <v>1.0</v>
      </c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7">
        <v>2.0</v>
      </c>
      <c r="AZ50" s="17">
        <v>1.0</v>
      </c>
      <c r="BA50" s="16"/>
      <c r="BB50" s="17">
        <v>1.0</v>
      </c>
      <c r="BC50" s="16"/>
      <c r="BD50" s="16"/>
      <c r="BE50" s="16"/>
      <c r="BF50" s="16"/>
      <c r="BG50" s="16"/>
      <c r="BH50" s="16"/>
      <c r="BI50" s="17">
        <v>1.0</v>
      </c>
      <c r="BJ50" s="16"/>
      <c r="BK50" s="17">
        <v>1.0</v>
      </c>
      <c r="BL50" s="16"/>
      <c r="BM50" s="17">
        <v>4.0</v>
      </c>
      <c r="BN50" s="17">
        <v>3.0</v>
      </c>
      <c r="BO50" s="17">
        <v>5.0</v>
      </c>
      <c r="BP50" s="17">
        <v>1.0</v>
      </c>
      <c r="BQ50" s="16"/>
      <c r="BR50" s="16"/>
      <c r="BS50" s="17">
        <v>1.0</v>
      </c>
      <c r="BT50" s="17">
        <v>1.0</v>
      </c>
      <c r="BU50" s="16"/>
      <c r="BV50" s="16"/>
      <c r="BW50" s="16"/>
      <c r="BX50" s="16"/>
      <c r="BY50" s="16"/>
      <c r="BZ50" s="20">
        <v>44059.0</v>
      </c>
      <c r="CA50" s="17">
        <v>2.0</v>
      </c>
      <c r="CB50" s="16"/>
      <c r="CC50" s="16"/>
      <c r="CD50" s="16"/>
      <c r="CE50" s="16"/>
      <c r="CF50" s="16"/>
      <c r="CG50" s="16"/>
      <c r="CH50" s="16"/>
      <c r="CI50" s="16"/>
      <c r="CJ50" s="17">
        <v>1.0</v>
      </c>
      <c r="CK50" s="16"/>
      <c r="CL50" s="17">
        <v>2.0</v>
      </c>
      <c r="CM50" s="17">
        <v>2.0</v>
      </c>
      <c r="CN50" s="17">
        <v>4.0</v>
      </c>
      <c r="CO50" s="17">
        <v>1.0</v>
      </c>
      <c r="CP50" s="17">
        <v>3.0</v>
      </c>
      <c r="CQ50" s="17">
        <v>2.0</v>
      </c>
      <c r="CR50" s="17">
        <v>1.0</v>
      </c>
      <c r="CS50" s="17">
        <v>5.0</v>
      </c>
      <c r="CT50" s="17">
        <v>4.0</v>
      </c>
      <c r="CU50" s="17">
        <v>5.0</v>
      </c>
      <c r="CV50" s="17">
        <v>1.0</v>
      </c>
      <c r="CW50" s="17">
        <v>3.0</v>
      </c>
      <c r="CX50" s="17">
        <v>5.0</v>
      </c>
      <c r="CY50" s="17">
        <v>5.0</v>
      </c>
      <c r="CZ50" s="17">
        <v>4.0</v>
      </c>
      <c r="DA50" s="17">
        <v>4.0</v>
      </c>
      <c r="DB50" s="19" t="s">
        <v>270</v>
      </c>
      <c r="DC50" s="16"/>
    </row>
    <row r="51">
      <c r="A51" s="11">
        <v>8.3675483E7</v>
      </c>
      <c r="B51" s="12" t="s">
        <v>271</v>
      </c>
      <c r="C51" s="13">
        <v>43961.82013888889</v>
      </c>
      <c r="D51" s="14" t="s">
        <v>193</v>
      </c>
      <c r="E51" s="11">
        <v>313.0</v>
      </c>
      <c r="F51" s="11">
        <v>1.0</v>
      </c>
      <c r="G51" s="15"/>
      <c r="H51" s="15"/>
      <c r="I51" s="15"/>
      <c r="J51" s="15"/>
      <c r="K51" s="15"/>
      <c r="L51" s="15"/>
      <c r="M51" s="15"/>
      <c r="N51" s="15"/>
      <c r="O51" s="12" t="s">
        <v>195</v>
      </c>
      <c r="P51" s="12">
        <v>15.0</v>
      </c>
      <c r="Q51" s="16"/>
      <c r="R51" s="16"/>
      <c r="S51" s="17">
        <v>1.0</v>
      </c>
      <c r="T51" s="17">
        <v>20.0</v>
      </c>
      <c r="U51" s="17">
        <v>1.0</v>
      </c>
      <c r="V51" s="16"/>
      <c r="W51" s="17">
        <v>4.0</v>
      </c>
      <c r="X51" s="17">
        <v>1.0</v>
      </c>
      <c r="Y51" s="17">
        <v>1.0</v>
      </c>
      <c r="Z51" s="16"/>
      <c r="AA51" s="16"/>
      <c r="AB51" s="17">
        <v>1.0</v>
      </c>
      <c r="AC51" s="16"/>
      <c r="AD51" s="16"/>
      <c r="AE51" s="16"/>
      <c r="AF51" s="17">
        <v>1.0</v>
      </c>
      <c r="AG51" s="17">
        <v>5.0</v>
      </c>
      <c r="AH51" s="16"/>
      <c r="AI51" s="17">
        <v>5.0</v>
      </c>
      <c r="AJ51" s="16"/>
      <c r="AK51" s="16"/>
      <c r="AL51" s="16"/>
      <c r="AM51" s="17">
        <v>1.0</v>
      </c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7">
        <v>1.0</v>
      </c>
      <c r="AZ51" s="16"/>
      <c r="BA51" s="16"/>
      <c r="BB51" s="17">
        <v>1.0</v>
      </c>
      <c r="BC51" s="16"/>
      <c r="BD51" s="16"/>
      <c r="BE51" s="16"/>
      <c r="BF51" s="16"/>
      <c r="BG51" s="16"/>
      <c r="BH51" s="16"/>
      <c r="BI51" s="16"/>
      <c r="BJ51" s="17">
        <v>1.0</v>
      </c>
      <c r="BK51" s="16"/>
      <c r="BL51" s="16"/>
      <c r="BM51" s="17">
        <v>1.0</v>
      </c>
      <c r="BN51" s="17">
        <v>1.0</v>
      </c>
      <c r="BO51" s="17">
        <v>2.0</v>
      </c>
      <c r="BP51" s="17">
        <v>1.0</v>
      </c>
      <c r="BQ51" s="16"/>
      <c r="BR51" s="16"/>
      <c r="BS51" s="17">
        <v>1.0</v>
      </c>
      <c r="BT51" s="16"/>
      <c r="BU51" s="16"/>
      <c r="BV51" s="16"/>
      <c r="BW51" s="16"/>
      <c r="BX51" s="16"/>
      <c r="BY51" s="16"/>
      <c r="BZ51" s="17" t="s">
        <v>272</v>
      </c>
      <c r="CA51" s="17">
        <v>2.0</v>
      </c>
      <c r="CB51" s="16"/>
      <c r="CC51" s="16"/>
      <c r="CD51" s="16"/>
      <c r="CE51" s="17">
        <v>1.0</v>
      </c>
      <c r="CF51" s="16"/>
      <c r="CG51" s="16"/>
      <c r="CH51" s="16"/>
      <c r="CI51" s="16"/>
      <c r="CJ51" s="16"/>
      <c r="CK51" s="16"/>
      <c r="CL51" s="17">
        <v>3.0</v>
      </c>
      <c r="CM51" s="17">
        <v>5.0</v>
      </c>
      <c r="CN51" s="17">
        <v>1.0</v>
      </c>
      <c r="CO51" s="17">
        <v>3.0</v>
      </c>
      <c r="CP51" s="17">
        <v>2.0</v>
      </c>
      <c r="CQ51" s="17">
        <v>3.0</v>
      </c>
      <c r="CR51" s="17">
        <v>1.0</v>
      </c>
      <c r="CS51" s="17">
        <v>4.0</v>
      </c>
      <c r="CT51" s="17">
        <v>4.0</v>
      </c>
      <c r="CU51" s="17">
        <v>4.0</v>
      </c>
      <c r="CV51" s="17">
        <v>1.0</v>
      </c>
      <c r="CW51" s="17">
        <v>4.0</v>
      </c>
      <c r="CX51" s="17">
        <v>3.0</v>
      </c>
      <c r="CY51" s="17">
        <v>2.0</v>
      </c>
      <c r="CZ51" s="17">
        <v>1.0</v>
      </c>
      <c r="DA51" s="17">
        <v>2.0</v>
      </c>
      <c r="DB51" s="19" t="s">
        <v>273</v>
      </c>
      <c r="DC51" s="16"/>
    </row>
    <row r="52">
      <c r="A52" s="11">
        <v>8.3675506E7</v>
      </c>
      <c r="B52" s="18">
        <v>2.00121207101E11</v>
      </c>
      <c r="C52" s="13">
        <v>43961.82083333333</v>
      </c>
      <c r="D52" s="14" t="s">
        <v>193</v>
      </c>
      <c r="E52" s="11">
        <v>0.0</v>
      </c>
      <c r="F52" s="11">
        <v>1.0</v>
      </c>
      <c r="G52" s="15"/>
      <c r="H52" s="15"/>
      <c r="I52" s="15"/>
      <c r="J52" s="15"/>
      <c r="K52" s="15"/>
      <c r="L52" s="15"/>
      <c r="M52" s="15"/>
      <c r="N52" s="15"/>
      <c r="O52" s="12" t="s">
        <v>195</v>
      </c>
      <c r="P52" s="12">
        <v>15.0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</row>
    <row r="53">
      <c r="A53" s="11">
        <v>8.3675514E7</v>
      </c>
      <c r="B53" s="18">
        <v>2.00121207101E11</v>
      </c>
      <c r="C53" s="13">
        <v>43961.82083333333</v>
      </c>
      <c r="D53" s="14" t="s">
        <v>193</v>
      </c>
      <c r="E53" s="11">
        <v>0.0</v>
      </c>
      <c r="F53" s="11">
        <v>1.0</v>
      </c>
      <c r="G53" s="15"/>
      <c r="H53" s="15"/>
      <c r="I53" s="15"/>
      <c r="J53" s="15"/>
      <c r="K53" s="15"/>
      <c r="L53" s="15"/>
      <c r="M53" s="15"/>
      <c r="N53" s="15"/>
      <c r="O53" s="12" t="s">
        <v>195</v>
      </c>
      <c r="P53" s="12">
        <v>15.0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</row>
    <row r="54">
      <c r="A54" s="11">
        <v>8.3675537E7</v>
      </c>
      <c r="B54" s="12" t="s">
        <v>274</v>
      </c>
      <c r="C54" s="13">
        <v>43961.82083333333</v>
      </c>
      <c r="D54" s="14" t="s">
        <v>193</v>
      </c>
      <c r="E54" s="11">
        <v>926.0</v>
      </c>
      <c r="F54" s="11">
        <v>1.0</v>
      </c>
      <c r="G54" s="15"/>
      <c r="H54" s="15"/>
      <c r="I54" s="15"/>
      <c r="J54" s="15"/>
      <c r="K54" s="15"/>
      <c r="L54" s="15"/>
      <c r="M54" s="15"/>
      <c r="N54" s="15"/>
      <c r="O54" s="12" t="s">
        <v>195</v>
      </c>
      <c r="P54" s="12">
        <v>15.0</v>
      </c>
      <c r="Q54" s="16"/>
      <c r="R54" s="16"/>
      <c r="S54" s="17">
        <v>1.0</v>
      </c>
      <c r="T54" s="17">
        <v>18.0</v>
      </c>
      <c r="U54" s="17">
        <v>1.0</v>
      </c>
      <c r="V54" s="16"/>
      <c r="W54" s="17">
        <v>1.0</v>
      </c>
      <c r="X54" s="17">
        <v>1.0</v>
      </c>
      <c r="Y54" s="16"/>
      <c r="Z54" s="17">
        <v>1.0</v>
      </c>
      <c r="AA54" s="16"/>
      <c r="AB54" s="17">
        <v>1.0</v>
      </c>
      <c r="AC54" s="16"/>
      <c r="AD54" s="16"/>
      <c r="AE54" s="16"/>
      <c r="AF54" s="17">
        <v>10.0</v>
      </c>
      <c r="AG54" s="17">
        <v>11.0</v>
      </c>
      <c r="AH54" s="16"/>
      <c r="AI54" s="17">
        <v>4.0</v>
      </c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7">
        <v>1.0</v>
      </c>
      <c r="AY54" s="17">
        <v>2.0</v>
      </c>
      <c r="AZ54" s="16"/>
      <c r="BA54" s="16"/>
      <c r="BB54" s="16"/>
      <c r="BC54" s="16"/>
      <c r="BD54" s="16"/>
      <c r="BE54" s="16"/>
      <c r="BF54" s="17">
        <v>1.0</v>
      </c>
      <c r="BG54" s="16"/>
      <c r="BH54" s="16"/>
      <c r="BI54" s="17">
        <v>1.0</v>
      </c>
      <c r="BJ54" s="16"/>
      <c r="BK54" s="16"/>
      <c r="BL54" s="16"/>
      <c r="BM54" s="17">
        <v>3.0</v>
      </c>
      <c r="BN54" s="17">
        <v>3.0</v>
      </c>
      <c r="BO54" s="17">
        <v>3.0</v>
      </c>
      <c r="BP54" s="17">
        <v>1.0</v>
      </c>
      <c r="BQ54" s="17">
        <v>1.0</v>
      </c>
      <c r="BR54" s="17">
        <v>1.0</v>
      </c>
      <c r="BS54" s="17">
        <v>1.0</v>
      </c>
      <c r="BT54" s="17">
        <v>1.0</v>
      </c>
      <c r="BU54" s="16"/>
      <c r="BV54" s="16"/>
      <c r="BW54" s="16"/>
      <c r="BX54" s="16"/>
      <c r="BY54" s="16"/>
      <c r="BZ54" s="17">
        <v>15.0</v>
      </c>
      <c r="CA54" s="17">
        <v>5.0</v>
      </c>
      <c r="CB54" s="17">
        <v>92.0</v>
      </c>
      <c r="CC54" s="16"/>
      <c r="CD54" s="16"/>
      <c r="CE54" s="16"/>
      <c r="CF54" s="17">
        <v>1.0</v>
      </c>
      <c r="CG54" s="16"/>
      <c r="CH54" s="16"/>
      <c r="CI54" s="19" t="s">
        <v>275</v>
      </c>
      <c r="CJ54" s="16"/>
      <c r="CK54" s="16"/>
      <c r="CL54" s="17">
        <v>2.0</v>
      </c>
      <c r="CM54" s="17">
        <v>1.0</v>
      </c>
      <c r="CN54" s="17">
        <v>2.0</v>
      </c>
      <c r="CO54" s="17">
        <v>1.0</v>
      </c>
      <c r="CP54" s="17">
        <v>2.0</v>
      </c>
      <c r="CQ54" s="17">
        <v>1.0</v>
      </c>
      <c r="CR54" s="17">
        <v>1.0</v>
      </c>
      <c r="CS54" s="17">
        <v>4.0</v>
      </c>
      <c r="CT54" s="17">
        <v>4.0</v>
      </c>
      <c r="CU54" s="17">
        <v>4.0</v>
      </c>
      <c r="CV54" s="17">
        <v>1.0</v>
      </c>
      <c r="CW54" s="17">
        <v>2.0</v>
      </c>
      <c r="CX54" s="17">
        <v>5.0</v>
      </c>
      <c r="CY54" s="17">
        <v>4.0</v>
      </c>
      <c r="CZ54" s="17">
        <v>1.0</v>
      </c>
      <c r="DA54" s="17">
        <v>2.0</v>
      </c>
      <c r="DB54" s="19" t="s">
        <v>276</v>
      </c>
      <c r="DC54" s="19" t="s">
        <v>277</v>
      </c>
    </row>
    <row r="55">
      <c r="A55" s="11">
        <v>8.3675588E7</v>
      </c>
      <c r="B55" s="18">
        <v>1.90235170157E11</v>
      </c>
      <c r="C55" s="13">
        <v>43961.82152777778</v>
      </c>
      <c r="D55" s="14" t="s">
        <v>193</v>
      </c>
      <c r="E55" s="11">
        <v>652.0</v>
      </c>
      <c r="F55" s="11">
        <v>1.0</v>
      </c>
      <c r="G55" s="15"/>
      <c r="H55" s="15"/>
      <c r="I55" s="15"/>
      <c r="J55" s="15"/>
      <c r="K55" s="15"/>
      <c r="L55" s="15"/>
      <c r="M55" s="15"/>
      <c r="N55" s="15"/>
      <c r="O55" s="12" t="s">
        <v>195</v>
      </c>
      <c r="P55" s="12">
        <v>15.0</v>
      </c>
      <c r="Q55" s="16"/>
      <c r="R55" s="16"/>
      <c r="S55" s="17">
        <v>1.0</v>
      </c>
      <c r="T55" s="17">
        <v>18.0</v>
      </c>
      <c r="U55" s="17">
        <v>2.0</v>
      </c>
      <c r="V55" s="16"/>
      <c r="W55" s="17">
        <v>1.0</v>
      </c>
      <c r="X55" s="17">
        <v>1.0</v>
      </c>
      <c r="Y55" s="17">
        <v>1.0</v>
      </c>
      <c r="Z55" s="16"/>
      <c r="AA55" s="16"/>
      <c r="AB55" s="16"/>
      <c r="AC55" s="16"/>
      <c r="AD55" s="16"/>
      <c r="AE55" s="16"/>
      <c r="AF55" s="17">
        <v>5.0</v>
      </c>
      <c r="AG55" s="17">
        <v>9.0</v>
      </c>
      <c r="AH55" s="16"/>
      <c r="AI55" s="17">
        <v>3.0</v>
      </c>
      <c r="AJ55" s="16"/>
      <c r="AK55" s="16"/>
      <c r="AL55" s="16"/>
      <c r="AM55" s="17">
        <v>1.0</v>
      </c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7">
        <v>1.0</v>
      </c>
      <c r="AZ55" s="16"/>
      <c r="BA55" s="16"/>
      <c r="BB55" s="17">
        <v>1.0</v>
      </c>
      <c r="BC55" s="16"/>
      <c r="BD55" s="16"/>
      <c r="BE55" s="16"/>
      <c r="BF55" s="16"/>
      <c r="BG55" s="16"/>
      <c r="BH55" s="16"/>
      <c r="BI55" s="17">
        <v>1.0</v>
      </c>
      <c r="BJ55" s="17">
        <v>1.0</v>
      </c>
      <c r="BK55" s="17">
        <v>1.0</v>
      </c>
      <c r="BL55" s="16"/>
      <c r="BM55" s="17">
        <v>5.0</v>
      </c>
      <c r="BN55" s="17">
        <v>2.0</v>
      </c>
      <c r="BO55" s="17">
        <v>3.0</v>
      </c>
      <c r="BP55" s="17">
        <v>1.0</v>
      </c>
      <c r="BQ55" s="16"/>
      <c r="BR55" s="17">
        <v>1.0</v>
      </c>
      <c r="BS55" s="17">
        <v>1.0</v>
      </c>
      <c r="BT55" s="17">
        <v>1.0</v>
      </c>
      <c r="BU55" s="16"/>
      <c r="BV55" s="16"/>
      <c r="BW55" s="16"/>
      <c r="BX55" s="16"/>
      <c r="BY55" s="16"/>
      <c r="BZ55" s="17" t="s">
        <v>278</v>
      </c>
      <c r="CA55" s="17">
        <v>2.0</v>
      </c>
      <c r="CB55" s="16"/>
      <c r="CC55" s="16"/>
      <c r="CD55" s="16"/>
      <c r="CE55" s="16"/>
      <c r="CF55" s="16"/>
      <c r="CG55" s="17">
        <v>1.0</v>
      </c>
      <c r="CH55" s="16"/>
      <c r="CI55" s="16"/>
      <c r="CJ55" s="16"/>
      <c r="CK55" s="16"/>
      <c r="CL55" s="17">
        <v>2.0</v>
      </c>
      <c r="CM55" s="17">
        <v>3.0</v>
      </c>
      <c r="CN55" s="17">
        <v>1.0</v>
      </c>
      <c r="CO55" s="17">
        <v>4.0</v>
      </c>
      <c r="CP55" s="17">
        <v>4.0</v>
      </c>
      <c r="CQ55" s="17">
        <v>4.0</v>
      </c>
      <c r="CR55" s="17">
        <v>2.0</v>
      </c>
      <c r="CS55" s="17">
        <v>4.0</v>
      </c>
      <c r="CT55" s="17">
        <v>3.0</v>
      </c>
      <c r="CU55" s="17">
        <v>4.0</v>
      </c>
      <c r="CV55" s="17">
        <v>1.0</v>
      </c>
      <c r="CW55" s="17">
        <v>3.0</v>
      </c>
      <c r="CX55" s="17">
        <v>2.0</v>
      </c>
      <c r="CY55" s="17">
        <v>4.0</v>
      </c>
      <c r="CZ55" s="17">
        <v>1.0</v>
      </c>
      <c r="DA55" s="17">
        <v>2.0</v>
      </c>
      <c r="DB55" s="19" t="s">
        <v>279</v>
      </c>
      <c r="DC55" s="16"/>
    </row>
    <row r="56">
      <c r="A56" s="11">
        <v>8.3675761E7</v>
      </c>
      <c r="B56" s="12" t="s">
        <v>280</v>
      </c>
      <c r="C56" s="13">
        <v>43961.82361111111</v>
      </c>
      <c r="D56" s="14" t="s">
        <v>193</v>
      </c>
      <c r="E56" s="11">
        <v>449.0</v>
      </c>
      <c r="F56" s="11">
        <v>1.0</v>
      </c>
      <c r="G56" s="15"/>
      <c r="H56" s="15"/>
      <c r="I56" s="15"/>
      <c r="J56" s="15"/>
      <c r="K56" s="15"/>
      <c r="L56" s="15"/>
      <c r="M56" s="15"/>
      <c r="N56" s="15"/>
      <c r="O56" s="12" t="s">
        <v>195</v>
      </c>
      <c r="P56" s="12">
        <v>15.0</v>
      </c>
      <c r="Q56" s="16"/>
      <c r="R56" s="16"/>
      <c r="S56" s="17">
        <v>1.0</v>
      </c>
      <c r="T56" s="17">
        <v>19.0</v>
      </c>
      <c r="U56" s="17">
        <v>1.0</v>
      </c>
      <c r="V56" s="16"/>
      <c r="W56" s="17">
        <v>1.0</v>
      </c>
      <c r="X56" s="17">
        <v>1.0</v>
      </c>
      <c r="Y56" s="16"/>
      <c r="Z56" s="17">
        <v>1.0</v>
      </c>
      <c r="AA56" s="16"/>
      <c r="AB56" s="17">
        <v>1.0</v>
      </c>
      <c r="AC56" s="16"/>
      <c r="AD56" s="16"/>
      <c r="AE56" s="16"/>
      <c r="AF56" s="17">
        <v>6.0</v>
      </c>
      <c r="AG56" s="17">
        <v>7.0</v>
      </c>
      <c r="AH56" s="16"/>
      <c r="AI56" s="17">
        <v>5.0</v>
      </c>
      <c r="AJ56" s="16"/>
      <c r="AK56" s="16"/>
      <c r="AL56" s="16"/>
      <c r="AM56" s="16"/>
      <c r="AN56" s="16"/>
      <c r="AO56" s="16"/>
      <c r="AP56" s="16"/>
      <c r="AQ56" s="16"/>
      <c r="AR56" s="17">
        <v>1.0</v>
      </c>
      <c r="AS56" s="16"/>
      <c r="AT56" s="16"/>
      <c r="AU56" s="16"/>
      <c r="AV56" s="16"/>
      <c r="AW56" s="16"/>
      <c r="AX56" s="16"/>
      <c r="AY56" s="17">
        <v>2.0</v>
      </c>
      <c r="AZ56" s="16"/>
      <c r="BA56" s="16"/>
      <c r="BB56" s="16"/>
      <c r="BC56" s="16"/>
      <c r="BD56" s="16"/>
      <c r="BE56" s="16"/>
      <c r="BF56" s="17">
        <v>1.0</v>
      </c>
      <c r="BG56" s="16"/>
      <c r="BH56" s="17">
        <v>1.0</v>
      </c>
      <c r="BI56" s="16"/>
      <c r="BJ56" s="16"/>
      <c r="BK56" s="16"/>
      <c r="BL56" s="16"/>
      <c r="BM56" s="17">
        <v>2.0</v>
      </c>
      <c r="BN56" s="17">
        <v>2.0</v>
      </c>
      <c r="BO56" s="17">
        <v>3.0</v>
      </c>
      <c r="BP56" s="16"/>
      <c r="BQ56" s="16"/>
      <c r="BR56" s="16"/>
      <c r="BS56" s="17">
        <v>1.0</v>
      </c>
      <c r="BT56" s="17">
        <v>1.0</v>
      </c>
      <c r="BU56" s="16"/>
      <c r="BV56" s="16"/>
      <c r="BW56" s="16"/>
      <c r="BX56" s="16"/>
      <c r="BY56" s="16"/>
      <c r="BZ56" s="17" t="s">
        <v>281</v>
      </c>
      <c r="CA56" s="17">
        <v>3.0</v>
      </c>
      <c r="CB56" s="16"/>
      <c r="CC56" s="16"/>
      <c r="CD56" s="16"/>
      <c r="CE56" s="16"/>
      <c r="CF56" s="16"/>
      <c r="CG56" s="16"/>
      <c r="CH56" s="16"/>
      <c r="CI56" s="16"/>
      <c r="CJ56" s="17">
        <v>1.0</v>
      </c>
      <c r="CK56" s="16"/>
      <c r="CL56" s="17">
        <v>2.0</v>
      </c>
      <c r="CM56" s="17">
        <v>2.0</v>
      </c>
      <c r="CN56" s="17">
        <v>1.0</v>
      </c>
      <c r="CO56" s="17">
        <v>2.0</v>
      </c>
      <c r="CP56" s="17">
        <v>2.0</v>
      </c>
      <c r="CQ56" s="17">
        <v>2.0</v>
      </c>
      <c r="CR56" s="17">
        <v>1.0</v>
      </c>
      <c r="CS56" s="17">
        <v>4.0</v>
      </c>
      <c r="CT56" s="17">
        <v>4.0</v>
      </c>
      <c r="CU56" s="17">
        <v>4.0</v>
      </c>
      <c r="CV56" s="17">
        <v>1.0</v>
      </c>
      <c r="CW56" s="17">
        <v>1.0</v>
      </c>
      <c r="CX56" s="17">
        <v>4.0</v>
      </c>
      <c r="CY56" s="17">
        <v>4.0</v>
      </c>
      <c r="CZ56" s="17">
        <v>1.0</v>
      </c>
      <c r="DA56" s="17">
        <v>3.0</v>
      </c>
      <c r="DB56" s="19" t="s">
        <v>282</v>
      </c>
      <c r="DC56" s="19" t="s">
        <v>283</v>
      </c>
    </row>
    <row r="57">
      <c r="A57" s="11">
        <v>8.3675779E7</v>
      </c>
      <c r="B57" s="12" t="s">
        <v>284</v>
      </c>
      <c r="C57" s="13">
        <v>43961.82361111111</v>
      </c>
      <c r="D57" s="14" t="s">
        <v>193</v>
      </c>
      <c r="E57" s="11">
        <v>697.0</v>
      </c>
      <c r="F57" s="11">
        <v>1.0</v>
      </c>
      <c r="G57" s="15"/>
      <c r="H57" s="15"/>
      <c r="I57" s="15"/>
      <c r="J57" s="15"/>
      <c r="K57" s="15"/>
      <c r="L57" s="15"/>
      <c r="M57" s="15"/>
      <c r="N57" s="15"/>
      <c r="O57" s="12" t="s">
        <v>195</v>
      </c>
      <c r="P57" s="12">
        <v>15.0</v>
      </c>
      <c r="Q57" s="16"/>
      <c r="R57" s="16"/>
      <c r="S57" s="17">
        <v>1.0</v>
      </c>
      <c r="T57" s="17">
        <v>20.0</v>
      </c>
      <c r="U57" s="17">
        <v>1.0</v>
      </c>
      <c r="V57" s="16"/>
      <c r="W57" s="17">
        <v>1.0</v>
      </c>
      <c r="X57" s="17">
        <v>1.0</v>
      </c>
      <c r="Y57" s="17">
        <v>1.0</v>
      </c>
      <c r="Z57" s="16"/>
      <c r="AA57" s="16"/>
      <c r="AB57" s="17">
        <v>1.0</v>
      </c>
      <c r="AC57" s="16"/>
      <c r="AD57" s="16"/>
      <c r="AE57" s="16"/>
      <c r="AF57" s="17">
        <v>9.0</v>
      </c>
      <c r="AG57" s="17">
        <v>7.0</v>
      </c>
      <c r="AH57" s="16"/>
      <c r="AI57" s="17">
        <v>5.0</v>
      </c>
      <c r="AJ57" s="16"/>
      <c r="AK57" s="16"/>
      <c r="AL57" s="16"/>
      <c r="AM57" s="17">
        <v>1.0</v>
      </c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7">
        <v>1.0</v>
      </c>
      <c r="AZ57" s="16"/>
      <c r="BA57" s="16"/>
      <c r="BB57" s="16"/>
      <c r="BC57" s="16"/>
      <c r="BD57" s="16"/>
      <c r="BE57" s="16"/>
      <c r="BF57" s="17">
        <v>1.0</v>
      </c>
      <c r="BG57" s="16"/>
      <c r="BH57" s="16"/>
      <c r="BI57" s="16"/>
      <c r="BJ57" s="17">
        <v>1.0</v>
      </c>
      <c r="BK57" s="16"/>
      <c r="BL57" s="16"/>
      <c r="BM57" s="17">
        <v>1.0</v>
      </c>
      <c r="BN57" s="17">
        <v>1.0</v>
      </c>
      <c r="BO57" s="17">
        <v>3.0</v>
      </c>
      <c r="BP57" s="17">
        <v>1.0</v>
      </c>
      <c r="BQ57" s="16"/>
      <c r="BR57" s="17">
        <v>1.0</v>
      </c>
      <c r="BS57" s="17">
        <v>1.0</v>
      </c>
      <c r="BT57" s="17">
        <v>1.0</v>
      </c>
      <c r="BU57" s="16"/>
      <c r="BV57" s="16"/>
      <c r="BW57" s="16"/>
      <c r="BX57" s="16"/>
      <c r="BY57" s="16"/>
      <c r="BZ57" s="17">
        <v>16.0</v>
      </c>
      <c r="CA57" s="17">
        <v>4.0</v>
      </c>
      <c r="CB57" s="16"/>
      <c r="CC57" s="16"/>
      <c r="CD57" s="16"/>
      <c r="CE57" s="16"/>
      <c r="CF57" s="16"/>
      <c r="CG57" s="16"/>
      <c r="CH57" s="17">
        <v>1.0</v>
      </c>
      <c r="CI57" s="16"/>
      <c r="CJ57" s="16"/>
      <c r="CK57" s="16"/>
      <c r="CL57" s="17">
        <v>2.0</v>
      </c>
      <c r="CM57" s="17">
        <v>2.0</v>
      </c>
      <c r="CN57" s="17">
        <v>1.0</v>
      </c>
      <c r="CO57" s="17">
        <v>2.0</v>
      </c>
      <c r="CP57" s="17">
        <v>3.0</v>
      </c>
      <c r="CQ57" s="17">
        <v>3.0</v>
      </c>
      <c r="CR57" s="17">
        <v>1.0</v>
      </c>
      <c r="CS57" s="17">
        <v>5.0</v>
      </c>
      <c r="CT57" s="17">
        <v>3.0</v>
      </c>
      <c r="CU57" s="17">
        <v>4.0</v>
      </c>
      <c r="CV57" s="17">
        <v>1.0</v>
      </c>
      <c r="CW57" s="17">
        <v>3.0</v>
      </c>
      <c r="CX57" s="17">
        <v>5.0</v>
      </c>
      <c r="CY57" s="17">
        <v>5.0</v>
      </c>
      <c r="CZ57" s="17">
        <v>1.0</v>
      </c>
      <c r="DA57" s="17">
        <v>2.0</v>
      </c>
      <c r="DB57" s="19" t="s">
        <v>285</v>
      </c>
      <c r="DC57" s="19" t="s">
        <v>286</v>
      </c>
    </row>
    <row r="58">
      <c r="A58" s="11">
        <v>8.3675868E7</v>
      </c>
      <c r="B58" s="12" t="s">
        <v>287</v>
      </c>
      <c r="C58" s="13">
        <v>43961.82430555556</v>
      </c>
      <c r="D58" s="14" t="s">
        <v>193</v>
      </c>
      <c r="E58" s="11">
        <v>272.0</v>
      </c>
      <c r="F58" s="11">
        <v>1.0</v>
      </c>
      <c r="G58" s="15"/>
      <c r="H58" s="15"/>
      <c r="I58" s="15"/>
      <c r="J58" s="15"/>
      <c r="K58" s="15"/>
      <c r="L58" s="15"/>
      <c r="M58" s="15"/>
      <c r="N58" s="15"/>
      <c r="O58" s="12" t="s">
        <v>195</v>
      </c>
      <c r="P58" s="12">
        <v>15.0</v>
      </c>
      <c r="Q58" s="16"/>
      <c r="R58" s="16"/>
      <c r="S58" s="17">
        <v>1.0</v>
      </c>
      <c r="T58" s="17">
        <v>18.0</v>
      </c>
      <c r="U58" s="17">
        <v>2.0</v>
      </c>
      <c r="V58" s="16"/>
      <c r="W58" s="17">
        <v>2.0</v>
      </c>
      <c r="X58" s="17">
        <v>1.0</v>
      </c>
      <c r="Y58" s="17">
        <v>1.0</v>
      </c>
      <c r="Z58" s="16"/>
      <c r="AA58" s="16"/>
      <c r="AB58" s="17">
        <v>1.0</v>
      </c>
      <c r="AC58" s="17">
        <v>1.0</v>
      </c>
      <c r="AD58" s="16"/>
      <c r="AE58" s="16"/>
      <c r="AF58" s="17">
        <v>3.0</v>
      </c>
      <c r="AG58" s="17">
        <v>9.0</v>
      </c>
      <c r="AH58" s="16"/>
      <c r="AI58" s="17">
        <v>5.0</v>
      </c>
      <c r="AJ58" s="16"/>
      <c r="AK58" s="16"/>
      <c r="AL58" s="16"/>
      <c r="AM58" s="17">
        <v>1.0</v>
      </c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7">
        <v>1.0</v>
      </c>
      <c r="AZ58" s="16"/>
      <c r="BA58" s="16"/>
      <c r="BB58" s="16"/>
      <c r="BC58" s="16"/>
      <c r="BD58" s="16"/>
      <c r="BE58" s="16"/>
      <c r="BF58" s="17">
        <v>1.0</v>
      </c>
      <c r="BG58" s="16"/>
      <c r="BH58" s="17">
        <v>1.0</v>
      </c>
      <c r="BI58" s="16"/>
      <c r="BJ58" s="16"/>
      <c r="BK58" s="16"/>
      <c r="BL58" s="16"/>
      <c r="BM58" s="17">
        <v>2.0</v>
      </c>
      <c r="BN58" s="17">
        <v>1.0</v>
      </c>
      <c r="BO58" s="17">
        <v>3.0</v>
      </c>
      <c r="BP58" s="17">
        <v>1.0</v>
      </c>
      <c r="BQ58" s="16"/>
      <c r="BR58" s="16"/>
      <c r="BS58" s="16"/>
      <c r="BT58" s="16"/>
      <c r="BU58" s="16"/>
      <c r="BV58" s="16"/>
      <c r="BW58" s="16"/>
      <c r="BX58" s="16"/>
      <c r="BY58" s="16"/>
      <c r="BZ58" s="17">
        <v>5.0</v>
      </c>
      <c r="CA58" s="17">
        <v>2.0</v>
      </c>
      <c r="CB58" s="16"/>
      <c r="CC58" s="16"/>
      <c r="CD58" s="16"/>
      <c r="CE58" s="16"/>
      <c r="CF58" s="16"/>
      <c r="CG58" s="16"/>
      <c r="CH58" s="16"/>
      <c r="CI58" s="16"/>
      <c r="CJ58" s="17">
        <v>1.0</v>
      </c>
      <c r="CK58" s="16"/>
      <c r="CL58" s="17">
        <v>3.0</v>
      </c>
      <c r="CM58" s="17">
        <v>2.0</v>
      </c>
      <c r="CN58" s="17">
        <v>1.0</v>
      </c>
      <c r="CO58" s="17">
        <v>3.0</v>
      </c>
      <c r="CP58" s="17">
        <v>2.0</v>
      </c>
      <c r="CQ58" s="17">
        <v>2.0</v>
      </c>
      <c r="CR58" s="17">
        <v>1.0</v>
      </c>
      <c r="CS58" s="17">
        <v>5.0</v>
      </c>
      <c r="CT58" s="17">
        <v>4.0</v>
      </c>
      <c r="CU58" s="17">
        <v>4.0</v>
      </c>
      <c r="CV58" s="17">
        <v>1.0</v>
      </c>
      <c r="CW58" s="17">
        <v>3.0</v>
      </c>
      <c r="CX58" s="17">
        <v>5.0</v>
      </c>
      <c r="CY58" s="17">
        <v>5.0</v>
      </c>
      <c r="CZ58" s="17">
        <v>1.0</v>
      </c>
      <c r="DA58" s="17">
        <v>4.0</v>
      </c>
      <c r="DB58" s="19" t="s">
        <v>288</v>
      </c>
      <c r="DC58" s="16"/>
    </row>
    <row r="59">
      <c r="A59" s="11">
        <v>8.3676031E7</v>
      </c>
      <c r="B59" s="12" t="s">
        <v>289</v>
      </c>
      <c r="C59" s="13">
        <v>43961.82638888889</v>
      </c>
      <c r="D59" s="14" t="s">
        <v>193</v>
      </c>
      <c r="E59" s="11">
        <v>502.0</v>
      </c>
      <c r="F59" s="11">
        <v>1.0</v>
      </c>
      <c r="G59" s="15"/>
      <c r="H59" s="15"/>
      <c r="I59" s="15"/>
      <c r="J59" s="15"/>
      <c r="K59" s="15"/>
      <c r="L59" s="15"/>
      <c r="M59" s="15"/>
      <c r="N59" s="15"/>
      <c r="O59" s="12" t="s">
        <v>195</v>
      </c>
      <c r="P59" s="12">
        <v>15.0</v>
      </c>
      <c r="Q59" s="16"/>
      <c r="R59" s="16"/>
      <c r="S59" s="17">
        <v>1.0</v>
      </c>
      <c r="T59" s="17">
        <v>20.0</v>
      </c>
      <c r="U59" s="17">
        <v>1.0</v>
      </c>
      <c r="V59" s="16"/>
      <c r="W59" s="17">
        <v>15.0</v>
      </c>
      <c r="X59" s="17">
        <v>1.0</v>
      </c>
      <c r="Y59" s="17">
        <v>1.0</v>
      </c>
      <c r="Z59" s="16"/>
      <c r="AA59" s="16"/>
      <c r="AB59" s="17">
        <v>1.0</v>
      </c>
      <c r="AC59" s="16"/>
      <c r="AD59" s="17">
        <v>1.0</v>
      </c>
      <c r="AE59" s="16"/>
      <c r="AF59" s="17">
        <v>8.0</v>
      </c>
      <c r="AG59" s="17">
        <v>7.0</v>
      </c>
      <c r="AH59" s="16"/>
      <c r="AI59" s="17">
        <v>1.0</v>
      </c>
      <c r="AJ59" s="16"/>
      <c r="AK59" s="16"/>
      <c r="AL59" s="16"/>
      <c r="AM59" s="17">
        <v>1.0</v>
      </c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7">
        <v>2.0</v>
      </c>
      <c r="AZ59" s="16"/>
      <c r="BA59" s="16"/>
      <c r="BB59" s="17">
        <v>1.0</v>
      </c>
      <c r="BC59" s="16"/>
      <c r="BD59" s="16"/>
      <c r="BE59" s="16"/>
      <c r="BF59" s="16"/>
      <c r="BG59" s="16"/>
      <c r="BH59" s="16"/>
      <c r="BI59" s="17">
        <v>1.0</v>
      </c>
      <c r="BJ59" s="16"/>
      <c r="BK59" s="17">
        <v>1.0</v>
      </c>
      <c r="BL59" s="16"/>
      <c r="BM59" s="17">
        <v>4.0</v>
      </c>
      <c r="BN59" s="17">
        <v>2.0</v>
      </c>
      <c r="BO59" s="17">
        <v>3.0</v>
      </c>
      <c r="BP59" s="17">
        <v>1.0</v>
      </c>
      <c r="BQ59" s="16"/>
      <c r="BR59" s="16"/>
      <c r="BS59" s="17">
        <v>1.0</v>
      </c>
      <c r="BT59" s="17">
        <v>1.0</v>
      </c>
      <c r="BU59" s="16"/>
      <c r="BV59" s="16"/>
      <c r="BW59" s="16"/>
      <c r="BX59" s="16"/>
      <c r="BY59" s="16"/>
      <c r="BZ59" s="17" t="s">
        <v>290</v>
      </c>
      <c r="CA59" s="17">
        <v>1.0</v>
      </c>
      <c r="CB59" s="16"/>
      <c r="CC59" s="16"/>
      <c r="CD59" s="16"/>
      <c r="CE59" s="16"/>
      <c r="CF59" s="16"/>
      <c r="CG59" s="16"/>
      <c r="CH59" s="16"/>
      <c r="CI59" s="19" t="s">
        <v>291</v>
      </c>
      <c r="CJ59" s="16"/>
      <c r="CK59" s="16"/>
      <c r="CL59" s="17">
        <v>5.0</v>
      </c>
      <c r="CM59" s="17">
        <v>2.0</v>
      </c>
      <c r="CN59" s="17">
        <v>1.0</v>
      </c>
      <c r="CO59" s="17">
        <v>2.0</v>
      </c>
      <c r="CP59" s="17">
        <v>4.0</v>
      </c>
      <c r="CQ59" s="17">
        <v>4.0</v>
      </c>
      <c r="CR59" s="17">
        <v>1.0</v>
      </c>
      <c r="CS59" s="17">
        <v>4.0</v>
      </c>
      <c r="CT59" s="17">
        <v>4.0</v>
      </c>
      <c r="CU59" s="17">
        <v>4.0</v>
      </c>
      <c r="CV59" s="17">
        <v>1.0</v>
      </c>
      <c r="CW59" s="17">
        <v>3.0</v>
      </c>
      <c r="CX59" s="17">
        <v>4.0</v>
      </c>
      <c r="CY59" s="17">
        <v>4.0</v>
      </c>
      <c r="CZ59" s="17">
        <v>1.0</v>
      </c>
      <c r="DA59" s="17">
        <v>1.0</v>
      </c>
      <c r="DB59" s="19" t="s">
        <v>292</v>
      </c>
      <c r="DC59" s="19" t="s">
        <v>293</v>
      </c>
    </row>
    <row r="60">
      <c r="A60" s="11">
        <v>8.367607E7</v>
      </c>
      <c r="B60" s="12" t="s">
        <v>294</v>
      </c>
      <c r="C60" s="13">
        <v>43961.82708333333</v>
      </c>
      <c r="D60" s="14" t="s">
        <v>193</v>
      </c>
      <c r="E60" s="11">
        <v>185.0</v>
      </c>
      <c r="F60" s="11">
        <v>1.0</v>
      </c>
      <c r="G60" s="15"/>
      <c r="H60" s="15"/>
      <c r="I60" s="15"/>
      <c r="J60" s="15"/>
      <c r="K60" s="15"/>
      <c r="L60" s="15"/>
      <c r="M60" s="15"/>
      <c r="N60" s="15"/>
      <c r="O60" s="12" t="s">
        <v>195</v>
      </c>
      <c r="P60" s="12">
        <v>15.0</v>
      </c>
      <c r="Q60" s="16"/>
      <c r="R60" s="16"/>
      <c r="S60" s="17">
        <v>1.0</v>
      </c>
      <c r="T60" s="17">
        <v>19.0</v>
      </c>
      <c r="U60" s="17">
        <v>2.0</v>
      </c>
      <c r="V60" s="16"/>
      <c r="W60" s="17">
        <v>2.0</v>
      </c>
      <c r="X60" s="17">
        <v>1.0</v>
      </c>
      <c r="Y60" s="16"/>
      <c r="Z60" s="17">
        <v>1.0</v>
      </c>
      <c r="AA60" s="16"/>
      <c r="AB60" s="17">
        <v>1.0</v>
      </c>
      <c r="AC60" s="17">
        <v>1.0</v>
      </c>
      <c r="AD60" s="16"/>
      <c r="AE60" s="16"/>
      <c r="AF60" s="17">
        <v>3.0</v>
      </c>
      <c r="AG60" s="17">
        <v>7.0</v>
      </c>
      <c r="AH60" s="16"/>
      <c r="AI60" s="17">
        <v>5.0</v>
      </c>
      <c r="AJ60" s="16"/>
      <c r="AK60" s="16"/>
      <c r="AL60" s="16"/>
      <c r="AM60" s="17">
        <v>1.0</v>
      </c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7">
        <v>1.0</v>
      </c>
      <c r="AZ60" s="16"/>
      <c r="BA60" s="16"/>
      <c r="BB60" s="17">
        <v>1.0</v>
      </c>
      <c r="BC60" s="16"/>
      <c r="BD60" s="16"/>
      <c r="BE60" s="16"/>
      <c r="BF60" s="16"/>
      <c r="BG60" s="16"/>
      <c r="BH60" s="16"/>
      <c r="BI60" s="17">
        <v>1.0</v>
      </c>
      <c r="BJ60" s="16"/>
      <c r="BK60" s="16"/>
      <c r="BL60" s="16"/>
      <c r="BM60" s="17">
        <v>4.0</v>
      </c>
      <c r="BN60" s="17">
        <v>4.0</v>
      </c>
      <c r="BO60" s="17">
        <v>2.0</v>
      </c>
      <c r="BP60" s="17">
        <v>1.0</v>
      </c>
      <c r="BQ60" s="16"/>
      <c r="BR60" s="16"/>
      <c r="BS60" s="17">
        <v>1.0</v>
      </c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</row>
    <row r="61">
      <c r="A61" s="11">
        <v>8.3676166E7</v>
      </c>
      <c r="B61" s="12" t="s">
        <v>295</v>
      </c>
      <c r="C61" s="13">
        <v>43961.82777777778</v>
      </c>
      <c r="D61" s="14" t="s">
        <v>193</v>
      </c>
      <c r="E61" s="11">
        <v>714.0</v>
      </c>
      <c r="F61" s="11">
        <v>1.0</v>
      </c>
      <c r="G61" s="15"/>
      <c r="H61" s="15"/>
      <c r="I61" s="15"/>
      <c r="J61" s="15"/>
      <c r="K61" s="15"/>
      <c r="L61" s="15"/>
      <c r="M61" s="15"/>
      <c r="N61" s="15"/>
      <c r="O61" s="12" t="s">
        <v>195</v>
      </c>
      <c r="P61" s="12">
        <v>25.0</v>
      </c>
      <c r="Q61" s="16"/>
      <c r="R61" s="16"/>
      <c r="S61" s="17">
        <v>1.0</v>
      </c>
      <c r="T61" s="17">
        <v>19.0</v>
      </c>
      <c r="U61" s="17">
        <v>2.0</v>
      </c>
      <c r="V61" s="16"/>
      <c r="W61" s="17">
        <v>2.0</v>
      </c>
      <c r="X61" s="17">
        <v>1.0</v>
      </c>
      <c r="Y61" s="17">
        <v>1.0</v>
      </c>
      <c r="Z61" s="16"/>
      <c r="AA61" s="16"/>
      <c r="AB61" s="17">
        <v>1.0</v>
      </c>
      <c r="AC61" s="16"/>
      <c r="AD61" s="16"/>
      <c r="AE61" s="16"/>
      <c r="AF61" s="17">
        <v>10.0</v>
      </c>
      <c r="AG61" s="17">
        <v>7.0</v>
      </c>
      <c r="AH61" s="16"/>
      <c r="AI61" s="17">
        <v>5.0</v>
      </c>
      <c r="AJ61" s="16"/>
      <c r="AK61" s="16"/>
      <c r="AL61" s="16"/>
      <c r="AM61" s="17">
        <v>1.0</v>
      </c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7">
        <v>1.0</v>
      </c>
      <c r="AZ61" s="16"/>
      <c r="BA61" s="16"/>
      <c r="BB61" s="16"/>
      <c r="BC61" s="16"/>
      <c r="BD61" s="16"/>
      <c r="BE61" s="16"/>
      <c r="BF61" s="17">
        <v>1.0</v>
      </c>
      <c r="BG61" s="16"/>
      <c r="BH61" s="16"/>
      <c r="BI61" s="17">
        <v>1.0</v>
      </c>
      <c r="BJ61" s="16"/>
      <c r="BK61" s="16"/>
      <c r="BL61" s="16"/>
      <c r="BM61" s="17">
        <v>3.0</v>
      </c>
      <c r="BN61" s="17">
        <v>4.0</v>
      </c>
      <c r="BO61" s="17">
        <v>5.0</v>
      </c>
      <c r="BP61" s="17">
        <v>1.0</v>
      </c>
      <c r="BQ61" s="16"/>
      <c r="BR61" s="16"/>
      <c r="BS61" s="17">
        <v>1.0</v>
      </c>
      <c r="BT61" s="17">
        <v>1.0</v>
      </c>
      <c r="BU61" s="16"/>
      <c r="BV61" s="16"/>
      <c r="BW61" s="16"/>
      <c r="BX61" s="16"/>
      <c r="BY61" s="16"/>
      <c r="BZ61" s="20">
        <v>43967.0</v>
      </c>
      <c r="CA61" s="17">
        <v>3.0</v>
      </c>
      <c r="CB61" s="16"/>
      <c r="CC61" s="16"/>
      <c r="CD61" s="16"/>
      <c r="CE61" s="16"/>
      <c r="CF61" s="16"/>
      <c r="CG61" s="17">
        <v>1.0</v>
      </c>
      <c r="CH61" s="16"/>
      <c r="CI61" s="19" t="s">
        <v>296</v>
      </c>
      <c r="CJ61" s="16"/>
      <c r="CK61" s="16"/>
      <c r="CL61" s="17">
        <v>2.0</v>
      </c>
      <c r="CM61" s="17">
        <v>2.0</v>
      </c>
      <c r="CN61" s="17">
        <v>1.0</v>
      </c>
      <c r="CO61" s="17">
        <v>2.0</v>
      </c>
      <c r="CP61" s="17">
        <v>2.0</v>
      </c>
      <c r="CQ61" s="17">
        <v>2.0</v>
      </c>
      <c r="CR61" s="17">
        <v>1.0</v>
      </c>
      <c r="CS61" s="17">
        <v>4.0</v>
      </c>
      <c r="CT61" s="17">
        <v>5.0</v>
      </c>
      <c r="CU61" s="17">
        <v>5.0</v>
      </c>
      <c r="CV61" s="17">
        <v>1.0</v>
      </c>
      <c r="CW61" s="17">
        <v>2.0</v>
      </c>
      <c r="CX61" s="17">
        <v>4.0</v>
      </c>
      <c r="CY61" s="17">
        <v>4.0</v>
      </c>
      <c r="CZ61" s="17">
        <v>1.0</v>
      </c>
      <c r="DA61" s="17">
        <v>2.0</v>
      </c>
      <c r="DB61" s="19" t="s">
        <v>297</v>
      </c>
      <c r="DC61" s="19" t="s">
        <v>298</v>
      </c>
    </row>
    <row r="62">
      <c r="A62" s="11">
        <v>8.3676813E7</v>
      </c>
      <c r="B62" s="18">
        <v>1.48102113124E11</v>
      </c>
      <c r="C62" s="13">
        <v>43961.83263888889</v>
      </c>
      <c r="D62" s="14" t="s">
        <v>193</v>
      </c>
      <c r="E62" s="11">
        <v>554.0</v>
      </c>
      <c r="F62" s="11">
        <v>1.0</v>
      </c>
      <c r="G62" s="15"/>
      <c r="H62" s="15"/>
      <c r="I62" s="15"/>
      <c r="J62" s="15"/>
      <c r="K62" s="15"/>
      <c r="L62" s="15"/>
      <c r="M62" s="15"/>
      <c r="N62" s="15"/>
      <c r="O62" s="12" t="s">
        <v>195</v>
      </c>
      <c r="P62" s="12">
        <v>15.0</v>
      </c>
      <c r="Q62" s="16"/>
      <c r="R62" s="16"/>
      <c r="S62" s="17">
        <v>1.0</v>
      </c>
      <c r="T62" s="17">
        <v>20.0</v>
      </c>
      <c r="U62" s="17">
        <v>2.0</v>
      </c>
      <c r="V62" s="16"/>
      <c r="W62" s="17">
        <v>1.0</v>
      </c>
      <c r="X62" s="17">
        <v>1.0</v>
      </c>
      <c r="Y62" s="17">
        <v>1.0</v>
      </c>
      <c r="Z62" s="16"/>
      <c r="AA62" s="16"/>
      <c r="AB62" s="17">
        <v>1.0</v>
      </c>
      <c r="AC62" s="16"/>
      <c r="AD62" s="16"/>
      <c r="AE62" s="16"/>
      <c r="AF62" s="17">
        <v>6.0</v>
      </c>
      <c r="AG62" s="17">
        <v>5.0</v>
      </c>
      <c r="AH62" s="16"/>
      <c r="AI62" s="17">
        <v>5.0</v>
      </c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9" t="s">
        <v>299</v>
      </c>
      <c r="AX62" s="16"/>
      <c r="AY62" s="17">
        <v>2.0</v>
      </c>
      <c r="AZ62" s="16"/>
      <c r="BA62" s="16"/>
      <c r="BB62" s="17">
        <v>1.0</v>
      </c>
      <c r="BC62" s="16"/>
      <c r="BD62" s="16"/>
      <c r="BE62" s="16"/>
      <c r="BF62" s="16"/>
      <c r="BG62" s="16"/>
      <c r="BH62" s="17">
        <v>1.0</v>
      </c>
      <c r="BI62" s="16"/>
      <c r="BJ62" s="16"/>
      <c r="BK62" s="16"/>
      <c r="BL62" s="16"/>
      <c r="BM62" s="17">
        <v>2.0</v>
      </c>
      <c r="BN62" s="17">
        <v>2.0</v>
      </c>
      <c r="BO62" s="17">
        <v>3.0</v>
      </c>
      <c r="BP62" s="17">
        <v>1.0</v>
      </c>
      <c r="BQ62" s="16"/>
      <c r="BR62" s="16"/>
      <c r="BS62" s="16"/>
      <c r="BT62" s="16"/>
      <c r="BU62" s="16"/>
      <c r="BV62" s="16"/>
      <c r="BW62" s="16"/>
      <c r="BX62" s="16"/>
      <c r="BY62" s="16"/>
      <c r="BZ62" s="20">
        <v>43967.0</v>
      </c>
      <c r="CA62" s="17">
        <v>2.0</v>
      </c>
      <c r="CB62" s="16"/>
      <c r="CC62" s="16"/>
      <c r="CD62" s="16"/>
      <c r="CE62" s="16"/>
      <c r="CF62" s="16"/>
      <c r="CG62" s="17">
        <v>1.0</v>
      </c>
      <c r="CH62" s="16"/>
      <c r="CI62" s="16"/>
      <c r="CJ62" s="16"/>
      <c r="CK62" s="16"/>
      <c r="CL62" s="17">
        <v>2.0</v>
      </c>
      <c r="CM62" s="17">
        <v>1.0</v>
      </c>
      <c r="CN62" s="17">
        <v>3.0</v>
      </c>
      <c r="CO62" s="17">
        <v>1.0</v>
      </c>
      <c r="CP62" s="17">
        <v>4.0</v>
      </c>
      <c r="CQ62" s="17">
        <v>2.0</v>
      </c>
      <c r="CR62" s="17">
        <v>1.0</v>
      </c>
      <c r="CS62" s="17">
        <v>4.0</v>
      </c>
      <c r="CT62" s="17">
        <v>4.0</v>
      </c>
      <c r="CU62" s="17">
        <v>4.0</v>
      </c>
      <c r="CV62" s="17">
        <v>1.0</v>
      </c>
      <c r="CW62" s="17">
        <v>2.0</v>
      </c>
      <c r="CX62" s="17">
        <v>4.0</v>
      </c>
      <c r="CY62" s="17">
        <v>4.0</v>
      </c>
      <c r="CZ62" s="17">
        <v>1.0</v>
      </c>
      <c r="DA62" s="17">
        <v>5.0</v>
      </c>
      <c r="DB62" s="19" t="s">
        <v>300</v>
      </c>
      <c r="DC62" s="19" t="s">
        <v>301</v>
      </c>
    </row>
    <row r="63">
      <c r="A63" s="11">
        <v>8.3677335E7</v>
      </c>
      <c r="B63" s="12" t="s">
        <v>302</v>
      </c>
      <c r="C63" s="13">
        <v>43961.836805555555</v>
      </c>
      <c r="D63" s="14" t="s">
        <v>193</v>
      </c>
      <c r="E63" s="11">
        <v>408.0</v>
      </c>
      <c r="F63" s="11">
        <v>1.0</v>
      </c>
      <c r="G63" s="15"/>
      <c r="H63" s="15"/>
      <c r="I63" s="15"/>
      <c r="J63" s="15"/>
      <c r="K63" s="15"/>
      <c r="L63" s="15"/>
      <c r="M63" s="15"/>
      <c r="N63" s="15"/>
      <c r="O63" s="12" t="s">
        <v>195</v>
      </c>
      <c r="P63" s="12">
        <v>15.0</v>
      </c>
      <c r="Q63" s="16"/>
      <c r="R63" s="16"/>
      <c r="S63" s="17">
        <v>1.0</v>
      </c>
      <c r="T63" s="17">
        <v>18.0</v>
      </c>
      <c r="U63" s="17">
        <v>2.0</v>
      </c>
      <c r="V63" s="16"/>
      <c r="W63" s="17">
        <v>1.0</v>
      </c>
      <c r="X63" s="17">
        <v>1.0</v>
      </c>
      <c r="Y63" s="17">
        <v>1.0</v>
      </c>
      <c r="Z63" s="16"/>
      <c r="AA63" s="16"/>
      <c r="AB63" s="17">
        <v>1.0</v>
      </c>
      <c r="AC63" s="16"/>
      <c r="AD63" s="16"/>
      <c r="AE63" s="19" t="s">
        <v>303</v>
      </c>
      <c r="AF63" s="17">
        <v>4.0</v>
      </c>
      <c r="AG63" s="17">
        <v>9.0</v>
      </c>
      <c r="AH63" s="16"/>
      <c r="AI63" s="17">
        <v>5.0</v>
      </c>
      <c r="AJ63" s="16"/>
      <c r="AK63" s="16"/>
      <c r="AL63" s="16"/>
      <c r="AM63" s="17">
        <v>1.0</v>
      </c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7">
        <v>2.0</v>
      </c>
      <c r="AZ63" s="17">
        <v>1.0</v>
      </c>
      <c r="BA63" s="16"/>
      <c r="BB63" s="16"/>
      <c r="BC63" s="16"/>
      <c r="BD63" s="16"/>
      <c r="BE63" s="16"/>
      <c r="BF63" s="16"/>
      <c r="BG63" s="16"/>
      <c r="BH63" s="17">
        <v>1.0</v>
      </c>
      <c r="BI63" s="16"/>
      <c r="BJ63" s="16"/>
      <c r="BK63" s="16"/>
      <c r="BL63" s="16"/>
      <c r="BM63" s="17">
        <v>3.0</v>
      </c>
      <c r="BN63" s="17">
        <v>4.0</v>
      </c>
      <c r="BO63" s="17">
        <v>5.0</v>
      </c>
      <c r="BP63" s="17">
        <v>1.0</v>
      </c>
      <c r="BQ63" s="16"/>
      <c r="BR63" s="17">
        <v>1.0</v>
      </c>
      <c r="BS63" s="17">
        <v>1.0</v>
      </c>
      <c r="BT63" s="17">
        <v>1.0</v>
      </c>
      <c r="BU63" s="16"/>
      <c r="BV63" s="16"/>
      <c r="BW63" s="16"/>
      <c r="BX63" s="16"/>
      <c r="BY63" s="16"/>
      <c r="BZ63" s="17" t="s">
        <v>304</v>
      </c>
      <c r="CA63" s="17">
        <v>1.0</v>
      </c>
      <c r="CB63" s="16"/>
      <c r="CC63" s="16"/>
      <c r="CD63" s="16"/>
      <c r="CE63" s="16"/>
      <c r="CF63" s="17">
        <v>1.0</v>
      </c>
      <c r="CG63" s="16"/>
      <c r="CH63" s="16"/>
      <c r="CI63" s="16"/>
      <c r="CJ63" s="16"/>
      <c r="CK63" s="16"/>
      <c r="CL63" s="17">
        <v>2.0</v>
      </c>
      <c r="CM63" s="17">
        <v>2.0</v>
      </c>
      <c r="CN63" s="17">
        <v>1.0</v>
      </c>
      <c r="CO63" s="17">
        <v>2.0</v>
      </c>
      <c r="CP63" s="17">
        <v>5.0</v>
      </c>
      <c r="CQ63" s="17">
        <v>2.0</v>
      </c>
      <c r="CR63" s="17">
        <v>1.0</v>
      </c>
      <c r="CS63" s="17">
        <v>5.0</v>
      </c>
      <c r="CT63" s="17">
        <v>4.0</v>
      </c>
      <c r="CU63" s="17">
        <v>5.0</v>
      </c>
      <c r="CV63" s="17">
        <v>1.0</v>
      </c>
      <c r="CW63" s="17">
        <v>4.0</v>
      </c>
      <c r="CX63" s="17">
        <v>5.0</v>
      </c>
      <c r="CY63" s="17">
        <v>4.0</v>
      </c>
      <c r="CZ63" s="17">
        <v>2.0</v>
      </c>
      <c r="DA63" s="17">
        <v>3.0</v>
      </c>
      <c r="DB63" s="19" t="s">
        <v>305</v>
      </c>
      <c r="DC63" s="16"/>
    </row>
    <row r="64">
      <c r="A64" s="11">
        <v>8.3677534E7</v>
      </c>
      <c r="B64" s="12" t="s">
        <v>306</v>
      </c>
      <c r="C64" s="13">
        <v>43961.83888888889</v>
      </c>
      <c r="D64" s="14" t="s">
        <v>193</v>
      </c>
      <c r="E64" s="11">
        <v>263.0</v>
      </c>
      <c r="F64" s="11">
        <v>1.0</v>
      </c>
      <c r="G64" s="15"/>
      <c r="H64" s="15"/>
      <c r="I64" s="15"/>
      <c r="J64" s="15"/>
      <c r="K64" s="15"/>
      <c r="L64" s="15"/>
      <c r="M64" s="15"/>
      <c r="N64" s="15"/>
      <c r="O64" s="12" t="s">
        <v>195</v>
      </c>
      <c r="P64" s="12">
        <v>15.0</v>
      </c>
      <c r="Q64" s="16"/>
      <c r="R64" s="16"/>
      <c r="S64" s="17">
        <v>1.0</v>
      </c>
      <c r="T64" s="17">
        <v>17.0</v>
      </c>
      <c r="U64" s="17">
        <v>1.0</v>
      </c>
      <c r="V64" s="16"/>
      <c r="W64" s="17">
        <v>11.0</v>
      </c>
      <c r="X64" s="17">
        <v>1.0</v>
      </c>
      <c r="Y64" s="16"/>
      <c r="Z64" s="16"/>
      <c r="AA64" s="16"/>
      <c r="AB64" s="17">
        <v>1.0</v>
      </c>
      <c r="AC64" s="16"/>
      <c r="AD64" s="16"/>
      <c r="AE64" s="16"/>
      <c r="AF64" s="17">
        <v>8.0</v>
      </c>
      <c r="AG64" s="17">
        <v>11.0</v>
      </c>
      <c r="AH64" s="16"/>
      <c r="AI64" s="17">
        <v>5.0</v>
      </c>
      <c r="AJ64" s="16"/>
      <c r="AK64" s="16"/>
      <c r="AL64" s="16"/>
      <c r="AM64" s="17">
        <v>1.0</v>
      </c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7">
        <v>2.0</v>
      </c>
      <c r="AZ64" s="16"/>
      <c r="BA64" s="16"/>
      <c r="BB64" s="16"/>
      <c r="BC64" s="16"/>
      <c r="BD64" s="16"/>
      <c r="BE64" s="16"/>
      <c r="BF64" s="17">
        <v>1.0</v>
      </c>
      <c r="BG64" s="16"/>
      <c r="BH64" s="16"/>
      <c r="BI64" s="17">
        <v>1.0</v>
      </c>
      <c r="BJ64" s="16"/>
      <c r="BK64" s="16"/>
      <c r="BL64" s="16"/>
      <c r="BM64" s="17">
        <v>2.0</v>
      </c>
      <c r="BN64" s="17">
        <v>5.0</v>
      </c>
      <c r="BO64" s="17">
        <v>2.0</v>
      </c>
      <c r="BP64" s="17">
        <v>1.0</v>
      </c>
      <c r="BQ64" s="16"/>
      <c r="BR64" s="16"/>
      <c r="BS64" s="17">
        <v>1.0</v>
      </c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</row>
    <row r="65">
      <c r="A65" s="11">
        <v>8.368051E7</v>
      </c>
      <c r="B65" s="12" t="s">
        <v>307</v>
      </c>
      <c r="C65" s="13">
        <v>43961.86875</v>
      </c>
      <c r="D65" s="14" t="s">
        <v>193</v>
      </c>
      <c r="E65" s="11">
        <v>341.0</v>
      </c>
      <c r="F65" s="11">
        <v>1.0</v>
      </c>
      <c r="G65" s="15"/>
      <c r="H65" s="15"/>
      <c r="I65" s="15"/>
      <c r="J65" s="15"/>
      <c r="K65" s="15"/>
      <c r="L65" s="15"/>
      <c r="M65" s="15"/>
      <c r="N65" s="15"/>
      <c r="O65" s="12" t="s">
        <v>195</v>
      </c>
      <c r="P65" s="12">
        <v>15.0</v>
      </c>
      <c r="Q65" s="16"/>
      <c r="R65" s="16"/>
      <c r="S65" s="17">
        <v>1.0</v>
      </c>
      <c r="T65" s="17">
        <v>18.0</v>
      </c>
      <c r="U65" s="17">
        <v>2.0</v>
      </c>
      <c r="V65" s="16"/>
      <c r="W65" s="17">
        <v>1.0</v>
      </c>
      <c r="X65" s="17">
        <v>1.0</v>
      </c>
      <c r="Y65" s="17">
        <v>1.0</v>
      </c>
      <c r="Z65" s="16"/>
      <c r="AA65" s="16"/>
      <c r="AB65" s="16"/>
      <c r="AC65" s="17">
        <v>1.0</v>
      </c>
      <c r="AD65" s="16"/>
      <c r="AE65" s="16"/>
      <c r="AF65" s="17">
        <v>10.0</v>
      </c>
      <c r="AG65" s="17">
        <v>9.0</v>
      </c>
      <c r="AH65" s="16"/>
      <c r="AI65" s="17">
        <v>5.0</v>
      </c>
      <c r="AJ65" s="16"/>
      <c r="AK65" s="16"/>
      <c r="AL65" s="16"/>
      <c r="AM65" s="17">
        <v>1.0</v>
      </c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7">
        <v>1.0</v>
      </c>
      <c r="AZ65" s="16"/>
      <c r="BA65" s="16"/>
      <c r="BB65" s="17">
        <v>1.0</v>
      </c>
      <c r="BC65" s="16"/>
      <c r="BD65" s="16"/>
      <c r="BE65" s="16"/>
      <c r="BF65" s="16"/>
      <c r="BG65" s="16"/>
      <c r="BH65" s="16"/>
      <c r="BI65" s="16"/>
      <c r="BJ65" s="17">
        <v>1.0</v>
      </c>
      <c r="BK65" s="16"/>
      <c r="BL65" s="16"/>
      <c r="BM65" s="17">
        <v>3.0</v>
      </c>
      <c r="BN65" s="17">
        <v>2.0</v>
      </c>
      <c r="BO65" s="17">
        <v>3.0</v>
      </c>
      <c r="BP65" s="17">
        <v>1.0</v>
      </c>
      <c r="BQ65" s="16"/>
      <c r="BR65" s="17">
        <v>1.0</v>
      </c>
      <c r="BS65" s="17">
        <v>1.0</v>
      </c>
      <c r="BT65" s="16"/>
      <c r="BU65" s="16"/>
      <c r="BV65" s="16"/>
      <c r="BW65" s="16"/>
      <c r="BX65" s="16"/>
      <c r="BY65" s="16"/>
      <c r="BZ65" s="17" t="s">
        <v>308</v>
      </c>
      <c r="CA65" s="17">
        <v>3.0</v>
      </c>
      <c r="CB65" s="16"/>
      <c r="CC65" s="16"/>
      <c r="CD65" s="16"/>
      <c r="CE65" s="16"/>
      <c r="CF65" s="16"/>
      <c r="CG65" s="16"/>
      <c r="CH65" s="16"/>
      <c r="CI65" s="16"/>
      <c r="CJ65" s="17">
        <v>1.0</v>
      </c>
      <c r="CK65" s="16"/>
      <c r="CL65" s="17">
        <v>3.0</v>
      </c>
      <c r="CM65" s="17">
        <v>2.0</v>
      </c>
      <c r="CN65" s="17">
        <v>1.0</v>
      </c>
      <c r="CO65" s="17">
        <v>1.0</v>
      </c>
      <c r="CP65" s="17">
        <v>2.0</v>
      </c>
      <c r="CQ65" s="17">
        <v>2.0</v>
      </c>
      <c r="CR65" s="17">
        <v>1.0</v>
      </c>
      <c r="CS65" s="17">
        <v>4.0</v>
      </c>
      <c r="CT65" s="17">
        <v>3.0</v>
      </c>
      <c r="CU65" s="17">
        <v>3.0</v>
      </c>
      <c r="CV65" s="17">
        <v>1.0</v>
      </c>
      <c r="CW65" s="17">
        <v>2.0</v>
      </c>
      <c r="CX65" s="17">
        <v>3.0</v>
      </c>
      <c r="CY65" s="17">
        <v>3.0</v>
      </c>
      <c r="CZ65" s="17">
        <v>1.0</v>
      </c>
      <c r="DA65" s="17">
        <v>2.0</v>
      </c>
      <c r="DB65" s="19" t="s">
        <v>309</v>
      </c>
      <c r="DC65" s="16"/>
    </row>
    <row r="66">
      <c r="A66" s="11">
        <v>8.3681002E7</v>
      </c>
      <c r="B66" s="12" t="s">
        <v>310</v>
      </c>
      <c r="C66" s="13">
        <v>43961.87222222222</v>
      </c>
      <c r="D66" s="14" t="s">
        <v>193</v>
      </c>
      <c r="E66" s="11">
        <v>366.0</v>
      </c>
      <c r="F66" s="11">
        <v>1.0</v>
      </c>
      <c r="G66" s="15"/>
      <c r="H66" s="15"/>
      <c r="I66" s="15"/>
      <c r="J66" s="15"/>
      <c r="K66" s="15"/>
      <c r="L66" s="15"/>
      <c r="M66" s="15"/>
      <c r="N66" s="15"/>
      <c r="O66" s="12" t="s">
        <v>195</v>
      </c>
      <c r="P66" s="12">
        <v>15.0</v>
      </c>
      <c r="Q66" s="16"/>
      <c r="R66" s="16"/>
      <c r="S66" s="17">
        <v>1.0</v>
      </c>
      <c r="T66" s="17">
        <v>18.0</v>
      </c>
      <c r="U66" s="17">
        <v>1.0</v>
      </c>
      <c r="V66" s="16"/>
      <c r="W66" s="17">
        <v>1.0</v>
      </c>
      <c r="X66" s="17">
        <v>1.0</v>
      </c>
      <c r="Y66" s="17">
        <v>1.0</v>
      </c>
      <c r="Z66" s="16"/>
      <c r="AA66" s="16"/>
      <c r="AB66" s="17">
        <v>1.0</v>
      </c>
      <c r="AC66" s="16"/>
      <c r="AD66" s="16"/>
      <c r="AE66" s="16"/>
      <c r="AF66" s="17">
        <v>3.0</v>
      </c>
      <c r="AG66" s="17">
        <v>10.0</v>
      </c>
      <c r="AH66" s="16"/>
      <c r="AI66" s="17">
        <v>5.0</v>
      </c>
      <c r="AJ66" s="17">
        <v>1.0</v>
      </c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7">
        <v>1.0</v>
      </c>
      <c r="AZ66" s="17">
        <v>1.0</v>
      </c>
      <c r="BA66" s="16"/>
      <c r="BB66" s="16"/>
      <c r="BC66" s="16"/>
      <c r="BD66" s="16"/>
      <c r="BE66" s="16"/>
      <c r="BF66" s="16"/>
      <c r="BG66" s="16"/>
      <c r="BH66" s="17">
        <v>1.0</v>
      </c>
      <c r="BI66" s="16"/>
      <c r="BJ66" s="16"/>
      <c r="BK66" s="16"/>
      <c r="BL66" s="16"/>
      <c r="BM66" s="17">
        <v>2.0</v>
      </c>
      <c r="BN66" s="17">
        <v>1.0</v>
      </c>
      <c r="BO66" s="17">
        <v>3.0</v>
      </c>
      <c r="BP66" s="17">
        <v>1.0</v>
      </c>
      <c r="BQ66" s="16"/>
      <c r="BR66" s="16"/>
      <c r="BS66" s="17">
        <v>1.0</v>
      </c>
      <c r="BT66" s="16"/>
      <c r="BU66" s="16"/>
      <c r="BV66" s="16"/>
      <c r="BW66" s="16"/>
      <c r="BX66" s="16"/>
      <c r="BY66" s="16"/>
      <c r="BZ66" s="17" t="s">
        <v>311</v>
      </c>
      <c r="CA66" s="17">
        <v>4.0</v>
      </c>
      <c r="CB66" s="16"/>
      <c r="CC66" s="16"/>
      <c r="CD66" s="16"/>
      <c r="CE66" s="16"/>
      <c r="CF66" s="16"/>
      <c r="CG66" s="16"/>
      <c r="CH66" s="16"/>
      <c r="CI66" s="16"/>
      <c r="CJ66" s="17">
        <v>1.0</v>
      </c>
      <c r="CK66" s="16"/>
      <c r="CL66" s="17">
        <v>2.0</v>
      </c>
      <c r="CM66" s="17">
        <v>3.0</v>
      </c>
      <c r="CN66" s="17">
        <v>1.0</v>
      </c>
      <c r="CO66" s="17">
        <v>3.0</v>
      </c>
      <c r="CP66" s="17">
        <v>2.0</v>
      </c>
      <c r="CQ66" s="17">
        <v>2.0</v>
      </c>
      <c r="CR66" s="17">
        <v>1.0</v>
      </c>
      <c r="CS66" s="17">
        <v>3.0</v>
      </c>
      <c r="CT66" s="17">
        <v>2.0</v>
      </c>
      <c r="CU66" s="17">
        <v>2.0</v>
      </c>
      <c r="CV66" s="17">
        <v>1.0</v>
      </c>
      <c r="CW66" s="17">
        <v>1.0</v>
      </c>
      <c r="CX66" s="17">
        <v>2.0</v>
      </c>
      <c r="CY66" s="17">
        <v>1.0</v>
      </c>
      <c r="CZ66" s="17">
        <v>1.0</v>
      </c>
      <c r="DA66" s="17">
        <v>2.0</v>
      </c>
      <c r="DB66" s="19" t="s">
        <v>312</v>
      </c>
      <c r="DC66" s="16"/>
    </row>
    <row r="67">
      <c r="A67" s="11">
        <v>8.3681238E7</v>
      </c>
      <c r="B67" s="12" t="s">
        <v>313</v>
      </c>
      <c r="C67" s="13">
        <v>43961.87430555555</v>
      </c>
      <c r="D67" s="14" t="s">
        <v>193</v>
      </c>
      <c r="E67" s="11">
        <v>317.0</v>
      </c>
      <c r="F67" s="11">
        <v>1.0</v>
      </c>
      <c r="G67" s="15"/>
      <c r="H67" s="15"/>
      <c r="I67" s="15"/>
      <c r="J67" s="15"/>
      <c r="K67" s="15"/>
      <c r="L67" s="15"/>
      <c r="M67" s="15"/>
      <c r="N67" s="15"/>
      <c r="O67" s="12" t="s">
        <v>195</v>
      </c>
      <c r="P67" s="12">
        <v>15.0</v>
      </c>
      <c r="Q67" s="16"/>
      <c r="R67" s="16"/>
      <c r="S67" s="17">
        <v>1.0</v>
      </c>
      <c r="T67" s="17">
        <v>19.0</v>
      </c>
      <c r="U67" s="17">
        <v>2.0</v>
      </c>
      <c r="V67" s="16"/>
      <c r="W67" s="17">
        <v>20.0</v>
      </c>
      <c r="X67" s="17">
        <v>1.0</v>
      </c>
      <c r="Y67" s="16"/>
      <c r="Z67" s="16"/>
      <c r="AA67" s="16"/>
      <c r="AB67" s="17">
        <v>1.0</v>
      </c>
      <c r="AC67" s="16"/>
      <c r="AD67" s="16"/>
      <c r="AE67" s="16"/>
      <c r="AF67" s="17">
        <v>10.0</v>
      </c>
      <c r="AG67" s="17">
        <v>7.0</v>
      </c>
      <c r="AH67" s="16"/>
      <c r="AI67" s="17">
        <v>5.0</v>
      </c>
      <c r="AJ67" s="16"/>
      <c r="AK67" s="16"/>
      <c r="AL67" s="17">
        <v>1.0</v>
      </c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7">
        <v>1.0</v>
      </c>
      <c r="AZ67" s="16"/>
      <c r="BA67" s="16"/>
      <c r="BB67" s="16"/>
      <c r="BC67" s="16"/>
      <c r="BD67" s="16"/>
      <c r="BE67" s="16"/>
      <c r="BF67" s="17">
        <v>1.0</v>
      </c>
      <c r="BG67" s="16"/>
      <c r="BH67" s="16"/>
      <c r="BI67" s="16"/>
      <c r="BJ67" s="16"/>
      <c r="BK67" s="17">
        <v>1.0</v>
      </c>
      <c r="BL67" s="16"/>
      <c r="BM67" s="17">
        <v>4.0</v>
      </c>
      <c r="BN67" s="17">
        <v>3.0</v>
      </c>
      <c r="BO67" s="17">
        <v>3.0</v>
      </c>
      <c r="BP67" s="17">
        <v>1.0</v>
      </c>
      <c r="BQ67" s="16"/>
      <c r="BR67" s="16"/>
      <c r="BS67" s="17">
        <v>1.0</v>
      </c>
      <c r="BT67" s="16"/>
      <c r="BU67" s="16"/>
      <c r="BV67" s="16"/>
      <c r="BW67" s="16"/>
      <c r="BX67" s="16"/>
      <c r="BY67" s="16"/>
      <c r="BZ67" s="17" t="s">
        <v>314</v>
      </c>
      <c r="CA67" s="17">
        <v>2.0</v>
      </c>
      <c r="CB67" s="16"/>
      <c r="CC67" s="16"/>
      <c r="CD67" s="16"/>
      <c r="CE67" s="16"/>
      <c r="CF67" s="16"/>
      <c r="CG67" s="17">
        <v>1.0</v>
      </c>
      <c r="CH67" s="16"/>
      <c r="CI67" s="19" t="s">
        <v>315</v>
      </c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</row>
    <row r="68">
      <c r="A68" s="11">
        <v>8.3681608E7</v>
      </c>
      <c r="B68" s="12" t="s">
        <v>316</v>
      </c>
      <c r="C68" s="13">
        <v>43961.87847222222</v>
      </c>
      <c r="D68" s="14" t="s">
        <v>193</v>
      </c>
      <c r="E68" s="11">
        <v>505.0</v>
      </c>
      <c r="F68" s="11">
        <v>1.0</v>
      </c>
      <c r="G68" s="15"/>
      <c r="H68" s="15"/>
      <c r="I68" s="15"/>
      <c r="J68" s="15"/>
      <c r="K68" s="15"/>
      <c r="L68" s="15"/>
      <c r="M68" s="15"/>
      <c r="N68" s="15"/>
      <c r="O68" s="12" t="s">
        <v>195</v>
      </c>
      <c r="P68" s="12">
        <v>13.0</v>
      </c>
      <c r="Q68" s="16"/>
      <c r="R68" s="16"/>
      <c r="S68" s="17">
        <v>1.0</v>
      </c>
      <c r="T68" s="17">
        <v>17.0</v>
      </c>
      <c r="U68" s="17">
        <v>1.0</v>
      </c>
      <c r="V68" s="16"/>
      <c r="W68" s="17">
        <v>1.0</v>
      </c>
      <c r="X68" s="17">
        <v>1.0</v>
      </c>
      <c r="Y68" s="17">
        <v>1.0</v>
      </c>
      <c r="Z68" s="16"/>
      <c r="AA68" s="16"/>
      <c r="AB68" s="17">
        <v>1.0</v>
      </c>
      <c r="AC68" s="16"/>
      <c r="AD68" s="16"/>
      <c r="AE68" s="16"/>
      <c r="AF68" s="17">
        <v>8.0</v>
      </c>
      <c r="AG68" s="17">
        <v>10.0</v>
      </c>
      <c r="AH68" s="16"/>
      <c r="AI68" s="17">
        <v>5.0</v>
      </c>
      <c r="AJ68" s="17">
        <v>1.0</v>
      </c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7">
        <v>1.0</v>
      </c>
      <c r="AZ68" s="16"/>
      <c r="BA68" s="16"/>
      <c r="BB68" s="17">
        <v>1.0</v>
      </c>
      <c r="BC68" s="16"/>
      <c r="BD68" s="16"/>
      <c r="BE68" s="16"/>
      <c r="BF68" s="17">
        <v>1.0</v>
      </c>
      <c r="BG68" s="16"/>
      <c r="BH68" s="17">
        <v>1.0</v>
      </c>
      <c r="BI68" s="16"/>
      <c r="BJ68" s="16"/>
      <c r="BK68" s="16"/>
      <c r="BL68" s="16"/>
      <c r="BM68" s="17">
        <v>2.0</v>
      </c>
      <c r="BN68" s="17">
        <v>2.0</v>
      </c>
      <c r="BO68" s="17">
        <v>3.0</v>
      </c>
      <c r="BP68" s="17">
        <v>1.0</v>
      </c>
      <c r="BQ68" s="16"/>
      <c r="BR68" s="17">
        <v>1.0</v>
      </c>
      <c r="BS68" s="17">
        <v>1.0</v>
      </c>
      <c r="BT68" s="16"/>
      <c r="BU68" s="16"/>
      <c r="BV68" s="16"/>
      <c r="BW68" s="16"/>
      <c r="BX68" s="16"/>
      <c r="BY68" s="16"/>
      <c r="BZ68" s="17" t="s">
        <v>317</v>
      </c>
      <c r="CA68" s="17">
        <v>3.0</v>
      </c>
      <c r="CB68" s="16"/>
      <c r="CC68" s="16"/>
      <c r="CD68" s="16"/>
      <c r="CE68" s="16"/>
      <c r="CF68" s="16"/>
      <c r="CG68" s="16"/>
      <c r="CH68" s="16"/>
      <c r="CI68" s="16"/>
      <c r="CJ68" s="17">
        <v>1.0</v>
      </c>
      <c r="CK68" s="16"/>
      <c r="CL68" s="17">
        <v>2.0</v>
      </c>
      <c r="CM68" s="17">
        <v>1.0</v>
      </c>
      <c r="CN68" s="17">
        <v>1.0</v>
      </c>
      <c r="CO68" s="17">
        <v>1.0</v>
      </c>
      <c r="CP68" s="17">
        <v>1.0</v>
      </c>
      <c r="CQ68" s="17">
        <v>2.0</v>
      </c>
      <c r="CR68" s="17">
        <v>1.0</v>
      </c>
      <c r="CS68" s="17">
        <v>4.0</v>
      </c>
      <c r="CT68" s="17">
        <v>4.0</v>
      </c>
      <c r="CU68" s="17">
        <v>4.0</v>
      </c>
      <c r="CV68" s="17">
        <v>1.0</v>
      </c>
      <c r="CW68" s="17">
        <v>2.0</v>
      </c>
      <c r="CX68" s="17">
        <v>5.0</v>
      </c>
      <c r="CY68" s="17">
        <v>5.0</v>
      </c>
      <c r="CZ68" s="17">
        <v>1.0</v>
      </c>
      <c r="DA68" s="17">
        <v>3.0</v>
      </c>
      <c r="DB68" s="19" t="s">
        <v>318</v>
      </c>
      <c r="DC68" s="16"/>
    </row>
    <row r="69">
      <c r="A69" s="11">
        <v>8.3682773E7</v>
      </c>
      <c r="B69" s="12" t="s">
        <v>319</v>
      </c>
      <c r="C69" s="13">
        <v>43961.88958333333</v>
      </c>
      <c r="D69" s="14" t="s">
        <v>193</v>
      </c>
      <c r="E69" s="11">
        <v>2050.0</v>
      </c>
      <c r="F69" s="11">
        <v>1.0</v>
      </c>
      <c r="G69" s="15"/>
      <c r="H69" s="15"/>
      <c r="I69" s="15"/>
      <c r="J69" s="15"/>
      <c r="K69" s="15"/>
      <c r="L69" s="15"/>
      <c r="M69" s="15"/>
      <c r="N69" s="15"/>
      <c r="O69" s="12" t="s">
        <v>195</v>
      </c>
      <c r="P69" s="12">
        <v>15.0</v>
      </c>
      <c r="Q69" s="16"/>
      <c r="R69" s="16"/>
      <c r="S69" s="17">
        <v>1.0</v>
      </c>
      <c r="T69" s="17">
        <v>18.0</v>
      </c>
      <c r="U69" s="17">
        <v>1.0</v>
      </c>
      <c r="V69" s="16"/>
      <c r="W69" s="17">
        <v>1.0</v>
      </c>
      <c r="X69" s="17">
        <v>1.0</v>
      </c>
      <c r="Y69" s="17">
        <v>1.0</v>
      </c>
      <c r="Z69" s="16"/>
      <c r="AA69" s="16"/>
      <c r="AB69" s="17">
        <v>1.0</v>
      </c>
      <c r="AC69" s="16"/>
      <c r="AD69" s="16"/>
      <c r="AE69" s="16"/>
      <c r="AF69" s="17">
        <v>1.0</v>
      </c>
      <c r="AG69" s="17">
        <v>9.0</v>
      </c>
      <c r="AH69" s="16"/>
      <c r="AI69" s="17">
        <v>5.0</v>
      </c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7">
        <v>1.0</v>
      </c>
      <c r="AY69" s="17">
        <v>1.0</v>
      </c>
      <c r="AZ69" s="16"/>
      <c r="BA69" s="16"/>
      <c r="BB69" s="16"/>
      <c r="BC69" s="16"/>
      <c r="BD69" s="16"/>
      <c r="BE69" s="16"/>
      <c r="BF69" s="17">
        <v>1.0</v>
      </c>
      <c r="BG69" s="16"/>
      <c r="BH69" s="17">
        <v>1.0</v>
      </c>
      <c r="BI69" s="16"/>
      <c r="BJ69" s="16"/>
      <c r="BK69" s="16"/>
      <c r="BL69" s="16"/>
      <c r="BM69" s="17">
        <v>3.0</v>
      </c>
      <c r="BN69" s="17">
        <v>2.0</v>
      </c>
      <c r="BO69" s="17">
        <v>3.0</v>
      </c>
      <c r="BP69" s="17">
        <v>1.0</v>
      </c>
      <c r="BQ69" s="16"/>
      <c r="BR69" s="17">
        <v>1.0</v>
      </c>
      <c r="BS69" s="17">
        <v>1.0</v>
      </c>
      <c r="BT69" s="17">
        <v>1.0</v>
      </c>
      <c r="BU69" s="16"/>
      <c r="BV69" s="16"/>
      <c r="BW69" s="16"/>
      <c r="BX69" s="16"/>
      <c r="BY69" s="16"/>
      <c r="BZ69" s="17">
        <v>12.0</v>
      </c>
      <c r="CA69" s="17">
        <v>4.0</v>
      </c>
      <c r="CB69" s="16"/>
      <c r="CC69" s="16"/>
      <c r="CD69" s="16"/>
      <c r="CE69" s="16"/>
      <c r="CF69" s="16"/>
      <c r="CG69" s="16"/>
      <c r="CH69" s="16"/>
      <c r="CI69" s="16"/>
      <c r="CJ69" s="17">
        <v>1.0</v>
      </c>
      <c r="CK69" s="16"/>
      <c r="CL69" s="17">
        <v>4.0</v>
      </c>
      <c r="CM69" s="17">
        <v>3.0</v>
      </c>
      <c r="CN69" s="17">
        <v>5.0</v>
      </c>
      <c r="CO69" s="17">
        <v>3.0</v>
      </c>
      <c r="CP69" s="17">
        <v>4.0</v>
      </c>
      <c r="CQ69" s="17">
        <v>5.0</v>
      </c>
      <c r="CR69" s="17">
        <v>1.0</v>
      </c>
      <c r="CS69" s="17">
        <v>3.0</v>
      </c>
      <c r="CT69" s="17">
        <v>2.0</v>
      </c>
      <c r="CU69" s="17">
        <v>4.0</v>
      </c>
      <c r="CV69" s="17">
        <v>1.0</v>
      </c>
      <c r="CW69" s="17">
        <v>2.0</v>
      </c>
      <c r="CX69" s="17">
        <v>4.0</v>
      </c>
      <c r="CY69" s="17">
        <v>4.0</v>
      </c>
      <c r="CZ69" s="17">
        <v>1.0</v>
      </c>
      <c r="DA69" s="17">
        <v>3.0</v>
      </c>
      <c r="DB69" s="19" t="s">
        <v>320</v>
      </c>
      <c r="DC69" s="19" t="s">
        <v>321</v>
      </c>
    </row>
    <row r="70">
      <c r="A70" s="11">
        <v>8.3682923E7</v>
      </c>
      <c r="B70" s="12" t="s">
        <v>322</v>
      </c>
      <c r="C70" s="13">
        <v>43961.89166666667</v>
      </c>
      <c r="D70" s="14" t="s">
        <v>193</v>
      </c>
      <c r="E70" s="11">
        <v>228.0</v>
      </c>
      <c r="F70" s="11">
        <v>1.0</v>
      </c>
      <c r="G70" s="15"/>
      <c r="H70" s="15"/>
      <c r="I70" s="15"/>
      <c r="J70" s="15"/>
      <c r="K70" s="15"/>
      <c r="L70" s="15"/>
      <c r="M70" s="15"/>
      <c r="N70" s="15"/>
      <c r="O70" s="12" t="s">
        <v>195</v>
      </c>
      <c r="P70" s="12">
        <v>15.0</v>
      </c>
      <c r="Q70" s="16"/>
      <c r="R70" s="16"/>
      <c r="S70" s="17">
        <v>1.0</v>
      </c>
      <c r="T70" s="17">
        <v>24.0</v>
      </c>
      <c r="U70" s="17">
        <v>1.0</v>
      </c>
      <c r="V70" s="16"/>
      <c r="W70" s="17">
        <v>1.0</v>
      </c>
      <c r="X70" s="17">
        <v>1.0</v>
      </c>
      <c r="Y70" s="17">
        <v>1.0</v>
      </c>
      <c r="Z70" s="16"/>
      <c r="AA70" s="16"/>
      <c r="AB70" s="17">
        <v>1.0</v>
      </c>
      <c r="AC70" s="17">
        <v>1.0</v>
      </c>
      <c r="AD70" s="16"/>
      <c r="AE70" s="16"/>
      <c r="AF70" s="17">
        <v>10.0</v>
      </c>
      <c r="AG70" s="17">
        <v>11.0</v>
      </c>
      <c r="AH70" s="16"/>
      <c r="AI70" s="17">
        <v>4.0</v>
      </c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7">
        <v>1.0</v>
      </c>
      <c r="AY70" s="17">
        <v>2.0</v>
      </c>
      <c r="AZ70" s="16"/>
      <c r="BA70" s="17">
        <v>1.0</v>
      </c>
      <c r="BB70" s="16"/>
      <c r="BC70" s="16"/>
      <c r="BD70" s="16"/>
      <c r="BE70" s="17">
        <v>1.0</v>
      </c>
      <c r="BF70" s="16"/>
      <c r="BG70" s="16"/>
      <c r="BH70" s="16"/>
      <c r="BI70" s="17">
        <v>1.0</v>
      </c>
      <c r="BJ70" s="16"/>
      <c r="BK70" s="16"/>
      <c r="BL70" s="16"/>
      <c r="BM70" s="17">
        <v>4.0</v>
      </c>
      <c r="BN70" s="17">
        <v>4.0</v>
      </c>
      <c r="BO70" s="17">
        <v>5.0</v>
      </c>
      <c r="BP70" s="17">
        <v>1.0</v>
      </c>
      <c r="BQ70" s="16"/>
      <c r="BR70" s="17">
        <v>1.0</v>
      </c>
      <c r="BS70" s="17">
        <v>1.0</v>
      </c>
      <c r="BT70" s="17">
        <v>1.0</v>
      </c>
      <c r="BU70" s="16"/>
      <c r="BV70" s="17">
        <v>1.0</v>
      </c>
      <c r="BW70" s="16"/>
      <c r="BX70" s="16"/>
      <c r="BY70" s="16"/>
      <c r="BZ70" s="20">
        <v>43846.0</v>
      </c>
      <c r="CA70" s="17">
        <v>3.0</v>
      </c>
      <c r="CB70" s="16"/>
      <c r="CC70" s="16"/>
      <c r="CD70" s="16"/>
      <c r="CE70" s="16"/>
      <c r="CF70" s="16"/>
      <c r="CG70" s="16"/>
      <c r="CH70" s="16"/>
      <c r="CI70" s="16"/>
      <c r="CJ70" s="17">
        <v>1.0</v>
      </c>
      <c r="CK70" s="16"/>
      <c r="CL70" s="17">
        <v>2.0</v>
      </c>
      <c r="CM70" s="17">
        <v>2.0</v>
      </c>
      <c r="CN70" s="17">
        <v>1.0</v>
      </c>
      <c r="CO70" s="17">
        <v>2.0</v>
      </c>
      <c r="CP70" s="17">
        <v>2.0</v>
      </c>
      <c r="CQ70" s="17">
        <v>1.0</v>
      </c>
      <c r="CR70" s="17">
        <v>1.0</v>
      </c>
      <c r="CS70" s="17">
        <v>5.0</v>
      </c>
      <c r="CT70" s="17">
        <v>4.0</v>
      </c>
      <c r="CU70" s="17">
        <v>5.0</v>
      </c>
      <c r="CV70" s="17">
        <v>1.0</v>
      </c>
      <c r="CW70" s="17">
        <v>2.0</v>
      </c>
      <c r="CX70" s="17">
        <v>4.0</v>
      </c>
      <c r="CY70" s="17">
        <v>4.0</v>
      </c>
      <c r="CZ70" s="17">
        <v>1.0</v>
      </c>
      <c r="DA70" s="17">
        <v>2.0</v>
      </c>
      <c r="DB70" s="19" t="s">
        <v>323</v>
      </c>
      <c r="DC70" s="16"/>
    </row>
    <row r="71">
      <c r="A71" s="11">
        <v>8.3683193E7</v>
      </c>
      <c r="B71" s="12" t="s">
        <v>324</v>
      </c>
      <c r="C71" s="13">
        <v>43961.89375</v>
      </c>
      <c r="D71" s="14" t="s">
        <v>193</v>
      </c>
      <c r="E71" s="11">
        <v>525.0</v>
      </c>
      <c r="F71" s="11">
        <v>1.0</v>
      </c>
      <c r="G71" s="15"/>
      <c r="H71" s="15"/>
      <c r="I71" s="15"/>
      <c r="J71" s="15"/>
      <c r="K71" s="15"/>
      <c r="L71" s="15"/>
      <c r="M71" s="15"/>
      <c r="N71" s="15"/>
      <c r="O71" s="12" t="s">
        <v>195</v>
      </c>
      <c r="P71" s="12">
        <v>13.0</v>
      </c>
      <c r="Q71" s="16"/>
      <c r="R71" s="16"/>
      <c r="S71" s="17">
        <v>1.0</v>
      </c>
      <c r="T71" s="17">
        <v>17.0</v>
      </c>
      <c r="U71" s="17">
        <v>1.0</v>
      </c>
      <c r="V71" s="16"/>
      <c r="W71" s="17">
        <v>8.0</v>
      </c>
      <c r="X71" s="17">
        <v>1.0</v>
      </c>
      <c r="Y71" s="17">
        <v>1.0</v>
      </c>
      <c r="Z71" s="16"/>
      <c r="AA71" s="16"/>
      <c r="AB71" s="17">
        <v>1.0</v>
      </c>
      <c r="AC71" s="16"/>
      <c r="AD71" s="16"/>
      <c r="AE71" s="16"/>
      <c r="AF71" s="17">
        <v>8.0</v>
      </c>
      <c r="AG71" s="17">
        <v>9.0</v>
      </c>
      <c r="AH71" s="16"/>
      <c r="AI71" s="17">
        <v>5.0</v>
      </c>
      <c r="AJ71" s="16"/>
      <c r="AK71" s="16"/>
      <c r="AL71" s="17">
        <v>1.0</v>
      </c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7">
        <v>2.0</v>
      </c>
      <c r="AZ71" s="16"/>
      <c r="BA71" s="16"/>
      <c r="BB71" s="16"/>
      <c r="BC71" s="16"/>
      <c r="BD71" s="16"/>
      <c r="BE71" s="16"/>
      <c r="BF71" s="17">
        <v>1.0</v>
      </c>
      <c r="BG71" s="16"/>
      <c r="BH71" s="17">
        <v>1.0</v>
      </c>
      <c r="BI71" s="16"/>
      <c r="BJ71" s="16"/>
      <c r="BK71" s="16"/>
      <c r="BL71" s="16"/>
      <c r="BM71" s="17">
        <v>2.0</v>
      </c>
      <c r="BN71" s="17">
        <v>3.0</v>
      </c>
      <c r="BO71" s="17">
        <v>2.0</v>
      </c>
      <c r="BP71" s="17">
        <v>1.0</v>
      </c>
      <c r="BQ71" s="16"/>
      <c r="BR71" s="16"/>
      <c r="BS71" s="17">
        <v>1.0</v>
      </c>
      <c r="BT71" s="17">
        <v>1.0</v>
      </c>
      <c r="BU71" s="16"/>
      <c r="BV71" s="16"/>
      <c r="BW71" s="16"/>
      <c r="BX71" s="16"/>
      <c r="BY71" s="16"/>
      <c r="BZ71" s="20">
        <v>44029.0</v>
      </c>
      <c r="CA71" s="17">
        <v>2.0</v>
      </c>
      <c r="CB71" s="16"/>
      <c r="CC71" s="16"/>
      <c r="CD71" s="16"/>
      <c r="CE71" s="16"/>
      <c r="CF71" s="16"/>
      <c r="CG71" s="16"/>
      <c r="CH71" s="16"/>
      <c r="CI71" s="16"/>
      <c r="CJ71" s="17">
        <v>1.0</v>
      </c>
      <c r="CK71" s="16"/>
      <c r="CL71" s="17">
        <v>2.0</v>
      </c>
      <c r="CM71" s="17">
        <v>1.0</v>
      </c>
      <c r="CN71" s="17">
        <v>1.0</v>
      </c>
      <c r="CO71" s="17">
        <v>1.0</v>
      </c>
      <c r="CP71" s="17">
        <v>1.0</v>
      </c>
      <c r="CQ71" s="17">
        <v>1.0</v>
      </c>
      <c r="CR71" s="17">
        <v>1.0</v>
      </c>
      <c r="CS71" s="17">
        <v>4.0</v>
      </c>
      <c r="CT71" s="17">
        <v>4.0</v>
      </c>
      <c r="CU71" s="17">
        <v>4.0</v>
      </c>
      <c r="CV71" s="17">
        <v>1.0</v>
      </c>
      <c r="CW71" s="17">
        <v>1.0</v>
      </c>
      <c r="CX71" s="17">
        <v>5.0</v>
      </c>
      <c r="CY71" s="17">
        <v>5.0</v>
      </c>
      <c r="CZ71" s="17">
        <v>1.0</v>
      </c>
      <c r="DA71" s="17">
        <v>2.0</v>
      </c>
      <c r="DB71" s="19" t="s">
        <v>325</v>
      </c>
      <c r="DC71" s="16"/>
    </row>
    <row r="72">
      <c r="A72" s="11">
        <v>8.368322E7</v>
      </c>
      <c r="B72" s="18">
        <v>1.68121220131E11</v>
      </c>
      <c r="C72" s="13">
        <v>43961.89375</v>
      </c>
      <c r="D72" s="14" t="s">
        <v>193</v>
      </c>
      <c r="E72" s="11">
        <v>193.0</v>
      </c>
      <c r="F72" s="11">
        <v>1.0</v>
      </c>
      <c r="G72" s="15"/>
      <c r="H72" s="15"/>
      <c r="I72" s="15"/>
      <c r="J72" s="15"/>
      <c r="K72" s="15"/>
      <c r="L72" s="15"/>
      <c r="M72" s="15"/>
      <c r="N72" s="15"/>
      <c r="O72" s="12" t="s">
        <v>195</v>
      </c>
      <c r="P72" s="12">
        <v>15.0</v>
      </c>
      <c r="Q72" s="16"/>
      <c r="R72" s="16"/>
      <c r="S72" s="17">
        <v>1.0</v>
      </c>
      <c r="T72" s="17">
        <v>19.0</v>
      </c>
      <c r="U72" s="17">
        <v>1.0</v>
      </c>
      <c r="V72" s="16"/>
      <c r="W72" s="17">
        <v>2.0</v>
      </c>
      <c r="X72" s="17">
        <v>1.0</v>
      </c>
      <c r="Y72" s="17">
        <v>1.0</v>
      </c>
      <c r="Z72" s="16"/>
      <c r="AA72" s="16"/>
      <c r="AB72" s="17">
        <v>1.0</v>
      </c>
      <c r="AC72" s="16"/>
      <c r="AD72" s="16"/>
      <c r="AE72" s="19" t="s">
        <v>326</v>
      </c>
      <c r="AF72" s="17">
        <v>10.0</v>
      </c>
      <c r="AG72" s="17">
        <v>9.0</v>
      </c>
      <c r="AH72" s="16"/>
      <c r="AI72" s="17">
        <v>4.0</v>
      </c>
      <c r="AJ72" s="16"/>
      <c r="AK72" s="16"/>
      <c r="AL72" s="16"/>
      <c r="AM72" s="16"/>
      <c r="AN72" s="16"/>
      <c r="AO72" s="16"/>
      <c r="AP72" s="16"/>
      <c r="AQ72" s="16"/>
      <c r="AR72" s="17">
        <v>1.0</v>
      </c>
      <c r="AS72" s="16"/>
      <c r="AT72" s="16"/>
      <c r="AU72" s="16"/>
      <c r="AV72" s="16"/>
      <c r="AW72" s="16"/>
      <c r="AX72" s="16"/>
      <c r="AY72" s="17">
        <v>2.0</v>
      </c>
      <c r="AZ72" s="16"/>
      <c r="BA72" s="16"/>
      <c r="BB72" s="17">
        <v>1.0</v>
      </c>
      <c r="BC72" s="16"/>
      <c r="BD72" s="16"/>
      <c r="BE72" s="16"/>
      <c r="BF72" s="16"/>
      <c r="BG72" s="16"/>
      <c r="BH72" s="16"/>
      <c r="BI72" s="17">
        <v>1.0</v>
      </c>
      <c r="BJ72" s="16"/>
      <c r="BK72" s="16"/>
      <c r="BL72" s="16"/>
      <c r="BM72" s="17">
        <v>4.0</v>
      </c>
      <c r="BN72" s="17">
        <v>5.0</v>
      </c>
      <c r="BO72" s="17">
        <v>3.0</v>
      </c>
      <c r="BP72" s="17">
        <v>1.0</v>
      </c>
      <c r="BQ72" s="16"/>
      <c r="BR72" s="17">
        <v>1.0</v>
      </c>
      <c r="BS72" s="16"/>
      <c r="BT72" s="17">
        <v>1.0</v>
      </c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</row>
    <row r="73">
      <c r="A73" s="11">
        <v>8.3683246E7</v>
      </c>
      <c r="B73" s="12" t="s">
        <v>327</v>
      </c>
      <c r="C73" s="13">
        <v>43961.89375</v>
      </c>
      <c r="D73" s="14" t="s">
        <v>193</v>
      </c>
      <c r="E73" s="11">
        <v>6415.0</v>
      </c>
      <c r="F73" s="11">
        <v>1.0</v>
      </c>
      <c r="G73" s="15"/>
      <c r="H73" s="15"/>
      <c r="I73" s="15"/>
      <c r="J73" s="15"/>
      <c r="K73" s="15"/>
      <c r="L73" s="15"/>
      <c r="M73" s="15"/>
      <c r="N73" s="15"/>
      <c r="O73" s="12" t="s">
        <v>195</v>
      </c>
      <c r="P73" s="12">
        <v>15.0</v>
      </c>
      <c r="Q73" s="16"/>
      <c r="R73" s="16"/>
      <c r="S73" s="17">
        <v>1.0</v>
      </c>
      <c r="T73" s="17">
        <v>23.0</v>
      </c>
      <c r="U73" s="17">
        <v>2.0</v>
      </c>
      <c r="V73" s="16"/>
      <c r="W73" s="17">
        <v>1.0</v>
      </c>
      <c r="X73" s="17">
        <v>1.0</v>
      </c>
      <c r="Y73" s="17">
        <v>1.0</v>
      </c>
      <c r="Z73" s="16"/>
      <c r="AA73" s="16"/>
      <c r="AB73" s="16"/>
      <c r="AC73" s="16"/>
      <c r="AD73" s="16"/>
      <c r="AE73" s="19" t="s">
        <v>328</v>
      </c>
      <c r="AF73" s="17">
        <v>2.0</v>
      </c>
      <c r="AG73" s="17">
        <v>3.0</v>
      </c>
      <c r="AH73" s="16"/>
      <c r="AI73" s="17">
        <v>5.0</v>
      </c>
      <c r="AJ73" s="16"/>
      <c r="AK73" s="16"/>
      <c r="AL73" s="16"/>
      <c r="AM73" s="17">
        <v>1.0</v>
      </c>
      <c r="AN73" s="16"/>
      <c r="AO73" s="16"/>
      <c r="AP73" s="16"/>
      <c r="AQ73" s="17">
        <v>1.0</v>
      </c>
      <c r="AR73" s="16"/>
      <c r="AS73" s="16"/>
      <c r="AT73" s="16"/>
      <c r="AU73" s="16"/>
      <c r="AV73" s="16"/>
      <c r="AW73" s="16"/>
      <c r="AX73" s="16"/>
      <c r="AY73" s="17">
        <v>2.0</v>
      </c>
      <c r="AZ73" s="16"/>
      <c r="BA73" s="16"/>
      <c r="BB73" s="17">
        <v>1.0</v>
      </c>
      <c r="BC73" s="16"/>
      <c r="BD73" s="16"/>
      <c r="BE73" s="16"/>
      <c r="BF73" s="16"/>
      <c r="BG73" s="16"/>
      <c r="BH73" s="16"/>
      <c r="BI73" s="16"/>
      <c r="BJ73" s="17">
        <v>1.0</v>
      </c>
      <c r="BK73" s="16"/>
      <c r="BL73" s="16"/>
      <c r="BM73" s="17">
        <v>2.0</v>
      </c>
      <c r="BN73" s="17">
        <v>4.0</v>
      </c>
      <c r="BO73" s="17">
        <v>2.0</v>
      </c>
      <c r="BP73" s="17">
        <v>1.0</v>
      </c>
      <c r="BQ73" s="16"/>
      <c r="BR73" s="17">
        <v>1.0</v>
      </c>
      <c r="BS73" s="17">
        <v>1.0</v>
      </c>
      <c r="BT73" s="16"/>
      <c r="BU73" s="17">
        <v>1.0</v>
      </c>
      <c r="BV73" s="17">
        <v>1.0</v>
      </c>
      <c r="BW73" s="16"/>
      <c r="BX73" s="16"/>
      <c r="BY73" s="16"/>
      <c r="BZ73" s="20">
        <v>44028.0</v>
      </c>
      <c r="CA73" s="17">
        <v>1.0</v>
      </c>
      <c r="CB73" s="16"/>
      <c r="CC73" s="17">
        <v>1.0</v>
      </c>
      <c r="CD73" s="16"/>
      <c r="CE73" s="16"/>
      <c r="CF73" s="16"/>
      <c r="CG73" s="16"/>
      <c r="CH73" s="16"/>
      <c r="CI73" s="19" t="s">
        <v>329</v>
      </c>
      <c r="CJ73" s="16"/>
      <c r="CK73" s="16"/>
      <c r="CL73" s="17">
        <v>4.0</v>
      </c>
      <c r="CM73" s="17">
        <v>2.0</v>
      </c>
      <c r="CN73" s="17">
        <v>1.0</v>
      </c>
      <c r="CO73" s="17">
        <v>2.0</v>
      </c>
      <c r="CP73" s="17">
        <v>3.0</v>
      </c>
      <c r="CQ73" s="17">
        <v>2.0</v>
      </c>
      <c r="CR73" s="17">
        <v>1.0</v>
      </c>
      <c r="CS73" s="17">
        <v>4.0</v>
      </c>
      <c r="CT73" s="17">
        <v>4.0</v>
      </c>
      <c r="CU73" s="17">
        <v>4.0</v>
      </c>
      <c r="CV73" s="17">
        <v>3.0</v>
      </c>
      <c r="CW73" s="17">
        <v>3.0</v>
      </c>
      <c r="CX73" s="17">
        <v>4.0</v>
      </c>
      <c r="CY73" s="17">
        <v>4.0</v>
      </c>
      <c r="CZ73" s="17">
        <v>1.0</v>
      </c>
      <c r="DA73" s="17">
        <v>3.0</v>
      </c>
      <c r="DB73" s="19" t="s">
        <v>330</v>
      </c>
      <c r="DC73" s="19" t="s">
        <v>331</v>
      </c>
    </row>
    <row r="74">
      <c r="A74" s="11">
        <v>8.3683327E7</v>
      </c>
      <c r="B74" s="18">
        <v>1.90236204208E11</v>
      </c>
      <c r="C74" s="13">
        <v>43961.89513888889</v>
      </c>
      <c r="D74" s="14" t="s">
        <v>193</v>
      </c>
      <c r="E74" s="11">
        <v>382.0</v>
      </c>
      <c r="F74" s="11">
        <v>1.0</v>
      </c>
      <c r="G74" s="15"/>
      <c r="H74" s="15"/>
      <c r="I74" s="15"/>
      <c r="J74" s="15"/>
      <c r="K74" s="15"/>
      <c r="L74" s="15"/>
      <c r="M74" s="15"/>
      <c r="N74" s="15"/>
      <c r="O74" s="12" t="s">
        <v>195</v>
      </c>
      <c r="P74" s="12">
        <v>15.0</v>
      </c>
      <c r="Q74" s="16"/>
      <c r="R74" s="16"/>
      <c r="S74" s="17">
        <v>1.0</v>
      </c>
      <c r="T74" s="17">
        <v>20.0</v>
      </c>
      <c r="U74" s="17">
        <v>1.0</v>
      </c>
      <c r="V74" s="16"/>
      <c r="W74" s="17">
        <v>13.0</v>
      </c>
      <c r="X74" s="17">
        <v>1.0</v>
      </c>
      <c r="Y74" s="17">
        <v>1.0</v>
      </c>
      <c r="Z74" s="16"/>
      <c r="AA74" s="16"/>
      <c r="AB74" s="17">
        <v>1.0</v>
      </c>
      <c r="AC74" s="16"/>
      <c r="AD74" s="16"/>
      <c r="AE74" s="16"/>
      <c r="AF74" s="17">
        <v>7.0</v>
      </c>
      <c r="AG74" s="17">
        <v>6.0</v>
      </c>
      <c r="AH74" s="16"/>
      <c r="AI74" s="17">
        <v>5.0</v>
      </c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9" t="s">
        <v>332</v>
      </c>
      <c r="AX74" s="16"/>
      <c r="AY74" s="17">
        <v>1.0</v>
      </c>
      <c r="AZ74" s="17">
        <v>1.0</v>
      </c>
      <c r="BA74" s="16"/>
      <c r="BB74" s="17">
        <v>1.0</v>
      </c>
      <c r="BC74" s="16"/>
      <c r="BD74" s="16"/>
      <c r="BE74" s="16"/>
      <c r="BF74" s="16"/>
      <c r="BG74" s="16"/>
      <c r="BH74" s="16"/>
      <c r="BI74" s="16"/>
      <c r="BJ74" s="16"/>
      <c r="BK74" s="17">
        <v>1.0</v>
      </c>
      <c r="BL74" s="16"/>
      <c r="BM74" s="17">
        <v>1.0</v>
      </c>
      <c r="BN74" s="17">
        <v>2.0</v>
      </c>
      <c r="BO74" s="17">
        <v>2.0</v>
      </c>
      <c r="BP74" s="17">
        <v>1.0</v>
      </c>
      <c r="BQ74" s="16"/>
      <c r="BR74" s="17">
        <v>1.0</v>
      </c>
      <c r="BS74" s="17">
        <v>1.0</v>
      </c>
      <c r="BT74" s="17">
        <v>1.0</v>
      </c>
      <c r="BU74" s="16"/>
      <c r="BV74" s="16"/>
      <c r="BW74" s="16"/>
      <c r="BX74" s="16"/>
      <c r="BY74" s="16"/>
      <c r="BZ74" s="17" t="s">
        <v>333</v>
      </c>
      <c r="CA74" s="17">
        <v>2.0</v>
      </c>
      <c r="CB74" s="16"/>
      <c r="CC74" s="16"/>
      <c r="CD74" s="16"/>
      <c r="CE74" s="16"/>
      <c r="CF74" s="16"/>
      <c r="CG74" s="16"/>
      <c r="CH74" s="16"/>
      <c r="CI74" s="16"/>
      <c r="CJ74" s="17">
        <v>1.0</v>
      </c>
      <c r="CK74" s="16"/>
      <c r="CL74" s="17">
        <v>2.0</v>
      </c>
      <c r="CM74" s="17">
        <v>2.0</v>
      </c>
      <c r="CN74" s="17">
        <v>2.0</v>
      </c>
      <c r="CO74" s="17">
        <v>2.0</v>
      </c>
      <c r="CP74" s="17">
        <v>2.0</v>
      </c>
      <c r="CQ74" s="17">
        <v>2.0</v>
      </c>
      <c r="CR74" s="17">
        <v>2.0</v>
      </c>
      <c r="CS74" s="17">
        <v>4.0</v>
      </c>
      <c r="CT74" s="17">
        <v>4.0</v>
      </c>
      <c r="CU74" s="17">
        <v>4.0</v>
      </c>
      <c r="CV74" s="17">
        <v>1.0</v>
      </c>
      <c r="CW74" s="17">
        <v>4.0</v>
      </c>
      <c r="CX74" s="17">
        <v>4.0</v>
      </c>
      <c r="CY74" s="17">
        <v>4.0</v>
      </c>
      <c r="CZ74" s="17">
        <v>1.0</v>
      </c>
      <c r="DA74" s="17">
        <v>3.0</v>
      </c>
      <c r="DB74" s="19" t="s">
        <v>334</v>
      </c>
      <c r="DC74" s="19" t="s">
        <v>335</v>
      </c>
    </row>
    <row r="75">
      <c r="A75" s="11">
        <v>8.3683671E7</v>
      </c>
      <c r="B75" s="12" t="s">
        <v>336</v>
      </c>
      <c r="C75" s="13">
        <v>43961.89861111111</v>
      </c>
      <c r="D75" s="14" t="s">
        <v>193</v>
      </c>
      <c r="E75" s="11">
        <v>1190.0</v>
      </c>
      <c r="F75" s="11">
        <v>1.0</v>
      </c>
      <c r="G75" s="15"/>
      <c r="H75" s="15"/>
      <c r="I75" s="15"/>
      <c r="J75" s="15"/>
      <c r="K75" s="15"/>
      <c r="L75" s="15"/>
      <c r="M75" s="15"/>
      <c r="N75" s="15"/>
      <c r="O75" s="12" t="s">
        <v>195</v>
      </c>
      <c r="P75" s="12">
        <v>15.0</v>
      </c>
      <c r="Q75" s="16"/>
      <c r="R75" s="16"/>
      <c r="S75" s="17">
        <v>1.0</v>
      </c>
      <c r="T75" s="17">
        <v>18.0</v>
      </c>
      <c r="U75" s="17">
        <v>1.0</v>
      </c>
      <c r="V75" s="16"/>
      <c r="W75" s="17">
        <v>7.0</v>
      </c>
      <c r="X75" s="17">
        <v>1.0</v>
      </c>
      <c r="Y75" s="17">
        <v>1.0</v>
      </c>
      <c r="Z75" s="16"/>
      <c r="AA75" s="16"/>
      <c r="AB75" s="17">
        <v>1.0</v>
      </c>
      <c r="AC75" s="16"/>
      <c r="AD75" s="16"/>
      <c r="AE75" s="16"/>
      <c r="AF75" s="17">
        <v>9.0</v>
      </c>
      <c r="AG75" s="17">
        <v>11.0</v>
      </c>
      <c r="AH75" s="16"/>
      <c r="AI75" s="17">
        <v>5.0</v>
      </c>
      <c r="AJ75" s="16"/>
      <c r="AK75" s="16"/>
      <c r="AL75" s="16"/>
      <c r="AM75" s="17">
        <v>1.0</v>
      </c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7">
        <v>1.0</v>
      </c>
      <c r="AZ75" s="16"/>
      <c r="BA75" s="16"/>
      <c r="BB75" s="17">
        <v>1.0</v>
      </c>
      <c r="BC75" s="16"/>
      <c r="BD75" s="16"/>
      <c r="BE75" s="16"/>
      <c r="BF75" s="16"/>
      <c r="BG75" s="16"/>
      <c r="BH75" s="17">
        <v>1.0</v>
      </c>
      <c r="BI75" s="16"/>
      <c r="BJ75" s="16"/>
      <c r="BK75" s="16"/>
      <c r="BL75" s="16"/>
      <c r="BM75" s="17">
        <v>4.0</v>
      </c>
      <c r="BN75" s="17">
        <v>4.0</v>
      </c>
      <c r="BO75" s="17">
        <v>3.0</v>
      </c>
      <c r="BP75" s="16"/>
      <c r="BQ75" s="16"/>
      <c r="BR75" s="17">
        <v>1.0</v>
      </c>
      <c r="BS75" s="16"/>
      <c r="BT75" s="16"/>
      <c r="BU75" s="16"/>
      <c r="BV75" s="16"/>
      <c r="BW75" s="16"/>
      <c r="BX75" s="16"/>
      <c r="BY75" s="16"/>
      <c r="BZ75" s="17" t="s">
        <v>337</v>
      </c>
      <c r="CA75" s="17">
        <v>1.0</v>
      </c>
      <c r="CB75" s="16"/>
      <c r="CC75" s="16"/>
      <c r="CD75" s="16"/>
      <c r="CE75" s="16"/>
      <c r="CF75" s="16"/>
      <c r="CG75" s="16"/>
      <c r="CH75" s="16"/>
      <c r="CI75" s="16"/>
      <c r="CJ75" s="17">
        <v>1.0</v>
      </c>
      <c r="CK75" s="16"/>
      <c r="CL75" s="17">
        <v>2.0</v>
      </c>
      <c r="CM75" s="17">
        <v>1.0</v>
      </c>
      <c r="CN75" s="17">
        <v>3.0</v>
      </c>
      <c r="CO75" s="17">
        <v>1.0</v>
      </c>
      <c r="CP75" s="17">
        <v>1.0</v>
      </c>
      <c r="CQ75" s="17">
        <v>1.0</v>
      </c>
      <c r="CR75" s="17">
        <v>1.0</v>
      </c>
      <c r="CS75" s="17">
        <v>1.0</v>
      </c>
      <c r="CT75" s="17">
        <v>4.0</v>
      </c>
      <c r="CU75" s="17">
        <v>4.0</v>
      </c>
      <c r="CV75" s="17">
        <v>5.0</v>
      </c>
      <c r="CW75" s="17">
        <v>2.0</v>
      </c>
      <c r="CX75" s="17">
        <v>5.0</v>
      </c>
      <c r="CY75" s="17">
        <v>5.0</v>
      </c>
      <c r="CZ75" s="17">
        <v>1.0</v>
      </c>
      <c r="DA75" s="17">
        <v>2.0</v>
      </c>
      <c r="DB75" s="19" t="s">
        <v>338</v>
      </c>
      <c r="DC75" s="16"/>
    </row>
    <row r="76">
      <c r="A76" s="11">
        <v>8.3685865E7</v>
      </c>
      <c r="B76" s="18">
        <v>1.90113210254E11</v>
      </c>
      <c r="C76" s="13">
        <v>43961.91805555556</v>
      </c>
      <c r="D76" s="14" t="s">
        <v>193</v>
      </c>
      <c r="E76" s="11">
        <v>194.0</v>
      </c>
      <c r="F76" s="11">
        <v>1.0</v>
      </c>
      <c r="G76" s="15"/>
      <c r="H76" s="15"/>
      <c r="I76" s="15"/>
      <c r="J76" s="15"/>
      <c r="K76" s="15"/>
      <c r="L76" s="15"/>
      <c r="M76" s="15"/>
      <c r="N76" s="15"/>
      <c r="O76" s="12" t="s">
        <v>195</v>
      </c>
      <c r="P76" s="12">
        <v>15.0</v>
      </c>
      <c r="Q76" s="16"/>
      <c r="R76" s="16"/>
      <c r="S76" s="17">
        <v>1.0</v>
      </c>
      <c r="T76" s="17">
        <v>19.0</v>
      </c>
      <c r="U76" s="17">
        <v>1.0</v>
      </c>
      <c r="V76" s="16"/>
      <c r="W76" s="17">
        <v>1.0</v>
      </c>
      <c r="X76" s="17">
        <v>1.0</v>
      </c>
      <c r="Y76" s="17">
        <v>1.0</v>
      </c>
      <c r="Z76" s="16"/>
      <c r="AA76" s="16"/>
      <c r="AB76" s="16"/>
      <c r="AC76" s="16"/>
      <c r="AD76" s="16"/>
      <c r="AE76" s="16"/>
      <c r="AF76" s="17">
        <v>7.0</v>
      </c>
      <c r="AG76" s="17">
        <v>9.0</v>
      </c>
      <c r="AH76" s="16"/>
      <c r="AI76" s="17">
        <v>4.0</v>
      </c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7">
        <v>1.0</v>
      </c>
      <c r="AY76" s="17">
        <v>2.0</v>
      </c>
      <c r="AZ76" s="17">
        <v>1.0</v>
      </c>
      <c r="BA76" s="16"/>
      <c r="BB76" s="16"/>
      <c r="BC76" s="16"/>
      <c r="BD76" s="16"/>
      <c r="BE76" s="16"/>
      <c r="BF76" s="16"/>
      <c r="BG76" s="16"/>
      <c r="BH76" s="17">
        <v>1.0</v>
      </c>
      <c r="BI76" s="16"/>
      <c r="BJ76" s="16"/>
      <c r="BK76" s="16"/>
      <c r="BL76" s="16"/>
      <c r="BM76" s="17">
        <v>2.0</v>
      </c>
      <c r="BN76" s="17">
        <v>1.0</v>
      </c>
      <c r="BO76" s="17">
        <v>2.0</v>
      </c>
      <c r="BP76" s="17">
        <v>1.0</v>
      </c>
      <c r="BQ76" s="16"/>
      <c r="BR76" s="16"/>
      <c r="BS76" s="16"/>
      <c r="BT76" s="16"/>
      <c r="BU76" s="16"/>
      <c r="BV76" s="16"/>
      <c r="BW76" s="16"/>
      <c r="BX76" s="16"/>
      <c r="BY76" s="16"/>
      <c r="BZ76" s="17">
        <v>14.0</v>
      </c>
      <c r="CA76" s="17">
        <v>5.0</v>
      </c>
      <c r="CB76" s="17">
        <v>70.0</v>
      </c>
      <c r="CC76" s="16"/>
      <c r="CD76" s="17">
        <v>1.0</v>
      </c>
      <c r="CE76" s="16"/>
      <c r="CF76" s="16"/>
      <c r="CG76" s="16"/>
      <c r="CH76" s="16"/>
      <c r="CI76" s="16"/>
      <c r="CJ76" s="16"/>
      <c r="CK76" s="16"/>
      <c r="CL76" s="17">
        <v>2.0</v>
      </c>
      <c r="CM76" s="17">
        <v>5.0</v>
      </c>
      <c r="CN76" s="17">
        <v>5.0</v>
      </c>
      <c r="CO76" s="17">
        <v>5.0</v>
      </c>
      <c r="CP76" s="17">
        <v>5.0</v>
      </c>
      <c r="CQ76" s="17">
        <v>5.0</v>
      </c>
      <c r="CR76" s="17">
        <v>5.0</v>
      </c>
      <c r="CS76" s="17">
        <v>5.0</v>
      </c>
      <c r="CT76" s="17">
        <v>5.0</v>
      </c>
      <c r="CU76" s="17">
        <v>5.0</v>
      </c>
      <c r="CV76" s="17">
        <v>3.0</v>
      </c>
      <c r="CW76" s="17">
        <v>3.0</v>
      </c>
      <c r="CX76" s="17">
        <v>3.0</v>
      </c>
      <c r="CY76" s="17">
        <v>3.0</v>
      </c>
      <c r="CZ76" s="17">
        <v>3.0</v>
      </c>
      <c r="DA76" s="17">
        <v>3.0</v>
      </c>
      <c r="DB76" s="19" t="s">
        <v>339</v>
      </c>
      <c r="DC76" s="16"/>
    </row>
    <row r="77">
      <c r="A77" s="11">
        <v>8.3686185E7</v>
      </c>
      <c r="B77" s="12" t="s">
        <v>192</v>
      </c>
      <c r="C77" s="13">
        <v>43961.92083333333</v>
      </c>
      <c r="D77" s="14" t="s">
        <v>193</v>
      </c>
      <c r="E77" s="11">
        <v>2.0</v>
      </c>
      <c r="F77" s="11">
        <v>1.0</v>
      </c>
      <c r="G77" s="15"/>
      <c r="H77" s="15"/>
      <c r="I77" s="15"/>
      <c r="J77" s="15"/>
      <c r="K77" s="15"/>
      <c r="L77" s="15"/>
      <c r="M77" s="15"/>
      <c r="N77" s="15"/>
      <c r="O77" s="12" t="s">
        <v>195</v>
      </c>
      <c r="P77" s="12">
        <v>15.0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</row>
    <row r="78">
      <c r="A78" s="11">
        <v>8.3686737E7</v>
      </c>
      <c r="B78" s="18">
        <v>2.01240116221E11</v>
      </c>
      <c r="C78" s="13">
        <v>43961.927083333336</v>
      </c>
      <c r="D78" s="14" t="s">
        <v>193</v>
      </c>
      <c r="E78" s="11">
        <v>987.0</v>
      </c>
      <c r="F78" s="11">
        <v>1.0</v>
      </c>
      <c r="G78" s="15"/>
      <c r="H78" s="15"/>
      <c r="I78" s="15"/>
      <c r="J78" s="15"/>
      <c r="K78" s="15"/>
      <c r="L78" s="15"/>
      <c r="M78" s="15"/>
      <c r="N78" s="15"/>
      <c r="O78" s="12" t="s">
        <v>195</v>
      </c>
      <c r="P78" s="12">
        <v>15.0</v>
      </c>
      <c r="Q78" s="16"/>
      <c r="R78" s="16"/>
      <c r="S78" s="17">
        <v>1.0</v>
      </c>
      <c r="T78" s="17">
        <v>22.0</v>
      </c>
      <c r="U78" s="17">
        <v>1.0</v>
      </c>
      <c r="V78" s="16"/>
      <c r="W78" s="17">
        <v>2.0</v>
      </c>
      <c r="X78" s="17">
        <v>1.0</v>
      </c>
      <c r="Y78" s="17">
        <v>1.0</v>
      </c>
      <c r="Z78" s="16"/>
      <c r="AA78" s="16"/>
      <c r="AB78" s="17">
        <v>1.0</v>
      </c>
      <c r="AC78" s="16"/>
      <c r="AD78" s="16"/>
      <c r="AE78" s="16"/>
      <c r="AF78" s="17">
        <v>2.0</v>
      </c>
      <c r="AG78" s="17">
        <v>1.0</v>
      </c>
      <c r="AH78" s="16"/>
      <c r="AI78" s="17">
        <v>4.0</v>
      </c>
      <c r="AJ78" s="16"/>
      <c r="AK78" s="17">
        <v>1.0</v>
      </c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7">
        <v>1.0</v>
      </c>
      <c r="AZ78" s="16"/>
      <c r="BA78" s="16"/>
      <c r="BB78" s="16"/>
      <c r="BC78" s="16"/>
      <c r="BD78" s="16"/>
      <c r="BE78" s="16"/>
      <c r="BF78" s="17">
        <v>1.0</v>
      </c>
      <c r="BG78" s="16"/>
      <c r="BH78" s="17">
        <v>1.0</v>
      </c>
      <c r="BI78" s="16"/>
      <c r="BJ78" s="16"/>
      <c r="BK78" s="16"/>
      <c r="BL78" s="16"/>
      <c r="BM78" s="17">
        <v>3.0</v>
      </c>
      <c r="BN78" s="17">
        <v>2.0</v>
      </c>
      <c r="BO78" s="17">
        <v>3.0</v>
      </c>
      <c r="BP78" s="17">
        <v>1.0</v>
      </c>
      <c r="BQ78" s="17">
        <v>1.0</v>
      </c>
      <c r="BR78" s="16"/>
      <c r="BS78" s="17">
        <v>1.0</v>
      </c>
      <c r="BT78" s="17">
        <v>1.0</v>
      </c>
      <c r="BU78" s="16"/>
      <c r="BV78" s="16"/>
      <c r="BW78" s="16"/>
      <c r="BX78" s="16"/>
      <c r="BY78" s="16"/>
      <c r="BZ78" s="17">
        <v>14.0</v>
      </c>
      <c r="CA78" s="17">
        <v>4.0</v>
      </c>
      <c r="CB78" s="16"/>
      <c r="CC78" s="16"/>
      <c r="CD78" s="16"/>
      <c r="CE78" s="16"/>
      <c r="CF78" s="16"/>
      <c r="CG78" s="16"/>
      <c r="CH78" s="16"/>
      <c r="CI78" s="16"/>
      <c r="CJ78" s="17">
        <v>1.0</v>
      </c>
      <c r="CK78" s="16"/>
      <c r="CL78" s="17">
        <v>1.0</v>
      </c>
      <c r="CM78" s="17">
        <v>2.0</v>
      </c>
      <c r="CN78" s="17">
        <v>1.0</v>
      </c>
      <c r="CO78" s="17">
        <v>2.0</v>
      </c>
      <c r="CP78" s="17">
        <v>3.0</v>
      </c>
      <c r="CQ78" s="17">
        <v>1.0</v>
      </c>
      <c r="CR78" s="17">
        <v>1.0</v>
      </c>
      <c r="CS78" s="17">
        <v>4.0</v>
      </c>
      <c r="CT78" s="17">
        <v>4.0</v>
      </c>
      <c r="CU78" s="17">
        <v>4.0</v>
      </c>
      <c r="CV78" s="17">
        <v>1.0</v>
      </c>
      <c r="CW78" s="17">
        <v>2.0</v>
      </c>
      <c r="CX78" s="17">
        <v>4.0</v>
      </c>
      <c r="CY78" s="17">
        <v>5.0</v>
      </c>
      <c r="CZ78" s="17">
        <v>1.0</v>
      </c>
      <c r="DA78" s="17">
        <v>2.0</v>
      </c>
      <c r="DB78" s="19" t="s">
        <v>340</v>
      </c>
      <c r="DC78" s="19" t="s">
        <v>297</v>
      </c>
    </row>
    <row r="79">
      <c r="A79" s="11">
        <v>8.3687088E7</v>
      </c>
      <c r="B79" s="12" t="s">
        <v>341</v>
      </c>
      <c r="C79" s="13">
        <v>43961.93125</v>
      </c>
      <c r="D79" s="14" t="s">
        <v>193</v>
      </c>
      <c r="E79" s="11">
        <v>555.0</v>
      </c>
      <c r="F79" s="11">
        <v>1.0</v>
      </c>
      <c r="G79" s="15"/>
      <c r="H79" s="15"/>
      <c r="I79" s="15"/>
      <c r="J79" s="15"/>
      <c r="K79" s="15"/>
      <c r="L79" s="15"/>
      <c r="M79" s="15"/>
      <c r="N79" s="15"/>
      <c r="O79" s="12" t="s">
        <v>195</v>
      </c>
      <c r="P79" s="12">
        <v>23.0</v>
      </c>
      <c r="Q79" s="16"/>
      <c r="R79" s="16"/>
      <c r="S79" s="17">
        <v>1.0</v>
      </c>
      <c r="T79" s="17">
        <v>18.0</v>
      </c>
      <c r="U79" s="17">
        <v>2.0</v>
      </c>
      <c r="V79" s="16"/>
      <c r="W79" s="17">
        <v>4.0</v>
      </c>
      <c r="X79" s="17">
        <v>1.0</v>
      </c>
      <c r="Y79" s="17">
        <v>1.0</v>
      </c>
      <c r="Z79" s="16"/>
      <c r="AA79" s="16"/>
      <c r="AB79" s="17">
        <v>1.0</v>
      </c>
      <c r="AC79" s="16"/>
      <c r="AD79" s="16"/>
      <c r="AE79" s="16"/>
      <c r="AF79" s="17">
        <v>3.0</v>
      </c>
      <c r="AG79" s="17">
        <v>11.0</v>
      </c>
      <c r="AH79" s="16"/>
      <c r="AI79" s="17">
        <v>5.0</v>
      </c>
      <c r="AJ79" s="16"/>
      <c r="AK79" s="16"/>
      <c r="AL79" s="17">
        <v>1.0</v>
      </c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7">
        <v>1.0</v>
      </c>
      <c r="AZ79" s="17">
        <v>1.0</v>
      </c>
      <c r="BA79" s="16"/>
      <c r="BB79" s="17">
        <v>1.0</v>
      </c>
      <c r="BC79" s="16"/>
      <c r="BD79" s="16"/>
      <c r="BE79" s="16"/>
      <c r="BF79" s="16"/>
      <c r="BG79" s="16"/>
      <c r="BH79" s="17">
        <v>1.0</v>
      </c>
      <c r="BI79" s="16"/>
      <c r="BJ79" s="16"/>
      <c r="BK79" s="16"/>
      <c r="BL79" s="16"/>
      <c r="BM79" s="17">
        <v>4.0</v>
      </c>
      <c r="BN79" s="17">
        <v>4.0</v>
      </c>
      <c r="BO79" s="17">
        <v>4.0</v>
      </c>
      <c r="BP79" s="17">
        <v>1.0</v>
      </c>
      <c r="BQ79" s="16"/>
      <c r="BR79" s="16"/>
      <c r="BS79" s="17">
        <v>1.0</v>
      </c>
      <c r="BT79" s="16"/>
      <c r="BU79" s="17">
        <v>1.0</v>
      </c>
      <c r="BV79" s="16"/>
      <c r="BW79" s="16"/>
      <c r="BX79" s="16"/>
      <c r="BY79" s="16"/>
      <c r="BZ79" s="17" t="s">
        <v>264</v>
      </c>
      <c r="CA79" s="17">
        <v>4.0</v>
      </c>
      <c r="CB79" s="16"/>
      <c r="CC79" s="16"/>
      <c r="CD79" s="16"/>
      <c r="CE79" s="16"/>
      <c r="CF79" s="16"/>
      <c r="CG79" s="16"/>
      <c r="CH79" s="16"/>
      <c r="CI79" s="16"/>
      <c r="CJ79" s="17">
        <v>1.0</v>
      </c>
      <c r="CK79" s="16"/>
      <c r="CL79" s="17">
        <v>1.0</v>
      </c>
      <c r="CM79" s="17">
        <v>1.0</v>
      </c>
      <c r="CN79" s="17">
        <v>1.0</v>
      </c>
      <c r="CO79" s="17">
        <v>1.0</v>
      </c>
      <c r="CP79" s="17">
        <v>5.0</v>
      </c>
      <c r="CQ79" s="17">
        <v>1.0</v>
      </c>
      <c r="CR79" s="17">
        <v>1.0</v>
      </c>
      <c r="CS79" s="17">
        <v>5.0</v>
      </c>
      <c r="CT79" s="17">
        <v>5.0</v>
      </c>
      <c r="CU79" s="17">
        <v>5.0</v>
      </c>
      <c r="CV79" s="17">
        <v>1.0</v>
      </c>
      <c r="CW79" s="17">
        <v>2.0</v>
      </c>
      <c r="CX79" s="17">
        <v>5.0</v>
      </c>
      <c r="CY79" s="17">
        <v>5.0</v>
      </c>
      <c r="CZ79" s="17">
        <v>1.0</v>
      </c>
      <c r="DA79" s="17">
        <v>4.0</v>
      </c>
      <c r="DB79" s="19" t="s">
        <v>342</v>
      </c>
      <c r="DC79" s="19" t="s">
        <v>343</v>
      </c>
    </row>
    <row r="80">
      <c r="A80" s="11">
        <v>8.3688143E7</v>
      </c>
      <c r="B80" s="12" t="s">
        <v>192</v>
      </c>
      <c r="C80" s="13">
        <v>43961.94305555556</v>
      </c>
      <c r="D80" s="14" t="s">
        <v>193</v>
      </c>
      <c r="E80" s="11">
        <v>40.0</v>
      </c>
      <c r="F80" s="11">
        <v>1.0</v>
      </c>
      <c r="G80" s="15"/>
      <c r="H80" s="15"/>
      <c r="I80" s="15"/>
      <c r="J80" s="15"/>
      <c r="K80" s="15"/>
      <c r="L80" s="15"/>
      <c r="M80" s="15"/>
      <c r="N80" s="15"/>
      <c r="O80" s="12" t="s">
        <v>195</v>
      </c>
      <c r="P80" s="12">
        <v>15.0</v>
      </c>
      <c r="Q80" s="16"/>
      <c r="R80" s="16"/>
      <c r="S80" s="17">
        <v>1.0</v>
      </c>
      <c r="T80" s="17">
        <v>25.0</v>
      </c>
      <c r="U80" s="17">
        <v>1.0</v>
      </c>
      <c r="V80" s="16"/>
      <c r="W80" s="17">
        <v>1.0</v>
      </c>
      <c r="X80" s="17">
        <v>1.0</v>
      </c>
      <c r="Y80" s="17">
        <v>1.0</v>
      </c>
      <c r="Z80" s="16"/>
      <c r="AA80" s="16"/>
      <c r="AB80" s="17">
        <v>1.0</v>
      </c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</row>
    <row r="81">
      <c r="A81" s="11">
        <v>8.3689744E7</v>
      </c>
      <c r="B81" s="12" t="s">
        <v>192</v>
      </c>
      <c r="C81" s="13">
        <v>43961.96527777778</v>
      </c>
      <c r="D81" s="14" t="s">
        <v>193</v>
      </c>
      <c r="E81" s="11">
        <v>19.0</v>
      </c>
      <c r="F81" s="11">
        <v>1.0</v>
      </c>
      <c r="G81" s="12" t="s">
        <v>194</v>
      </c>
      <c r="H81" s="15"/>
      <c r="I81" s="15"/>
      <c r="J81" s="15"/>
      <c r="K81" s="15"/>
      <c r="L81" s="15"/>
      <c r="M81" s="15"/>
      <c r="N81" s="15"/>
      <c r="O81" s="12" t="s">
        <v>195</v>
      </c>
      <c r="P81" s="12">
        <v>15.0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</row>
    <row r="82">
      <c r="A82" s="11">
        <v>8.3689924E7</v>
      </c>
      <c r="B82" s="12" t="s">
        <v>192</v>
      </c>
      <c r="C82" s="13">
        <v>43961.96805555555</v>
      </c>
      <c r="D82" s="14" t="s">
        <v>193</v>
      </c>
      <c r="E82" s="11">
        <v>276.0</v>
      </c>
      <c r="F82" s="11">
        <v>1.0</v>
      </c>
      <c r="G82" s="12" t="s">
        <v>194</v>
      </c>
      <c r="H82" s="15"/>
      <c r="I82" s="15"/>
      <c r="J82" s="15"/>
      <c r="K82" s="15"/>
      <c r="L82" s="15"/>
      <c r="M82" s="15"/>
      <c r="N82" s="15"/>
      <c r="O82" s="12" t="s">
        <v>195</v>
      </c>
      <c r="P82" s="12">
        <v>15.0</v>
      </c>
      <c r="Q82" s="16"/>
      <c r="R82" s="16"/>
      <c r="S82" s="17">
        <v>1.0</v>
      </c>
      <c r="T82" s="17">
        <v>25.0</v>
      </c>
      <c r="U82" s="17">
        <v>1.0</v>
      </c>
      <c r="V82" s="16"/>
      <c r="W82" s="17">
        <v>1.0</v>
      </c>
      <c r="X82" s="17">
        <v>1.0</v>
      </c>
      <c r="Y82" s="17">
        <v>1.0</v>
      </c>
      <c r="Z82" s="16"/>
      <c r="AA82" s="16"/>
      <c r="AB82" s="17">
        <v>1.0</v>
      </c>
      <c r="AC82" s="16"/>
      <c r="AD82" s="16"/>
      <c r="AE82" s="16"/>
      <c r="AF82" s="17">
        <v>3.0</v>
      </c>
      <c r="AG82" s="17">
        <v>1.0</v>
      </c>
      <c r="AH82" s="16"/>
      <c r="AI82" s="17">
        <v>5.0</v>
      </c>
      <c r="AJ82" s="16"/>
      <c r="AK82" s="16"/>
      <c r="AL82" s="16"/>
      <c r="AM82" s="16"/>
      <c r="AN82" s="16"/>
      <c r="AO82" s="16"/>
      <c r="AP82" s="16"/>
      <c r="AQ82" s="17">
        <v>1.0</v>
      </c>
      <c r="AR82" s="16"/>
      <c r="AS82" s="16"/>
      <c r="AT82" s="16"/>
      <c r="AU82" s="16"/>
      <c r="AV82" s="17">
        <v>1.0</v>
      </c>
      <c r="AW82" s="16"/>
      <c r="AX82" s="16"/>
      <c r="AY82" s="17">
        <v>1.0</v>
      </c>
      <c r="AZ82" s="17">
        <v>1.0</v>
      </c>
      <c r="BA82" s="16"/>
      <c r="BB82" s="17">
        <v>1.0</v>
      </c>
      <c r="BC82" s="16"/>
      <c r="BD82" s="16"/>
      <c r="BE82" s="16"/>
      <c r="BF82" s="16"/>
      <c r="BG82" s="16"/>
      <c r="BH82" s="16"/>
      <c r="BI82" s="16"/>
      <c r="BJ82" s="17">
        <v>1.0</v>
      </c>
      <c r="BK82" s="16"/>
      <c r="BL82" s="16"/>
      <c r="BM82" s="17">
        <v>3.0</v>
      </c>
      <c r="BN82" s="17">
        <v>3.0</v>
      </c>
      <c r="BO82" s="17">
        <v>5.0</v>
      </c>
      <c r="BP82" s="17">
        <v>1.0</v>
      </c>
      <c r="BQ82" s="17">
        <v>1.0</v>
      </c>
      <c r="BR82" s="16"/>
      <c r="BS82" s="17">
        <v>1.0</v>
      </c>
      <c r="BT82" s="17">
        <v>1.0</v>
      </c>
      <c r="BU82" s="17">
        <v>1.0</v>
      </c>
      <c r="BV82" s="17">
        <v>1.0</v>
      </c>
      <c r="BW82" s="16"/>
      <c r="BX82" s="16"/>
      <c r="BY82" s="16"/>
      <c r="BZ82" s="20">
        <v>43847.0</v>
      </c>
      <c r="CA82" s="17">
        <v>1.0</v>
      </c>
      <c r="CB82" s="16"/>
      <c r="CC82" s="17">
        <v>1.0</v>
      </c>
      <c r="CD82" s="17">
        <v>1.0</v>
      </c>
      <c r="CE82" s="16"/>
      <c r="CF82" s="16"/>
      <c r="CG82" s="17">
        <v>1.0</v>
      </c>
      <c r="CH82" s="17">
        <v>1.0</v>
      </c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</row>
    <row r="83">
      <c r="A83" s="11">
        <v>8.3691975E7</v>
      </c>
      <c r="B83" s="12" t="s">
        <v>223</v>
      </c>
      <c r="C83" s="13">
        <v>43992.001388888886</v>
      </c>
      <c r="D83" s="14" t="s">
        <v>193</v>
      </c>
      <c r="E83" s="11">
        <v>184.0</v>
      </c>
      <c r="F83" s="11">
        <v>1.0</v>
      </c>
      <c r="G83" s="15"/>
      <c r="H83" s="15"/>
      <c r="I83" s="15"/>
      <c r="J83" s="15"/>
      <c r="K83" s="15"/>
      <c r="L83" s="15"/>
      <c r="M83" s="15"/>
      <c r="N83" s="15"/>
      <c r="O83" s="12" t="s">
        <v>195</v>
      </c>
      <c r="P83" s="12">
        <v>7.0</v>
      </c>
      <c r="Q83" s="16"/>
      <c r="R83" s="16"/>
      <c r="S83" s="17">
        <v>1.0</v>
      </c>
      <c r="T83" s="17">
        <v>21.0</v>
      </c>
      <c r="U83" s="17">
        <v>1.0</v>
      </c>
      <c r="V83" s="16"/>
      <c r="W83" s="17">
        <v>1.0</v>
      </c>
      <c r="X83" s="17">
        <v>1.0</v>
      </c>
      <c r="Y83" s="17">
        <v>1.0</v>
      </c>
      <c r="Z83" s="16"/>
      <c r="AA83" s="16"/>
      <c r="AB83" s="17">
        <v>1.0</v>
      </c>
      <c r="AC83" s="16"/>
      <c r="AD83" s="16"/>
      <c r="AE83" s="16"/>
      <c r="AF83" s="17">
        <v>8.0</v>
      </c>
      <c r="AG83" s="17">
        <v>6.0</v>
      </c>
      <c r="AH83" s="16"/>
      <c r="AI83" s="17">
        <v>5.0</v>
      </c>
      <c r="AJ83" s="16"/>
      <c r="AK83" s="16"/>
      <c r="AL83" s="16"/>
      <c r="AM83" s="16"/>
      <c r="AN83" s="16"/>
      <c r="AO83" s="16"/>
      <c r="AP83" s="16"/>
      <c r="AQ83" s="16"/>
      <c r="AR83" s="17">
        <v>1.0</v>
      </c>
      <c r="AS83" s="16"/>
      <c r="AT83" s="16"/>
      <c r="AU83" s="16"/>
      <c r="AV83" s="16"/>
      <c r="AW83" s="16"/>
      <c r="AX83" s="16"/>
      <c r="AY83" s="17">
        <v>2.0</v>
      </c>
      <c r="AZ83" s="17">
        <v>1.0</v>
      </c>
      <c r="BA83" s="16"/>
      <c r="BB83" s="16"/>
      <c r="BC83" s="16"/>
      <c r="BD83" s="16"/>
      <c r="BE83" s="16"/>
      <c r="BF83" s="16"/>
      <c r="BG83" s="16"/>
      <c r="BH83" s="17">
        <v>1.0</v>
      </c>
      <c r="BI83" s="16"/>
      <c r="BJ83" s="16"/>
      <c r="BK83" s="16"/>
      <c r="BL83" s="16"/>
      <c r="BM83" s="17">
        <v>2.0</v>
      </c>
      <c r="BN83" s="17">
        <v>4.0</v>
      </c>
      <c r="BO83" s="17">
        <v>3.0</v>
      </c>
      <c r="BP83" s="17">
        <v>1.0</v>
      </c>
      <c r="BQ83" s="16"/>
      <c r="BR83" s="16"/>
      <c r="BS83" s="17">
        <v>1.0</v>
      </c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</row>
    <row r="84">
      <c r="A84" s="11">
        <v>8.3692253E7</v>
      </c>
      <c r="B84" s="12" t="s">
        <v>344</v>
      </c>
      <c r="C84" s="13">
        <v>43992.006944444445</v>
      </c>
      <c r="D84" s="14" t="s">
        <v>193</v>
      </c>
      <c r="E84" s="11">
        <v>378.0</v>
      </c>
      <c r="F84" s="11">
        <v>1.0</v>
      </c>
      <c r="G84" s="15"/>
      <c r="H84" s="15"/>
      <c r="I84" s="15"/>
      <c r="J84" s="15"/>
      <c r="K84" s="15"/>
      <c r="L84" s="15"/>
      <c r="M84" s="15"/>
      <c r="N84" s="15"/>
      <c r="O84" s="12" t="s">
        <v>195</v>
      </c>
      <c r="P84" s="12">
        <v>15.0</v>
      </c>
      <c r="Q84" s="16"/>
      <c r="R84" s="16"/>
      <c r="S84" s="17">
        <v>1.0</v>
      </c>
      <c r="T84" s="17">
        <v>19.0</v>
      </c>
      <c r="U84" s="17">
        <v>1.0</v>
      </c>
      <c r="V84" s="16"/>
      <c r="W84" s="17">
        <v>6.0</v>
      </c>
      <c r="X84" s="17">
        <v>1.0</v>
      </c>
      <c r="Y84" s="17">
        <v>1.0</v>
      </c>
      <c r="Z84" s="16"/>
      <c r="AA84" s="16"/>
      <c r="AB84" s="17">
        <v>1.0</v>
      </c>
      <c r="AC84" s="16"/>
      <c r="AD84" s="16"/>
      <c r="AE84" s="16"/>
      <c r="AF84" s="17">
        <v>6.0</v>
      </c>
      <c r="AG84" s="17">
        <v>9.0</v>
      </c>
      <c r="AH84" s="16"/>
      <c r="AI84" s="17">
        <v>4.0</v>
      </c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7">
        <v>1.0</v>
      </c>
      <c r="AY84" s="17">
        <v>2.0</v>
      </c>
      <c r="AZ84" s="16"/>
      <c r="BA84" s="16"/>
      <c r="BB84" s="17">
        <v>1.0</v>
      </c>
      <c r="BC84" s="16"/>
      <c r="BD84" s="16"/>
      <c r="BE84" s="16"/>
      <c r="BF84" s="16"/>
      <c r="BG84" s="16"/>
      <c r="BH84" s="17">
        <v>1.0</v>
      </c>
      <c r="BI84" s="16"/>
      <c r="BJ84" s="16"/>
      <c r="BK84" s="16"/>
      <c r="BL84" s="16"/>
      <c r="BM84" s="17">
        <v>1.0</v>
      </c>
      <c r="BN84" s="17">
        <v>3.0</v>
      </c>
      <c r="BO84" s="17">
        <v>4.0</v>
      </c>
      <c r="BP84" s="17">
        <v>1.0</v>
      </c>
      <c r="BQ84" s="17">
        <v>1.0</v>
      </c>
      <c r="BR84" s="17">
        <v>1.0</v>
      </c>
      <c r="BS84" s="17">
        <v>1.0</v>
      </c>
      <c r="BT84" s="17">
        <v>1.0</v>
      </c>
      <c r="BU84" s="16"/>
      <c r="BV84" s="16"/>
      <c r="BW84" s="16"/>
      <c r="BX84" s="16"/>
      <c r="BY84" s="16"/>
      <c r="BZ84" s="17">
        <v>4.0</v>
      </c>
      <c r="CA84" s="17">
        <v>5.0</v>
      </c>
      <c r="CB84" s="17">
        <v>55.0</v>
      </c>
      <c r="CC84" s="16"/>
      <c r="CD84" s="16"/>
      <c r="CE84" s="16"/>
      <c r="CF84" s="16"/>
      <c r="CG84" s="16"/>
      <c r="CH84" s="16"/>
      <c r="CI84" s="16"/>
      <c r="CJ84" s="17">
        <v>1.0</v>
      </c>
      <c r="CK84" s="16"/>
      <c r="CL84" s="17">
        <v>2.0</v>
      </c>
      <c r="CM84" s="17">
        <v>3.0</v>
      </c>
      <c r="CN84" s="17">
        <v>1.0</v>
      </c>
      <c r="CO84" s="17">
        <v>2.0</v>
      </c>
      <c r="CP84" s="17">
        <v>4.0</v>
      </c>
      <c r="CQ84" s="17">
        <v>2.0</v>
      </c>
      <c r="CR84" s="17">
        <v>3.0</v>
      </c>
      <c r="CS84" s="17">
        <v>4.0</v>
      </c>
      <c r="CT84" s="17">
        <v>2.0</v>
      </c>
      <c r="CU84" s="17">
        <v>3.0</v>
      </c>
      <c r="CV84" s="17">
        <v>1.0</v>
      </c>
      <c r="CW84" s="17">
        <v>2.0</v>
      </c>
      <c r="CX84" s="17">
        <v>2.0</v>
      </c>
      <c r="CY84" s="17">
        <v>3.0</v>
      </c>
      <c r="CZ84" s="17">
        <v>1.0</v>
      </c>
      <c r="DA84" s="17">
        <v>3.0</v>
      </c>
      <c r="DB84" s="19" t="s">
        <v>345</v>
      </c>
      <c r="DC84" s="16"/>
    </row>
    <row r="85">
      <c r="A85" s="11">
        <v>8.3692807E7</v>
      </c>
      <c r="B85" s="12" t="s">
        <v>346</v>
      </c>
      <c r="C85" s="13">
        <v>43992.02013888889</v>
      </c>
      <c r="D85" s="14" t="s">
        <v>193</v>
      </c>
      <c r="E85" s="11">
        <v>523.0</v>
      </c>
      <c r="F85" s="11">
        <v>1.0</v>
      </c>
      <c r="G85" s="15"/>
      <c r="H85" s="15"/>
      <c r="I85" s="15"/>
      <c r="J85" s="15"/>
      <c r="K85" s="15"/>
      <c r="L85" s="15"/>
      <c r="M85" s="15"/>
      <c r="N85" s="15"/>
      <c r="O85" s="12" t="s">
        <v>195</v>
      </c>
      <c r="P85" s="12">
        <v>23.0</v>
      </c>
      <c r="Q85" s="16"/>
      <c r="R85" s="16"/>
      <c r="S85" s="17">
        <v>1.0</v>
      </c>
      <c r="T85" s="17">
        <v>18.0</v>
      </c>
      <c r="U85" s="17">
        <v>1.0</v>
      </c>
      <c r="V85" s="16"/>
      <c r="W85" s="17">
        <v>23.0</v>
      </c>
      <c r="X85" s="17">
        <v>1.0</v>
      </c>
      <c r="Y85" s="17">
        <v>1.0</v>
      </c>
      <c r="Z85" s="16"/>
      <c r="AA85" s="16"/>
      <c r="AB85" s="17">
        <v>1.0</v>
      </c>
      <c r="AC85" s="16"/>
      <c r="AD85" s="16"/>
      <c r="AE85" s="16"/>
      <c r="AF85" s="17">
        <v>8.0</v>
      </c>
      <c r="AG85" s="17">
        <v>11.0</v>
      </c>
      <c r="AH85" s="16"/>
      <c r="AI85" s="17">
        <v>5.0</v>
      </c>
      <c r="AJ85" s="16"/>
      <c r="AK85" s="16"/>
      <c r="AL85" s="16"/>
      <c r="AM85" s="17">
        <v>1.0</v>
      </c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7">
        <v>1.0</v>
      </c>
      <c r="AZ85" s="16"/>
      <c r="BA85" s="16"/>
      <c r="BB85" s="16"/>
      <c r="BC85" s="16"/>
      <c r="BD85" s="16"/>
      <c r="BE85" s="16"/>
      <c r="BF85" s="17">
        <v>1.0</v>
      </c>
      <c r="BG85" s="16"/>
      <c r="BH85" s="17">
        <v>1.0</v>
      </c>
      <c r="BI85" s="16"/>
      <c r="BJ85" s="16"/>
      <c r="BK85" s="16"/>
      <c r="BL85" s="16"/>
      <c r="BM85" s="17">
        <v>5.0</v>
      </c>
      <c r="BN85" s="17">
        <v>3.0</v>
      </c>
      <c r="BO85" s="17">
        <v>5.0</v>
      </c>
      <c r="BP85" s="17">
        <v>1.0</v>
      </c>
      <c r="BQ85" s="16"/>
      <c r="BR85" s="17">
        <v>1.0</v>
      </c>
      <c r="BS85" s="17">
        <v>1.0</v>
      </c>
      <c r="BT85" s="17">
        <v>1.0</v>
      </c>
      <c r="BU85" s="17">
        <v>1.0</v>
      </c>
      <c r="BV85" s="16"/>
      <c r="BW85" s="16"/>
      <c r="BX85" s="16"/>
      <c r="BY85" s="16"/>
      <c r="BZ85" s="17">
        <v>17.0</v>
      </c>
      <c r="CA85" s="17">
        <v>2.0</v>
      </c>
      <c r="CB85" s="16"/>
      <c r="CC85" s="16"/>
      <c r="CD85" s="16"/>
      <c r="CE85" s="16"/>
      <c r="CF85" s="16"/>
      <c r="CG85" s="16"/>
      <c r="CH85" s="16"/>
      <c r="CI85" s="16"/>
      <c r="CJ85" s="17">
        <v>1.0</v>
      </c>
      <c r="CK85" s="16"/>
      <c r="CL85" s="17">
        <v>1.0</v>
      </c>
      <c r="CM85" s="17">
        <v>1.0</v>
      </c>
      <c r="CN85" s="17">
        <v>1.0</v>
      </c>
      <c r="CO85" s="17">
        <v>1.0</v>
      </c>
      <c r="CP85" s="17">
        <v>1.0</v>
      </c>
      <c r="CQ85" s="17">
        <v>1.0</v>
      </c>
      <c r="CR85" s="17">
        <v>1.0</v>
      </c>
      <c r="CS85" s="17">
        <v>5.0</v>
      </c>
      <c r="CT85" s="17">
        <v>4.0</v>
      </c>
      <c r="CU85" s="17">
        <v>5.0</v>
      </c>
      <c r="CV85" s="17">
        <v>2.0</v>
      </c>
      <c r="CW85" s="17">
        <v>2.0</v>
      </c>
      <c r="CX85" s="17">
        <v>5.0</v>
      </c>
      <c r="CY85" s="17">
        <v>5.0</v>
      </c>
      <c r="CZ85" s="17">
        <v>1.0</v>
      </c>
      <c r="DA85" s="17">
        <v>4.0</v>
      </c>
      <c r="DB85" s="19" t="s">
        <v>347</v>
      </c>
      <c r="DC85" s="19" t="s">
        <v>348</v>
      </c>
    </row>
    <row r="86">
      <c r="A86" s="11">
        <v>8.3723541E7</v>
      </c>
      <c r="B86" s="12" t="s">
        <v>349</v>
      </c>
      <c r="C86" s="13">
        <v>43992.31527777778</v>
      </c>
      <c r="D86" s="14" t="s">
        <v>193</v>
      </c>
      <c r="E86" s="11">
        <v>540.0</v>
      </c>
      <c r="F86" s="11">
        <v>1.0</v>
      </c>
      <c r="G86" s="15"/>
      <c r="H86" s="15"/>
      <c r="I86" s="15"/>
      <c r="J86" s="15"/>
      <c r="K86" s="15"/>
      <c r="L86" s="15"/>
      <c r="M86" s="15"/>
      <c r="N86" s="15"/>
      <c r="O86" s="12" t="s">
        <v>195</v>
      </c>
      <c r="P86" s="12">
        <v>23.0</v>
      </c>
      <c r="Q86" s="16"/>
      <c r="R86" s="16"/>
      <c r="S86" s="17">
        <v>1.0</v>
      </c>
      <c r="T86" s="17">
        <v>17.0</v>
      </c>
      <c r="U86" s="17">
        <v>1.0</v>
      </c>
      <c r="V86" s="16"/>
      <c r="W86" s="17">
        <v>1.0</v>
      </c>
      <c r="X86" s="17">
        <v>1.0</v>
      </c>
      <c r="Y86" s="16"/>
      <c r="Z86" s="16"/>
      <c r="AA86" s="16"/>
      <c r="AB86" s="17">
        <v>1.0</v>
      </c>
      <c r="AC86" s="16"/>
      <c r="AD86" s="16"/>
      <c r="AE86" s="16"/>
      <c r="AF86" s="17">
        <v>9.0</v>
      </c>
      <c r="AG86" s="17">
        <v>11.0</v>
      </c>
      <c r="AH86" s="16"/>
      <c r="AI86" s="17">
        <v>5.0</v>
      </c>
      <c r="AJ86" s="16"/>
      <c r="AK86" s="16"/>
      <c r="AL86" s="16"/>
      <c r="AM86" s="16"/>
      <c r="AN86" s="17">
        <v>1.0</v>
      </c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7">
        <v>1.0</v>
      </c>
      <c r="AZ86" s="16"/>
      <c r="BA86" s="16"/>
      <c r="BB86" s="16"/>
      <c r="BC86" s="16"/>
      <c r="BD86" s="16"/>
      <c r="BE86" s="16"/>
      <c r="BF86" s="17">
        <v>1.0</v>
      </c>
      <c r="BG86" s="16"/>
      <c r="BH86" s="17">
        <v>1.0</v>
      </c>
      <c r="BI86" s="16"/>
      <c r="BJ86" s="16"/>
      <c r="BK86" s="16"/>
      <c r="BL86" s="16"/>
      <c r="BM86" s="17">
        <v>4.0</v>
      </c>
      <c r="BN86" s="17">
        <v>4.0</v>
      </c>
      <c r="BO86" s="17">
        <v>3.0</v>
      </c>
      <c r="BP86" s="16"/>
      <c r="BQ86" s="16"/>
      <c r="BR86" s="17">
        <v>1.0</v>
      </c>
      <c r="BS86" s="16"/>
      <c r="BT86" s="16"/>
      <c r="BU86" s="16"/>
      <c r="BV86" s="16"/>
      <c r="BW86" s="16"/>
      <c r="BX86" s="16"/>
      <c r="BY86" s="16"/>
      <c r="BZ86" s="17" t="s">
        <v>350</v>
      </c>
      <c r="CA86" s="17">
        <v>1.0</v>
      </c>
      <c r="CB86" s="16"/>
      <c r="CC86" s="16"/>
      <c r="CD86" s="16"/>
      <c r="CE86" s="16"/>
      <c r="CF86" s="16"/>
      <c r="CG86" s="16"/>
      <c r="CH86" s="16"/>
      <c r="CI86" s="16"/>
      <c r="CJ86" s="17">
        <v>1.0</v>
      </c>
      <c r="CK86" s="16"/>
      <c r="CL86" s="17">
        <v>5.0</v>
      </c>
      <c r="CM86" s="17">
        <v>2.0</v>
      </c>
      <c r="CN86" s="17">
        <v>1.0</v>
      </c>
      <c r="CO86" s="17">
        <v>2.0</v>
      </c>
      <c r="CP86" s="17">
        <v>1.0</v>
      </c>
      <c r="CQ86" s="17">
        <v>4.0</v>
      </c>
      <c r="CR86" s="17">
        <v>1.0</v>
      </c>
      <c r="CS86" s="17">
        <v>4.0</v>
      </c>
      <c r="CT86" s="17">
        <v>4.0</v>
      </c>
      <c r="CU86" s="17">
        <v>4.0</v>
      </c>
      <c r="CV86" s="17">
        <v>1.0</v>
      </c>
      <c r="CW86" s="17">
        <v>3.0</v>
      </c>
      <c r="CX86" s="17">
        <v>5.0</v>
      </c>
      <c r="CY86" s="17">
        <v>5.0</v>
      </c>
      <c r="CZ86" s="17">
        <v>1.0</v>
      </c>
      <c r="DA86" s="17">
        <v>3.0</v>
      </c>
      <c r="DB86" s="19" t="s">
        <v>348</v>
      </c>
      <c r="DC86" s="16"/>
    </row>
    <row r="87">
      <c r="A87" s="11">
        <v>8.376538E7</v>
      </c>
      <c r="B87" s="12" t="s">
        <v>351</v>
      </c>
      <c r="C87" s="13">
        <v>43992.50555555556</v>
      </c>
      <c r="D87" s="14" t="s">
        <v>193</v>
      </c>
      <c r="E87" s="11">
        <v>5.0</v>
      </c>
      <c r="F87" s="11">
        <v>1.0</v>
      </c>
      <c r="G87" s="15"/>
      <c r="H87" s="15"/>
      <c r="I87" s="15"/>
      <c r="J87" s="15"/>
      <c r="K87" s="15"/>
      <c r="L87" s="15"/>
      <c r="M87" s="15"/>
      <c r="N87" s="15"/>
      <c r="O87" s="12" t="s">
        <v>195</v>
      </c>
      <c r="P87" s="12">
        <v>14.0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</row>
    <row r="88">
      <c r="A88" s="11">
        <v>8.3765399E7</v>
      </c>
      <c r="B88" s="12" t="s">
        <v>351</v>
      </c>
      <c r="C88" s="13">
        <v>43992.50555555556</v>
      </c>
      <c r="D88" s="14" t="s">
        <v>193</v>
      </c>
      <c r="E88" s="11">
        <v>267.0</v>
      </c>
      <c r="F88" s="11">
        <v>1.0</v>
      </c>
      <c r="G88" s="15"/>
      <c r="H88" s="15"/>
      <c r="I88" s="15"/>
      <c r="J88" s="15"/>
      <c r="K88" s="15"/>
      <c r="L88" s="15"/>
      <c r="M88" s="15"/>
      <c r="N88" s="15"/>
      <c r="O88" s="12" t="s">
        <v>195</v>
      </c>
      <c r="P88" s="12">
        <v>14.0</v>
      </c>
      <c r="Q88" s="16"/>
      <c r="R88" s="16"/>
      <c r="S88" s="17">
        <v>1.0</v>
      </c>
      <c r="T88" s="17">
        <v>21.0</v>
      </c>
      <c r="U88" s="17">
        <v>1.0</v>
      </c>
      <c r="V88" s="16"/>
      <c r="W88" s="17">
        <v>15.0</v>
      </c>
      <c r="X88" s="17">
        <v>1.0</v>
      </c>
      <c r="Y88" s="17">
        <v>1.0</v>
      </c>
      <c r="Z88" s="16"/>
      <c r="AA88" s="16"/>
      <c r="AB88" s="17">
        <v>1.0</v>
      </c>
      <c r="AC88" s="17">
        <v>1.0</v>
      </c>
      <c r="AD88" s="16"/>
      <c r="AE88" s="16"/>
      <c r="AF88" s="17">
        <v>5.0</v>
      </c>
      <c r="AG88" s="17">
        <v>10.0</v>
      </c>
      <c r="AH88" s="16"/>
      <c r="AI88" s="17">
        <v>5.0</v>
      </c>
      <c r="AJ88" s="16"/>
      <c r="AK88" s="16"/>
      <c r="AL88" s="16"/>
      <c r="AM88" s="16"/>
      <c r="AN88" s="16"/>
      <c r="AO88" s="16"/>
      <c r="AP88" s="16"/>
      <c r="AQ88" s="16"/>
      <c r="AR88" s="17">
        <v>1.0</v>
      </c>
      <c r="AS88" s="16"/>
      <c r="AT88" s="16"/>
      <c r="AU88" s="16"/>
      <c r="AV88" s="16"/>
      <c r="AW88" s="16"/>
      <c r="AX88" s="16"/>
      <c r="AY88" s="17">
        <v>2.0</v>
      </c>
      <c r="AZ88" s="16"/>
      <c r="BA88" s="17">
        <v>1.0</v>
      </c>
      <c r="BB88" s="16"/>
      <c r="BC88" s="16"/>
      <c r="BD88" s="16"/>
      <c r="BE88" s="17">
        <v>1.0</v>
      </c>
      <c r="BF88" s="16"/>
      <c r="BG88" s="16"/>
      <c r="BH88" s="16"/>
      <c r="BI88" s="16"/>
      <c r="BJ88" s="17">
        <v>1.0</v>
      </c>
      <c r="BK88" s="16"/>
      <c r="BL88" s="16"/>
      <c r="BM88" s="17">
        <v>3.0</v>
      </c>
      <c r="BN88" s="17">
        <v>2.0</v>
      </c>
      <c r="BO88" s="17">
        <v>3.0</v>
      </c>
      <c r="BP88" s="17">
        <v>1.0</v>
      </c>
      <c r="BQ88" s="16"/>
      <c r="BR88" s="16"/>
      <c r="BS88" s="17">
        <v>1.0</v>
      </c>
      <c r="BT88" s="16"/>
      <c r="BU88" s="16"/>
      <c r="BV88" s="16"/>
      <c r="BW88" s="16"/>
      <c r="BX88" s="16"/>
      <c r="BY88" s="16"/>
      <c r="BZ88" s="17" t="s">
        <v>352</v>
      </c>
      <c r="CA88" s="17">
        <v>4.0</v>
      </c>
      <c r="CB88" s="16"/>
      <c r="CC88" s="16"/>
      <c r="CD88" s="16"/>
      <c r="CE88" s="16"/>
      <c r="CF88" s="16"/>
      <c r="CG88" s="16"/>
      <c r="CH88" s="16"/>
      <c r="CI88" s="16"/>
      <c r="CJ88" s="17">
        <v>1.0</v>
      </c>
      <c r="CK88" s="16"/>
      <c r="CL88" s="17">
        <v>3.0</v>
      </c>
      <c r="CM88" s="17">
        <v>2.0</v>
      </c>
      <c r="CN88" s="17">
        <v>4.0</v>
      </c>
      <c r="CO88" s="17">
        <v>4.0</v>
      </c>
      <c r="CP88" s="17">
        <v>4.0</v>
      </c>
      <c r="CQ88" s="17">
        <v>2.0</v>
      </c>
      <c r="CR88" s="17">
        <v>1.0</v>
      </c>
      <c r="CS88" s="17">
        <v>4.0</v>
      </c>
      <c r="CT88" s="17">
        <v>4.0</v>
      </c>
      <c r="CU88" s="17">
        <v>5.0</v>
      </c>
      <c r="CV88" s="17">
        <v>1.0</v>
      </c>
      <c r="CW88" s="17">
        <v>4.0</v>
      </c>
      <c r="CX88" s="17">
        <v>5.0</v>
      </c>
      <c r="CY88" s="17">
        <v>4.0</v>
      </c>
      <c r="CZ88" s="17">
        <v>1.0</v>
      </c>
      <c r="DA88" s="17">
        <v>2.0</v>
      </c>
      <c r="DB88" s="19" t="s">
        <v>353</v>
      </c>
      <c r="DC88" s="16"/>
    </row>
    <row r="89">
      <c r="A89" s="11">
        <v>8.3787825E7</v>
      </c>
      <c r="B89" s="18">
        <v>1.81176111232E11</v>
      </c>
      <c r="C89" s="13">
        <v>43992.61736111111</v>
      </c>
      <c r="D89" s="14" t="s">
        <v>193</v>
      </c>
      <c r="E89" s="11">
        <v>20.0</v>
      </c>
      <c r="F89" s="11">
        <v>1.0</v>
      </c>
      <c r="G89" s="15"/>
      <c r="H89" s="15"/>
      <c r="I89" s="15"/>
      <c r="J89" s="15"/>
      <c r="K89" s="15"/>
      <c r="L89" s="15"/>
      <c r="M89" s="15"/>
      <c r="N89" s="15"/>
      <c r="O89" s="12" t="s">
        <v>195</v>
      </c>
      <c r="P89" s="12">
        <v>15.0</v>
      </c>
      <c r="Q89" s="16"/>
      <c r="R89" s="16"/>
      <c r="S89" s="17">
        <v>1.0</v>
      </c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</row>
    <row r="90">
      <c r="A90" s="11">
        <v>8.3903817E7</v>
      </c>
      <c r="B90" s="12" t="s">
        <v>354</v>
      </c>
      <c r="C90" s="13">
        <v>44022.51388888889</v>
      </c>
      <c r="D90" s="14" t="s">
        <v>193</v>
      </c>
      <c r="E90" s="11">
        <v>56.0</v>
      </c>
      <c r="F90" s="11">
        <v>1.0</v>
      </c>
      <c r="G90" s="12" t="s">
        <v>194</v>
      </c>
      <c r="H90" s="15"/>
      <c r="I90" s="15"/>
      <c r="J90" s="15"/>
      <c r="K90" s="15"/>
      <c r="L90" s="15"/>
      <c r="M90" s="15"/>
      <c r="N90" s="15"/>
      <c r="O90" s="12" t="s">
        <v>355</v>
      </c>
      <c r="P90" s="12">
        <v>48.0</v>
      </c>
      <c r="Q90" s="16"/>
      <c r="R90" s="16"/>
      <c r="S90" s="17">
        <v>1.0</v>
      </c>
      <c r="T90" s="17">
        <v>20.0</v>
      </c>
      <c r="U90" s="17">
        <v>1.0</v>
      </c>
      <c r="V90" s="16"/>
      <c r="W90" s="17">
        <v>5.0</v>
      </c>
      <c r="X90" s="16"/>
      <c r="Y90" s="16"/>
      <c r="Z90" s="17">
        <v>1.0</v>
      </c>
      <c r="AA90" s="16"/>
      <c r="AB90" s="16"/>
      <c r="AC90" s="16"/>
      <c r="AD90" s="16"/>
      <c r="AE90" s="16"/>
      <c r="AF90" s="17">
        <v>1.0</v>
      </c>
      <c r="AG90" s="17">
        <v>5.0</v>
      </c>
      <c r="AH90" s="16"/>
      <c r="AI90" s="17">
        <v>2.0</v>
      </c>
      <c r="AJ90" s="16"/>
      <c r="AK90" s="16"/>
      <c r="AL90" s="17">
        <v>1.0</v>
      </c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7">
        <v>2.0</v>
      </c>
      <c r="AZ90" s="16"/>
      <c r="BA90" s="16"/>
      <c r="BB90" s="17">
        <v>1.0</v>
      </c>
      <c r="BC90" s="16"/>
      <c r="BD90" s="16"/>
      <c r="BE90" s="16"/>
      <c r="BF90" s="16"/>
      <c r="BG90" s="16"/>
      <c r="BH90" s="16"/>
      <c r="BI90" s="16"/>
      <c r="BJ90" s="17">
        <v>1.0</v>
      </c>
      <c r="BK90" s="16"/>
      <c r="BL90" s="16"/>
      <c r="BM90" s="17">
        <v>4.0</v>
      </c>
      <c r="BN90" s="17">
        <v>2.0</v>
      </c>
      <c r="BO90" s="17">
        <v>3.0</v>
      </c>
      <c r="BP90" s="16"/>
      <c r="BQ90" s="17">
        <v>1.0</v>
      </c>
      <c r="BR90" s="16"/>
      <c r="BS90" s="16"/>
      <c r="BT90" s="16"/>
      <c r="BU90" s="16"/>
      <c r="BV90" s="16"/>
      <c r="BW90" s="16"/>
      <c r="BX90" s="16"/>
      <c r="BY90" s="16"/>
      <c r="BZ90" s="17">
        <v>18.0</v>
      </c>
      <c r="CA90" s="17">
        <v>3.0</v>
      </c>
      <c r="CB90" s="16"/>
      <c r="CC90" s="16"/>
      <c r="CD90" s="16"/>
      <c r="CE90" s="17">
        <v>1.0</v>
      </c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</row>
    <row r="91">
      <c r="A91" s="11">
        <v>8.3935384E7</v>
      </c>
      <c r="B91" s="18">
        <v>1.90233143153E11</v>
      </c>
      <c r="C91" s="13">
        <v>44022.69375</v>
      </c>
      <c r="D91" s="14" t="s">
        <v>193</v>
      </c>
      <c r="E91" s="11">
        <v>267.0</v>
      </c>
      <c r="F91" s="11">
        <v>1.0</v>
      </c>
      <c r="G91" s="15"/>
      <c r="H91" s="15"/>
      <c r="I91" s="15"/>
      <c r="J91" s="15"/>
      <c r="K91" s="15"/>
      <c r="L91" s="15"/>
      <c r="M91" s="15"/>
      <c r="N91" s="15"/>
      <c r="O91" s="12" t="s">
        <v>195</v>
      </c>
      <c r="P91" s="12">
        <v>15.0</v>
      </c>
      <c r="Q91" s="16"/>
      <c r="R91" s="16"/>
      <c r="S91" s="17">
        <v>1.0</v>
      </c>
      <c r="T91" s="17">
        <v>21.0</v>
      </c>
      <c r="U91" s="17">
        <v>1.0</v>
      </c>
      <c r="V91" s="16"/>
      <c r="W91" s="17">
        <v>12.0</v>
      </c>
      <c r="X91" s="17">
        <v>1.0</v>
      </c>
      <c r="Y91" s="17">
        <v>1.0</v>
      </c>
      <c r="Z91" s="16"/>
      <c r="AA91" s="16"/>
      <c r="AB91" s="17">
        <v>1.0</v>
      </c>
      <c r="AC91" s="16"/>
      <c r="AD91" s="16"/>
      <c r="AE91" s="16"/>
      <c r="AF91" s="17">
        <v>8.0</v>
      </c>
      <c r="AG91" s="17">
        <v>9.0</v>
      </c>
      <c r="AH91" s="16"/>
      <c r="AI91" s="17">
        <v>4.0</v>
      </c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7">
        <v>1.0</v>
      </c>
      <c r="AY91" s="17">
        <v>2.0</v>
      </c>
      <c r="AZ91" s="16"/>
      <c r="BA91" s="16"/>
      <c r="BB91" s="17">
        <v>1.0</v>
      </c>
      <c r="BC91" s="16"/>
      <c r="BD91" s="16"/>
      <c r="BE91" s="16"/>
      <c r="BF91" s="16"/>
      <c r="BG91" s="16"/>
      <c r="BH91" s="17">
        <v>1.0</v>
      </c>
      <c r="BI91" s="16"/>
      <c r="BJ91" s="16"/>
      <c r="BK91" s="16"/>
      <c r="BL91" s="16"/>
      <c r="BM91" s="17">
        <v>5.0</v>
      </c>
      <c r="BN91" s="17">
        <v>4.0</v>
      </c>
      <c r="BO91" s="17">
        <v>4.0</v>
      </c>
      <c r="BP91" s="17">
        <v>1.0</v>
      </c>
      <c r="BQ91" s="16"/>
      <c r="BR91" s="16"/>
      <c r="BS91" s="17">
        <v>1.0</v>
      </c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</row>
    <row r="92">
      <c r="A92" s="11">
        <v>8.3935917E7</v>
      </c>
      <c r="B92" s="12" t="s">
        <v>356</v>
      </c>
      <c r="C92" s="13">
        <v>44022.697222222225</v>
      </c>
      <c r="D92" s="14" t="s">
        <v>193</v>
      </c>
      <c r="E92" s="11">
        <v>285.0</v>
      </c>
      <c r="F92" s="11">
        <v>1.0</v>
      </c>
      <c r="G92" s="15"/>
      <c r="H92" s="15"/>
      <c r="I92" s="15"/>
      <c r="J92" s="15"/>
      <c r="K92" s="15"/>
      <c r="L92" s="15"/>
      <c r="M92" s="15"/>
      <c r="N92" s="15"/>
      <c r="O92" s="12" t="s">
        <v>195</v>
      </c>
      <c r="P92" s="12">
        <v>15.0</v>
      </c>
      <c r="Q92" s="16"/>
      <c r="R92" s="16"/>
      <c r="S92" s="17">
        <v>1.0</v>
      </c>
      <c r="T92" s="17">
        <v>19.0</v>
      </c>
      <c r="U92" s="17">
        <v>2.0</v>
      </c>
      <c r="V92" s="16"/>
      <c r="W92" s="17">
        <v>1.0</v>
      </c>
      <c r="X92" s="17">
        <v>1.0</v>
      </c>
      <c r="Y92" s="17">
        <v>1.0</v>
      </c>
      <c r="Z92" s="16"/>
      <c r="AA92" s="16"/>
      <c r="AB92" s="17">
        <v>1.0</v>
      </c>
      <c r="AC92" s="17">
        <v>1.0</v>
      </c>
      <c r="AD92" s="16"/>
      <c r="AE92" s="16"/>
      <c r="AF92" s="17">
        <v>10.0</v>
      </c>
      <c r="AG92" s="17">
        <v>9.0</v>
      </c>
      <c r="AH92" s="16"/>
      <c r="AI92" s="17">
        <v>1.0</v>
      </c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7">
        <v>1.0</v>
      </c>
      <c r="AY92" s="17">
        <v>2.0</v>
      </c>
      <c r="AZ92" s="16"/>
      <c r="BA92" s="16"/>
      <c r="BB92" s="16"/>
      <c r="BC92" s="16"/>
      <c r="BD92" s="16"/>
      <c r="BE92" s="16"/>
      <c r="BF92" s="17">
        <v>1.0</v>
      </c>
      <c r="BG92" s="16"/>
      <c r="BH92" s="17">
        <v>1.0</v>
      </c>
      <c r="BI92" s="16"/>
      <c r="BJ92" s="16"/>
      <c r="BK92" s="16"/>
      <c r="BL92" s="16"/>
      <c r="BM92" s="17">
        <v>2.0</v>
      </c>
      <c r="BN92" s="17">
        <v>1.0</v>
      </c>
      <c r="BO92" s="17">
        <v>3.0</v>
      </c>
      <c r="BP92" s="16"/>
      <c r="BQ92" s="16"/>
      <c r="BR92" s="16"/>
      <c r="BS92" s="16"/>
      <c r="BT92" s="16"/>
      <c r="BU92" s="16"/>
      <c r="BV92" s="16"/>
      <c r="BW92" s="17">
        <v>1.0</v>
      </c>
      <c r="BX92" s="17">
        <v>1.0</v>
      </c>
      <c r="BY92" s="16"/>
      <c r="BZ92" s="17">
        <v>17.0</v>
      </c>
      <c r="CA92" s="17">
        <v>2.0</v>
      </c>
      <c r="CB92" s="16"/>
      <c r="CC92" s="16"/>
      <c r="CD92" s="16"/>
      <c r="CE92" s="16"/>
      <c r="CF92" s="16"/>
      <c r="CG92" s="16"/>
      <c r="CH92" s="16"/>
      <c r="CI92" s="16"/>
      <c r="CJ92" s="17">
        <v>1.0</v>
      </c>
      <c r="CK92" s="16"/>
      <c r="CL92" s="17">
        <v>1.0</v>
      </c>
      <c r="CM92" s="17">
        <v>1.0</v>
      </c>
      <c r="CN92" s="17">
        <v>2.0</v>
      </c>
      <c r="CO92" s="17">
        <v>3.0</v>
      </c>
      <c r="CP92" s="17">
        <v>4.0</v>
      </c>
      <c r="CQ92" s="17">
        <v>1.0</v>
      </c>
      <c r="CR92" s="17">
        <v>3.0</v>
      </c>
      <c r="CS92" s="17">
        <v>4.0</v>
      </c>
      <c r="CT92" s="17">
        <v>1.0</v>
      </c>
      <c r="CU92" s="17">
        <v>3.0</v>
      </c>
      <c r="CV92" s="17">
        <v>3.0</v>
      </c>
      <c r="CW92" s="17">
        <v>4.0</v>
      </c>
      <c r="CX92" s="17">
        <v>1.0</v>
      </c>
      <c r="CY92" s="17">
        <v>3.0</v>
      </c>
      <c r="CZ92" s="17">
        <v>4.0</v>
      </c>
      <c r="DA92" s="17">
        <v>1.0</v>
      </c>
      <c r="DB92" s="16"/>
      <c r="DC92" s="16"/>
    </row>
    <row r="93">
      <c r="A93" s="11">
        <v>8.393621E7</v>
      </c>
      <c r="B93" s="12" t="s">
        <v>357</v>
      </c>
      <c r="C93" s="13">
        <v>44022.69930555556</v>
      </c>
      <c r="D93" s="14" t="s">
        <v>193</v>
      </c>
      <c r="E93" s="11">
        <v>373.0</v>
      </c>
      <c r="F93" s="11">
        <v>1.0</v>
      </c>
      <c r="G93" s="15"/>
      <c r="H93" s="15"/>
      <c r="I93" s="15"/>
      <c r="J93" s="15"/>
      <c r="K93" s="15"/>
      <c r="L93" s="15"/>
      <c r="M93" s="15"/>
      <c r="N93" s="15"/>
      <c r="O93" s="12" t="s">
        <v>195</v>
      </c>
      <c r="P93" s="12">
        <v>15.0</v>
      </c>
      <c r="Q93" s="16"/>
      <c r="R93" s="16"/>
      <c r="S93" s="17">
        <v>1.0</v>
      </c>
      <c r="T93" s="17">
        <v>19.0</v>
      </c>
      <c r="U93" s="17">
        <v>2.0</v>
      </c>
      <c r="V93" s="16"/>
      <c r="W93" s="17">
        <v>1.0</v>
      </c>
      <c r="X93" s="17">
        <v>1.0</v>
      </c>
      <c r="Y93" s="16"/>
      <c r="Z93" s="16"/>
      <c r="AA93" s="16"/>
      <c r="AB93" s="17">
        <v>1.0</v>
      </c>
      <c r="AC93" s="16"/>
      <c r="AD93" s="16"/>
      <c r="AE93" s="19" t="s">
        <v>358</v>
      </c>
      <c r="AF93" s="17">
        <v>3.0</v>
      </c>
      <c r="AG93" s="17">
        <v>9.0</v>
      </c>
      <c r="AH93" s="16"/>
      <c r="AI93" s="17">
        <v>3.0</v>
      </c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7">
        <v>1.0</v>
      </c>
      <c r="AW93" s="16"/>
      <c r="AX93" s="16"/>
      <c r="AY93" s="17">
        <v>2.0</v>
      </c>
      <c r="AZ93" s="16"/>
      <c r="BA93" s="16"/>
      <c r="BB93" s="16"/>
      <c r="BC93" s="16"/>
      <c r="BD93" s="16"/>
      <c r="BE93" s="16"/>
      <c r="BF93" s="17">
        <v>1.0</v>
      </c>
      <c r="BG93" s="16"/>
      <c r="BH93" s="17">
        <v>1.0</v>
      </c>
      <c r="BI93" s="16"/>
      <c r="BJ93" s="16"/>
      <c r="BK93" s="16"/>
      <c r="BL93" s="16"/>
      <c r="BM93" s="17">
        <v>1.0</v>
      </c>
      <c r="BN93" s="17">
        <v>1.0</v>
      </c>
      <c r="BO93" s="17">
        <v>3.0</v>
      </c>
      <c r="BP93" s="17">
        <v>1.0</v>
      </c>
      <c r="BQ93" s="16"/>
      <c r="BR93" s="17">
        <v>1.0</v>
      </c>
      <c r="BS93" s="17">
        <v>1.0</v>
      </c>
      <c r="BT93" s="16"/>
      <c r="BU93" s="16"/>
      <c r="BV93" s="16"/>
      <c r="BW93" s="16"/>
      <c r="BX93" s="16"/>
      <c r="BY93" s="16"/>
      <c r="BZ93" s="17">
        <v>15.0</v>
      </c>
      <c r="CA93" s="17">
        <v>4.0</v>
      </c>
      <c r="CB93" s="16"/>
      <c r="CC93" s="16"/>
      <c r="CD93" s="16"/>
      <c r="CE93" s="16"/>
      <c r="CF93" s="16"/>
      <c r="CG93" s="16"/>
      <c r="CH93" s="16"/>
      <c r="CI93" s="16"/>
      <c r="CJ93" s="17">
        <v>1.0</v>
      </c>
      <c r="CK93" s="16"/>
      <c r="CL93" s="17">
        <v>4.0</v>
      </c>
      <c r="CM93" s="17">
        <v>1.0</v>
      </c>
      <c r="CN93" s="17">
        <v>2.0</v>
      </c>
      <c r="CO93" s="17">
        <v>3.0</v>
      </c>
      <c r="CP93" s="17">
        <v>3.0</v>
      </c>
      <c r="CQ93" s="17">
        <v>2.0</v>
      </c>
      <c r="CR93" s="17">
        <v>4.0</v>
      </c>
      <c r="CS93" s="17">
        <v>3.0</v>
      </c>
      <c r="CT93" s="17">
        <v>4.0</v>
      </c>
      <c r="CU93" s="17">
        <v>4.0</v>
      </c>
      <c r="CV93" s="17">
        <v>1.0</v>
      </c>
      <c r="CW93" s="17">
        <v>1.0</v>
      </c>
      <c r="CX93" s="17">
        <v>1.0</v>
      </c>
      <c r="CY93" s="17">
        <v>2.0</v>
      </c>
      <c r="CZ93" s="17">
        <v>1.0</v>
      </c>
      <c r="DA93" s="17">
        <v>2.0</v>
      </c>
      <c r="DB93" s="19" t="s">
        <v>359</v>
      </c>
      <c r="DC93" s="19" t="s">
        <v>360</v>
      </c>
    </row>
    <row r="94">
      <c r="A94" s="11">
        <v>8.3936324E7</v>
      </c>
      <c r="B94" s="12" t="s">
        <v>361</v>
      </c>
      <c r="C94" s="13">
        <v>44022.7</v>
      </c>
      <c r="D94" s="14" t="s">
        <v>193</v>
      </c>
      <c r="E94" s="11">
        <v>477.0</v>
      </c>
      <c r="F94" s="11">
        <v>1.0</v>
      </c>
      <c r="G94" s="15"/>
      <c r="H94" s="15"/>
      <c r="I94" s="15"/>
      <c r="J94" s="15"/>
      <c r="K94" s="15"/>
      <c r="L94" s="15"/>
      <c r="M94" s="15"/>
      <c r="N94" s="15"/>
      <c r="O94" s="12" t="s">
        <v>195</v>
      </c>
      <c r="P94" s="12">
        <v>15.0</v>
      </c>
      <c r="Q94" s="16"/>
      <c r="R94" s="16"/>
      <c r="S94" s="17">
        <v>1.0</v>
      </c>
      <c r="T94" s="17">
        <v>18.0</v>
      </c>
      <c r="U94" s="17">
        <v>1.0</v>
      </c>
      <c r="V94" s="16"/>
      <c r="W94" s="17">
        <v>1.0</v>
      </c>
      <c r="X94" s="17">
        <v>1.0</v>
      </c>
      <c r="Y94" s="17">
        <v>1.0</v>
      </c>
      <c r="Z94" s="16"/>
      <c r="AA94" s="16"/>
      <c r="AB94" s="17">
        <v>1.0</v>
      </c>
      <c r="AC94" s="16"/>
      <c r="AD94" s="16"/>
      <c r="AE94" s="16"/>
      <c r="AF94" s="17">
        <v>8.0</v>
      </c>
      <c r="AG94" s="17">
        <v>10.0</v>
      </c>
      <c r="AH94" s="16"/>
      <c r="AI94" s="17">
        <v>5.0</v>
      </c>
      <c r="AJ94" s="17">
        <v>1.0</v>
      </c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7">
        <v>1.0</v>
      </c>
      <c r="AZ94" s="17">
        <v>1.0</v>
      </c>
      <c r="BA94" s="16"/>
      <c r="BB94" s="16"/>
      <c r="BC94" s="16"/>
      <c r="BD94" s="16"/>
      <c r="BE94" s="16"/>
      <c r="BF94" s="17">
        <v>1.0</v>
      </c>
      <c r="BG94" s="16"/>
      <c r="BH94" s="17">
        <v>1.0</v>
      </c>
      <c r="BI94" s="16"/>
      <c r="BJ94" s="16"/>
      <c r="BK94" s="16"/>
      <c r="BL94" s="16"/>
      <c r="BM94" s="17">
        <v>2.0</v>
      </c>
      <c r="BN94" s="17">
        <v>2.0</v>
      </c>
      <c r="BO94" s="17">
        <v>2.0</v>
      </c>
      <c r="BP94" s="17">
        <v>1.0</v>
      </c>
      <c r="BQ94" s="16"/>
      <c r="BR94" s="16"/>
      <c r="BS94" s="17">
        <v>1.0</v>
      </c>
      <c r="BT94" s="17">
        <v>1.0</v>
      </c>
      <c r="BU94" s="16"/>
      <c r="BV94" s="16"/>
      <c r="BW94" s="16"/>
      <c r="BX94" s="16"/>
      <c r="BY94" s="16"/>
      <c r="BZ94" s="17" t="s">
        <v>362</v>
      </c>
      <c r="CA94" s="17">
        <v>2.0</v>
      </c>
      <c r="CB94" s="16"/>
      <c r="CC94" s="16"/>
      <c r="CD94" s="16"/>
      <c r="CE94" s="16"/>
      <c r="CF94" s="16"/>
      <c r="CG94" s="16"/>
      <c r="CH94" s="16"/>
      <c r="CI94" s="16"/>
      <c r="CJ94" s="17">
        <v>1.0</v>
      </c>
      <c r="CK94" s="16"/>
      <c r="CL94" s="17">
        <v>3.0</v>
      </c>
      <c r="CM94" s="17">
        <v>2.0</v>
      </c>
      <c r="CN94" s="17">
        <v>2.0</v>
      </c>
      <c r="CO94" s="17">
        <v>5.0</v>
      </c>
      <c r="CP94" s="17">
        <v>2.0</v>
      </c>
      <c r="CQ94" s="17">
        <v>2.0</v>
      </c>
      <c r="CR94" s="17">
        <v>1.0</v>
      </c>
      <c r="CS94" s="17">
        <v>3.0</v>
      </c>
      <c r="CT94" s="17">
        <v>2.0</v>
      </c>
      <c r="CU94" s="17">
        <v>3.0</v>
      </c>
      <c r="CV94" s="17">
        <v>1.0</v>
      </c>
      <c r="CW94" s="17">
        <v>3.0</v>
      </c>
      <c r="CX94" s="17">
        <v>4.0</v>
      </c>
      <c r="CY94" s="17">
        <v>4.0</v>
      </c>
      <c r="CZ94" s="17">
        <v>1.0</v>
      </c>
      <c r="DA94" s="17">
        <v>4.0</v>
      </c>
      <c r="DB94" s="16"/>
      <c r="DC94" s="16"/>
    </row>
    <row r="95">
      <c r="A95" s="11">
        <v>8.393782E7</v>
      </c>
      <c r="B95" s="12" t="s">
        <v>363</v>
      </c>
      <c r="C95" s="13">
        <v>44022.71041666667</v>
      </c>
      <c r="D95" s="14" t="s">
        <v>193</v>
      </c>
      <c r="E95" s="11">
        <v>618.0</v>
      </c>
      <c r="F95" s="11">
        <v>1.0</v>
      </c>
      <c r="G95" s="15"/>
      <c r="H95" s="15"/>
      <c r="I95" s="15"/>
      <c r="J95" s="15"/>
      <c r="K95" s="15"/>
      <c r="L95" s="15"/>
      <c r="M95" s="15"/>
      <c r="N95" s="15"/>
      <c r="O95" s="12" t="s">
        <v>195</v>
      </c>
      <c r="P95" s="12">
        <v>15.0</v>
      </c>
      <c r="Q95" s="16"/>
      <c r="R95" s="16"/>
      <c r="S95" s="17">
        <v>1.0</v>
      </c>
      <c r="T95" s="17">
        <v>18.0</v>
      </c>
      <c r="U95" s="17">
        <v>1.0</v>
      </c>
      <c r="V95" s="16"/>
      <c r="W95" s="17">
        <v>1.0</v>
      </c>
      <c r="X95" s="17">
        <v>1.0</v>
      </c>
      <c r="Y95" s="17">
        <v>1.0</v>
      </c>
      <c r="Z95" s="16"/>
      <c r="AA95" s="16"/>
      <c r="AB95" s="17">
        <v>1.0</v>
      </c>
      <c r="AC95" s="16"/>
      <c r="AD95" s="16"/>
      <c r="AE95" s="16"/>
      <c r="AF95" s="17">
        <v>1.0</v>
      </c>
      <c r="AG95" s="17">
        <v>9.0</v>
      </c>
      <c r="AH95" s="16"/>
      <c r="AI95" s="17">
        <v>4.0</v>
      </c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7">
        <v>1.0</v>
      </c>
      <c r="AY95" s="17">
        <v>2.0</v>
      </c>
      <c r="AZ95" s="17">
        <v>1.0</v>
      </c>
      <c r="BA95" s="16"/>
      <c r="BB95" s="16"/>
      <c r="BC95" s="16"/>
      <c r="BD95" s="16"/>
      <c r="BE95" s="16"/>
      <c r="BF95" s="16"/>
      <c r="BG95" s="16"/>
      <c r="BH95" s="16"/>
      <c r="BI95" s="16"/>
      <c r="BJ95" s="17">
        <v>1.0</v>
      </c>
      <c r="BK95" s="16"/>
      <c r="BL95" s="16"/>
      <c r="BM95" s="17">
        <v>3.0</v>
      </c>
      <c r="BN95" s="17">
        <v>1.0</v>
      </c>
      <c r="BO95" s="17">
        <v>3.0</v>
      </c>
      <c r="BP95" s="17">
        <v>1.0</v>
      </c>
      <c r="BQ95" s="16"/>
      <c r="BR95" s="16"/>
      <c r="BS95" s="17">
        <v>1.0</v>
      </c>
      <c r="BT95" s="17">
        <v>1.0</v>
      </c>
      <c r="BU95" s="16"/>
      <c r="BV95" s="16"/>
      <c r="BW95" s="16"/>
      <c r="BX95" s="16"/>
      <c r="BY95" s="16"/>
      <c r="BZ95" s="17">
        <v>15.0</v>
      </c>
      <c r="CA95" s="17">
        <v>4.0</v>
      </c>
      <c r="CB95" s="16"/>
      <c r="CC95" s="16"/>
      <c r="CD95" s="16"/>
      <c r="CE95" s="16"/>
      <c r="CF95" s="16"/>
      <c r="CG95" s="16"/>
      <c r="CH95" s="16"/>
      <c r="CI95" s="16"/>
      <c r="CJ95" s="17">
        <v>1.0</v>
      </c>
      <c r="CK95" s="16"/>
      <c r="CL95" s="17">
        <v>4.0</v>
      </c>
      <c r="CM95" s="17">
        <v>2.0</v>
      </c>
      <c r="CN95" s="17">
        <v>1.0</v>
      </c>
      <c r="CO95" s="17">
        <v>4.0</v>
      </c>
      <c r="CP95" s="17">
        <v>2.0</v>
      </c>
      <c r="CQ95" s="17">
        <v>4.0</v>
      </c>
      <c r="CR95" s="17">
        <v>1.0</v>
      </c>
      <c r="CS95" s="17">
        <v>3.0</v>
      </c>
      <c r="CT95" s="17">
        <v>3.0</v>
      </c>
      <c r="CU95" s="17">
        <v>5.0</v>
      </c>
      <c r="CV95" s="17">
        <v>1.0</v>
      </c>
      <c r="CW95" s="17">
        <v>3.0</v>
      </c>
      <c r="CX95" s="17">
        <v>2.0</v>
      </c>
      <c r="CY95" s="17">
        <v>4.0</v>
      </c>
      <c r="CZ95" s="17">
        <v>5.0</v>
      </c>
      <c r="DA95" s="17">
        <v>3.0</v>
      </c>
      <c r="DB95" s="19" t="s">
        <v>364</v>
      </c>
      <c r="DC95" s="19" t="s">
        <v>365</v>
      </c>
    </row>
    <row r="96">
      <c r="A96" s="11">
        <v>8.393801E7</v>
      </c>
      <c r="B96" s="12" t="s">
        <v>366</v>
      </c>
      <c r="C96" s="13">
        <v>44022.711805555555</v>
      </c>
      <c r="D96" s="14" t="s">
        <v>193</v>
      </c>
      <c r="E96" s="11">
        <v>125.0</v>
      </c>
      <c r="F96" s="11">
        <v>1.0</v>
      </c>
      <c r="G96" s="15"/>
      <c r="H96" s="15"/>
      <c r="I96" s="15"/>
      <c r="J96" s="15"/>
      <c r="K96" s="15"/>
      <c r="L96" s="15"/>
      <c r="M96" s="15"/>
      <c r="N96" s="15"/>
      <c r="O96" s="12" t="s">
        <v>195</v>
      </c>
      <c r="P96" s="12">
        <v>15.0</v>
      </c>
      <c r="Q96" s="16"/>
      <c r="R96" s="16"/>
      <c r="S96" s="17">
        <v>1.0</v>
      </c>
      <c r="T96" s="17">
        <v>21.0</v>
      </c>
      <c r="U96" s="17">
        <v>1.0</v>
      </c>
      <c r="V96" s="16"/>
      <c r="W96" s="17">
        <v>6.0</v>
      </c>
      <c r="X96" s="17">
        <v>1.0</v>
      </c>
      <c r="Y96" s="17">
        <v>1.0</v>
      </c>
      <c r="Z96" s="16"/>
      <c r="AA96" s="16"/>
      <c r="AB96" s="17">
        <v>1.0</v>
      </c>
      <c r="AC96" s="16"/>
      <c r="AD96" s="16"/>
      <c r="AE96" s="16"/>
      <c r="AF96" s="17">
        <v>2.0</v>
      </c>
      <c r="AG96" s="17">
        <v>5.0</v>
      </c>
      <c r="AH96" s="16"/>
      <c r="AI96" s="17">
        <v>5.0</v>
      </c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7">
        <v>1.0</v>
      </c>
      <c r="AY96" s="17">
        <v>2.0</v>
      </c>
      <c r="AZ96" s="17">
        <v>1.0</v>
      </c>
      <c r="BA96" s="16"/>
      <c r="BB96" s="16"/>
      <c r="BC96" s="16"/>
      <c r="BD96" s="16"/>
      <c r="BE96" s="16"/>
      <c r="BF96" s="16"/>
      <c r="BG96" s="16"/>
      <c r="BH96" s="16"/>
      <c r="BI96" s="16"/>
      <c r="BJ96" s="17">
        <v>1.0</v>
      </c>
      <c r="BK96" s="16"/>
      <c r="BL96" s="16"/>
      <c r="BM96" s="17">
        <v>2.0</v>
      </c>
      <c r="BN96" s="17">
        <v>1.0</v>
      </c>
      <c r="BO96" s="17">
        <v>2.0</v>
      </c>
      <c r="BP96" s="16"/>
      <c r="BQ96" s="16"/>
      <c r="BR96" s="16"/>
      <c r="BS96" s="17">
        <v>1.0</v>
      </c>
      <c r="BT96" s="16"/>
      <c r="BU96" s="16"/>
      <c r="BV96" s="16"/>
      <c r="BW96" s="16"/>
      <c r="BX96" s="16"/>
      <c r="BY96" s="16"/>
      <c r="BZ96" s="17">
        <v>14.0</v>
      </c>
      <c r="CA96" s="17">
        <v>4.0</v>
      </c>
      <c r="CB96" s="16"/>
      <c r="CC96" s="16"/>
      <c r="CD96" s="16"/>
      <c r="CE96" s="16"/>
      <c r="CF96" s="17">
        <v>1.0</v>
      </c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</row>
    <row r="97">
      <c r="A97" s="11">
        <v>8.3938841E7</v>
      </c>
      <c r="B97" s="12" t="s">
        <v>367</v>
      </c>
      <c r="C97" s="13">
        <v>44022.71875</v>
      </c>
      <c r="D97" s="14" t="s">
        <v>193</v>
      </c>
      <c r="E97" s="11">
        <v>1069.0</v>
      </c>
      <c r="F97" s="11">
        <v>1.0</v>
      </c>
      <c r="G97" s="15"/>
      <c r="H97" s="15"/>
      <c r="I97" s="15"/>
      <c r="J97" s="15"/>
      <c r="K97" s="15"/>
      <c r="L97" s="15"/>
      <c r="M97" s="15"/>
      <c r="N97" s="15"/>
      <c r="O97" s="12" t="s">
        <v>195</v>
      </c>
      <c r="P97" s="12">
        <v>15.0</v>
      </c>
      <c r="Q97" s="16"/>
      <c r="R97" s="16"/>
      <c r="S97" s="17">
        <v>1.0</v>
      </c>
      <c r="T97" s="17">
        <v>24.0</v>
      </c>
      <c r="U97" s="17">
        <v>2.0</v>
      </c>
      <c r="V97" s="16"/>
      <c r="W97" s="17">
        <v>12.0</v>
      </c>
      <c r="X97" s="17">
        <v>1.0</v>
      </c>
      <c r="Y97" s="17">
        <v>1.0</v>
      </c>
      <c r="Z97" s="16"/>
      <c r="AA97" s="16"/>
      <c r="AB97" s="17">
        <v>1.0</v>
      </c>
      <c r="AC97" s="16"/>
      <c r="AD97" s="17">
        <v>1.0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</row>
    <row r="98">
      <c r="A98" s="11">
        <v>8.3939209E7</v>
      </c>
      <c r="B98" s="18">
        <v>1.90236251213E11</v>
      </c>
      <c r="C98" s="13">
        <v>44022.72152777778</v>
      </c>
      <c r="D98" s="14" t="s">
        <v>193</v>
      </c>
      <c r="E98" s="11">
        <v>320.0</v>
      </c>
      <c r="F98" s="11">
        <v>1.0</v>
      </c>
      <c r="G98" s="15"/>
      <c r="H98" s="15"/>
      <c r="I98" s="15"/>
      <c r="J98" s="15"/>
      <c r="K98" s="15"/>
      <c r="L98" s="15"/>
      <c r="M98" s="15"/>
      <c r="N98" s="15"/>
      <c r="O98" s="12" t="s">
        <v>195</v>
      </c>
      <c r="P98" s="12">
        <v>15.0</v>
      </c>
      <c r="Q98" s="16"/>
      <c r="R98" s="16"/>
      <c r="S98" s="17">
        <v>1.0</v>
      </c>
      <c r="T98" s="17">
        <v>21.0</v>
      </c>
      <c r="U98" s="17">
        <v>1.0</v>
      </c>
      <c r="V98" s="16"/>
      <c r="W98" s="17">
        <v>1.0</v>
      </c>
      <c r="X98" s="17">
        <v>1.0</v>
      </c>
      <c r="Y98" s="17">
        <v>1.0</v>
      </c>
      <c r="Z98" s="16"/>
      <c r="AA98" s="16"/>
      <c r="AB98" s="17">
        <v>1.0</v>
      </c>
      <c r="AC98" s="16"/>
      <c r="AD98" s="16"/>
      <c r="AE98" s="16"/>
      <c r="AF98" s="17">
        <v>8.0</v>
      </c>
      <c r="AG98" s="17">
        <v>5.0</v>
      </c>
      <c r="AH98" s="16"/>
      <c r="AI98" s="17">
        <v>5.0</v>
      </c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7">
        <v>1.0</v>
      </c>
      <c r="AY98" s="17">
        <v>2.0</v>
      </c>
      <c r="AZ98" s="16"/>
      <c r="BA98" s="16"/>
      <c r="BB98" s="16"/>
      <c r="BC98" s="16"/>
      <c r="BD98" s="16"/>
      <c r="BE98" s="16"/>
      <c r="BF98" s="17">
        <v>1.0</v>
      </c>
      <c r="BG98" s="16"/>
      <c r="BH98" s="17">
        <v>1.0</v>
      </c>
      <c r="BI98" s="16"/>
      <c r="BJ98" s="16"/>
      <c r="BK98" s="16"/>
      <c r="BL98" s="16"/>
      <c r="BM98" s="17">
        <v>2.0</v>
      </c>
      <c r="BN98" s="17">
        <v>1.0</v>
      </c>
      <c r="BO98" s="17">
        <v>2.0</v>
      </c>
      <c r="BP98" s="17">
        <v>1.0</v>
      </c>
      <c r="BQ98" s="16"/>
      <c r="BR98" s="16"/>
      <c r="BS98" s="17">
        <v>1.0</v>
      </c>
      <c r="BT98" s="17">
        <v>1.0</v>
      </c>
      <c r="BU98" s="16"/>
      <c r="BV98" s="16"/>
      <c r="BW98" s="16"/>
      <c r="BX98" s="16"/>
      <c r="BY98" s="16"/>
      <c r="BZ98" s="17" t="s">
        <v>368</v>
      </c>
      <c r="CA98" s="17">
        <v>3.0</v>
      </c>
      <c r="CB98" s="16"/>
      <c r="CC98" s="16"/>
      <c r="CD98" s="16"/>
      <c r="CE98" s="16"/>
      <c r="CF98" s="16"/>
      <c r="CG98" s="16"/>
      <c r="CH98" s="16"/>
      <c r="CI98" s="16"/>
      <c r="CJ98" s="17">
        <v>1.0</v>
      </c>
      <c r="CK98" s="16"/>
      <c r="CL98" s="17">
        <v>3.0</v>
      </c>
      <c r="CM98" s="17">
        <v>3.0</v>
      </c>
      <c r="CN98" s="17">
        <v>2.0</v>
      </c>
      <c r="CO98" s="17">
        <v>3.0</v>
      </c>
      <c r="CP98" s="17">
        <v>2.0</v>
      </c>
      <c r="CQ98" s="17">
        <v>2.0</v>
      </c>
      <c r="CR98" s="17">
        <v>1.0</v>
      </c>
      <c r="CS98" s="17">
        <v>5.0</v>
      </c>
      <c r="CT98" s="17">
        <v>5.0</v>
      </c>
      <c r="CU98" s="17">
        <v>4.0</v>
      </c>
      <c r="CV98" s="17">
        <v>1.0</v>
      </c>
      <c r="CW98" s="17">
        <v>1.0</v>
      </c>
      <c r="CX98" s="17">
        <v>4.0</v>
      </c>
      <c r="CY98" s="17">
        <v>4.0</v>
      </c>
      <c r="CZ98" s="17">
        <v>1.0</v>
      </c>
      <c r="DA98" s="17">
        <v>3.0</v>
      </c>
      <c r="DB98" s="19" t="s">
        <v>369</v>
      </c>
      <c r="DC98" s="16"/>
    </row>
    <row r="99">
      <c r="A99" s="11">
        <v>8.3941795E7</v>
      </c>
      <c r="B99" s="12" t="s">
        <v>370</v>
      </c>
      <c r="C99" s="13">
        <v>44022.74236111111</v>
      </c>
      <c r="D99" s="14" t="s">
        <v>193</v>
      </c>
      <c r="E99" s="11">
        <v>87.0</v>
      </c>
      <c r="F99" s="11">
        <v>1.0</v>
      </c>
      <c r="G99" s="15"/>
      <c r="H99" s="15"/>
      <c r="I99" s="15"/>
      <c r="J99" s="15"/>
      <c r="K99" s="15"/>
      <c r="L99" s="15"/>
      <c r="M99" s="15"/>
      <c r="N99" s="15"/>
      <c r="O99" s="12" t="s">
        <v>195</v>
      </c>
      <c r="P99" s="12">
        <v>15.0</v>
      </c>
      <c r="Q99" s="16"/>
      <c r="R99" s="16"/>
      <c r="S99" s="17">
        <v>1.0</v>
      </c>
      <c r="T99" s="17">
        <v>19.0</v>
      </c>
      <c r="U99" s="17">
        <v>2.0</v>
      </c>
      <c r="V99" s="16"/>
      <c r="W99" s="17">
        <v>1.0</v>
      </c>
      <c r="X99" s="17">
        <v>1.0</v>
      </c>
      <c r="Y99" s="17">
        <v>1.0</v>
      </c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</row>
    <row r="100">
      <c r="A100" s="11">
        <v>8.3944318E7</v>
      </c>
      <c r="B100" s="12" t="s">
        <v>371</v>
      </c>
      <c r="C100" s="13">
        <v>44022.76111111111</v>
      </c>
      <c r="D100" s="14" t="s">
        <v>193</v>
      </c>
      <c r="E100" s="11">
        <v>28.0</v>
      </c>
      <c r="F100" s="11">
        <v>1.0</v>
      </c>
      <c r="G100" s="15"/>
      <c r="H100" s="15"/>
      <c r="I100" s="15"/>
      <c r="J100" s="15"/>
      <c r="K100" s="15"/>
      <c r="L100" s="15"/>
      <c r="M100" s="15"/>
      <c r="N100" s="15"/>
      <c r="O100" s="12" t="s">
        <v>195</v>
      </c>
      <c r="P100" s="12">
        <v>15.0</v>
      </c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</row>
    <row r="101">
      <c r="A101" s="11">
        <v>8.394458E7</v>
      </c>
      <c r="B101" s="12" t="s">
        <v>372</v>
      </c>
      <c r="C101" s="13">
        <v>44022.763194444444</v>
      </c>
      <c r="D101" s="14" t="s">
        <v>193</v>
      </c>
      <c r="E101" s="11">
        <v>274.0</v>
      </c>
      <c r="F101" s="11">
        <v>1.0</v>
      </c>
      <c r="G101" s="15"/>
      <c r="H101" s="15"/>
      <c r="I101" s="15"/>
      <c r="J101" s="15"/>
      <c r="K101" s="15"/>
      <c r="L101" s="15"/>
      <c r="M101" s="15"/>
      <c r="N101" s="15"/>
      <c r="O101" s="12" t="s">
        <v>195</v>
      </c>
      <c r="P101" s="12">
        <v>4.0</v>
      </c>
      <c r="Q101" s="16"/>
      <c r="R101" s="16"/>
      <c r="S101" s="17">
        <v>1.0</v>
      </c>
      <c r="T101" s="17">
        <v>21.0</v>
      </c>
      <c r="U101" s="17">
        <v>1.0</v>
      </c>
      <c r="V101" s="16"/>
      <c r="W101" s="17">
        <v>5.0</v>
      </c>
      <c r="X101" s="17">
        <v>1.0</v>
      </c>
      <c r="Y101" s="17">
        <v>1.0</v>
      </c>
      <c r="Z101" s="16"/>
      <c r="AA101" s="16"/>
      <c r="AB101" s="16"/>
      <c r="AC101" s="16"/>
      <c r="AD101" s="16"/>
      <c r="AE101" s="16"/>
      <c r="AF101" s="17">
        <v>2.0</v>
      </c>
      <c r="AG101" s="17">
        <v>5.0</v>
      </c>
      <c r="AH101" s="16"/>
      <c r="AI101" s="17">
        <v>5.0</v>
      </c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7">
        <v>1.0</v>
      </c>
      <c r="AY101" s="17">
        <v>2.0</v>
      </c>
      <c r="AZ101" s="17">
        <v>1.0</v>
      </c>
      <c r="BA101" s="16"/>
      <c r="BB101" s="16"/>
      <c r="BC101" s="16"/>
      <c r="BD101" s="16"/>
      <c r="BE101" s="16"/>
      <c r="BF101" s="16"/>
      <c r="BG101" s="16"/>
      <c r="BH101" s="17">
        <v>1.0</v>
      </c>
      <c r="BI101" s="16"/>
      <c r="BJ101" s="16"/>
      <c r="BK101" s="16"/>
      <c r="BL101" s="16"/>
      <c r="BM101" s="17">
        <v>1.0</v>
      </c>
      <c r="BN101" s="17">
        <v>1.0</v>
      </c>
      <c r="BO101" s="17">
        <v>2.0</v>
      </c>
      <c r="BP101" s="17">
        <v>1.0</v>
      </c>
      <c r="BQ101" s="16"/>
      <c r="BR101" s="17">
        <v>1.0</v>
      </c>
      <c r="BS101" s="17">
        <v>1.0</v>
      </c>
      <c r="BT101" s="16"/>
      <c r="BU101" s="16"/>
      <c r="BV101" s="16"/>
      <c r="BW101" s="16"/>
      <c r="BX101" s="16"/>
      <c r="BY101" s="16"/>
      <c r="BZ101" s="17" t="s">
        <v>373</v>
      </c>
      <c r="CA101" s="17">
        <v>2.0</v>
      </c>
      <c r="CB101" s="16"/>
      <c r="CC101" s="16"/>
      <c r="CD101" s="16"/>
      <c r="CE101" s="16"/>
      <c r="CF101" s="16"/>
      <c r="CG101" s="16"/>
      <c r="CH101" s="16"/>
      <c r="CI101" s="16"/>
      <c r="CJ101" s="17">
        <v>1.0</v>
      </c>
      <c r="CK101" s="16"/>
      <c r="CL101" s="17">
        <v>2.0</v>
      </c>
      <c r="CM101" s="17">
        <v>2.0</v>
      </c>
      <c r="CN101" s="17">
        <v>1.0</v>
      </c>
      <c r="CO101" s="17">
        <v>2.0</v>
      </c>
      <c r="CP101" s="17">
        <v>2.0</v>
      </c>
      <c r="CQ101" s="17">
        <v>2.0</v>
      </c>
      <c r="CR101" s="17">
        <v>1.0</v>
      </c>
      <c r="CS101" s="17">
        <v>2.0</v>
      </c>
      <c r="CT101" s="17">
        <v>2.0</v>
      </c>
      <c r="CU101" s="17">
        <v>2.0</v>
      </c>
      <c r="CV101" s="17">
        <v>1.0</v>
      </c>
      <c r="CW101" s="17">
        <v>1.0</v>
      </c>
      <c r="CX101" s="17">
        <v>2.0</v>
      </c>
      <c r="CY101" s="17">
        <v>2.0</v>
      </c>
      <c r="CZ101" s="17">
        <v>1.0</v>
      </c>
      <c r="DA101" s="17">
        <v>2.0</v>
      </c>
      <c r="DB101" s="19" t="s">
        <v>374</v>
      </c>
      <c r="DC101" s="16"/>
    </row>
    <row r="102">
      <c r="A102" s="11">
        <v>8.3950325E7</v>
      </c>
      <c r="B102" s="12" t="s">
        <v>375</v>
      </c>
      <c r="C102" s="13">
        <v>44022.80486111111</v>
      </c>
      <c r="D102" s="14" t="s">
        <v>193</v>
      </c>
      <c r="E102" s="11">
        <v>174.0</v>
      </c>
      <c r="F102" s="11">
        <v>1.0</v>
      </c>
      <c r="G102" s="15"/>
      <c r="H102" s="15"/>
      <c r="I102" s="15"/>
      <c r="J102" s="15"/>
      <c r="K102" s="15"/>
      <c r="L102" s="15"/>
      <c r="M102" s="15"/>
      <c r="N102" s="15"/>
      <c r="O102" s="12" t="s">
        <v>195</v>
      </c>
      <c r="P102" s="12">
        <v>15.0</v>
      </c>
      <c r="Q102" s="16"/>
      <c r="R102" s="16"/>
      <c r="S102" s="17">
        <v>1.0</v>
      </c>
      <c r="T102" s="17">
        <v>18.0</v>
      </c>
      <c r="U102" s="17">
        <v>1.0</v>
      </c>
      <c r="V102" s="16"/>
      <c r="W102" s="17">
        <v>1.0</v>
      </c>
      <c r="X102" s="17">
        <v>1.0</v>
      </c>
      <c r="Y102" s="16"/>
      <c r="Z102" s="16"/>
      <c r="AA102" s="16"/>
      <c r="AB102" s="17">
        <v>1.0</v>
      </c>
      <c r="AC102" s="16"/>
      <c r="AD102" s="16"/>
      <c r="AE102" s="16"/>
      <c r="AF102" s="17">
        <v>9.0</v>
      </c>
      <c r="AG102" s="17">
        <v>10.0</v>
      </c>
      <c r="AH102" s="16"/>
      <c r="AI102" s="17">
        <v>5.0</v>
      </c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7">
        <v>1.0</v>
      </c>
      <c r="AY102" s="17">
        <v>2.0</v>
      </c>
      <c r="AZ102" s="16"/>
      <c r="BA102" s="16"/>
      <c r="BB102" s="17">
        <v>1.0</v>
      </c>
      <c r="BC102" s="16"/>
      <c r="BD102" s="16"/>
      <c r="BE102" s="16"/>
      <c r="BF102" s="16"/>
      <c r="BG102" s="16"/>
      <c r="BH102" s="17">
        <v>1.0</v>
      </c>
      <c r="BI102" s="16"/>
      <c r="BJ102" s="16"/>
      <c r="BK102" s="16"/>
      <c r="BL102" s="16"/>
      <c r="BM102" s="17">
        <v>3.0</v>
      </c>
      <c r="BN102" s="17">
        <v>3.0</v>
      </c>
      <c r="BO102" s="17">
        <v>5.0</v>
      </c>
      <c r="BP102" s="17">
        <v>1.0</v>
      </c>
      <c r="BQ102" s="16"/>
      <c r="BR102" s="17">
        <v>1.0</v>
      </c>
      <c r="BS102" s="17">
        <v>1.0</v>
      </c>
      <c r="BT102" s="17">
        <v>1.0</v>
      </c>
      <c r="BU102" s="16"/>
      <c r="BV102" s="16"/>
      <c r="BW102" s="16"/>
      <c r="BX102" s="16"/>
      <c r="BY102" s="16"/>
      <c r="BZ102" s="20">
        <v>43997.0</v>
      </c>
      <c r="CA102" s="17">
        <v>4.0</v>
      </c>
      <c r="CB102" s="16"/>
      <c r="CC102" s="16"/>
      <c r="CD102" s="16"/>
      <c r="CE102" s="16"/>
      <c r="CF102" s="16"/>
      <c r="CG102" s="16"/>
      <c r="CH102" s="16"/>
      <c r="CI102" s="16"/>
      <c r="CJ102" s="17">
        <v>1.0</v>
      </c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</row>
    <row r="103">
      <c r="A103" s="11">
        <v>8.3957482E7</v>
      </c>
      <c r="B103" s="12" t="s">
        <v>376</v>
      </c>
      <c r="C103" s="13">
        <v>44022.896527777775</v>
      </c>
      <c r="D103" s="14" t="s">
        <v>193</v>
      </c>
      <c r="E103" s="11">
        <v>740.0</v>
      </c>
      <c r="F103" s="11">
        <v>1.0</v>
      </c>
      <c r="G103" s="15"/>
      <c r="H103" s="15"/>
      <c r="I103" s="15"/>
      <c r="J103" s="15"/>
      <c r="K103" s="15"/>
      <c r="L103" s="15"/>
      <c r="M103" s="15"/>
      <c r="N103" s="15"/>
      <c r="O103" s="12" t="s">
        <v>195</v>
      </c>
      <c r="P103" s="12">
        <v>15.0</v>
      </c>
      <c r="Q103" s="16"/>
      <c r="R103" s="16"/>
      <c r="S103" s="17">
        <v>1.0</v>
      </c>
      <c r="T103" s="17">
        <v>19.0</v>
      </c>
      <c r="U103" s="17">
        <v>2.0</v>
      </c>
      <c r="V103" s="16"/>
      <c r="W103" s="17">
        <v>1.0</v>
      </c>
      <c r="X103" s="17">
        <v>1.0</v>
      </c>
      <c r="Y103" s="16"/>
      <c r="Z103" s="16"/>
      <c r="AA103" s="16"/>
      <c r="AB103" s="16"/>
      <c r="AC103" s="16"/>
      <c r="AD103" s="17">
        <v>1.0</v>
      </c>
      <c r="AE103" s="16"/>
      <c r="AF103" s="17">
        <v>8.0</v>
      </c>
      <c r="AG103" s="17">
        <v>7.0</v>
      </c>
      <c r="AH103" s="16"/>
      <c r="AI103" s="17">
        <v>5.0</v>
      </c>
      <c r="AJ103" s="16"/>
      <c r="AK103" s="16"/>
      <c r="AL103" s="16"/>
      <c r="AM103" s="16"/>
      <c r="AN103" s="16"/>
      <c r="AO103" s="17">
        <v>1.0</v>
      </c>
      <c r="AP103" s="16"/>
      <c r="AQ103" s="16"/>
      <c r="AR103" s="16"/>
      <c r="AS103" s="16"/>
      <c r="AT103" s="16"/>
      <c r="AU103" s="16"/>
      <c r="AV103" s="16"/>
      <c r="AW103" s="16"/>
      <c r="AX103" s="16"/>
      <c r="AY103" s="17">
        <v>1.0</v>
      </c>
      <c r="AZ103" s="17">
        <v>1.0</v>
      </c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7">
        <v>1.0</v>
      </c>
      <c r="BL103" s="16"/>
      <c r="BM103" s="17">
        <v>4.0</v>
      </c>
      <c r="BN103" s="17">
        <v>3.0</v>
      </c>
      <c r="BO103" s="17">
        <v>5.0</v>
      </c>
      <c r="BP103" s="17">
        <v>1.0</v>
      </c>
      <c r="BQ103" s="16"/>
      <c r="BR103" s="17">
        <v>1.0</v>
      </c>
      <c r="BS103" s="17">
        <v>1.0</v>
      </c>
      <c r="BT103" s="16"/>
      <c r="BU103" s="16"/>
      <c r="BV103" s="16"/>
      <c r="BW103" s="16"/>
      <c r="BX103" s="16"/>
      <c r="BY103" s="16"/>
      <c r="BZ103" s="20">
        <v>43844.0</v>
      </c>
      <c r="CA103" s="17">
        <v>4.0</v>
      </c>
      <c r="CB103" s="16"/>
      <c r="CC103" s="16"/>
      <c r="CD103" s="16"/>
      <c r="CE103" s="16"/>
      <c r="CF103" s="16"/>
      <c r="CG103" s="16"/>
      <c r="CH103" s="16"/>
      <c r="CI103" s="16"/>
      <c r="CJ103" s="17">
        <v>1.0</v>
      </c>
      <c r="CK103" s="16"/>
      <c r="CL103" s="17">
        <v>2.0</v>
      </c>
      <c r="CM103" s="17">
        <v>3.0</v>
      </c>
      <c r="CN103" s="17">
        <v>1.0</v>
      </c>
      <c r="CO103" s="17">
        <v>2.0</v>
      </c>
      <c r="CP103" s="17">
        <v>2.0</v>
      </c>
      <c r="CQ103" s="17">
        <v>2.0</v>
      </c>
      <c r="CR103" s="17">
        <v>1.0</v>
      </c>
      <c r="CS103" s="17">
        <v>4.0</v>
      </c>
      <c r="CT103" s="17">
        <v>4.0</v>
      </c>
      <c r="CU103" s="17">
        <v>4.0</v>
      </c>
      <c r="CV103" s="17">
        <v>1.0</v>
      </c>
      <c r="CW103" s="17">
        <v>2.0</v>
      </c>
      <c r="CX103" s="17">
        <v>3.0</v>
      </c>
      <c r="CY103" s="17">
        <v>3.0</v>
      </c>
      <c r="CZ103" s="17">
        <v>4.0</v>
      </c>
      <c r="DA103" s="17">
        <v>3.0</v>
      </c>
      <c r="DB103" s="19" t="s">
        <v>377</v>
      </c>
      <c r="DC103" s="16"/>
    </row>
    <row r="104">
      <c r="A104" s="11">
        <v>8.3960307E7</v>
      </c>
      <c r="B104" s="12" t="s">
        <v>192</v>
      </c>
      <c r="C104" s="13">
        <v>44022.94236111111</v>
      </c>
      <c r="D104" s="14" t="s">
        <v>193</v>
      </c>
      <c r="E104" s="11">
        <v>268.0</v>
      </c>
      <c r="F104" s="11">
        <v>1.0</v>
      </c>
      <c r="G104" s="15"/>
      <c r="H104" s="15"/>
      <c r="I104" s="15"/>
      <c r="J104" s="15"/>
      <c r="K104" s="15"/>
      <c r="L104" s="15"/>
      <c r="M104" s="15"/>
      <c r="N104" s="15"/>
      <c r="O104" s="12" t="s">
        <v>195</v>
      </c>
      <c r="P104" s="12">
        <v>15.0</v>
      </c>
      <c r="Q104" s="16"/>
      <c r="R104" s="16"/>
      <c r="S104" s="17">
        <v>1.0</v>
      </c>
      <c r="T104" s="17">
        <v>20.0</v>
      </c>
      <c r="U104" s="17">
        <v>1.0</v>
      </c>
      <c r="V104" s="16"/>
      <c r="W104" s="17">
        <v>1.0</v>
      </c>
      <c r="X104" s="17">
        <v>1.0</v>
      </c>
      <c r="Y104" s="17">
        <v>1.0</v>
      </c>
      <c r="Z104" s="16"/>
      <c r="AA104" s="16"/>
      <c r="AB104" s="17">
        <v>1.0</v>
      </c>
      <c r="AC104" s="16"/>
      <c r="AD104" s="16"/>
      <c r="AE104" s="16"/>
      <c r="AF104" s="17">
        <v>1.0</v>
      </c>
      <c r="AG104" s="17">
        <v>8.0</v>
      </c>
      <c r="AH104" s="16"/>
      <c r="AI104" s="17">
        <v>5.0</v>
      </c>
      <c r="AJ104" s="16"/>
      <c r="AK104" s="16"/>
      <c r="AL104" s="16"/>
      <c r="AM104" s="17">
        <v>1.0</v>
      </c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7">
        <v>1.0</v>
      </c>
      <c r="AZ104" s="17">
        <v>1.0</v>
      </c>
      <c r="BA104" s="16"/>
      <c r="BB104" s="16"/>
      <c r="BC104" s="16"/>
      <c r="BD104" s="16"/>
      <c r="BE104" s="16"/>
      <c r="BF104" s="16"/>
      <c r="BG104" s="16"/>
      <c r="BH104" s="16"/>
      <c r="BI104" s="17">
        <v>1.0</v>
      </c>
      <c r="BJ104" s="16"/>
      <c r="BK104" s="16"/>
      <c r="BL104" s="16"/>
      <c r="BM104" s="17">
        <v>2.0</v>
      </c>
      <c r="BN104" s="17">
        <v>4.0</v>
      </c>
      <c r="BO104" s="17">
        <v>5.0</v>
      </c>
      <c r="BP104" s="17">
        <v>1.0</v>
      </c>
      <c r="BQ104" s="16"/>
      <c r="BR104" s="16"/>
      <c r="BS104" s="16"/>
      <c r="BT104" s="16"/>
      <c r="BU104" s="17">
        <v>1.0</v>
      </c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</row>
    <row r="105">
      <c r="A105" s="11">
        <v>8.3960487E7</v>
      </c>
      <c r="B105" s="12" t="s">
        <v>192</v>
      </c>
      <c r="C105" s="13">
        <v>44022.94583333333</v>
      </c>
      <c r="D105" s="14" t="s">
        <v>193</v>
      </c>
      <c r="E105" s="11">
        <v>91.0</v>
      </c>
      <c r="F105" s="11">
        <v>1.0</v>
      </c>
      <c r="G105" s="15"/>
      <c r="H105" s="15"/>
      <c r="I105" s="15"/>
      <c r="J105" s="15"/>
      <c r="K105" s="15"/>
      <c r="L105" s="15"/>
      <c r="M105" s="15"/>
      <c r="N105" s="15"/>
      <c r="O105" s="12" t="s">
        <v>195</v>
      </c>
      <c r="P105" s="12">
        <v>15.0</v>
      </c>
      <c r="Q105" s="16"/>
      <c r="R105" s="16"/>
      <c r="S105" s="17">
        <v>1.0</v>
      </c>
      <c r="T105" s="17">
        <v>20.0</v>
      </c>
      <c r="U105" s="17">
        <v>1.0</v>
      </c>
      <c r="V105" s="16"/>
      <c r="W105" s="17">
        <v>1.0</v>
      </c>
      <c r="X105" s="17">
        <v>1.0</v>
      </c>
      <c r="Y105" s="17">
        <v>1.0</v>
      </c>
      <c r="Z105" s="16"/>
      <c r="AA105" s="16"/>
      <c r="AB105" s="17">
        <v>1.0</v>
      </c>
      <c r="AC105" s="16"/>
      <c r="AD105" s="16"/>
      <c r="AE105" s="16"/>
      <c r="AF105" s="17">
        <v>1.0</v>
      </c>
      <c r="AG105" s="17">
        <v>8.0</v>
      </c>
      <c r="AH105" s="16"/>
      <c r="AI105" s="17">
        <v>5.0</v>
      </c>
      <c r="AJ105" s="16"/>
      <c r="AK105" s="16"/>
      <c r="AL105" s="16"/>
      <c r="AM105" s="17">
        <v>1.0</v>
      </c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7">
        <v>1.0</v>
      </c>
      <c r="AZ105" s="17">
        <v>1.0</v>
      </c>
      <c r="BA105" s="16"/>
      <c r="BB105" s="16"/>
      <c r="BC105" s="16"/>
      <c r="BD105" s="16"/>
      <c r="BE105" s="16"/>
      <c r="BF105" s="16"/>
      <c r="BG105" s="16"/>
      <c r="BH105" s="16"/>
      <c r="BI105" s="17">
        <v>1.0</v>
      </c>
      <c r="BJ105" s="16"/>
      <c r="BK105" s="16"/>
      <c r="BL105" s="16"/>
      <c r="BM105" s="17">
        <v>2.0</v>
      </c>
      <c r="BN105" s="17">
        <v>4.0</v>
      </c>
      <c r="BO105" s="17">
        <v>5.0</v>
      </c>
      <c r="BP105" s="17">
        <v>1.0</v>
      </c>
      <c r="BQ105" s="16"/>
      <c r="BR105" s="16"/>
      <c r="BS105" s="17">
        <v>1.0</v>
      </c>
      <c r="BT105" s="16"/>
      <c r="BU105" s="17">
        <v>1.0</v>
      </c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</row>
    <row r="106">
      <c r="A106" s="11">
        <v>8.3962811E7</v>
      </c>
      <c r="B106" s="18">
        <v>1.90237114147E11</v>
      </c>
      <c r="C106" s="13">
        <v>44022.99236111111</v>
      </c>
      <c r="D106" s="14" t="s">
        <v>193</v>
      </c>
      <c r="E106" s="11">
        <v>432.0</v>
      </c>
      <c r="F106" s="11">
        <v>1.0</v>
      </c>
      <c r="G106" s="15"/>
      <c r="H106" s="15"/>
      <c r="I106" s="15"/>
      <c r="J106" s="15"/>
      <c r="K106" s="15"/>
      <c r="L106" s="15"/>
      <c r="M106" s="15"/>
      <c r="N106" s="15"/>
      <c r="O106" s="12" t="s">
        <v>195</v>
      </c>
      <c r="P106" s="12">
        <v>15.0</v>
      </c>
      <c r="Q106" s="16"/>
      <c r="R106" s="16"/>
      <c r="S106" s="17">
        <v>1.0</v>
      </c>
      <c r="T106" s="17">
        <v>18.0</v>
      </c>
      <c r="U106" s="17">
        <v>1.0</v>
      </c>
      <c r="V106" s="16"/>
      <c r="W106" s="17">
        <v>1.0</v>
      </c>
      <c r="X106" s="17">
        <v>1.0</v>
      </c>
      <c r="Y106" s="17">
        <v>1.0</v>
      </c>
      <c r="Z106" s="16"/>
      <c r="AA106" s="16"/>
      <c r="AB106" s="17">
        <v>1.0</v>
      </c>
      <c r="AC106" s="17">
        <v>1.0</v>
      </c>
      <c r="AD106" s="17">
        <v>1.0</v>
      </c>
      <c r="AE106" s="16"/>
      <c r="AF106" s="17">
        <v>2.0</v>
      </c>
      <c r="AG106" s="17">
        <v>9.0</v>
      </c>
      <c r="AH106" s="16"/>
      <c r="AI106" s="17">
        <v>5.0</v>
      </c>
      <c r="AJ106" s="16"/>
      <c r="AK106" s="16"/>
      <c r="AL106" s="17">
        <v>1.0</v>
      </c>
      <c r="AM106" s="17">
        <v>1.0</v>
      </c>
      <c r="AN106" s="16"/>
      <c r="AO106" s="16"/>
      <c r="AP106" s="16"/>
      <c r="AQ106" s="16"/>
      <c r="AR106" s="17">
        <v>1.0</v>
      </c>
      <c r="AS106" s="16"/>
      <c r="AT106" s="16"/>
      <c r="AU106" s="16"/>
      <c r="AV106" s="16"/>
      <c r="AW106" s="16"/>
      <c r="AX106" s="16"/>
      <c r="AY106" s="17">
        <v>2.0</v>
      </c>
      <c r="AZ106" s="17">
        <v>1.0</v>
      </c>
      <c r="BA106" s="16"/>
      <c r="BB106" s="17">
        <v>1.0</v>
      </c>
      <c r="BC106" s="16"/>
      <c r="BD106" s="16"/>
      <c r="BE106" s="16"/>
      <c r="BF106" s="16"/>
      <c r="BG106" s="16"/>
      <c r="BH106" s="17">
        <v>1.0</v>
      </c>
      <c r="BI106" s="16"/>
      <c r="BJ106" s="16"/>
      <c r="BK106" s="16"/>
      <c r="BL106" s="16"/>
      <c r="BM106" s="17">
        <v>3.0</v>
      </c>
      <c r="BN106" s="17">
        <v>2.0</v>
      </c>
      <c r="BO106" s="17">
        <v>2.0</v>
      </c>
      <c r="BP106" s="17">
        <v>1.0</v>
      </c>
      <c r="BQ106" s="16"/>
      <c r="BR106" s="16"/>
      <c r="BS106" s="17">
        <v>1.0</v>
      </c>
      <c r="BT106" s="16"/>
      <c r="BU106" s="16"/>
      <c r="BV106" s="16"/>
      <c r="BW106" s="16"/>
      <c r="BX106" s="16"/>
      <c r="BY106" s="16"/>
      <c r="BZ106" s="20">
        <v>43968.0</v>
      </c>
      <c r="CA106" s="17">
        <v>1.0</v>
      </c>
      <c r="CB106" s="16"/>
      <c r="CC106" s="16"/>
      <c r="CD106" s="16"/>
      <c r="CE106" s="16"/>
      <c r="CF106" s="16"/>
      <c r="CG106" s="16"/>
      <c r="CH106" s="16"/>
      <c r="CI106" s="16"/>
      <c r="CJ106" s="17">
        <v>1.0</v>
      </c>
      <c r="CK106" s="16"/>
      <c r="CL106" s="17">
        <v>4.0</v>
      </c>
      <c r="CM106" s="17">
        <v>2.0</v>
      </c>
      <c r="CN106" s="17">
        <v>2.0</v>
      </c>
      <c r="CO106" s="17">
        <v>2.0</v>
      </c>
      <c r="CP106" s="17">
        <v>2.0</v>
      </c>
      <c r="CQ106" s="17">
        <v>2.0</v>
      </c>
      <c r="CR106" s="17">
        <v>1.0</v>
      </c>
      <c r="CS106" s="17">
        <v>4.0</v>
      </c>
      <c r="CT106" s="17">
        <v>4.0</v>
      </c>
      <c r="CU106" s="17">
        <v>4.0</v>
      </c>
      <c r="CV106" s="17">
        <v>1.0</v>
      </c>
      <c r="CW106" s="17">
        <v>1.0</v>
      </c>
      <c r="CX106" s="17">
        <v>4.0</v>
      </c>
      <c r="CY106" s="17">
        <v>4.0</v>
      </c>
      <c r="CZ106" s="17">
        <v>1.0</v>
      </c>
      <c r="DA106" s="17">
        <v>4.0</v>
      </c>
      <c r="DB106" s="19" t="s">
        <v>378</v>
      </c>
      <c r="DC106" s="19" t="s">
        <v>379</v>
      </c>
    </row>
    <row r="107">
      <c r="A107" s="11">
        <v>8.3964693E7</v>
      </c>
      <c r="B107" s="12" t="s">
        <v>380</v>
      </c>
      <c r="C107" s="13">
        <v>44053.02569444444</v>
      </c>
      <c r="D107" s="14" t="s">
        <v>193</v>
      </c>
      <c r="E107" s="11">
        <v>557.0</v>
      </c>
      <c r="F107" s="11">
        <v>1.0</v>
      </c>
      <c r="G107" s="15"/>
      <c r="H107" s="15"/>
      <c r="I107" s="15"/>
      <c r="J107" s="15"/>
      <c r="K107" s="15"/>
      <c r="L107" s="15"/>
      <c r="M107" s="15"/>
      <c r="N107" s="15"/>
      <c r="O107" s="12" t="s">
        <v>195</v>
      </c>
      <c r="P107" s="12">
        <v>15.0</v>
      </c>
      <c r="Q107" s="16"/>
      <c r="R107" s="16"/>
      <c r="S107" s="17">
        <v>1.0</v>
      </c>
      <c r="T107" s="17">
        <v>18.0</v>
      </c>
      <c r="U107" s="17">
        <v>2.0</v>
      </c>
      <c r="V107" s="16"/>
      <c r="W107" s="17">
        <v>1.0</v>
      </c>
      <c r="X107" s="17">
        <v>1.0</v>
      </c>
      <c r="Y107" s="17">
        <v>1.0</v>
      </c>
      <c r="Z107" s="16"/>
      <c r="AA107" s="16"/>
      <c r="AB107" s="17">
        <v>1.0</v>
      </c>
      <c r="AC107" s="16"/>
      <c r="AD107" s="16"/>
      <c r="AE107" s="16"/>
      <c r="AF107" s="17">
        <v>1.0</v>
      </c>
      <c r="AG107" s="17">
        <v>9.0</v>
      </c>
      <c r="AH107" s="16"/>
      <c r="AI107" s="17">
        <v>3.0</v>
      </c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7">
        <v>1.0</v>
      </c>
      <c r="AY107" s="17">
        <v>2.0</v>
      </c>
      <c r="AZ107" s="16"/>
      <c r="BA107" s="16"/>
      <c r="BB107" s="17">
        <v>1.0</v>
      </c>
      <c r="BC107" s="16"/>
      <c r="BD107" s="16"/>
      <c r="BE107" s="16"/>
      <c r="BF107" s="16"/>
      <c r="BG107" s="16"/>
      <c r="BH107" s="17">
        <v>1.0</v>
      </c>
      <c r="BI107" s="16"/>
      <c r="BJ107" s="16"/>
      <c r="BK107" s="16"/>
      <c r="BL107" s="16"/>
      <c r="BM107" s="17">
        <v>1.0</v>
      </c>
      <c r="BN107" s="17">
        <v>2.0</v>
      </c>
      <c r="BO107" s="17">
        <v>5.0</v>
      </c>
      <c r="BP107" s="17">
        <v>1.0</v>
      </c>
      <c r="BQ107" s="17">
        <v>1.0</v>
      </c>
      <c r="BR107" s="17">
        <v>1.0</v>
      </c>
      <c r="BS107" s="17">
        <v>1.0</v>
      </c>
      <c r="BT107" s="17">
        <v>1.0</v>
      </c>
      <c r="BU107" s="17">
        <v>1.0</v>
      </c>
      <c r="BV107" s="16"/>
      <c r="BW107" s="17">
        <v>1.0</v>
      </c>
      <c r="BX107" s="16"/>
      <c r="BY107" s="16"/>
      <c r="BZ107" s="17">
        <v>15.0</v>
      </c>
      <c r="CA107" s="17">
        <v>4.0</v>
      </c>
      <c r="CB107" s="16"/>
      <c r="CC107" s="16"/>
      <c r="CD107" s="16"/>
      <c r="CE107" s="16"/>
      <c r="CF107" s="16"/>
      <c r="CG107" s="16"/>
      <c r="CH107" s="16"/>
      <c r="CI107" s="16"/>
      <c r="CJ107" s="17">
        <v>1.0</v>
      </c>
      <c r="CK107" s="16"/>
      <c r="CL107" s="17">
        <v>4.0</v>
      </c>
      <c r="CM107" s="17">
        <v>4.0</v>
      </c>
      <c r="CN107" s="17">
        <v>2.0</v>
      </c>
      <c r="CO107" s="17">
        <v>4.0</v>
      </c>
      <c r="CP107" s="17">
        <v>5.0</v>
      </c>
      <c r="CQ107" s="17">
        <v>4.0</v>
      </c>
      <c r="CR107" s="17">
        <v>2.0</v>
      </c>
      <c r="CS107" s="17">
        <v>2.0</v>
      </c>
      <c r="CT107" s="17">
        <v>2.0</v>
      </c>
      <c r="CU107" s="17">
        <v>2.0</v>
      </c>
      <c r="CV107" s="17">
        <v>1.0</v>
      </c>
      <c r="CW107" s="17">
        <v>5.0</v>
      </c>
      <c r="CX107" s="17">
        <v>4.0</v>
      </c>
      <c r="CY107" s="17">
        <v>4.0</v>
      </c>
      <c r="CZ107" s="17">
        <v>1.0</v>
      </c>
      <c r="DA107" s="17">
        <v>4.0</v>
      </c>
      <c r="DB107" s="16"/>
      <c r="DC107" s="16"/>
    </row>
    <row r="108">
      <c r="A108" s="11">
        <v>8.3964718E7</v>
      </c>
      <c r="B108" s="18">
        <v>2.01234116106E11</v>
      </c>
      <c r="C108" s="13">
        <v>44053.02638888889</v>
      </c>
      <c r="D108" s="14" t="s">
        <v>193</v>
      </c>
      <c r="E108" s="11">
        <v>98.0</v>
      </c>
      <c r="F108" s="11">
        <v>1.0</v>
      </c>
      <c r="G108" s="15"/>
      <c r="H108" s="15"/>
      <c r="I108" s="15"/>
      <c r="J108" s="15"/>
      <c r="K108" s="15"/>
      <c r="L108" s="15"/>
      <c r="M108" s="15"/>
      <c r="N108" s="15"/>
      <c r="O108" s="12" t="s">
        <v>195</v>
      </c>
      <c r="P108" s="12">
        <v>15.0</v>
      </c>
      <c r="Q108" s="16"/>
      <c r="R108" s="16"/>
      <c r="S108" s="17">
        <v>1.0</v>
      </c>
      <c r="T108" s="17">
        <v>17.0</v>
      </c>
      <c r="U108" s="17">
        <v>1.0</v>
      </c>
      <c r="V108" s="16"/>
      <c r="W108" s="17">
        <v>1.0</v>
      </c>
      <c r="X108" s="17">
        <v>1.0</v>
      </c>
      <c r="Y108" s="16"/>
      <c r="Z108" s="16"/>
      <c r="AA108" s="16"/>
      <c r="AB108" s="16"/>
      <c r="AC108" s="16"/>
      <c r="AD108" s="16"/>
      <c r="AE108" s="16"/>
      <c r="AF108" s="17">
        <v>1.0</v>
      </c>
      <c r="AG108" s="17">
        <v>4.0</v>
      </c>
      <c r="AH108" s="16"/>
      <c r="AI108" s="17">
        <v>1.0</v>
      </c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7">
        <v>1.0</v>
      </c>
      <c r="AY108" s="17">
        <v>2.0</v>
      </c>
      <c r="AZ108" s="17">
        <v>1.0</v>
      </c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</row>
    <row r="109">
      <c r="A109" s="11">
        <v>8.3964865E7</v>
      </c>
      <c r="B109" s="12" t="s">
        <v>381</v>
      </c>
      <c r="C109" s="13">
        <v>44053.02916666667</v>
      </c>
      <c r="D109" s="14" t="s">
        <v>193</v>
      </c>
      <c r="E109" s="11">
        <v>427.0</v>
      </c>
      <c r="F109" s="11">
        <v>1.0</v>
      </c>
      <c r="G109" s="15"/>
      <c r="H109" s="15"/>
      <c r="I109" s="15"/>
      <c r="J109" s="15"/>
      <c r="K109" s="15"/>
      <c r="L109" s="15"/>
      <c r="M109" s="15"/>
      <c r="N109" s="15"/>
      <c r="O109" s="12" t="s">
        <v>195</v>
      </c>
      <c r="P109" s="12">
        <v>15.0</v>
      </c>
      <c r="Q109" s="16"/>
      <c r="R109" s="16"/>
      <c r="S109" s="17">
        <v>1.0</v>
      </c>
      <c r="T109" s="17">
        <v>22.0</v>
      </c>
      <c r="U109" s="17">
        <v>1.0</v>
      </c>
      <c r="V109" s="16"/>
      <c r="W109" s="17">
        <v>1.0</v>
      </c>
      <c r="X109" s="17">
        <v>1.0</v>
      </c>
      <c r="Y109" s="16"/>
      <c r="Z109" s="17">
        <v>1.0</v>
      </c>
      <c r="AA109" s="16"/>
      <c r="AB109" s="16"/>
      <c r="AC109" s="16"/>
      <c r="AD109" s="16"/>
      <c r="AE109" s="16"/>
      <c r="AF109" s="17">
        <v>2.0</v>
      </c>
      <c r="AG109" s="17">
        <v>8.0</v>
      </c>
      <c r="AH109" s="16"/>
      <c r="AI109" s="17">
        <v>5.0</v>
      </c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7">
        <v>1.0</v>
      </c>
      <c r="AY109" s="17">
        <v>1.0</v>
      </c>
      <c r="AZ109" s="17">
        <v>1.0</v>
      </c>
      <c r="BA109" s="16"/>
      <c r="BB109" s="16"/>
      <c r="BC109" s="16"/>
      <c r="BD109" s="16"/>
      <c r="BE109" s="16"/>
      <c r="BF109" s="16"/>
      <c r="BG109" s="16"/>
      <c r="BH109" s="16"/>
      <c r="BI109" s="17">
        <v>1.0</v>
      </c>
      <c r="BJ109" s="16"/>
      <c r="BK109" s="16"/>
      <c r="BL109" s="16"/>
      <c r="BM109" s="17">
        <v>2.0</v>
      </c>
      <c r="BN109" s="17">
        <v>3.0</v>
      </c>
      <c r="BO109" s="17">
        <v>3.0</v>
      </c>
      <c r="BP109" s="16"/>
      <c r="BQ109" s="16"/>
      <c r="BR109" s="17">
        <v>1.0</v>
      </c>
      <c r="BS109" s="17">
        <v>1.0</v>
      </c>
      <c r="BT109" s="17">
        <v>1.0</v>
      </c>
      <c r="BU109" s="16"/>
      <c r="BV109" s="16"/>
      <c r="BW109" s="16"/>
      <c r="BX109" s="16"/>
      <c r="BY109" s="16"/>
      <c r="BZ109" s="20">
        <v>43964.0</v>
      </c>
      <c r="CA109" s="17">
        <v>4.0</v>
      </c>
      <c r="CB109" s="16"/>
      <c r="CC109" s="16"/>
      <c r="CD109" s="17">
        <v>1.0</v>
      </c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</row>
    <row r="110">
      <c r="A110" s="11">
        <v>8.3964965E7</v>
      </c>
      <c r="B110" s="12" t="s">
        <v>382</v>
      </c>
      <c r="C110" s="13">
        <v>44053.03194444445</v>
      </c>
      <c r="D110" s="14" t="s">
        <v>193</v>
      </c>
      <c r="E110" s="11">
        <v>501.0</v>
      </c>
      <c r="F110" s="11">
        <v>1.0</v>
      </c>
      <c r="G110" s="15"/>
      <c r="H110" s="15"/>
      <c r="I110" s="15"/>
      <c r="J110" s="15"/>
      <c r="K110" s="15"/>
      <c r="L110" s="15"/>
      <c r="M110" s="15"/>
      <c r="N110" s="15"/>
      <c r="O110" s="12" t="s">
        <v>195</v>
      </c>
      <c r="P110" s="12">
        <v>15.0</v>
      </c>
      <c r="Q110" s="16"/>
      <c r="R110" s="16"/>
      <c r="S110" s="17">
        <v>1.0</v>
      </c>
      <c r="T110" s="17">
        <v>18.0</v>
      </c>
      <c r="U110" s="17">
        <v>2.0</v>
      </c>
      <c r="V110" s="16"/>
      <c r="W110" s="17">
        <v>1.0</v>
      </c>
      <c r="X110" s="17">
        <v>1.0</v>
      </c>
      <c r="Y110" s="17">
        <v>1.0</v>
      </c>
      <c r="Z110" s="16"/>
      <c r="AA110" s="16"/>
      <c r="AB110" s="17">
        <v>1.0</v>
      </c>
      <c r="AC110" s="16"/>
      <c r="AD110" s="16"/>
      <c r="AE110" s="16"/>
      <c r="AF110" s="17">
        <v>1.0</v>
      </c>
      <c r="AG110" s="17">
        <v>9.0</v>
      </c>
      <c r="AH110" s="16"/>
      <c r="AI110" s="17">
        <v>4.0</v>
      </c>
      <c r="AJ110" s="16"/>
      <c r="AK110" s="16"/>
      <c r="AL110" s="16"/>
      <c r="AM110" s="17">
        <v>1.0</v>
      </c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7">
        <v>1.0</v>
      </c>
      <c r="AZ110" s="17">
        <v>1.0</v>
      </c>
      <c r="BA110" s="16"/>
      <c r="BB110" s="16"/>
      <c r="BC110" s="16"/>
      <c r="BD110" s="16"/>
      <c r="BE110" s="16"/>
      <c r="BF110" s="16"/>
      <c r="BG110" s="16"/>
      <c r="BH110" s="16"/>
      <c r="BI110" s="17">
        <v>1.0</v>
      </c>
      <c r="BJ110" s="16"/>
      <c r="BK110" s="16"/>
      <c r="BL110" s="16"/>
      <c r="BM110" s="17">
        <v>3.0</v>
      </c>
      <c r="BN110" s="17">
        <v>3.0</v>
      </c>
      <c r="BO110" s="17">
        <v>4.0</v>
      </c>
      <c r="BP110" s="17">
        <v>1.0</v>
      </c>
      <c r="BQ110" s="16"/>
      <c r="BR110" s="16"/>
      <c r="BS110" s="17">
        <v>1.0</v>
      </c>
      <c r="BT110" s="17">
        <v>1.0</v>
      </c>
      <c r="BU110" s="16"/>
      <c r="BV110" s="16"/>
      <c r="BW110" s="16"/>
      <c r="BX110" s="16"/>
      <c r="BY110" s="16"/>
      <c r="BZ110" s="17" t="s">
        <v>383</v>
      </c>
      <c r="CA110" s="17">
        <v>3.0</v>
      </c>
      <c r="CB110" s="16"/>
      <c r="CC110" s="16"/>
      <c r="CD110" s="16"/>
      <c r="CE110" s="16"/>
      <c r="CF110" s="16"/>
      <c r="CG110" s="16"/>
      <c r="CH110" s="16"/>
      <c r="CI110" s="16"/>
      <c r="CJ110" s="17">
        <v>1.0</v>
      </c>
      <c r="CK110" s="16"/>
      <c r="CL110" s="17">
        <v>3.0</v>
      </c>
      <c r="CM110" s="17">
        <v>2.0</v>
      </c>
      <c r="CN110" s="17">
        <v>1.0</v>
      </c>
      <c r="CO110" s="17">
        <v>2.0</v>
      </c>
      <c r="CP110" s="17">
        <v>2.0</v>
      </c>
      <c r="CQ110" s="17">
        <v>2.0</v>
      </c>
      <c r="CR110" s="17">
        <v>1.0</v>
      </c>
      <c r="CS110" s="17">
        <v>4.0</v>
      </c>
      <c r="CT110" s="17">
        <v>4.0</v>
      </c>
      <c r="CU110" s="17">
        <v>4.0</v>
      </c>
      <c r="CV110" s="17">
        <v>1.0</v>
      </c>
      <c r="CW110" s="17">
        <v>2.0</v>
      </c>
      <c r="CX110" s="17">
        <v>4.0</v>
      </c>
      <c r="CY110" s="17">
        <v>4.0</v>
      </c>
      <c r="CZ110" s="17">
        <v>1.0</v>
      </c>
      <c r="DA110" s="17">
        <v>2.0</v>
      </c>
      <c r="DB110" s="19" t="s">
        <v>384</v>
      </c>
      <c r="DC110" s="16"/>
    </row>
    <row r="111">
      <c r="A111" s="11">
        <v>8.3965203E7</v>
      </c>
      <c r="B111" s="18">
        <v>1.90237181198E11</v>
      </c>
      <c r="C111" s="13">
        <v>44053.03680555556</v>
      </c>
      <c r="D111" s="14" t="s">
        <v>193</v>
      </c>
      <c r="E111" s="11">
        <v>1544.0</v>
      </c>
      <c r="F111" s="11">
        <v>1.0</v>
      </c>
      <c r="G111" s="15"/>
      <c r="H111" s="15"/>
      <c r="I111" s="15"/>
      <c r="J111" s="15"/>
      <c r="K111" s="15"/>
      <c r="L111" s="15"/>
      <c r="M111" s="15"/>
      <c r="N111" s="15"/>
      <c r="O111" s="12" t="s">
        <v>195</v>
      </c>
      <c r="P111" s="12">
        <v>8.0</v>
      </c>
      <c r="Q111" s="16"/>
      <c r="R111" s="16"/>
      <c r="S111" s="17">
        <v>1.0</v>
      </c>
      <c r="T111" s="17">
        <v>19.0</v>
      </c>
      <c r="U111" s="17">
        <v>3.0</v>
      </c>
      <c r="V111" s="19" t="s">
        <v>385</v>
      </c>
      <c r="W111" s="17">
        <v>1.0</v>
      </c>
      <c r="X111" s="17">
        <v>1.0</v>
      </c>
      <c r="Y111" s="17">
        <v>1.0</v>
      </c>
      <c r="Z111" s="16"/>
      <c r="AA111" s="16"/>
      <c r="AB111" s="17">
        <v>1.0</v>
      </c>
      <c r="AC111" s="16"/>
      <c r="AD111" s="16"/>
      <c r="AE111" s="16"/>
      <c r="AF111" s="17">
        <v>1.0</v>
      </c>
      <c r="AG111" s="17">
        <v>9.0</v>
      </c>
      <c r="AH111" s="16"/>
      <c r="AI111" s="17">
        <v>3.0</v>
      </c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7">
        <v>1.0</v>
      </c>
      <c r="AY111" s="17">
        <v>2.0</v>
      </c>
      <c r="AZ111" s="16"/>
      <c r="BA111" s="16"/>
      <c r="BB111" s="16"/>
      <c r="BC111" s="16"/>
      <c r="BD111" s="16"/>
      <c r="BE111" s="16"/>
      <c r="BF111" s="17">
        <v>1.0</v>
      </c>
      <c r="BG111" s="16"/>
      <c r="BH111" s="16"/>
      <c r="BI111" s="17">
        <v>1.0</v>
      </c>
      <c r="BJ111" s="16"/>
      <c r="BK111" s="16"/>
      <c r="BL111" s="16"/>
      <c r="BM111" s="17">
        <v>3.0</v>
      </c>
      <c r="BN111" s="17">
        <v>2.0</v>
      </c>
      <c r="BO111" s="17">
        <v>5.0</v>
      </c>
      <c r="BP111" s="17">
        <v>1.0</v>
      </c>
      <c r="BQ111" s="17">
        <v>1.0</v>
      </c>
      <c r="BR111" s="16"/>
      <c r="BS111" s="17">
        <v>1.0</v>
      </c>
      <c r="BT111" s="17">
        <v>1.0</v>
      </c>
      <c r="BU111" s="16"/>
      <c r="BV111" s="16"/>
      <c r="BW111" s="16"/>
      <c r="BX111" s="16"/>
      <c r="BY111" s="16"/>
      <c r="BZ111" s="17" t="s">
        <v>317</v>
      </c>
      <c r="CA111" s="17">
        <v>2.0</v>
      </c>
      <c r="CB111" s="16"/>
      <c r="CC111" s="16"/>
      <c r="CD111" s="16"/>
      <c r="CE111" s="16"/>
      <c r="CF111" s="16"/>
      <c r="CG111" s="16"/>
      <c r="CH111" s="16"/>
      <c r="CI111" s="19" t="s">
        <v>386</v>
      </c>
      <c r="CJ111" s="16"/>
      <c r="CK111" s="16"/>
      <c r="CL111" s="17">
        <v>4.0</v>
      </c>
      <c r="CM111" s="17">
        <v>3.0</v>
      </c>
      <c r="CN111" s="17">
        <v>2.0</v>
      </c>
      <c r="CO111" s="17">
        <v>5.0</v>
      </c>
      <c r="CP111" s="17">
        <v>4.0</v>
      </c>
      <c r="CQ111" s="17">
        <v>4.0</v>
      </c>
      <c r="CR111" s="17">
        <v>1.0</v>
      </c>
      <c r="CS111" s="17">
        <v>4.0</v>
      </c>
      <c r="CT111" s="17">
        <v>2.0</v>
      </c>
      <c r="CU111" s="17">
        <v>5.0</v>
      </c>
      <c r="CV111" s="17">
        <v>1.0</v>
      </c>
      <c r="CW111" s="17">
        <v>3.0</v>
      </c>
      <c r="CX111" s="17">
        <v>3.0</v>
      </c>
      <c r="CY111" s="17">
        <v>3.0</v>
      </c>
      <c r="CZ111" s="17">
        <v>1.0</v>
      </c>
      <c r="DA111" s="17">
        <v>3.0</v>
      </c>
      <c r="DB111" s="19" t="s">
        <v>387</v>
      </c>
      <c r="DC111" s="19" t="s">
        <v>388</v>
      </c>
    </row>
    <row r="112">
      <c r="A112" s="11">
        <v>8.4029182E7</v>
      </c>
      <c r="B112" s="12" t="s">
        <v>389</v>
      </c>
      <c r="C112" s="13">
        <v>44053.48888888889</v>
      </c>
      <c r="D112" s="14" t="s">
        <v>193</v>
      </c>
      <c r="E112" s="11">
        <v>261.0</v>
      </c>
      <c r="F112" s="11">
        <v>1.0</v>
      </c>
      <c r="G112" s="15"/>
      <c r="H112" s="15"/>
      <c r="I112" s="15"/>
      <c r="J112" s="15"/>
      <c r="K112" s="15"/>
      <c r="L112" s="15"/>
      <c r="M112" s="15"/>
      <c r="N112" s="15"/>
      <c r="O112" s="12" t="s">
        <v>195</v>
      </c>
      <c r="P112" s="12">
        <v>15.0</v>
      </c>
      <c r="Q112" s="16"/>
      <c r="R112" s="16"/>
      <c r="S112" s="17">
        <v>1.0</v>
      </c>
      <c r="T112" s="17">
        <v>18.0</v>
      </c>
      <c r="U112" s="17">
        <v>2.0</v>
      </c>
      <c r="V112" s="16"/>
      <c r="W112" s="17">
        <v>9.0</v>
      </c>
      <c r="X112" s="17">
        <v>1.0</v>
      </c>
      <c r="Y112" s="16"/>
      <c r="Z112" s="16"/>
      <c r="AA112" s="16"/>
      <c r="AB112" s="16"/>
      <c r="AC112" s="16"/>
      <c r="AD112" s="16"/>
      <c r="AE112" s="16"/>
      <c r="AF112" s="17">
        <v>7.0</v>
      </c>
      <c r="AG112" s="17">
        <v>9.0</v>
      </c>
      <c r="AH112" s="16"/>
      <c r="AI112" s="17">
        <v>3.0</v>
      </c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7">
        <v>1.0</v>
      </c>
      <c r="AY112" s="17">
        <v>2.0</v>
      </c>
      <c r="AZ112" s="16"/>
      <c r="BA112" s="16"/>
      <c r="BB112" s="17">
        <v>1.0</v>
      </c>
      <c r="BC112" s="16"/>
      <c r="BD112" s="16"/>
      <c r="BE112" s="16"/>
      <c r="BF112" s="16"/>
      <c r="BG112" s="16"/>
      <c r="BH112" s="16"/>
      <c r="BI112" s="16"/>
      <c r="BJ112" s="16"/>
      <c r="BK112" s="17">
        <v>1.0</v>
      </c>
      <c r="BL112" s="16"/>
      <c r="BM112" s="17">
        <v>3.0</v>
      </c>
      <c r="BN112" s="17">
        <v>1.0</v>
      </c>
      <c r="BO112" s="17">
        <v>4.0</v>
      </c>
      <c r="BP112" s="17">
        <v>1.0</v>
      </c>
      <c r="BQ112" s="16"/>
      <c r="BR112" s="17">
        <v>1.0</v>
      </c>
      <c r="BS112" s="17">
        <v>1.0</v>
      </c>
      <c r="BT112" s="17">
        <v>1.0</v>
      </c>
      <c r="BU112" s="16"/>
      <c r="BV112" s="16"/>
      <c r="BW112" s="17">
        <v>1.0</v>
      </c>
      <c r="BX112" s="16"/>
      <c r="BY112" s="16"/>
      <c r="BZ112" s="17">
        <v>17.0</v>
      </c>
      <c r="CA112" s="17">
        <v>2.0</v>
      </c>
      <c r="CB112" s="16"/>
      <c r="CC112" s="16"/>
      <c r="CD112" s="16"/>
      <c r="CE112" s="16"/>
      <c r="CF112" s="16"/>
      <c r="CG112" s="16"/>
      <c r="CH112" s="16"/>
      <c r="CI112" s="16"/>
      <c r="CJ112" s="17">
        <v>1.0</v>
      </c>
      <c r="CK112" s="16"/>
      <c r="CL112" s="17">
        <v>3.0</v>
      </c>
      <c r="CM112" s="17">
        <v>4.0</v>
      </c>
      <c r="CN112" s="17">
        <v>2.0</v>
      </c>
      <c r="CO112" s="17">
        <v>2.0</v>
      </c>
      <c r="CP112" s="17">
        <v>2.0</v>
      </c>
      <c r="CQ112" s="17">
        <v>3.0</v>
      </c>
      <c r="CR112" s="17">
        <v>1.0</v>
      </c>
      <c r="CS112" s="17">
        <v>4.0</v>
      </c>
      <c r="CT112" s="17">
        <v>4.0</v>
      </c>
      <c r="CU112" s="17">
        <v>5.0</v>
      </c>
      <c r="CV112" s="17">
        <v>1.0</v>
      </c>
      <c r="CW112" s="17">
        <v>4.0</v>
      </c>
      <c r="CX112" s="17">
        <v>4.0</v>
      </c>
      <c r="CY112" s="17">
        <v>3.0</v>
      </c>
      <c r="CZ112" s="17">
        <v>1.0</v>
      </c>
      <c r="DA112" s="17">
        <v>4.0</v>
      </c>
      <c r="DB112" s="19" t="s">
        <v>390</v>
      </c>
      <c r="DC112" s="16"/>
    </row>
    <row r="113">
      <c r="A113" s="11">
        <v>8.4029772E7</v>
      </c>
      <c r="B113" s="12" t="s">
        <v>391</v>
      </c>
      <c r="C113" s="13">
        <v>44053.49236111111</v>
      </c>
      <c r="D113" s="14" t="s">
        <v>193</v>
      </c>
      <c r="E113" s="11">
        <v>12.0</v>
      </c>
      <c r="F113" s="11">
        <v>1.0</v>
      </c>
      <c r="G113" s="15"/>
      <c r="H113" s="15"/>
      <c r="I113" s="15"/>
      <c r="J113" s="15"/>
      <c r="K113" s="15"/>
      <c r="L113" s="15"/>
      <c r="M113" s="15"/>
      <c r="N113" s="15"/>
      <c r="O113" s="12" t="s">
        <v>195</v>
      </c>
      <c r="P113" s="12">
        <v>15.0</v>
      </c>
      <c r="Q113" s="16"/>
      <c r="R113" s="16"/>
      <c r="S113" s="17">
        <v>1.0</v>
      </c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</row>
    <row r="114">
      <c r="A114" s="11">
        <v>8.4030902E7</v>
      </c>
      <c r="B114" s="12" t="s">
        <v>392</v>
      </c>
      <c r="C114" s="13">
        <v>44053.498611111114</v>
      </c>
      <c r="D114" s="14" t="s">
        <v>193</v>
      </c>
      <c r="E114" s="11">
        <v>30.0</v>
      </c>
      <c r="F114" s="11">
        <v>1.0</v>
      </c>
      <c r="G114" s="15"/>
      <c r="H114" s="15"/>
      <c r="I114" s="15"/>
      <c r="J114" s="15"/>
      <c r="K114" s="15"/>
      <c r="L114" s="15"/>
      <c r="M114" s="15"/>
      <c r="N114" s="15"/>
      <c r="O114" s="12" t="s">
        <v>195</v>
      </c>
      <c r="P114" s="12">
        <v>15.0</v>
      </c>
      <c r="Q114" s="16"/>
      <c r="R114" s="16"/>
      <c r="S114" s="17">
        <v>2.0</v>
      </c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</row>
    <row r="115">
      <c r="A115" s="11">
        <v>8.4031479E7</v>
      </c>
      <c r="B115" s="18">
        <v>1.90238100131E11</v>
      </c>
      <c r="C115" s="13">
        <v>44053.50208333333</v>
      </c>
      <c r="D115" s="14" t="s">
        <v>193</v>
      </c>
      <c r="E115" s="11">
        <v>1154.0</v>
      </c>
      <c r="F115" s="11">
        <v>1.0</v>
      </c>
      <c r="G115" s="15"/>
      <c r="H115" s="15"/>
      <c r="I115" s="15"/>
      <c r="J115" s="15"/>
      <c r="K115" s="15"/>
      <c r="L115" s="15"/>
      <c r="M115" s="15"/>
      <c r="N115" s="15"/>
      <c r="O115" s="12" t="s">
        <v>195</v>
      </c>
      <c r="P115" s="12">
        <v>15.0</v>
      </c>
      <c r="Q115" s="16"/>
      <c r="R115" s="16"/>
      <c r="S115" s="17">
        <v>1.0</v>
      </c>
      <c r="T115" s="17">
        <v>22.0</v>
      </c>
      <c r="U115" s="17">
        <v>2.0</v>
      </c>
      <c r="V115" s="16"/>
      <c r="W115" s="17">
        <v>4.0</v>
      </c>
      <c r="X115" s="17">
        <v>1.0</v>
      </c>
      <c r="Y115" s="17">
        <v>1.0</v>
      </c>
      <c r="Z115" s="16"/>
      <c r="AA115" s="16"/>
      <c r="AB115" s="17">
        <v>1.0</v>
      </c>
      <c r="AC115" s="16"/>
      <c r="AD115" s="16"/>
      <c r="AE115" s="16"/>
      <c r="AF115" s="17">
        <v>4.0</v>
      </c>
      <c r="AG115" s="17">
        <v>1.0</v>
      </c>
      <c r="AH115" s="16"/>
      <c r="AI115" s="17">
        <v>4.0</v>
      </c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7">
        <v>1.0</v>
      </c>
      <c r="AY115" s="17">
        <v>2.0</v>
      </c>
      <c r="AZ115" s="16"/>
      <c r="BA115" s="16"/>
      <c r="BB115" s="17">
        <v>1.0</v>
      </c>
      <c r="BC115" s="16"/>
      <c r="BD115" s="16"/>
      <c r="BE115" s="16"/>
      <c r="BF115" s="16"/>
      <c r="BG115" s="16"/>
      <c r="BH115" s="16"/>
      <c r="BI115" s="17">
        <v>1.0</v>
      </c>
      <c r="BJ115" s="16"/>
      <c r="BK115" s="16"/>
      <c r="BL115" s="16"/>
      <c r="BM115" s="17">
        <v>2.0</v>
      </c>
      <c r="BN115" s="17">
        <v>1.0</v>
      </c>
      <c r="BO115" s="17">
        <v>5.0</v>
      </c>
      <c r="BP115" s="17">
        <v>1.0</v>
      </c>
      <c r="BQ115" s="17">
        <v>1.0</v>
      </c>
      <c r="BR115" s="16"/>
      <c r="BS115" s="17">
        <v>1.0</v>
      </c>
      <c r="BT115" s="17">
        <v>1.0</v>
      </c>
      <c r="BU115" s="16"/>
      <c r="BV115" s="16"/>
      <c r="BW115" s="16"/>
      <c r="BX115" s="16"/>
      <c r="BY115" s="16"/>
      <c r="BZ115" s="17" t="s">
        <v>393</v>
      </c>
      <c r="CA115" s="17">
        <v>4.0</v>
      </c>
      <c r="CB115" s="16"/>
      <c r="CC115" s="17">
        <v>1.0</v>
      </c>
      <c r="CD115" s="16"/>
      <c r="CE115" s="16"/>
      <c r="CF115" s="16"/>
      <c r="CG115" s="17">
        <v>1.0</v>
      </c>
      <c r="CH115" s="16"/>
      <c r="CI115" s="16"/>
      <c r="CJ115" s="16"/>
      <c r="CK115" s="16"/>
      <c r="CL115" s="17">
        <v>2.0</v>
      </c>
      <c r="CM115" s="17">
        <v>2.0</v>
      </c>
      <c r="CN115" s="17">
        <v>1.0</v>
      </c>
      <c r="CO115" s="17">
        <v>1.0</v>
      </c>
      <c r="CP115" s="17">
        <v>4.0</v>
      </c>
      <c r="CQ115" s="17">
        <v>3.0</v>
      </c>
      <c r="CR115" s="17">
        <v>1.0</v>
      </c>
      <c r="CS115" s="17">
        <v>4.0</v>
      </c>
      <c r="CT115" s="17">
        <v>4.0</v>
      </c>
      <c r="CU115" s="17">
        <v>4.0</v>
      </c>
      <c r="CV115" s="17">
        <v>1.0</v>
      </c>
      <c r="CW115" s="17">
        <v>2.0</v>
      </c>
      <c r="CX115" s="17">
        <v>4.0</v>
      </c>
      <c r="CY115" s="17">
        <v>4.0</v>
      </c>
      <c r="CZ115" s="17">
        <v>1.0</v>
      </c>
      <c r="DA115" s="17">
        <v>2.0</v>
      </c>
      <c r="DB115" s="16"/>
      <c r="DC115" s="16"/>
    </row>
    <row r="116">
      <c r="A116" s="11">
        <v>8.4047862E7</v>
      </c>
      <c r="B116" s="18">
        <v>1.90236202231E11</v>
      </c>
      <c r="C116" s="13">
        <v>44053.60208333333</v>
      </c>
      <c r="D116" s="14" t="s">
        <v>193</v>
      </c>
      <c r="E116" s="11">
        <v>1546.0</v>
      </c>
      <c r="F116" s="11">
        <v>1.0</v>
      </c>
      <c r="G116" s="15"/>
      <c r="H116" s="15"/>
      <c r="I116" s="15"/>
      <c r="J116" s="15"/>
      <c r="K116" s="15"/>
      <c r="L116" s="15"/>
      <c r="M116" s="15"/>
      <c r="N116" s="15"/>
      <c r="O116" s="12" t="s">
        <v>195</v>
      </c>
      <c r="P116" s="12">
        <v>15.0</v>
      </c>
      <c r="Q116" s="16"/>
      <c r="R116" s="16"/>
      <c r="S116" s="17">
        <v>1.0</v>
      </c>
      <c r="T116" s="17">
        <v>20.0</v>
      </c>
      <c r="U116" s="17">
        <v>1.0</v>
      </c>
      <c r="V116" s="16"/>
      <c r="W116" s="17">
        <v>1.0</v>
      </c>
      <c r="X116" s="17">
        <v>1.0</v>
      </c>
      <c r="Y116" s="17">
        <v>1.0</v>
      </c>
      <c r="Z116" s="16"/>
      <c r="AA116" s="16"/>
      <c r="AB116" s="16"/>
      <c r="AC116" s="16"/>
      <c r="AD116" s="16"/>
      <c r="AE116" s="16"/>
      <c r="AF116" s="17">
        <v>3.0</v>
      </c>
      <c r="AG116" s="17">
        <v>9.0</v>
      </c>
      <c r="AH116" s="16"/>
      <c r="AI116" s="17">
        <v>3.0</v>
      </c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7">
        <v>1.0</v>
      </c>
      <c r="AY116" s="17">
        <v>2.0</v>
      </c>
      <c r="AZ116" s="16"/>
      <c r="BA116" s="16"/>
      <c r="BB116" s="17">
        <v>1.0</v>
      </c>
      <c r="BC116" s="16"/>
      <c r="BD116" s="16"/>
      <c r="BE116" s="16"/>
      <c r="BF116" s="16"/>
      <c r="BG116" s="16"/>
      <c r="BH116" s="16"/>
      <c r="BI116" s="16"/>
      <c r="BJ116" s="17">
        <v>1.0</v>
      </c>
      <c r="BK116" s="16"/>
      <c r="BL116" s="16"/>
      <c r="BM116" s="17">
        <v>3.0</v>
      </c>
      <c r="BN116" s="17">
        <v>2.0</v>
      </c>
      <c r="BO116" s="17">
        <v>4.0</v>
      </c>
      <c r="BP116" s="17">
        <v>1.0</v>
      </c>
      <c r="BQ116" s="17">
        <v>1.0</v>
      </c>
      <c r="BR116" s="17">
        <v>1.0</v>
      </c>
      <c r="BS116" s="17">
        <v>1.0</v>
      </c>
      <c r="BT116" s="17">
        <v>1.0</v>
      </c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</row>
    <row r="117">
      <c r="A117" s="11">
        <v>8.4071198E7</v>
      </c>
      <c r="B117" s="12" t="s">
        <v>394</v>
      </c>
      <c r="C117" s="13">
        <v>44053.76180555556</v>
      </c>
      <c r="D117" s="14" t="s">
        <v>193</v>
      </c>
      <c r="E117" s="11">
        <v>222.0</v>
      </c>
      <c r="F117" s="11">
        <v>1.0</v>
      </c>
      <c r="G117" s="15"/>
      <c r="H117" s="15"/>
      <c r="I117" s="15"/>
      <c r="J117" s="15"/>
      <c r="K117" s="15"/>
      <c r="L117" s="15"/>
      <c r="M117" s="15"/>
      <c r="N117" s="15"/>
      <c r="O117" s="12" t="s">
        <v>195</v>
      </c>
      <c r="P117" s="12">
        <v>2.0</v>
      </c>
      <c r="Q117" s="16"/>
      <c r="R117" s="16"/>
      <c r="S117" s="17">
        <v>1.0</v>
      </c>
      <c r="T117" s="17">
        <v>19.0</v>
      </c>
      <c r="U117" s="17">
        <v>1.0</v>
      </c>
      <c r="V117" s="16"/>
      <c r="W117" s="17">
        <v>1.0</v>
      </c>
      <c r="X117" s="17">
        <v>1.0</v>
      </c>
      <c r="Y117" s="17">
        <v>1.0</v>
      </c>
      <c r="Z117" s="16"/>
      <c r="AA117" s="16"/>
      <c r="AB117" s="17">
        <v>1.0</v>
      </c>
      <c r="AC117" s="17">
        <v>1.0</v>
      </c>
      <c r="AD117" s="16"/>
      <c r="AE117" s="16"/>
      <c r="AF117" s="17">
        <v>4.0</v>
      </c>
      <c r="AG117" s="17">
        <v>7.0</v>
      </c>
      <c r="AH117" s="16"/>
      <c r="AI117" s="17">
        <v>5.0</v>
      </c>
      <c r="AJ117" s="16"/>
      <c r="AK117" s="16"/>
      <c r="AL117" s="16"/>
      <c r="AM117" s="17">
        <v>1.0</v>
      </c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7">
        <v>1.0</v>
      </c>
      <c r="AZ117" s="16"/>
      <c r="BA117" s="16"/>
      <c r="BB117" s="16"/>
      <c r="BC117" s="16"/>
      <c r="BD117" s="16"/>
      <c r="BE117" s="16"/>
      <c r="BF117" s="17">
        <v>1.0</v>
      </c>
      <c r="BG117" s="16"/>
      <c r="BH117" s="16"/>
      <c r="BI117" s="17">
        <v>1.0</v>
      </c>
      <c r="BJ117" s="16"/>
      <c r="BK117" s="16"/>
      <c r="BL117" s="16"/>
      <c r="BM117" s="17">
        <v>2.0</v>
      </c>
      <c r="BN117" s="17">
        <v>3.0</v>
      </c>
      <c r="BO117" s="17">
        <v>3.0</v>
      </c>
      <c r="BP117" s="16"/>
      <c r="BQ117" s="16"/>
      <c r="BR117" s="16"/>
      <c r="BS117" s="17">
        <v>1.0</v>
      </c>
      <c r="BT117" s="16"/>
      <c r="BU117" s="16"/>
      <c r="BV117" s="16"/>
      <c r="BW117" s="16"/>
      <c r="BX117" s="16"/>
      <c r="BY117" s="16"/>
      <c r="BZ117" s="20">
        <v>43906.0</v>
      </c>
      <c r="CA117" s="17">
        <v>3.0</v>
      </c>
      <c r="CB117" s="16"/>
      <c r="CC117" s="16"/>
      <c r="CD117" s="16"/>
      <c r="CE117" s="16"/>
      <c r="CF117" s="16"/>
      <c r="CG117" s="17">
        <v>1.0</v>
      </c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</row>
    <row r="118">
      <c r="A118" s="11">
        <v>8.4071886E7</v>
      </c>
      <c r="B118" s="12" t="s">
        <v>395</v>
      </c>
      <c r="C118" s="13">
        <v>44053.76736111111</v>
      </c>
      <c r="D118" s="14" t="s">
        <v>193</v>
      </c>
      <c r="E118" s="11">
        <v>2495.0</v>
      </c>
      <c r="F118" s="11">
        <v>1.0</v>
      </c>
      <c r="G118" s="15"/>
      <c r="H118" s="15"/>
      <c r="I118" s="15"/>
      <c r="J118" s="15"/>
      <c r="K118" s="15"/>
      <c r="L118" s="15"/>
      <c r="M118" s="15"/>
      <c r="N118" s="15"/>
      <c r="O118" s="12" t="s">
        <v>195</v>
      </c>
      <c r="P118" s="12">
        <v>15.0</v>
      </c>
      <c r="Q118" s="16"/>
      <c r="R118" s="16"/>
      <c r="S118" s="17">
        <v>1.0</v>
      </c>
      <c r="T118" s="17">
        <v>21.0</v>
      </c>
      <c r="U118" s="17">
        <v>1.0</v>
      </c>
      <c r="V118" s="16"/>
      <c r="W118" s="17">
        <v>2.0</v>
      </c>
      <c r="X118" s="17">
        <v>1.0</v>
      </c>
      <c r="Y118" s="16"/>
      <c r="Z118" s="16"/>
      <c r="AA118" s="16"/>
      <c r="AB118" s="16"/>
      <c r="AC118" s="16"/>
      <c r="AD118" s="16"/>
      <c r="AE118" s="16"/>
      <c r="AF118" s="17">
        <v>8.0</v>
      </c>
      <c r="AG118" s="17">
        <v>3.0</v>
      </c>
      <c r="AH118" s="16"/>
      <c r="AI118" s="17">
        <v>5.0</v>
      </c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7">
        <v>1.0</v>
      </c>
      <c r="AY118" s="17">
        <v>2.0</v>
      </c>
      <c r="AZ118" s="16"/>
      <c r="BA118" s="16"/>
      <c r="BB118" s="16"/>
      <c r="BC118" s="16"/>
      <c r="BD118" s="16"/>
      <c r="BE118" s="16"/>
      <c r="BF118" s="17">
        <v>1.0</v>
      </c>
      <c r="BG118" s="16"/>
      <c r="BH118" s="16"/>
      <c r="BI118" s="17">
        <v>1.0</v>
      </c>
      <c r="BJ118" s="16"/>
      <c r="BK118" s="16"/>
      <c r="BL118" s="16"/>
      <c r="BM118" s="17">
        <v>1.0</v>
      </c>
      <c r="BN118" s="17">
        <v>1.0</v>
      </c>
      <c r="BO118" s="17">
        <v>3.0</v>
      </c>
      <c r="BP118" s="17">
        <v>1.0</v>
      </c>
      <c r="BQ118" s="16"/>
      <c r="BR118" s="16"/>
      <c r="BS118" s="17">
        <v>1.0</v>
      </c>
      <c r="BT118" s="16"/>
      <c r="BU118" s="16"/>
      <c r="BV118" s="16"/>
      <c r="BW118" s="16"/>
      <c r="BX118" s="16"/>
      <c r="BY118" s="16"/>
      <c r="BZ118" s="17" t="s">
        <v>396</v>
      </c>
      <c r="CA118" s="17">
        <v>5.0</v>
      </c>
      <c r="CB118" s="17">
        <v>130.0</v>
      </c>
      <c r="CC118" s="16"/>
      <c r="CD118" s="16"/>
      <c r="CE118" s="16"/>
      <c r="CF118" s="16"/>
      <c r="CG118" s="16"/>
      <c r="CH118" s="16"/>
      <c r="CI118" s="16"/>
      <c r="CJ118" s="17">
        <v>1.0</v>
      </c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</row>
    <row r="119">
      <c r="A119" s="11">
        <v>8.4072305E7</v>
      </c>
      <c r="B119" s="18">
        <v>1.90237172166E11</v>
      </c>
      <c r="C119" s="13">
        <v>44053.771527777775</v>
      </c>
      <c r="D119" s="14" t="s">
        <v>193</v>
      </c>
      <c r="E119" s="11">
        <v>190.0</v>
      </c>
      <c r="F119" s="11">
        <v>1.0</v>
      </c>
      <c r="G119" s="15"/>
      <c r="H119" s="15"/>
      <c r="I119" s="15"/>
      <c r="J119" s="15"/>
      <c r="K119" s="15"/>
      <c r="L119" s="15"/>
      <c r="M119" s="15"/>
      <c r="N119" s="15"/>
      <c r="O119" s="12" t="s">
        <v>195</v>
      </c>
      <c r="P119" s="12">
        <v>13.0</v>
      </c>
      <c r="Q119" s="16"/>
      <c r="R119" s="16"/>
      <c r="S119" s="17">
        <v>1.0</v>
      </c>
      <c r="T119" s="17">
        <v>17.0</v>
      </c>
      <c r="U119" s="17">
        <v>2.0</v>
      </c>
      <c r="V119" s="16"/>
      <c r="W119" s="17">
        <v>20.0</v>
      </c>
      <c r="X119" s="17">
        <v>1.0</v>
      </c>
      <c r="Y119" s="17">
        <v>1.0</v>
      </c>
      <c r="Z119" s="16"/>
      <c r="AA119" s="16"/>
      <c r="AB119" s="17">
        <v>1.0</v>
      </c>
      <c r="AC119" s="16"/>
      <c r="AD119" s="16"/>
      <c r="AE119" s="16"/>
      <c r="AF119" s="17">
        <v>10.0</v>
      </c>
      <c r="AG119" s="17">
        <v>11.0</v>
      </c>
      <c r="AH119" s="16"/>
      <c r="AI119" s="17">
        <v>5.0</v>
      </c>
      <c r="AJ119" s="17">
        <v>1.0</v>
      </c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7">
        <v>2.0</v>
      </c>
      <c r="AZ119" s="17">
        <v>1.0</v>
      </c>
      <c r="BA119" s="16"/>
      <c r="BB119" s="16"/>
      <c r="BC119" s="16"/>
      <c r="BD119" s="16"/>
      <c r="BE119" s="16"/>
      <c r="BF119" s="16"/>
      <c r="BG119" s="16"/>
      <c r="BH119" s="16"/>
      <c r="BI119" s="17">
        <v>1.0</v>
      </c>
      <c r="BJ119" s="16"/>
      <c r="BK119" s="16"/>
      <c r="BL119" s="16"/>
      <c r="BM119" s="17">
        <v>3.0</v>
      </c>
      <c r="BN119" s="17">
        <v>3.0</v>
      </c>
      <c r="BO119" s="17">
        <v>3.0</v>
      </c>
      <c r="BP119" s="16"/>
      <c r="BQ119" s="16"/>
      <c r="BR119" s="16"/>
      <c r="BS119" s="17">
        <v>1.0</v>
      </c>
      <c r="BT119" s="17">
        <v>1.0</v>
      </c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</row>
    <row r="120">
      <c r="A120" s="11">
        <v>8.407524E7</v>
      </c>
      <c r="B120" s="12" t="s">
        <v>397</v>
      </c>
      <c r="C120" s="13">
        <v>44053.8</v>
      </c>
      <c r="D120" s="14" t="s">
        <v>193</v>
      </c>
      <c r="E120" s="11">
        <v>21.0</v>
      </c>
      <c r="F120" s="11">
        <v>1.0</v>
      </c>
      <c r="G120" s="15"/>
      <c r="H120" s="15"/>
      <c r="I120" s="15"/>
      <c r="J120" s="15"/>
      <c r="K120" s="15"/>
      <c r="L120" s="15"/>
      <c r="M120" s="15"/>
      <c r="N120" s="15"/>
      <c r="O120" s="12" t="s">
        <v>195</v>
      </c>
      <c r="P120" s="12">
        <v>15.0</v>
      </c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</row>
    <row r="121">
      <c r="A121" s="11">
        <v>8.4076004E7</v>
      </c>
      <c r="B121" s="12" t="s">
        <v>398</v>
      </c>
      <c r="C121" s="13">
        <v>44053.80763888889</v>
      </c>
      <c r="D121" s="14" t="s">
        <v>193</v>
      </c>
      <c r="E121" s="11">
        <v>382.0</v>
      </c>
      <c r="F121" s="11">
        <v>1.0</v>
      </c>
      <c r="G121" s="15"/>
      <c r="H121" s="15"/>
      <c r="I121" s="15"/>
      <c r="J121" s="15"/>
      <c r="K121" s="15"/>
      <c r="L121" s="15"/>
      <c r="M121" s="15"/>
      <c r="N121" s="15"/>
      <c r="O121" s="12" t="s">
        <v>195</v>
      </c>
      <c r="P121" s="12">
        <v>15.0</v>
      </c>
      <c r="Q121" s="16"/>
      <c r="R121" s="16"/>
      <c r="S121" s="17">
        <v>1.0</v>
      </c>
      <c r="T121" s="17">
        <v>20.0</v>
      </c>
      <c r="U121" s="17">
        <v>1.0</v>
      </c>
      <c r="V121" s="16"/>
      <c r="W121" s="17">
        <v>1.0</v>
      </c>
      <c r="X121" s="17">
        <v>1.0</v>
      </c>
      <c r="Y121" s="16"/>
      <c r="Z121" s="16"/>
      <c r="AA121" s="16"/>
      <c r="AB121" s="16"/>
      <c r="AC121" s="16"/>
      <c r="AD121" s="16"/>
      <c r="AE121" s="16"/>
      <c r="AF121" s="17">
        <v>4.0</v>
      </c>
      <c r="AG121" s="17">
        <v>9.0</v>
      </c>
      <c r="AH121" s="16"/>
      <c r="AI121" s="17">
        <v>5.0</v>
      </c>
      <c r="AJ121" s="16"/>
      <c r="AK121" s="16"/>
      <c r="AL121" s="16"/>
      <c r="AM121" s="16"/>
      <c r="AN121" s="16"/>
      <c r="AO121" s="16"/>
      <c r="AP121" s="16"/>
      <c r="AQ121" s="16"/>
      <c r="AR121" s="17">
        <v>1.0</v>
      </c>
      <c r="AS121" s="16"/>
      <c r="AT121" s="16"/>
      <c r="AU121" s="16"/>
      <c r="AV121" s="16"/>
      <c r="AW121" s="16"/>
      <c r="AX121" s="16"/>
      <c r="AY121" s="17">
        <v>2.0</v>
      </c>
      <c r="AZ121" s="17">
        <v>1.0</v>
      </c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7">
        <v>1.0</v>
      </c>
      <c r="BL121" s="16"/>
      <c r="BM121" s="17">
        <v>3.0</v>
      </c>
      <c r="BN121" s="17">
        <v>4.0</v>
      </c>
      <c r="BO121" s="17">
        <v>5.0</v>
      </c>
      <c r="BP121" s="17">
        <v>1.0</v>
      </c>
      <c r="BQ121" s="16"/>
      <c r="BR121" s="16"/>
      <c r="BS121" s="16"/>
      <c r="BT121" s="16"/>
      <c r="BU121" s="16"/>
      <c r="BV121" s="16"/>
      <c r="BW121" s="16"/>
      <c r="BX121" s="16"/>
      <c r="BY121" s="16"/>
      <c r="BZ121" s="17" t="s">
        <v>399</v>
      </c>
      <c r="CA121" s="17">
        <v>4.0</v>
      </c>
      <c r="CB121" s="16"/>
      <c r="CC121" s="16"/>
      <c r="CD121" s="16"/>
      <c r="CE121" s="16"/>
      <c r="CF121" s="16"/>
      <c r="CG121" s="16"/>
      <c r="CH121" s="16"/>
      <c r="CI121" s="16"/>
      <c r="CJ121" s="17">
        <v>1.0</v>
      </c>
      <c r="CK121" s="16"/>
      <c r="CL121" s="17">
        <v>3.0</v>
      </c>
      <c r="CM121" s="17">
        <v>2.0</v>
      </c>
      <c r="CN121" s="17">
        <v>2.0</v>
      </c>
      <c r="CO121" s="17">
        <v>3.0</v>
      </c>
      <c r="CP121" s="17">
        <v>3.0</v>
      </c>
      <c r="CQ121" s="17">
        <v>3.0</v>
      </c>
      <c r="CR121" s="17">
        <v>2.0</v>
      </c>
      <c r="CS121" s="17">
        <v>4.0</v>
      </c>
      <c r="CT121" s="17">
        <v>2.0</v>
      </c>
      <c r="CU121" s="17">
        <v>4.0</v>
      </c>
      <c r="CV121" s="17">
        <v>1.0</v>
      </c>
      <c r="CW121" s="17">
        <v>3.0</v>
      </c>
      <c r="CX121" s="17">
        <v>2.0</v>
      </c>
      <c r="CY121" s="17">
        <v>2.0</v>
      </c>
      <c r="CZ121" s="17">
        <v>2.0</v>
      </c>
      <c r="DA121" s="17">
        <v>3.0</v>
      </c>
      <c r="DB121" s="19" t="s">
        <v>400</v>
      </c>
      <c r="DC121" s="19" t="s">
        <v>401</v>
      </c>
    </row>
    <row r="122">
      <c r="A122" s="11">
        <v>8.4077599E7</v>
      </c>
      <c r="B122" s="18">
        <v>2.01234116106E11</v>
      </c>
      <c r="C122" s="13">
        <v>44053.82638888889</v>
      </c>
      <c r="D122" s="14" t="s">
        <v>193</v>
      </c>
      <c r="E122" s="11">
        <v>38.0</v>
      </c>
      <c r="F122" s="11">
        <v>1.0</v>
      </c>
      <c r="G122" s="15"/>
      <c r="H122" s="15"/>
      <c r="I122" s="15"/>
      <c r="J122" s="15"/>
      <c r="K122" s="15"/>
      <c r="L122" s="15"/>
      <c r="M122" s="15"/>
      <c r="N122" s="15"/>
      <c r="O122" s="12" t="s">
        <v>195</v>
      </c>
      <c r="P122" s="12">
        <v>15.0</v>
      </c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</row>
    <row r="123">
      <c r="A123" s="11">
        <v>8.4077908E7</v>
      </c>
      <c r="B123" s="12" t="s">
        <v>402</v>
      </c>
      <c r="C123" s="13">
        <v>44053.82986111111</v>
      </c>
      <c r="D123" s="14" t="s">
        <v>193</v>
      </c>
      <c r="E123" s="11">
        <v>697.0</v>
      </c>
      <c r="F123" s="11">
        <v>1.0</v>
      </c>
      <c r="G123" s="15"/>
      <c r="H123" s="15"/>
      <c r="I123" s="15"/>
      <c r="J123" s="15"/>
      <c r="K123" s="15"/>
      <c r="L123" s="15"/>
      <c r="M123" s="15"/>
      <c r="N123" s="15"/>
      <c r="O123" s="12" t="s">
        <v>195</v>
      </c>
      <c r="P123" s="12">
        <v>20.0</v>
      </c>
      <c r="Q123" s="16"/>
      <c r="R123" s="16"/>
      <c r="S123" s="17">
        <v>1.0</v>
      </c>
      <c r="T123" s="17">
        <v>19.0</v>
      </c>
      <c r="U123" s="17">
        <v>2.0</v>
      </c>
      <c r="V123" s="16"/>
      <c r="W123" s="17">
        <v>13.0</v>
      </c>
      <c r="X123" s="17">
        <v>1.0</v>
      </c>
      <c r="Y123" s="16"/>
      <c r="Z123" s="16"/>
      <c r="AA123" s="16"/>
      <c r="AB123" s="16"/>
      <c r="AC123" s="16"/>
      <c r="AD123" s="16"/>
      <c r="AE123" s="16"/>
      <c r="AF123" s="17">
        <v>7.0</v>
      </c>
      <c r="AG123" s="17">
        <v>8.0</v>
      </c>
      <c r="AH123" s="16"/>
      <c r="AI123" s="17">
        <v>5.0</v>
      </c>
      <c r="AJ123" s="16"/>
      <c r="AK123" s="16"/>
      <c r="AL123" s="17">
        <v>1.0</v>
      </c>
      <c r="AM123" s="16"/>
      <c r="AN123" s="17">
        <v>1.0</v>
      </c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7">
        <v>2.0</v>
      </c>
      <c r="AZ123" s="16"/>
      <c r="BA123" s="16"/>
      <c r="BB123" s="16"/>
      <c r="BC123" s="16"/>
      <c r="BD123" s="16"/>
      <c r="BE123" s="16"/>
      <c r="BF123" s="17">
        <v>1.0</v>
      </c>
      <c r="BG123" s="16"/>
      <c r="BH123" s="16"/>
      <c r="BI123" s="17">
        <v>1.0</v>
      </c>
      <c r="BJ123" s="16"/>
      <c r="BK123" s="16"/>
      <c r="BL123" s="16"/>
      <c r="BM123" s="17">
        <v>2.0</v>
      </c>
      <c r="BN123" s="17">
        <v>1.0</v>
      </c>
      <c r="BO123" s="17">
        <v>3.0</v>
      </c>
      <c r="BP123" s="17">
        <v>1.0</v>
      </c>
      <c r="BQ123" s="16"/>
      <c r="BR123" s="16"/>
      <c r="BS123" s="17">
        <v>1.0</v>
      </c>
      <c r="BT123" s="16"/>
      <c r="BU123" s="16"/>
      <c r="BV123" s="16"/>
      <c r="BW123" s="16"/>
      <c r="BX123" s="16"/>
      <c r="BY123" s="16"/>
      <c r="BZ123" s="17" t="s">
        <v>403</v>
      </c>
      <c r="CA123" s="17">
        <v>4.0</v>
      </c>
      <c r="CB123" s="16"/>
      <c r="CC123" s="16"/>
      <c r="CD123" s="16"/>
      <c r="CE123" s="16"/>
      <c r="CF123" s="16"/>
      <c r="CG123" s="17">
        <v>1.0</v>
      </c>
      <c r="CH123" s="16"/>
      <c r="CI123" s="16"/>
      <c r="CJ123" s="16"/>
      <c r="CK123" s="16"/>
      <c r="CL123" s="17">
        <v>1.0</v>
      </c>
      <c r="CM123" s="17">
        <v>2.0</v>
      </c>
      <c r="CN123" s="17">
        <v>2.0</v>
      </c>
      <c r="CO123" s="17">
        <v>3.0</v>
      </c>
      <c r="CP123" s="17">
        <v>2.0</v>
      </c>
      <c r="CQ123" s="17">
        <v>4.0</v>
      </c>
      <c r="CR123" s="17">
        <v>1.0</v>
      </c>
      <c r="CS123" s="17">
        <v>4.0</v>
      </c>
      <c r="CT123" s="17">
        <v>3.0</v>
      </c>
      <c r="CU123" s="17">
        <v>4.0</v>
      </c>
      <c r="CV123" s="17">
        <v>1.0</v>
      </c>
      <c r="CW123" s="17">
        <v>2.0</v>
      </c>
      <c r="CX123" s="17">
        <v>4.0</v>
      </c>
      <c r="CY123" s="17">
        <v>4.0</v>
      </c>
      <c r="CZ123" s="17">
        <v>1.0</v>
      </c>
      <c r="DA123" s="17">
        <v>3.0</v>
      </c>
      <c r="DB123" s="19" t="s">
        <v>404</v>
      </c>
      <c r="DC123" s="19" t="s">
        <v>405</v>
      </c>
    </row>
    <row r="124">
      <c r="A124" s="11">
        <v>8.4088466E7</v>
      </c>
      <c r="B124" s="12" t="s">
        <v>406</v>
      </c>
      <c r="C124" s="13">
        <v>44053.99930555555</v>
      </c>
      <c r="D124" s="14" t="s">
        <v>193</v>
      </c>
      <c r="E124" s="11">
        <v>249.0</v>
      </c>
      <c r="F124" s="11">
        <v>1.0</v>
      </c>
      <c r="G124" s="15"/>
      <c r="H124" s="15"/>
      <c r="I124" s="15"/>
      <c r="J124" s="15"/>
      <c r="K124" s="15"/>
      <c r="L124" s="15"/>
      <c r="M124" s="15"/>
      <c r="N124" s="15"/>
      <c r="O124" s="12" t="s">
        <v>195</v>
      </c>
      <c r="P124" s="12">
        <v>15.0</v>
      </c>
      <c r="Q124" s="16"/>
      <c r="R124" s="16"/>
      <c r="S124" s="17">
        <v>1.0</v>
      </c>
      <c r="T124" s="17">
        <v>17.0</v>
      </c>
      <c r="U124" s="17">
        <v>1.0</v>
      </c>
      <c r="V124" s="16"/>
      <c r="W124" s="17">
        <v>1.0</v>
      </c>
      <c r="X124" s="17">
        <v>1.0</v>
      </c>
      <c r="Y124" s="17">
        <v>1.0</v>
      </c>
      <c r="Z124" s="16"/>
      <c r="AA124" s="16"/>
      <c r="AB124" s="17">
        <v>1.0</v>
      </c>
      <c r="AC124" s="17">
        <v>1.0</v>
      </c>
      <c r="AD124" s="16"/>
      <c r="AE124" s="19" t="s">
        <v>407</v>
      </c>
      <c r="AF124" s="17">
        <v>8.0</v>
      </c>
      <c r="AG124" s="17">
        <v>11.0</v>
      </c>
      <c r="AH124" s="16"/>
      <c r="AI124" s="17">
        <v>5.0</v>
      </c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7">
        <v>1.0</v>
      </c>
      <c r="AY124" s="17">
        <v>2.0</v>
      </c>
      <c r="AZ124" s="16"/>
      <c r="BA124" s="16"/>
      <c r="BB124" s="16"/>
      <c r="BC124" s="16"/>
      <c r="BD124" s="16"/>
      <c r="BE124" s="16"/>
      <c r="BF124" s="17">
        <v>1.0</v>
      </c>
      <c r="BG124" s="16"/>
      <c r="BH124" s="17">
        <v>1.0</v>
      </c>
      <c r="BI124" s="16"/>
      <c r="BJ124" s="16"/>
      <c r="BK124" s="16"/>
      <c r="BL124" s="16"/>
      <c r="BM124" s="17">
        <v>3.0</v>
      </c>
      <c r="BN124" s="17">
        <v>3.0</v>
      </c>
      <c r="BO124" s="17">
        <v>3.0</v>
      </c>
      <c r="BP124" s="17">
        <v>1.0</v>
      </c>
      <c r="BQ124" s="16"/>
      <c r="BR124" s="17">
        <v>1.0</v>
      </c>
      <c r="BS124" s="17">
        <v>1.0</v>
      </c>
      <c r="BT124" s="16"/>
      <c r="BU124" s="16"/>
      <c r="BV124" s="16"/>
      <c r="BW124" s="16"/>
      <c r="BX124" s="16"/>
      <c r="BY124" s="16"/>
      <c r="BZ124" s="21">
        <v>44086.0</v>
      </c>
      <c r="CA124" s="17">
        <v>5.0</v>
      </c>
      <c r="CB124" s="17">
        <v>300.0</v>
      </c>
      <c r="CC124" s="16"/>
      <c r="CD124" s="16"/>
      <c r="CE124" s="16"/>
      <c r="CF124" s="16"/>
      <c r="CG124" s="16"/>
      <c r="CH124" s="16"/>
      <c r="CI124" s="16"/>
      <c r="CJ124" s="17">
        <v>1.0</v>
      </c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</row>
    <row r="125">
      <c r="A125" s="11">
        <v>8.4133605E7</v>
      </c>
      <c r="B125" s="18">
        <v>1.90237148151E11</v>
      </c>
      <c r="C125" s="13">
        <v>44084.407638888886</v>
      </c>
      <c r="D125" s="14" t="s">
        <v>193</v>
      </c>
      <c r="E125" s="11">
        <v>343.0</v>
      </c>
      <c r="F125" s="11">
        <v>1.0</v>
      </c>
      <c r="G125" s="15"/>
      <c r="H125" s="15"/>
      <c r="I125" s="15"/>
      <c r="J125" s="15"/>
      <c r="K125" s="15"/>
      <c r="L125" s="15"/>
      <c r="M125" s="15"/>
      <c r="N125" s="15"/>
      <c r="O125" s="12" t="s">
        <v>195</v>
      </c>
      <c r="P125" s="12">
        <v>4.0</v>
      </c>
      <c r="Q125" s="16"/>
      <c r="R125" s="16"/>
      <c r="S125" s="17">
        <v>1.0</v>
      </c>
      <c r="T125" s="17">
        <v>20.0</v>
      </c>
      <c r="U125" s="17">
        <v>1.0</v>
      </c>
      <c r="V125" s="16"/>
      <c r="W125" s="17">
        <v>1.0</v>
      </c>
      <c r="X125" s="17">
        <v>1.0</v>
      </c>
      <c r="Y125" s="17">
        <v>1.0</v>
      </c>
      <c r="Z125" s="16"/>
      <c r="AA125" s="16"/>
      <c r="AB125" s="17">
        <v>1.0</v>
      </c>
      <c r="AC125" s="17">
        <v>1.0</v>
      </c>
      <c r="AD125" s="16"/>
      <c r="AE125" s="16"/>
      <c r="AF125" s="17">
        <v>9.0</v>
      </c>
      <c r="AG125" s="17">
        <v>8.0</v>
      </c>
      <c r="AH125" s="16"/>
      <c r="AI125" s="17">
        <v>5.0</v>
      </c>
      <c r="AJ125" s="16"/>
      <c r="AK125" s="16"/>
      <c r="AL125" s="16"/>
      <c r="AM125" s="16"/>
      <c r="AN125" s="16"/>
      <c r="AO125" s="16"/>
      <c r="AP125" s="16"/>
      <c r="AQ125" s="16"/>
      <c r="AR125" s="17">
        <v>1.0</v>
      </c>
      <c r="AS125" s="16"/>
      <c r="AT125" s="16"/>
      <c r="AU125" s="16"/>
      <c r="AV125" s="16"/>
      <c r="AW125" s="16"/>
      <c r="AX125" s="16"/>
      <c r="AY125" s="17">
        <v>2.0</v>
      </c>
      <c r="AZ125" s="16"/>
      <c r="BA125" s="16"/>
      <c r="BB125" s="17">
        <v>1.0</v>
      </c>
      <c r="BC125" s="16"/>
      <c r="BD125" s="16"/>
      <c r="BE125" s="16"/>
      <c r="BF125" s="16"/>
      <c r="BG125" s="16"/>
      <c r="BH125" s="17">
        <v>1.0</v>
      </c>
      <c r="BI125" s="16"/>
      <c r="BJ125" s="16"/>
      <c r="BK125" s="16"/>
      <c r="BL125" s="16"/>
      <c r="BM125" s="17">
        <v>3.0</v>
      </c>
      <c r="BN125" s="17">
        <v>2.0</v>
      </c>
      <c r="BO125" s="17">
        <v>3.0</v>
      </c>
      <c r="BP125" s="17">
        <v>1.0</v>
      </c>
      <c r="BQ125" s="16"/>
      <c r="BR125" s="16"/>
      <c r="BS125" s="17">
        <v>1.0</v>
      </c>
      <c r="BT125" s="17">
        <v>1.0</v>
      </c>
      <c r="BU125" s="16"/>
      <c r="BV125" s="16"/>
      <c r="BW125" s="16"/>
      <c r="BX125" s="16"/>
      <c r="BY125" s="16"/>
      <c r="BZ125" s="17">
        <v>13.0</v>
      </c>
      <c r="CA125" s="17">
        <v>4.0</v>
      </c>
      <c r="CB125" s="16"/>
      <c r="CC125" s="16"/>
      <c r="CD125" s="16"/>
      <c r="CE125" s="16"/>
      <c r="CF125" s="16"/>
      <c r="CG125" s="16"/>
      <c r="CH125" s="16"/>
      <c r="CI125" s="16"/>
      <c r="CJ125" s="17">
        <v>1.0</v>
      </c>
      <c r="CK125" s="16"/>
      <c r="CL125" s="17">
        <v>1.0</v>
      </c>
      <c r="CM125" s="17">
        <v>5.0</v>
      </c>
      <c r="CN125" s="17">
        <v>2.0</v>
      </c>
      <c r="CO125" s="17">
        <v>2.0</v>
      </c>
      <c r="CP125" s="17">
        <v>2.0</v>
      </c>
      <c r="CQ125" s="17">
        <v>4.0</v>
      </c>
      <c r="CR125" s="17">
        <v>1.0</v>
      </c>
      <c r="CS125" s="17">
        <v>2.0</v>
      </c>
      <c r="CT125" s="17">
        <v>2.0</v>
      </c>
      <c r="CU125" s="17">
        <v>2.0</v>
      </c>
      <c r="CV125" s="17">
        <v>1.0</v>
      </c>
      <c r="CW125" s="17">
        <v>2.0</v>
      </c>
      <c r="CX125" s="17">
        <v>2.0</v>
      </c>
      <c r="CY125" s="17">
        <v>2.0</v>
      </c>
      <c r="CZ125" s="17">
        <v>1.0</v>
      </c>
      <c r="DA125" s="17">
        <v>1.0</v>
      </c>
      <c r="DB125" s="19" t="s">
        <v>408</v>
      </c>
      <c r="DC125" s="16"/>
    </row>
    <row r="126">
      <c r="A126" s="11">
        <v>8.4152705E7</v>
      </c>
      <c r="B126" s="12" t="s">
        <v>409</v>
      </c>
      <c r="C126" s="13">
        <v>44084.50069444445</v>
      </c>
      <c r="D126" s="14" t="s">
        <v>193</v>
      </c>
      <c r="E126" s="11">
        <v>87.0</v>
      </c>
      <c r="F126" s="11">
        <v>1.0</v>
      </c>
      <c r="G126" s="15"/>
      <c r="H126" s="15"/>
      <c r="I126" s="15"/>
      <c r="J126" s="15"/>
      <c r="K126" s="15"/>
      <c r="L126" s="15"/>
      <c r="M126" s="15"/>
      <c r="N126" s="15"/>
      <c r="O126" s="12" t="s">
        <v>195</v>
      </c>
      <c r="P126" s="12">
        <v>15.0</v>
      </c>
      <c r="Q126" s="16"/>
      <c r="R126" s="16"/>
      <c r="S126" s="17">
        <v>1.0</v>
      </c>
      <c r="T126" s="17">
        <v>18.0</v>
      </c>
      <c r="U126" s="17">
        <v>1.0</v>
      </c>
      <c r="V126" s="16"/>
      <c r="W126" s="17">
        <v>1.0</v>
      </c>
      <c r="X126" s="17">
        <v>1.0</v>
      </c>
      <c r="Y126" s="17">
        <v>1.0</v>
      </c>
      <c r="Z126" s="16"/>
      <c r="AA126" s="16"/>
      <c r="AB126" s="17">
        <v>1.0</v>
      </c>
      <c r="AC126" s="16"/>
      <c r="AD126" s="16"/>
      <c r="AE126" s="16"/>
      <c r="AF126" s="17">
        <v>6.0</v>
      </c>
      <c r="AG126" s="17">
        <v>9.0</v>
      </c>
      <c r="AH126" s="16"/>
      <c r="AI126" s="17">
        <v>4.0</v>
      </c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7">
        <v>1.0</v>
      </c>
      <c r="AY126" s="17">
        <v>2.0</v>
      </c>
      <c r="AZ126" s="16"/>
      <c r="BA126" s="16"/>
      <c r="BB126" s="16"/>
      <c r="BC126" s="16"/>
      <c r="BD126" s="16"/>
      <c r="BE126" s="16"/>
      <c r="BF126" s="17">
        <v>1.0</v>
      </c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</row>
    <row r="127">
      <c r="A127" s="11">
        <v>8.4186836E7</v>
      </c>
      <c r="B127" s="12" t="s">
        <v>322</v>
      </c>
      <c r="C127" s="13">
        <v>44084.71875</v>
      </c>
      <c r="D127" s="14" t="s">
        <v>193</v>
      </c>
      <c r="E127" s="11">
        <v>57.0</v>
      </c>
      <c r="F127" s="11">
        <v>1.0</v>
      </c>
      <c r="G127" s="15"/>
      <c r="H127" s="15"/>
      <c r="I127" s="15"/>
      <c r="J127" s="15"/>
      <c r="K127" s="15"/>
      <c r="L127" s="15"/>
      <c r="M127" s="15"/>
      <c r="N127" s="15"/>
      <c r="O127" s="12" t="s">
        <v>195</v>
      </c>
      <c r="P127" s="12">
        <v>15.0</v>
      </c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</row>
    <row r="128">
      <c r="A128" s="11">
        <v>8.5725118E7</v>
      </c>
      <c r="B128" s="12" t="s">
        <v>410</v>
      </c>
      <c r="C128" s="11" t="s">
        <v>411</v>
      </c>
      <c r="D128" s="14" t="s">
        <v>193</v>
      </c>
      <c r="E128" s="11">
        <v>724.0</v>
      </c>
      <c r="F128" s="11">
        <v>1.0</v>
      </c>
      <c r="G128" s="15"/>
      <c r="H128" s="15"/>
      <c r="I128" s="15"/>
      <c r="J128" s="15"/>
      <c r="K128" s="15"/>
      <c r="L128" s="15"/>
      <c r="M128" s="15"/>
      <c r="N128" s="15"/>
      <c r="O128" s="12" t="s">
        <v>195</v>
      </c>
      <c r="P128" s="12">
        <v>15.0</v>
      </c>
      <c r="Q128" s="16"/>
      <c r="R128" s="16"/>
      <c r="S128" s="17">
        <v>1.0</v>
      </c>
      <c r="T128" s="17">
        <v>20.0</v>
      </c>
      <c r="U128" s="17">
        <v>2.0</v>
      </c>
      <c r="V128" s="16"/>
      <c r="W128" s="17">
        <v>1.0</v>
      </c>
      <c r="X128" s="17">
        <v>1.0</v>
      </c>
      <c r="Y128" s="17">
        <v>1.0</v>
      </c>
      <c r="Z128" s="16"/>
      <c r="AA128" s="16"/>
      <c r="AB128" s="16"/>
      <c r="AC128" s="16"/>
      <c r="AD128" s="16"/>
      <c r="AE128" s="16"/>
      <c r="AF128" s="17">
        <v>7.0</v>
      </c>
      <c r="AG128" s="17">
        <v>5.0</v>
      </c>
      <c r="AH128" s="16"/>
      <c r="AI128" s="17">
        <v>5.0</v>
      </c>
      <c r="AJ128" s="16"/>
      <c r="AK128" s="16"/>
      <c r="AL128" s="16"/>
      <c r="AM128" s="16"/>
      <c r="AN128" s="16"/>
      <c r="AO128" s="16"/>
      <c r="AP128" s="16"/>
      <c r="AQ128" s="16"/>
      <c r="AR128" s="17">
        <v>1.0</v>
      </c>
      <c r="AS128" s="16"/>
      <c r="AT128" s="16"/>
      <c r="AU128" s="16"/>
      <c r="AV128" s="16"/>
      <c r="AW128" s="16"/>
      <c r="AX128" s="16"/>
      <c r="AY128" s="17">
        <v>2.0</v>
      </c>
      <c r="AZ128" s="17">
        <v>1.0</v>
      </c>
      <c r="BA128" s="16"/>
      <c r="BB128" s="17">
        <v>1.0</v>
      </c>
      <c r="BC128" s="16"/>
      <c r="BD128" s="16"/>
      <c r="BE128" s="16"/>
      <c r="BF128" s="17">
        <v>1.0</v>
      </c>
      <c r="BG128" s="16"/>
      <c r="BH128" s="17">
        <v>1.0</v>
      </c>
      <c r="BI128" s="16"/>
      <c r="BJ128" s="16"/>
      <c r="BK128" s="16"/>
      <c r="BL128" s="16"/>
      <c r="BM128" s="17">
        <v>3.0</v>
      </c>
      <c r="BN128" s="17">
        <v>2.0</v>
      </c>
      <c r="BO128" s="17">
        <v>4.0</v>
      </c>
      <c r="BP128" s="16"/>
      <c r="BQ128" s="16"/>
      <c r="BR128" s="16"/>
      <c r="BS128" s="17">
        <v>1.0</v>
      </c>
      <c r="BT128" s="16"/>
      <c r="BU128" s="16"/>
      <c r="BV128" s="16"/>
      <c r="BW128" s="16"/>
      <c r="BX128" s="16"/>
      <c r="BY128" s="16"/>
      <c r="BZ128" s="20">
        <v>43844.0</v>
      </c>
      <c r="CA128" s="17">
        <v>5.0</v>
      </c>
      <c r="CB128" s="17">
        <v>90.0</v>
      </c>
      <c r="CC128" s="16"/>
      <c r="CD128" s="16"/>
      <c r="CE128" s="16"/>
      <c r="CF128" s="16"/>
      <c r="CG128" s="16"/>
      <c r="CH128" s="16"/>
      <c r="CI128" s="16"/>
      <c r="CJ128" s="17">
        <v>1.0</v>
      </c>
      <c r="CK128" s="16"/>
      <c r="CL128" s="17">
        <v>2.0</v>
      </c>
      <c r="CM128" s="17">
        <v>4.0</v>
      </c>
      <c r="CN128" s="17">
        <v>1.0</v>
      </c>
      <c r="CO128" s="17">
        <v>3.0</v>
      </c>
      <c r="CP128" s="17">
        <v>2.0</v>
      </c>
      <c r="CQ128" s="17">
        <v>4.0</v>
      </c>
      <c r="CR128" s="17">
        <v>1.0</v>
      </c>
      <c r="CS128" s="17">
        <v>3.0</v>
      </c>
      <c r="CT128" s="17">
        <v>2.0</v>
      </c>
      <c r="CU128" s="17">
        <v>4.0</v>
      </c>
      <c r="CV128" s="17">
        <v>1.0</v>
      </c>
      <c r="CW128" s="17">
        <v>2.0</v>
      </c>
      <c r="CX128" s="17">
        <v>2.0</v>
      </c>
      <c r="CY128" s="17">
        <v>1.0</v>
      </c>
      <c r="CZ128" s="17">
        <v>1.0</v>
      </c>
      <c r="DA128" s="17">
        <v>3.0</v>
      </c>
      <c r="DB128" s="16"/>
      <c r="DC128" s="16"/>
    </row>
    <row r="129">
      <c r="A129" s="11">
        <v>8.5736602E7</v>
      </c>
      <c r="B129" s="12" t="s">
        <v>412</v>
      </c>
      <c r="C129" s="11" t="s">
        <v>413</v>
      </c>
      <c r="D129" s="14" t="s">
        <v>193</v>
      </c>
      <c r="E129" s="11">
        <v>579.0</v>
      </c>
      <c r="F129" s="11">
        <v>1.0</v>
      </c>
      <c r="G129" s="15"/>
      <c r="H129" s="15"/>
      <c r="I129" s="15"/>
      <c r="J129" s="15"/>
      <c r="K129" s="15"/>
      <c r="L129" s="15"/>
      <c r="M129" s="15"/>
      <c r="N129" s="15"/>
      <c r="O129" s="12" t="s">
        <v>195</v>
      </c>
      <c r="P129" s="12">
        <v>15.0</v>
      </c>
      <c r="Q129" s="16"/>
      <c r="R129" s="16"/>
      <c r="S129" s="17">
        <v>1.0</v>
      </c>
      <c r="T129" s="17">
        <v>21.0</v>
      </c>
      <c r="U129" s="17">
        <v>2.0</v>
      </c>
      <c r="V129" s="16"/>
      <c r="W129" s="17">
        <v>1.0</v>
      </c>
      <c r="X129" s="17">
        <v>1.0</v>
      </c>
      <c r="Y129" s="17">
        <v>1.0</v>
      </c>
      <c r="Z129" s="16"/>
      <c r="AA129" s="16"/>
      <c r="AB129" s="17">
        <v>1.0</v>
      </c>
      <c r="AC129" s="16"/>
      <c r="AD129" s="16"/>
      <c r="AE129" s="16"/>
      <c r="AF129" s="17">
        <v>3.0</v>
      </c>
      <c r="AG129" s="17">
        <v>5.0</v>
      </c>
      <c r="AH129" s="16"/>
      <c r="AI129" s="17">
        <v>4.0</v>
      </c>
      <c r="AJ129" s="17">
        <v>1.0</v>
      </c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7">
        <v>1.0</v>
      </c>
      <c r="AZ129" s="17">
        <v>1.0</v>
      </c>
      <c r="BA129" s="16"/>
      <c r="BB129" s="16"/>
      <c r="BC129" s="16"/>
      <c r="BD129" s="16"/>
      <c r="BE129" s="16"/>
      <c r="BF129" s="16"/>
      <c r="BG129" s="16"/>
      <c r="BH129" s="17">
        <v>1.0</v>
      </c>
      <c r="BI129" s="16"/>
      <c r="BJ129" s="16"/>
      <c r="BK129" s="16"/>
      <c r="BL129" s="16"/>
      <c r="BM129" s="17">
        <v>3.0</v>
      </c>
      <c r="BN129" s="17">
        <v>2.0</v>
      </c>
      <c r="BO129" s="17">
        <v>3.0</v>
      </c>
      <c r="BP129" s="16"/>
      <c r="BQ129" s="16"/>
      <c r="BR129" s="17">
        <v>1.0</v>
      </c>
      <c r="BS129" s="17">
        <v>1.0</v>
      </c>
      <c r="BT129" s="17">
        <v>1.0</v>
      </c>
      <c r="BU129" s="16"/>
      <c r="BV129" s="16"/>
      <c r="BW129" s="16"/>
      <c r="BX129" s="16"/>
      <c r="BY129" s="16"/>
      <c r="BZ129" s="17" t="s">
        <v>308</v>
      </c>
      <c r="CA129" s="17">
        <v>4.0</v>
      </c>
      <c r="CB129" s="16"/>
      <c r="CC129" s="16"/>
      <c r="CD129" s="16"/>
      <c r="CE129" s="16"/>
      <c r="CF129" s="16"/>
      <c r="CG129" s="16"/>
      <c r="CH129" s="16"/>
      <c r="CI129" s="16"/>
      <c r="CJ129" s="17">
        <v>1.0</v>
      </c>
      <c r="CK129" s="16"/>
      <c r="CL129" s="17">
        <v>4.0</v>
      </c>
      <c r="CM129" s="17">
        <v>3.0</v>
      </c>
      <c r="CN129" s="17">
        <v>3.0</v>
      </c>
      <c r="CO129" s="17">
        <v>4.0</v>
      </c>
      <c r="CP129" s="17">
        <v>4.0</v>
      </c>
      <c r="CQ129" s="17">
        <v>4.0</v>
      </c>
      <c r="CR129" s="17">
        <v>1.0</v>
      </c>
      <c r="CS129" s="17">
        <v>4.0</v>
      </c>
      <c r="CT129" s="17">
        <v>3.0</v>
      </c>
      <c r="CU129" s="17">
        <v>5.0</v>
      </c>
      <c r="CV129" s="17">
        <v>1.0</v>
      </c>
      <c r="CW129" s="17">
        <v>3.0</v>
      </c>
      <c r="CX129" s="17">
        <v>4.0</v>
      </c>
      <c r="CY129" s="17">
        <v>4.0</v>
      </c>
      <c r="CZ129" s="17">
        <v>2.0</v>
      </c>
      <c r="DA129" s="17">
        <v>3.0</v>
      </c>
      <c r="DB129" s="19" t="s">
        <v>414</v>
      </c>
      <c r="DC129" s="19" t="s">
        <v>415</v>
      </c>
    </row>
    <row r="130">
      <c r="A130" s="11">
        <v>8.5787251E7</v>
      </c>
      <c r="B130" s="12" t="s">
        <v>416</v>
      </c>
      <c r="C130" s="11" t="s">
        <v>417</v>
      </c>
      <c r="D130" s="14" t="s">
        <v>193</v>
      </c>
      <c r="E130" s="11">
        <v>599.0</v>
      </c>
      <c r="F130" s="11">
        <v>1.0</v>
      </c>
      <c r="G130" s="15"/>
      <c r="H130" s="15"/>
      <c r="I130" s="15"/>
      <c r="J130" s="15"/>
      <c r="K130" s="15"/>
      <c r="L130" s="15"/>
      <c r="M130" s="15"/>
      <c r="N130" s="15"/>
      <c r="O130" s="12" t="s">
        <v>195</v>
      </c>
      <c r="P130" s="12">
        <v>15.0</v>
      </c>
      <c r="Q130" s="16"/>
      <c r="R130" s="16"/>
      <c r="S130" s="17">
        <v>1.0</v>
      </c>
      <c r="T130" s="17">
        <v>20.0</v>
      </c>
      <c r="U130" s="17">
        <v>1.0</v>
      </c>
      <c r="V130" s="16"/>
      <c r="W130" s="17">
        <v>12.0</v>
      </c>
      <c r="X130" s="17">
        <v>1.0</v>
      </c>
      <c r="Y130" s="17">
        <v>1.0</v>
      </c>
      <c r="Z130" s="16"/>
      <c r="AA130" s="16"/>
      <c r="AB130" s="17">
        <v>1.0</v>
      </c>
      <c r="AC130" s="16"/>
      <c r="AD130" s="16"/>
      <c r="AE130" s="16"/>
      <c r="AF130" s="17">
        <v>8.0</v>
      </c>
      <c r="AG130" s="17">
        <v>5.0</v>
      </c>
      <c r="AH130" s="16"/>
      <c r="AI130" s="17">
        <v>5.0</v>
      </c>
      <c r="AJ130" s="16"/>
      <c r="AK130" s="16"/>
      <c r="AL130" s="16"/>
      <c r="AM130" s="16"/>
      <c r="AN130" s="16"/>
      <c r="AO130" s="16"/>
      <c r="AP130" s="16"/>
      <c r="AQ130" s="16"/>
      <c r="AR130" s="17">
        <v>1.0</v>
      </c>
      <c r="AS130" s="16"/>
      <c r="AT130" s="16"/>
      <c r="AU130" s="16"/>
      <c r="AV130" s="16"/>
      <c r="AW130" s="16"/>
      <c r="AX130" s="16"/>
      <c r="AY130" s="17">
        <v>2.0</v>
      </c>
      <c r="AZ130" s="16"/>
      <c r="BA130" s="16"/>
      <c r="BB130" s="16"/>
      <c r="BC130" s="16"/>
      <c r="BD130" s="16"/>
      <c r="BE130" s="16"/>
      <c r="BF130" s="17">
        <v>1.0</v>
      </c>
      <c r="BG130" s="16"/>
      <c r="BH130" s="16"/>
      <c r="BI130" s="16"/>
      <c r="BJ130" s="16"/>
      <c r="BK130" s="17">
        <v>1.0</v>
      </c>
      <c r="BL130" s="16"/>
      <c r="BM130" s="17">
        <v>3.0</v>
      </c>
      <c r="BN130" s="17">
        <v>5.0</v>
      </c>
      <c r="BO130" s="17">
        <v>3.0</v>
      </c>
      <c r="BP130" s="17">
        <v>1.0</v>
      </c>
      <c r="BQ130" s="16"/>
      <c r="BR130" s="17">
        <v>1.0</v>
      </c>
      <c r="BS130" s="17">
        <v>1.0</v>
      </c>
      <c r="BT130" s="17">
        <v>1.0</v>
      </c>
      <c r="BU130" s="16"/>
      <c r="BV130" s="16"/>
      <c r="BW130" s="16"/>
      <c r="BX130" s="16"/>
      <c r="BY130" s="16"/>
      <c r="BZ130" s="20">
        <v>43966.0</v>
      </c>
      <c r="CA130" s="17">
        <v>4.0</v>
      </c>
      <c r="CB130" s="16"/>
      <c r="CC130" s="17">
        <v>1.0</v>
      </c>
      <c r="CD130" s="16"/>
      <c r="CE130" s="16"/>
      <c r="CF130" s="17">
        <v>1.0</v>
      </c>
      <c r="CG130" s="16"/>
      <c r="CH130" s="16"/>
      <c r="CI130" s="16"/>
      <c r="CJ130" s="16"/>
      <c r="CK130" s="16"/>
      <c r="CL130" s="17">
        <v>2.0</v>
      </c>
      <c r="CM130" s="17">
        <v>2.0</v>
      </c>
      <c r="CN130" s="17">
        <v>1.0</v>
      </c>
      <c r="CO130" s="17">
        <v>2.0</v>
      </c>
      <c r="CP130" s="17">
        <v>2.0</v>
      </c>
      <c r="CQ130" s="17">
        <v>1.0</v>
      </c>
      <c r="CR130" s="17">
        <v>1.0</v>
      </c>
      <c r="CS130" s="17">
        <v>5.0</v>
      </c>
      <c r="CT130" s="17">
        <v>4.0</v>
      </c>
      <c r="CU130" s="17">
        <v>4.0</v>
      </c>
      <c r="CV130" s="17">
        <v>1.0</v>
      </c>
      <c r="CW130" s="17">
        <v>1.0</v>
      </c>
      <c r="CX130" s="17">
        <v>4.0</v>
      </c>
      <c r="CY130" s="17">
        <v>4.0</v>
      </c>
      <c r="CZ130" s="17">
        <v>1.0</v>
      </c>
      <c r="DA130" s="17">
        <v>2.0</v>
      </c>
      <c r="DB130" s="19" t="s">
        <v>418</v>
      </c>
      <c r="DC130" s="16"/>
    </row>
    <row r="131">
      <c r="A131" s="11">
        <v>8.5788739E7</v>
      </c>
      <c r="B131" s="18">
        <v>1.90237149221E11</v>
      </c>
      <c r="C131" s="11" t="s">
        <v>419</v>
      </c>
      <c r="D131" s="14" t="s">
        <v>193</v>
      </c>
      <c r="E131" s="11">
        <v>413.0</v>
      </c>
      <c r="F131" s="11">
        <v>1.0</v>
      </c>
      <c r="G131" s="15"/>
      <c r="H131" s="15"/>
      <c r="I131" s="15"/>
      <c r="J131" s="15"/>
      <c r="K131" s="15"/>
      <c r="L131" s="15"/>
      <c r="M131" s="15"/>
      <c r="N131" s="15"/>
      <c r="O131" s="12" t="s">
        <v>195</v>
      </c>
      <c r="P131" s="12">
        <v>4.0</v>
      </c>
      <c r="Q131" s="16"/>
      <c r="R131" s="16"/>
      <c r="S131" s="17">
        <v>1.0</v>
      </c>
      <c r="T131" s="17">
        <v>20.0</v>
      </c>
      <c r="U131" s="17">
        <v>1.0</v>
      </c>
      <c r="V131" s="16"/>
      <c r="W131" s="17">
        <v>1.0</v>
      </c>
      <c r="X131" s="17">
        <v>1.0</v>
      </c>
      <c r="Y131" s="16"/>
      <c r="Z131" s="16"/>
      <c r="AA131" s="16"/>
      <c r="AB131" s="17">
        <v>1.0</v>
      </c>
      <c r="AC131" s="16"/>
      <c r="AD131" s="16"/>
      <c r="AE131" s="16"/>
      <c r="AF131" s="17">
        <v>3.0</v>
      </c>
      <c r="AG131" s="17">
        <v>5.0</v>
      </c>
      <c r="AH131" s="16"/>
      <c r="AI131" s="17">
        <v>5.0</v>
      </c>
      <c r="AJ131" s="16"/>
      <c r="AK131" s="17">
        <v>1.0</v>
      </c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7">
        <v>2.0</v>
      </c>
      <c r="AZ131" s="17">
        <v>1.0</v>
      </c>
      <c r="BA131" s="16"/>
      <c r="BB131" s="17">
        <v>1.0</v>
      </c>
      <c r="BC131" s="16"/>
      <c r="BD131" s="16"/>
      <c r="BE131" s="16"/>
      <c r="BF131" s="16"/>
      <c r="BG131" s="16"/>
      <c r="BH131" s="16"/>
      <c r="BI131" s="16"/>
      <c r="BJ131" s="16"/>
      <c r="BK131" s="17">
        <v>1.0</v>
      </c>
      <c r="BL131" s="16"/>
      <c r="BM131" s="17">
        <v>2.0</v>
      </c>
      <c r="BN131" s="17">
        <v>1.0</v>
      </c>
      <c r="BO131" s="17">
        <v>2.0</v>
      </c>
      <c r="BP131" s="17">
        <v>1.0</v>
      </c>
      <c r="BQ131" s="16"/>
      <c r="BR131" s="16"/>
      <c r="BS131" s="17">
        <v>1.0</v>
      </c>
      <c r="BT131" s="17">
        <v>1.0</v>
      </c>
      <c r="BU131" s="16"/>
      <c r="BV131" s="16"/>
      <c r="BW131" s="16"/>
      <c r="BX131" s="16"/>
      <c r="BY131" s="16"/>
      <c r="BZ131" s="20">
        <v>43845.0</v>
      </c>
      <c r="CA131" s="17">
        <v>4.0</v>
      </c>
      <c r="CB131" s="16"/>
      <c r="CC131" s="16"/>
      <c r="CD131" s="16"/>
      <c r="CE131" s="16"/>
      <c r="CF131" s="16"/>
      <c r="CG131" s="16"/>
      <c r="CH131" s="16"/>
      <c r="CI131" s="16"/>
      <c r="CJ131" s="17">
        <v>1.0</v>
      </c>
      <c r="CK131" s="16"/>
      <c r="CL131" s="17">
        <v>2.0</v>
      </c>
      <c r="CM131" s="17">
        <v>2.0</v>
      </c>
      <c r="CN131" s="17">
        <v>1.0</v>
      </c>
      <c r="CO131" s="17">
        <v>3.0</v>
      </c>
      <c r="CP131" s="17">
        <v>2.0</v>
      </c>
      <c r="CQ131" s="17">
        <v>4.0</v>
      </c>
      <c r="CR131" s="17">
        <v>1.0</v>
      </c>
      <c r="CS131" s="17">
        <v>4.0</v>
      </c>
      <c r="CT131" s="17">
        <v>3.0</v>
      </c>
      <c r="CU131" s="17">
        <v>3.0</v>
      </c>
      <c r="CV131" s="17">
        <v>1.0</v>
      </c>
      <c r="CW131" s="17">
        <v>1.0</v>
      </c>
      <c r="CX131" s="17">
        <v>3.0</v>
      </c>
      <c r="CY131" s="17">
        <v>3.0</v>
      </c>
      <c r="CZ131" s="17">
        <v>1.0</v>
      </c>
      <c r="DA131" s="17">
        <v>2.0</v>
      </c>
      <c r="DB131" s="19" t="s">
        <v>420</v>
      </c>
      <c r="DC131" s="19" t="s">
        <v>421</v>
      </c>
    </row>
    <row r="132">
      <c r="A132" s="11">
        <v>8.5909317E7</v>
      </c>
      <c r="B132" s="12" t="s">
        <v>422</v>
      </c>
      <c r="C132" s="11" t="s">
        <v>423</v>
      </c>
      <c r="D132" s="14" t="s">
        <v>193</v>
      </c>
      <c r="E132" s="11">
        <v>1044.0</v>
      </c>
      <c r="F132" s="11">
        <v>1.0</v>
      </c>
      <c r="G132" s="15"/>
      <c r="H132" s="15"/>
      <c r="I132" s="15"/>
      <c r="J132" s="15"/>
      <c r="K132" s="15"/>
      <c r="L132" s="15"/>
      <c r="M132" s="15"/>
      <c r="N132" s="15"/>
      <c r="O132" s="12" t="s">
        <v>195</v>
      </c>
      <c r="P132" s="12">
        <v>15.0</v>
      </c>
      <c r="Q132" s="16"/>
      <c r="R132" s="16"/>
      <c r="S132" s="17">
        <v>1.0</v>
      </c>
      <c r="T132" s="17">
        <v>18.0</v>
      </c>
      <c r="U132" s="17">
        <v>1.0</v>
      </c>
      <c r="V132" s="16"/>
      <c r="W132" s="17">
        <v>8.0</v>
      </c>
      <c r="X132" s="17">
        <v>1.0</v>
      </c>
      <c r="Y132" s="17">
        <v>1.0</v>
      </c>
      <c r="Z132" s="16"/>
      <c r="AA132" s="16"/>
      <c r="AB132" s="17">
        <v>1.0</v>
      </c>
      <c r="AC132" s="16"/>
      <c r="AD132" s="16"/>
      <c r="AE132" s="16"/>
      <c r="AF132" s="17">
        <v>8.0</v>
      </c>
      <c r="AG132" s="17">
        <v>9.0</v>
      </c>
      <c r="AH132" s="16"/>
      <c r="AI132" s="17">
        <v>4.0</v>
      </c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7">
        <v>1.0</v>
      </c>
      <c r="AY132" s="17">
        <v>2.0</v>
      </c>
      <c r="AZ132" s="17">
        <v>1.0</v>
      </c>
      <c r="BA132" s="16"/>
      <c r="BB132" s="16"/>
      <c r="BC132" s="16"/>
      <c r="BD132" s="16"/>
      <c r="BE132" s="16"/>
      <c r="BF132" s="16"/>
      <c r="BG132" s="16"/>
      <c r="BH132" s="17">
        <v>1.0</v>
      </c>
      <c r="BI132" s="16"/>
      <c r="BJ132" s="16"/>
      <c r="BK132" s="16"/>
      <c r="BL132" s="16"/>
      <c r="BM132" s="17">
        <v>3.0</v>
      </c>
      <c r="BN132" s="17">
        <v>2.0</v>
      </c>
      <c r="BO132" s="17">
        <v>4.0</v>
      </c>
      <c r="BP132" s="17">
        <v>1.0</v>
      </c>
      <c r="BQ132" s="16"/>
      <c r="BR132" s="17">
        <v>1.0</v>
      </c>
      <c r="BS132" s="17">
        <v>1.0</v>
      </c>
      <c r="BT132" s="17">
        <v>1.0</v>
      </c>
      <c r="BU132" s="16"/>
      <c r="BV132" s="16"/>
      <c r="BW132" s="16"/>
      <c r="BX132" s="16"/>
      <c r="BY132" s="16"/>
      <c r="BZ132" s="20">
        <v>44056.0</v>
      </c>
      <c r="CA132" s="17">
        <v>4.0</v>
      </c>
      <c r="CB132" s="16"/>
      <c r="CC132" s="16"/>
      <c r="CD132" s="16"/>
      <c r="CE132" s="16"/>
      <c r="CF132" s="16"/>
      <c r="CG132" s="16"/>
      <c r="CH132" s="16"/>
      <c r="CI132" s="16"/>
      <c r="CJ132" s="17">
        <v>1.0</v>
      </c>
      <c r="CK132" s="16"/>
      <c r="CL132" s="17">
        <v>3.0</v>
      </c>
      <c r="CM132" s="17">
        <v>2.0</v>
      </c>
      <c r="CN132" s="17">
        <v>1.0</v>
      </c>
      <c r="CO132" s="17">
        <v>2.0</v>
      </c>
      <c r="CP132" s="17">
        <v>3.0</v>
      </c>
      <c r="CQ132" s="17">
        <v>4.0</v>
      </c>
      <c r="CR132" s="17">
        <v>1.0</v>
      </c>
      <c r="CS132" s="17">
        <v>4.0</v>
      </c>
      <c r="CT132" s="17">
        <v>3.0</v>
      </c>
      <c r="CU132" s="17">
        <v>4.0</v>
      </c>
      <c r="CV132" s="17">
        <v>1.0</v>
      </c>
      <c r="CW132" s="17">
        <v>3.0</v>
      </c>
      <c r="CX132" s="17">
        <v>5.0</v>
      </c>
      <c r="CY132" s="17">
        <v>5.0</v>
      </c>
      <c r="CZ132" s="17">
        <v>1.0</v>
      </c>
      <c r="DA132" s="17">
        <v>4.0</v>
      </c>
      <c r="DB132" s="19" t="s">
        <v>424</v>
      </c>
      <c r="DC132" s="16"/>
    </row>
    <row r="133">
      <c r="A133" s="11">
        <v>8.5909529E7</v>
      </c>
      <c r="B133" s="12" t="s">
        <v>425</v>
      </c>
      <c r="C133" s="11" t="s">
        <v>426</v>
      </c>
      <c r="D133" s="14" t="s">
        <v>193</v>
      </c>
      <c r="E133" s="11">
        <v>10.0</v>
      </c>
      <c r="F133" s="11">
        <v>1.0</v>
      </c>
      <c r="G133" s="15"/>
      <c r="H133" s="15"/>
      <c r="I133" s="15"/>
      <c r="J133" s="15"/>
      <c r="K133" s="15"/>
      <c r="L133" s="15"/>
      <c r="M133" s="15"/>
      <c r="N133" s="15"/>
      <c r="O133" s="12" t="s">
        <v>195</v>
      </c>
      <c r="P133" s="12">
        <v>15.0</v>
      </c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</row>
    <row r="134">
      <c r="A134" s="11">
        <v>8.5909605E7</v>
      </c>
      <c r="B134" s="18">
        <v>1.90236206154E11</v>
      </c>
      <c r="C134" s="11" t="s">
        <v>427</v>
      </c>
      <c r="D134" s="14" t="s">
        <v>193</v>
      </c>
      <c r="E134" s="11">
        <v>113.0</v>
      </c>
      <c r="F134" s="11">
        <v>1.0</v>
      </c>
      <c r="G134" s="15"/>
      <c r="H134" s="15"/>
      <c r="I134" s="15"/>
      <c r="J134" s="15"/>
      <c r="K134" s="15"/>
      <c r="L134" s="15"/>
      <c r="M134" s="15"/>
      <c r="N134" s="15"/>
      <c r="O134" s="12" t="s">
        <v>195</v>
      </c>
      <c r="P134" s="12">
        <v>15.0</v>
      </c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</row>
    <row r="135">
      <c r="A135" s="11">
        <v>8.5909937E7</v>
      </c>
      <c r="B135" s="12" t="s">
        <v>428</v>
      </c>
      <c r="C135" s="11" t="s">
        <v>429</v>
      </c>
      <c r="D135" s="14" t="s">
        <v>193</v>
      </c>
      <c r="E135" s="11">
        <v>887.0</v>
      </c>
      <c r="F135" s="11">
        <v>1.0</v>
      </c>
      <c r="G135" s="15"/>
      <c r="H135" s="15"/>
      <c r="I135" s="15"/>
      <c r="J135" s="15"/>
      <c r="K135" s="15"/>
      <c r="L135" s="15"/>
      <c r="M135" s="15"/>
      <c r="N135" s="15"/>
      <c r="O135" s="12" t="s">
        <v>195</v>
      </c>
      <c r="P135" s="12">
        <v>15.0</v>
      </c>
      <c r="Q135" s="16"/>
      <c r="R135" s="16"/>
      <c r="S135" s="17">
        <v>1.0</v>
      </c>
      <c r="T135" s="17">
        <v>19.0</v>
      </c>
      <c r="U135" s="17">
        <v>1.0</v>
      </c>
      <c r="V135" s="16"/>
      <c r="W135" s="17">
        <v>1.0</v>
      </c>
      <c r="X135" s="17">
        <v>1.0</v>
      </c>
      <c r="Y135" s="17">
        <v>1.0</v>
      </c>
      <c r="Z135" s="16"/>
      <c r="AA135" s="16"/>
      <c r="AB135" s="17">
        <v>1.0</v>
      </c>
      <c r="AC135" s="16"/>
      <c r="AD135" s="16"/>
      <c r="AE135" s="16"/>
      <c r="AF135" s="17">
        <v>10.0</v>
      </c>
      <c r="AG135" s="17">
        <v>8.0</v>
      </c>
      <c r="AH135" s="16"/>
      <c r="AI135" s="17">
        <v>5.0</v>
      </c>
      <c r="AJ135" s="16"/>
      <c r="AK135" s="16"/>
      <c r="AL135" s="16"/>
      <c r="AM135" s="17">
        <v>1.0</v>
      </c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7">
        <v>2.0</v>
      </c>
      <c r="AZ135" s="16"/>
      <c r="BA135" s="16"/>
      <c r="BB135" s="16"/>
      <c r="BC135" s="16"/>
      <c r="BD135" s="16"/>
      <c r="BE135" s="16"/>
      <c r="BF135" s="17">
        <v>1.0</v>
      </c>
      <c r="BG135" s="16"/>
      <c r="BH135" s="16"/>
      <c r="BI135" s="17">
        <v>1.0</v>
      </c>
      <c r="BJ135" s="16"/>
      <c r="BK135" s="16"/>
      <c r="BL135" s="16"/>
      <c r="BM135" s="17">
        <v>2.0</v>
      </c>
      <c r="BN135" s="17">
        <v>2.0</v>
      </c>
      <c r="BO135" s="17">
        <v>5.0</v>
      </c>
      <c r="BP135" s="17">
        <v>1.0</v>
      </c>
      <c r="BQ135" s="16"/>
      <c r="BR135" s="17">
        <v>1.0</v>
      </c>
      <c r="BS135" s="17">
        <v>1.0</v>
      </c>
      <c r="BT135" s="17">
        <v>1.0</v>
      </c>
      <c r="BU135" s="16"/>
      <c r="BV135" s="16"/>
      <c r="BW135" s="16"/>
      <c r="BX135" s="16"/>
      <c r="BY135" s="16"/>
      <c r="BZ135" s="20">
        <v>44057.0</v>
      </c>
      <c r="CA135" s="17">
        <v>5.0</v>
      </c>
      <c r="CB135" s="17">
        <v>101.0</v>
      </c>
      <c r="CC135" s="16"/>
      <c r="CD135" s="16"/>
      <c r="CE135" s="16"/>
      <c r="CF135" s="16"/>
      <c r="CG135" s="17">
        <v>1.0</v>
      </c>
      <c r="CH135" s="16"/>
      <c r="CI135" s="16"/>
      <c r="CJ135" s="16"/>
      <c r="CK135" s="16"/>
      <c r="CL135" s="17">
        <v>2.0</v>
      </c>
      <c r="CM135" s="17">
        <v>2.0</v>
      </c>
      <c r="CN135" s="17">
        <v>1.0</v>
      </c>
      <c r="CO135" s="17">
        <v>2.0</v>
      </c>
      <c r="CP135" s="17">
        <v>2.0</v>
      </c>
      <c r="CQ135" s="17">
        <v>2.0</v>
      </c>
      <c r="CR135" s="17">
        <v>1.0</v>
      </c>
      <c r="CS135" s="17">
        <v>3.0</v>
      </c>
      <c r="CT135" s="17">
        <v>2.0</v>
      </c>
      <c r="CU135" s="17">
        <v>2.0</v>
      </c>
      <c r="CV135" s="17">
        <v>1.0</v>
      </c>
      <c r="CW135" s="17">
        <v>2.0</v>
      </c>
      <c r="CX135" s="17">
        <v>2.0</v>
      </c>
      <c r="CY135" s="17">
        <v>4.0</v>
      </c>
      <c r="CZ135" s="17">
        <v>1.0</v>
      </c>
      <c r="DA135" s="17">
        <v>2.0</v>
      </c>
      <c r="DB135" s="19" t="s">
        <v>430</v>
      </c>
      <c r="DC135" s="16"/>
    </row>
    <row r="136">
      <c r="A136" s="11">
        <v>8.5910372E7</v>
      </c>
      <c r="B136" s="12" t="s">
        <v>425</v>
      </c>
      <c r="C136" s="11" t="s">
        <v>431</v>
      </c>
      <c r="D136" s="14" t="s">
        <v>193</v>
      </c>
      <c r="E136" s="11">
        <v>394.0</v>
      </c>
      <c r="F136" s="11">
        <v>1.0</v>
      </c>
      <c r="G136" s="15"/>
      <c r="H136" s="15"/>
      <c r="I136" s="15"/>
      <c r="J136" s="15"/>
      <c r="K136" s="15"/>
      <c r="L136" s="15"/>
      <c r="M136" s="15"/>
      <c r="N136" s="15"/>
      <c r="O136" s="12" t="s">
        <v>195</v>
      </c>
      <c r="P136" s="12">
        <v>15.0</v>
      </c>
      <c r="Q136" s="16"/>
      <c r="R136" s="16"/>
      <c r="S136" s="17">
        <v>1.0</v>
      </c>
      <c r="T136" s="17">
        <v>19.0</v>
      </c>
      <c r="U136" s="17">
        <v>1.0</v>
      </c>
      <c r="V136" s="16"/>
      <c r="W136" s="17">
        <v>1.0</v>
      </c>
      <c r="X136" s="16"/>
      <c r="Y136" s="16"/>
      <c r="Z136" s="16"/>
      <c r="AA136" s="16"/>
      <c r="AB136" s="16"/>
      <c r="AC136" s="17">
        <v>1.0</v>
      </c>
      <c r="AD136" s="16"/>
      <c r="AE136" s="16"/>
      <c r="AF136" s="17">
        <v>10.0</v>
      </c>
      <c r="AG136" s="17">
        <v>7.0</v>
      </c>
      <c r="AH136" s="16"/>
      <c r="AI136" s="17">
        <v>5.0</v>
      </c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7">
        <v>1.0</v>
      </c>
      <c r="AY136" s="17">
        <v>2.0</v>
      </c>
      <c r="AZ136" s="16"/>
      <c r="BA136" s="16"/>
      <c r="BB136" s="16"/>
      <c r="BC136" s="16"/>
      <c r="BD136" s="16"/>
      <c r="BE136" s="16"/>
      <c r="BF136" s="17">
        <v>1.0</v>
      </c>
      <c r="BG136" s="16"/>
      <c r="BH136" s="17">
        <v>1.0</v>
      </c>
      <c r="BI136" s="16"/>
      <c r="BJ136" s="16"/>
      <c r="BK136" s="16"/>
      <c r="BL136" s="16"/>
      <c r="BM136" s="17">
        <v>1.0</v>
      </c>
      <c r="BN136" s="17">
        <v>2.0</v>
      </c>
      <c r="BO136" s="17">
        <v>2.0</v>
      </c>
      <c r="BP136" s="17">
        <v>1.0</v>
      </c>
      <c r="BQ136" s="17">
        <v>1.0</v>
      </c>
      <c r="BR136" s="17">
        <v>1.0</v>
      </c>
      <c r="BS136" s="17">
        <v>1.0</v>
      </c>
      <c r="BT136" s="17">
        <v>1.0</v>
      </c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</row>
    <row r="137">
      <c r="A137" s="11">
        <v>8.5910559E7</v>
      </c>
      <c r="B137" s="12" t="s">
        <v>432</v>
      </c>
      <c r="C137" s="11" t="s">
        <v>433</v>
      </c>
      <c r="D137" s="14" t="s">
        <v>193</v>
      </c>
      <c r="E137" s="11">
        <v>540.0</v>
      </c>
      <c r="F137" s="11">
        <v>1.0</v>
      </c>
      <c r="G137" s="15"/>
      <c r="H137" s="15"/>
      <c r="I137" s="15"/>
      <c r="J137" s="15"/>
      <c r="K137" s="15"/>
      <c r="L137" s="15"/>
      <c r="M137" s="15"/>
      <c r="N137" s="15"/>
      <c r="O137" s="12" t="s">
        <v>195</v>
      </c>
      <c r="P137" s="12">
        <v>15.0</v>
      </c>
      <c r="Q137" s="16"/>
      <c r="R137" s="16"/>
      <c r="S137" s="17">
        <v>1.0</v>
      </c>
      <c r="T137" s="17">
        <v>20.0</v>
      </c>
      <c r="U137" s="17">
        <v>1.0</v>
      </c>
      <c r="V137" s="16"/>
      <c r="W137" s="17">
        <v>1.0</v>
      </c>
      <c r="X137" s="17">
        <v>1.0</v>
      </c>
      <c r="Y137" s="17">
        <v>1.0</v>
      </c>
      <c r="Z137" s="16"/>
      <c r="AA137" s="16"/>
      <c r="AB137" s="17">
        <v>1.0</v>
      </c>
      <c r="AC137" s="16"/>
      <c r="AD137" s="16"/>
      <c r="AE137" s="16"/>
      <c r="AF137" s="17">
        <v>8.0</v>
      </c>
      <c r="AG137" s="17">
        <v>7.0</v>
      </c>
      <c r="AH137" s="16"/>
      <c r="AI137" s="17">
        <v>5.0</v>
      </c>
      <c r="AJ137" s="16"/>
      <c r="AK137" s="16"/>
      <c r="AL137" s="16"/>
      <c r="AM137" s="17">
        <v>1.0</v>
      </c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7">
        <v>1.0</v>
      </c>
      <c r="AZ137" s="16"/>
      <c r="BA137" s="16"/>
      <c r="BB137" s="16"/>
      <c r="BC137" s="16"/>
      <c r="BD137" s="16"/>
      <c r="BE137" s="16"/>
      <c r="BF137" s="17">
        <v>1.0</v>
      </c>
      <c r="BG137" s="16"/>
      <c r="BH137" s="16"/>
      <c r="BI137" s="17">
        <v>1.0</v>
      </c>
      <c r="BJ137" s="16"/>
      <c r="BK137" s="17">
        <v>1.0</v>
      </c>
      <c r="BL137" s="16"/>
      <c r="BM137" s="17">
        <v>3.0</v>
      </c>
      <c r="BN137" s="17">
        <v>3.0</v>
      </c>
      <c r="BO137" s="17">
        <v>4.0</v>
      </c>
      <c r="BP137" s="17">
        <v>1.0</v>
      </c>
      <c r="BQ137" s="16"/>
      <c r="BR137" s="17">
        <v>1.0</v>
      </c>
      <c r="BS137" s="17">
        <v>1.0</v>
      </c>
      <c r="BT137" s="16"/>
      <c r="BU137" s="17">
        <v>1.0</v>
      </c>
      <c r="BV137" s="16"/>
      <c r="BW137" s="16"/>
      <c r="BX137" s="16"/>
      <c r="BY137" s="16"/>
      <c r="BZ137" s="17">
        <v>15.0</v>
      </c>
      <c r="CA137" s="17">
        <v>4.0</v>
      </c>
      <c r="CB137" s="16"/>
      <c r="CC137" s="16"/>
      <c r="CD137" s="16"/>
      <c r="CE137" s="16"/>
      <c r="CF137" s="16"/>
      <c r="CG137" s="17">
        <v>1.0</v>
      </c>
      <c r="CH137" s="16"/>
      <c r="CI137" s="19" t="s">
        <v>434</v>
      </c>
      <c r="CJ137" s="16"/>
      <c r="CK137" s="16"/>
      <c r="CL137" s="17">
        <v>4.0</v>
      </c>
      <c r="CM137" s="17">
        <v>2.0</v>
      </c>
      <c r="CN137" s="17">
        <v>3.0</v>
      </c>
      <c r="CO137" s="17">
        <v>5.0</v>
      </c>
      <c r="CP137" s="17">
        <v>5.0</v>
      </c>
      <c r="CQ137" s="17">
        <v>5.0</v>
      </c>
      <c r="CR137" s="17">
        <v>1.0</v>
      </c>
      <c r="CS137" s="17">
        <v>5.0</v>
      </c>
      <c r="CT137" s="17">
        <v>4.0</v>
      </c>
      <c r="CU137" s="17">
        <v>5.0</v>
      </c>
      <c r="CV137" s="17">
        <v>5.0</v>
      </c>
      <c r="CW137" s="17">
        <v>2.0</v>
      </c>
      <c r="CX137" s="17">
        <v>5.0</v>
      </c>
      <c r="CY137" s="17">
        <v>5.0</v>
      </c>
      <c r="CZ137" s="17">
        <v>1.0</v>
      </c>
      <c r="DA137" s="17">
        <v>5.0</v>
      </c>
      <c r="DB137" s="19" t="s">
        <v>435</v>
      </c>
      <c r="DC137" s="16"/>
    </row>
    <row r="138">
      <c r="A138" s="11">
        <v>8.5910714E7</v>
      </c>
      <c r="B138" s="12" t="s">
        <v>436</v>
      </c>
      <c r="C138" s="11" t="s">
        <v>437</v>
      </c>
      <c r="D138" s="14" t="s">
        <v>193</v>
      </c>
      <c r="E138" s="11">
        <v>29.0</v>
      </c>
      <c r="F138" s="11">
        <v>1.0</v>
      </c>
      <c r="G138" s="15"/>
      <c r="H138" s="15"/>
      <c r="I138" s="15"/>
      <c r="J138" s="15"/>
      <c r="K138" s="15"/>
      <c r="L138" s="15"/>
      <c r="M138" s="15"/>
      <c r="N138" s="15"/>
      <c r="O138" s="12" t="s">
        <v>195</v>
      </c>
      <c r="P138" s="12">
        <v>15.0</v>
      </c>
      <c r="Q138" s="16"/>
      <c r="R138" s="16"/>
      <c r="S138" s="17">
        <v>1.0</v>
      </c>
      <c r="T138" s="17">
        <v>18.0</v>
      </c>
      <c r="U138" s="17">
        <v>1.0</v>
      </c>
      <c r="V138" s="16"/>
      <c r="W138" s="17">
        <v>1.0</v>
      </c>
      <c r="X138" s="17">
        <v>1.0</v>
      </c>
      <c r="Y138" s="17">
        <v>1.0</v>
      </c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</row>
    <row r="139">
      <c r="A139" s="11">
        <v>8.591386E7</v>
      </c>
      <c r="B139" s="12" t="s">
        <v>438</v>
      </c>
      <c r="C139" s="11" t="s">
        <v>439</v>
      </c>
      <c r="D139" s="14" t="s">
        <v>193</v>
      </c>
      <c r="E139" s="11">
        <v>8.0</v>
      </c>
      <c r="F139" s="11">
        <v>1.0</v>
      </c>
      <c r="G139" s="15"/>
      <c r="H139" s="15"/>
      <c r="I139" s="15"/>
      <c r="J139" s="15"/>
      <c r="K139" s="15"/>
      <c r="L139" s="15"/>
      <c r="M139" s="15"/>
      <c r="N139" s="15"/>
      <c r="O139" s="12" t="s">
        <v>195</v>
      </c>
      <c r="P139" s="12">
        <v>15.0</v>
      </c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</row>
    <row r="140">
      <c r="A140" s="11">
        <v>8.5913917E7</v>
      </c>
      <c r="B140" s="12" t="s">
        <v>438</v>
      </c>
      <c r="C140" s="11" t="s">
        <v>439</v>
      </c>
      <c r="D140" s="14" t="s">
        <v>193</v>
      </c>
      <c r="E140" s="11">
        <v>12.0</v>
      </c>
      <c r="F140" s="11">
        <v>1.0</v>
      </c>
      <c r="G140" s="15"/>
      <c r="H140" s="15"/>
      <c r="I140" s="15"/>
      <c r="J140" s="15"/>
      <c r="K140" s="15"/>
      <c r="L140" s="15"/>
      <c r="M140" s="15"/>
      <c r="N140" s="15"/>
      <c r="O140" s="12" t="s">
        <v>195</v>
      </c>
      <c r="P140" s="12">
        <v>15.0</v>
      </c>
      <c r="Q140" s="16"/>
      <c r="R140" s="16"/>
      <c r="S140" s="17">
        <v>1.0</v>
      </c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</row>
    <row r="141">
      <c r="A141" s="11">
        <v>8.5913976E7</v>
      </c>
      <c r="B141" s="12" t="s">
        <v>438</v>
      </c>
      <c r="C141" s="11" t="s">
        <v>440</v>
      </c>
      <c r="D141" s="14" t="s">
        <v>193</v>
      </c>
      <c r="E141" s="11">
        <v>12.0</v>
      </c>
      <c r="F141" s="11">
        <v>1.0</v>
      </c>
      <c r="G141" s="15"/>
      <c r="H141" s="15"/>
      <c r="I141" s="15"/>
      <c r="J141" s="15"/>
      <c r="K141" s="15"/>
      <c r="L141" s="15"/>
      <c r="M141" s="15"/>
      <c r="N141" s="15"/>
      <c r="O141" s="12" t="s">
        <v>195</v>
      </c>
      <c r="P141" s="12">
        <v>15.0</v>
      </c>
      <c r="Q141" s="16"/>
      <c r="R141" s="16"/>
      <c r="S141" s="17">
        <v>1.0</v>
      </c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</row>
    <row r="142">
      <c r="A142" s="11">
        <v>8.5915669E7</v>
      </c>
      <c r="B142" s="12" t="s">
        <v>441</v>
      </c>
      <c r="C142" s="11" t="s">
        <v>442</v>
      </c>
      <c r="D142" s="14" t="s">
        <v>193</v>
      </c>
      <c r="E142" s="11">
        <v>91.0</v>
      </c>
      <c r="F142" s="11">
        <v>1.0</v>
      </c>
      <c r="G142" s="15"/>
      <c r="H142" s="15"/>
      <c r="I142" s="15"/>
      <c r="J142" s="15"/>
      <c r="K142" s="15"/>
      <c r="L142" s="15"/>
      <c r="M142" s="15"/>
      <c r="N142" s="15"/>
      <c r="O142" s="12" t="s">
        <v>195</v>
      </c>
      <c r="P142" s="12">
        <v>4.0</v>
      </c>
      <c r="Q142" s="16"/>
      <c r="R142" s="16"/>
      <c r="S142" s="17">
        <v>1.0</v>
      </c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</row>
    <row r="143">
      <c r="A143" s="11">
        <v>8.5916209E7</v>
      </c>
      <c r="B143" s="12" t="s">
        <v>441</v>
      </c>
      <c r="C143" s="11" t="s">
        <v>443</v>
      </c>
      <c r="D143" s="14" t="s">
        <v>193</v>
      </c>
      <c r="E143" s="11">
        <v>18.0</v>
      </c>
      <c r="F143" s="11">
        <v>1.0</v>
      </c>
      <c r="G143" s="15"/>
      <c r="H143" s="15"/>
      <c r="I143" s="15"/>
      <c r="J143" s="15"/>
      <c r="K143" s="15"/>
      <c r="L143" s="15"/>
      <c r="M143" s="15"/>
      <c r="N143" s="15"/>
      <c r="O143" s="12" t="s">
        <v>195</v>
      </c>
      <c r="P143" s="12">
        <v>4.0</v>
      </c>
      <c r="Q143" s="16"/>
      <c r="R143" s="16"/>
      <c r="S143" s="17">
        <v>1.0</v>
      </c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</row>
    <row r="144">
      <c r="A144" s="11">
        <v>8.5919546E7</v>
      </c>
      <c r="B144" s="12" t="s">
        <v>444</v>
      </c>
      <c r="C144" s="11" t="s">
        <v>445</v>
      </c>
      <c r="D144" s="14" t="s">
        <v>193</v>
      </c>
      <c r="E144" s="11">
        <v>1279.0</v>
      </c>
      <c r="F144" s="11">
        <v>1.0</v>
      </c>
      <c r="G144" s="15"/>
      <c r="H144" s="15"/>
      <c r="I144" s="15"/>
      <c r="J144" s="15"/>
      <c r="K144" s="15"/>
      <c r="L144" s="15"/>
      <c r="M144" s="15"/>
      <c r="N144" s="15"/>
      <c r="O144" s="12" t="s">
        <v>195</v>
      </c>
      <c r="P144" s="12">
        <v>15.0</v>
      </c>
      <c r="Q144" s="16"/>
      <c r="R144" s="16"/>
      <c r="S144" s="17">
        <v>1.0</v>
      </c>
      <c r="T144" s="17">
        <v>22.0</v>
      </c>
      <c r="U144" s="17">
        <v>1.0</v>
      </c>
      <c r="V144" s="16"/>
      <c r="W144" s="17">
        <v>1.0</v>
      </c>
      <c r="X144" s="17">
        <v>1.0</v>
      </c>
      <c r="Y144" s="16"/>
      <c r="Z144" s="16"/>
      <c r="AA144" s="16"/>
      <c r="AB144" s="17">
        <v>1.0</v>
      </c>
      <c r="AC144" s="17">
        <v>1.0</v>
      </c>
      <c r="AD144" s="16"/>
      <c r="AE144" s="16"/>
      <c r="AF144" s="17">
        <v>8.0</v>
      </c>
      <c r="AG144" s="17">
        <v>6.0</v>
      </c>
      <c r="AH144" s="16"/>
      <c r="AI144" s="17">
        <v>5.0</v>
      </c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7">
        <v>1.0</v>
      </c>
      <c r="AV144" s="16"/>
      <c r="AW144" s="16"/>
      <c r="AX144" s="16"/>
      <c r="AY144" s="17">
        <v>1.0</v>
      </c>
      <c r="AZ144" s="17">
        <v>1.0</v>
      </c>
      <c r="BA144" s="16"/>
      <c r="BB144" s="16"/>
      <c r="BC144" s="16"/>
      <c r="BD144" s="16"/>
      <c r="BE144" s="16"/>
      <c r="BF144" s="16"/>
      <c r="BG144" s="16"/>
      <c r="BH144" s="17">
        <v>1.0</v>
      </c>
      <c r="BI144" s="16"/>
      <c r="BJ144" s="16"/>
      <c r="BK144" s="16"/>
      <c r="BL144" s="16"/>
      <c r="BM144" s="17">
        <v>3.0</v>
      </c>
      <c r="BN144" s="17">
        <v>2.0</v>
      </c>
      <c r="BO144" s="17">
        <v>3.0</v>
      </c>
      <c r="BP144" s="17">
        <v>1.0</v>
      </c>
      <c r="BQ144" s="16"/>
      <c r="BR144" s="16"/>
      <c r="BS144" s="16"/>
      <c r="BT144" s="16"/>
      <c r="BU144" s="16"/>
      <c r="BV144" s="16"/>
      <c r="BW144" s="16"/>
      <c r="BX144" s="16"/>
      <c r="BY144" s="16"/>
      <c r="BZ144" s="17" t="s">
        <v>241</v>
      </c>
      <c r="CA144" s="17">
        <v>4.0</v>
      </c>
      <c r="CB144" s="16"/>
      <c r="CC144" s="16"/>
      <c r="CD144" s="16"/>
      <c r="CE144" s="16"/>
      <c r="CF144" s="16"/>
      <c r="CG144" s="16"/>
      <c r="CH144" s="16"/>
      <c r="CI144" s="16"/>
      <c r="CJ144" s="17">
        <v>1.0</v>
      </c>
      <c r="CK144" s="16"/>
      <c r="CL144" s="17">
        <v>2.0</v>
      </c>
      <c r="CM144" s="17">
        <v>2.0</v>
      </c>
      <c r="CN144" s="17">
        <v>1.0</v>
      </c>
      <c r="CO144" s="17">
        <v>3.0</v>
      </c>
      <c r="CP144" s="17">
        <v>3.0</v>
      </c>
      <c r="CQ144" s="17">
        <v>2.0</v>
      </c>
      <c r="CR144" s="17">
        <v>1.0</v>
      </c>
      <c r="CS144" s="17">
        <v>5.0</v>
      </c>
      <c r="CT144" s="17">
        <v>3.0</v>
      </c>
      <c r="CU144" s="17">
        <v>4.0</v>
      </c>
      <c r="CV144" s="17">
        <v>1.0</v>
      </c>
      <c r="CW144" s="17">
        <v>2.0</v>
      </c>
      <c r="CX144" s="17">
        <v>3.0</v>
      </c>
      <c r="CY144" s="17">
        <v>4.0</v>
      </c>
      <c r="CZ144" s="17">
        <v>1.0</v>
      </c>
      <c r="DA144" s="17">
        <v>1.0</v>
      </c>
      <c r="DB144" s="19" t="s">
        <v>266</v>
      </c>
      <c r="DC144" s="19" t="s">
        <v>446</v>
      </c>
    </row>
    <row r="145">
      <c r="A145" s="11">
        <v>8.5920007E7</v>
      </c>
      <c r="B145" s="12" t="s">
        <v>447</v>
      </c>
      <c r="C145" s="11" t="s">
        <v>448</v>
      </c>
      <c r="D145" s="14" t="s">
        <v>193</v>
      </c>
      <c r="E145" s="11">
        <v>872.0</v>
      </c>
      <c r="F145" s="11">
        <v>1.0</v>
      </c>
      <c r="G145" s="15"/>
      <c r="H145" s="15"/>
      <c r="I145" s="15"/>
      <c r="J145" s="15"/>
      <c r="K145" s="15"/>
      <c r="L145" s="15"/>
      <c r="M145" s="15"/>
      <c r="N145" s="15"/>
      <c r="O145" s="12" t="s">
        <v>195</v>
      </c>
      <c r="P145" s="12">
        <v>15.0</v>
      </c>
      <c r="Q145" s="16"/>
      <c r="R145" s="16"/>
      <c r="S145" s="17">
        <v>1.0</v>
      </c>
      <c r="T145" s="17">
        <v>21.0</v>
      </c>
      <c r="U145" s="17">
        <v>1.0</v>
      </c>
      <c r="V145" s="16"/>
      <c r="W145" s="17">
        <v>1.0</v>
      </c>
      <c r="X145" s="16"/>
      <c r="Y145" s="16"/>
      <c r="Z145" s="16"/>
      <c r="AA145" s="16"/>
      <c r="AB145" s="16"/>
      <c r="AC145" s="16"/>
      <c r="AD145" s="16"/>
      <c r="AE145" s="19" t="s">
        <v>449</v>
      </c>
      <c r="AF145" s="17">
        <v>4.0</v>
      </c>
      <c r="AG145" s="17">
        <v>8.0</v>
      </c>
      <c r="AH145" s="16"/>
      <c r="AI145" s="17">
        <v>5.0</v>
      </c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7">
        <v>1.0</v>
      </c>
      <c r="AY145" s="17">
        <v>2.0</v>
      </c>
      <c r="AZ145" s="16"/>
      <c r="BA145" s="16"/>
      <c r="BB145" s="16"/>
      <c r="BC145" s="16"/>
      <c r="BD145" s="16"/>
      <c r="BE145" s="17">
        <v>1.0</v>
      </c>
      <c r="BF145" s="16"/>
      <c r="BG145" s="16"/>
      <c r="BH145" s="16"/>
      <c r="BI145" s="17">
        <v>1.0</v>
      </c>
      <c r="BJ145" s="16"/>
      <c r="BK145" s="16"/>
      <c r="BL145" s="16"/>
      <c r="BM145" s="17">
        <v>3.0</v>
      </c>
      <c r="BN145" s="17">
        <v>1.0</v>
      </c>
      <c r="BO145" s="17">
        <v>2.0</v>
      </c>
      <c r="BP145" s="17">
        <v>1.0</v>
      </c>
      <c r="BQ145" s="16"/>
      <c r="BR145" s="16"/>
      <c r="BS145" s="17">
        <v>1.0</v>
      </c>
      <c r="BT145" s="16"/>
      <c r="BU145" s="16"/>
      <c r="BV145" s="16"/>
      <c r="BW145" s="17">
        <v>1.0</v>
      </c>
      <c r="BX145" s="16"/>
      <c r="BY145" s="16"/>
      <c r="BZ145" s="17">
        <v>16.0</v>
      </c>
      <c r="CA145" s="17">
        <v>2.0</v>
      </c>
      <c r="CB145" s="16"/>
      <c r="CC145" s="16"/>
      <c r="CD145" s="16"/>
      <c r="CE145" s="16"/>
      <c r="CF145" s="16"/>
      <c r="CG145" s="16"/>
      <c r="CH145" s="16"/>
      <c r="CI145" s="16"/>
      <c r="CJ145" s="17">
        <v>1.0</v>
      </c>
      <c r="CK145" s="16"/>
      <c r="CL145" s="17">
        <v>2.0</v>
      </c>
      <c r="CM145" s="17">
        <v>2.0</v>
      </c>
      <c r="CN145" s="17">
        <v>1.0</v>
      </c>
      <c r="CO145" s="17">
        <v>3.0</v>
      </c>
      <c r="CP145" s="17">
        <v>2.0</v>
      </c>
      <c r="CQ145" s="17">
        <v>2.0</v>
      </c>
      <c r="CR145" s="17">
        <v>1.0</v>
      </c>
      <c r="CS145" s="17">
        <v>3.0</v>
      </c>
      <c r="CT145" s="17">
        <v>2.0</v>
      </c>
      <c r="CU145" s="17">
        <v>3.0</v>
      </c>
      <c r="CV145" s="17">
        <v>1.0</v>
      </c>
      <c r="CW145" s="17">
        <v>4.0</v>
      </c>
      <c r="CX145" s="17">
        <v>2.0</v>
      </c>
      <c r="CY145" s="17">
        <v>2.0</v>
      </c>
      <c r="CZ145" s="17">
        <v>1.0</v>
      </c>
      <c r="DA145" s="17">
        <v>2.0</v>
      </c>
      <c r="DB145" s="19" t="s">
        <v>450</v>
      </c>
      <c r="DC145" s="16"/>
    </row>
    <row r="146">
      <c r="A146" s="11">
        <v>8.592778E7</v>
      </c>
      <c r="B146" s="12" t="s">
        <v>451</v>
      </c>
      <c r="C146" s="11" t="s">
        <v>452</v>
      </c>
      <c r="D146" s="14" t="s">
        <v>193</v>
      </c>
      <c r="E146" s="11">
        <v>53.0</v>
      </c>
      <c r="F146" s="11">
        <v>1.0</v>
      </c>
      <c r="G146" s="15"/>
      <c r="H146" s="15"/>
      <c r="I146" s="15"/>
      <c r="J146" s="15"/>
      <c r="K146" s="15"/>
      <c r="L146" s="15"/>
      <c r="M146" s="15"/>
      <c r="N146" s="15"/>
      <c r="O146" s="12" t="s">
        <v>195</v>
      </c>
      <c r="P146" s="12">
        <v>15.0</v>
      </c>
      <c r="Q146" s="16"/>
      <c r="R146" s="16"/>
      <c r="S146" s="17">
        <v>1.0</v>
      </c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</row>
    <row r="147">
      <c r="A147" s="11">
        <v>8.5928174E7</v>
      </c>
      <c r="B147" s="12" t="s">
        <v>451</v>
      </c>
      <c r="C147" s="11" t="s">
        <v>453</v>
      </c>
      <c r="D147" s="14" t="s">
        <v>193</v>
      </c>
      <c r="E147" s="11">
        <v>5.0</v>
      </c>
      <c r="F147" s="11">
        <v>1.0</v>
      </c>
      <c r="G147" s="15"/>
      <c r="H147" s="15"/>
      <c r="I147" s="15"/>
      <c r="J147" s="15"/>
      <c r="K147" s="15"/>
      <c r="L147" s="15"/>
      <c r="M147" s="15"/>
      <c r="N147" s="15"/>
      <c r="O147" s="12" t="s">
        <v>195</v>
      </c>
      <c r="P147" s="12">
        <v>15.0</v>
      </c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</row>
    <row r="148">
      <c r="A148" s="11">
        <v>8.5928219E7</v>
      </c>
      <c r="B148" s="12" t="s">
        <v>451</v>
      </c>
      <c r="C148" s="11" t="s">
        <v>453</v>
      </c>
      <c r="D148" s="14" t="s">
        <v>193</v>
      </c>
      <c r="E148" s="11">
        <v>36.0</v>
      </c>
      <c r="F148" s="11">
        <v>1.0</v>
      </c>
      <c r="G148" s="15"/>
      <c r="H148" s="15"/>
      <c r="I148" s="15"/>
      <c r="J148" s="15"/>
      <c r="K148" s="15"/>
      <c r="L148" s="15"/>
      <c r="M148" s="15"/>
      <c r="N148" s="15"/>
      <c r="O148" s="12" t="s">
        <v>195</v>
      </c>
      <c r="P148" s="12">
        <v>15.0</v>
      </c>
      <c r="Q148" s="16"/>
      <c r="R148" s="16"/>
      <c r="S148" s="17">
        <v>1.0</v>
      </c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</row>
    <row r="149">
      <c r="A149" s="11">
        <v>8.5928335E7</v>
      </c>
      <c r="B149" s="12" t="s">
        <v>451</v>
      </c>
      <c r="C149" s="11" t="s">
        <v>454</v>
      </c>
      <c r="D149" s="14" t="s">
        <v>193</v>
      </c>
      <c r="E149" s="11">
        <v>8.0</v>
      </c>
      <c r="F149" s="11">
        <v>1.0</v>
      </c>
      <c r="G149" s="15"/>
      <c r="H149" s="15"/>
      <c r="I149" s="15"/>
      <c r="J149" s="15"/>
      <c r="K149" s="15"/>
      <c r="L149" s="15"/>
      <c r="M149" s="15"/>
      <c r="N149" s="15"/>
      <c r="O149" s="12" t="s">
        <v>195</v>
      </c>
      <c r="P149" s="12">
        <v>15.0</v>
      </c>
      <c r="Q149" s="16"/>
      <c r="R149" s="16"/>
      <c r="S149" s="17">
        <v>1.0</v>
      </c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</row>
    <row r="150">
      <c r="A150" s="11">
        <v>8.5928395E7</v>
      </c>
      <c r="B150" s="12" t="s">
        <v>451</v>
      </c>
      <c r="C150" s="11" t="s">
        <v>455</v>
      </c>
      <c r="D150" s="14" t="s">
        <v>193</v>
      </c>
      <c r="E150" s="11">
        <v>6.0</v>
      </c>
      <c r="F150" s="11">
        <v>1.0</v>
      </c>
      <c r="G150" s="15"/>
      <c r="H150" s="15"/>
      <c r="I150" s="15"/>
      <c r="J150" s="15"/>
      <c r="K150" s="15"/>
      <c r="L150" s="15"/>
      <c r="M150" s="15"/>
      <c r="N150" s="15"/>
      <c r="O150" s="12" t="s">
        <v>195</v>
      </c>
      <c r="P150" s="12">
        <v>15.0</v>
      </c>
      <c r="Q150" s="16"/>
      <c r="R150" s="16"/>
      <c r="S150" s="17">
        <v>1.0</v>
      </c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</row>
    <row r="151">
      <c r="A151" s="11">
        <v>8.5928456E7</v>
      </c>
      <c r="B151" s="12" t="s">
        <v>451</v>
      </c>
      <c r="C151" s="11" t="s">
        <v>456</v>
      </c>
      <c r="D151" s="14" t="s">
        <v>193</v>
      </c>
      <c r="E151" s="11">
        <v>19.0</v>
      </c>
      <c r="F151" s="11">
        <v>1.0</v>
      </c>
      <c r="G151" s="15"/>
      <c r="H151" s="15"/>
      <c r="I151" s="15"/>
      <c r="J151" s="15"/>
      <c r="K151" s="15"/>
      <c r="L151" s="15"/>
      <c r="M151" s="15"/>
      <c r="N151" s="15"/>
      <c r="O151" s="12" t="s">
        <v>195</v>
      </c>
      <c r="P151" s="12">
        <v>15.0</v>
      </c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</row>
    <row r="152">
      <c r="A152" s="11">
        <v>8.5928471E7</v>
      </c>
      <c r="B152" s="12" t="s">
        <v>451</v>
      </c>
      <c r="C152" s="11" t="s">
        <v>456</v>
      </c>
      <c r="D152" s="14" t="s">
        <v>193</v>
      </c>
      <c r="E152" s="11">
        <v>6.0</v>
      </c>
      <c r="F152" s="11">
        <v>1.0</v>
      </c>
      <c r="G152" s="15"/>
      <c r="H152" s="15"/>
      <c r="I152" s="15"/>
      <c r="J152" s="15"/>
      <c r="K152" s="15"/>
      <c r="L152" s="15"/>
      <c r="M152" s="15"/>
      <c r="N152" s="15"/>
      <c r="O152" s="12" t="s">
        <v>195</v>
      </c>
      <c r="P152" s="12">
        <v>15.0</v>
      </c>
      <c r="Q152" s="16"/>
      <c r="R152" s="16"/>
      <c r="S152" s="17">
        <v>1.0</v>
      </c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</row>
    <row r="153">
      <c r="A153" s="11">
        <v>8.5928779E7</v>
      </c>
      <c r="B153" s="12" t="s">
        <v>451</v>
      </c>
      <c r="C153" s="11" t="s">
        <v>457</v>
      </c>
      <c r="D153" s="14" t="s">
        <v>193</v>
      </c>
      <c r="E153" s="11">
        <v>7.0</v>
      </c>
      <c r="F153" s="11">
        <v>1.0</v>
      </c>
      <c r="G153" s="15"/>
      <c r="H153" s="15"/>
      <c r="I153" s="15"/>
      <c r="J153" s="15"/>
      <c r="K153" s="15"/>
      <c r="L153" s="15"/>
      <c r="M153" s="15"/>
      <c r="N153" s="15"/>
      <c r="O153" s="12" t="s">
        <v>195</v>
      </c>
      <c r="P153" s="12">
        <v>15.0</v>
      </c>
      <c r="Q153" s="16"/>
      <c r="R153" s="16"/>
      <c r="S153" s="17">
        <v>1.0</v>
      </c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</row>
    <row r="154">
      <c r="A154" s="11">
        <v>8.5929386E7</v>
      </c>
      <c r="B154" s="12" t="s">
        <v>458</v>
      </c>
      <c r="C154" s="11" t="s">
        <v>459</v>
      </c>
      <c r="D154" s="14" t="s">
        <v>193</v>
      </c>
      <c r="E154" s="11">
        <v>295.0</v>
      </c>
      <c r="F154" s="11">
        <v>1.0</v>
      </c>
      <c r="G154" s="15"/>
      <c r="H154" s="15"/>
      <c r="I154" s="15"/>
      <c r="J154" s="15"/>
      <c r="K154" s="15"/>
      <c r="L154" s="15"/>
      <c r="M154" s="15"/>
      <c r="N154" s="15"/>
      <c r="O154" s="12" t="s">
        <v>195</v>
      </c>
      <c r="P154" s="12">
        <v>15.0</v>
      </c>
      <c r="Q154" s="16"/>
      <c r="R154" s="16"/>
      <c r="S154" s="17">
        <v>1.0</v>
      </c>
      <c r="T154" s="17">
        <v>23.0</v>
      </c>
      <c r="U154" s="17">
        <v>1.0</v>
      </c>
      <c r="V154" s="16"/>
      <c r="W154" s="17">
        <v>1.0</v>
      </c>
      <c r="X154" s="17">
        <v>1.0</v>
      </c>
      <c r="Y154" s="17">
        <v>1.0</v>
      </c>
      <c r="Z154" s="16"/>
      <c r="AA154" s="16"/>
      <c r="AB154" s="17">
        <v>1.0</v>
      </c>
      <c r="AC154" s="16"/>
      <c r="AD154" s="16"/>
      <c r="AE154" s="16"/>
      <c r="AF154" s="17">
        <v>2.0</v>
      </c>
      <c r="AG154" s="17">
        <v>1.0</v>
      </c>
      <c r="AH154" s="16"/>
      <c r="AI154" s="17">
        <v>4.0</v>
      </c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7">
        <v>1.0</v>
      </c>
      <c r="AY154" s="17">
        <v>2.0</v>
      </c>
      <c r="AZ154" s="17">
        <v>1.0</v>
      </c>
      <c r="BA154" s="16"/>
      <c r="BB154" s="16"/>
      <c r="BC154" s="16"/>
      <c r="BD154" s="16"/>
      <c r="BE154" s="16"/>
      <c r="BF154" s="16"/>
      <c r="BG154" s="16"/>
      <c r="BH154" s="16"/>
      <c r="BI154" s="17">
        <v>1.0</v>
      </c>
      <c r="BJ154" s="16"/>
      <c r="BK154" s="16"/>
      <c r="BL154" s="16"/>
      <c r="BM154" s="17">
        <v>2.0</v>
      </c>
      <c r="BN154" s="17">
        <v>1.0</v>
      </c>
      <c r="BO154" s="17">
        <v>3.0</v>
      </c>
      <c r="BP154" s="17">
        <v>1.0</v>
      </c>
      <c r="BQ154" s="17">
        <v>1.0</v>
      </c>
      <c r="BR154" s="16"/>
      <c r="BS154" s="17">
        <v>1.0</v>
      </c>
      <c r="BT154" s="16"/>
      <c r="BU154" s="16"/>
      <c r="BV154" s="16"/>
      <c r="BW154" s="17">
        <v>1.0</v>
      </c>
      <c r="BX154" s="16"/>
      <c r="BY154" s="16"/>
      <c r="BZ154" s="17">
        <v>12.0</v>
      </c>
      <c r="CA154" s="17">
        <v>5.0</v>
      </c>
      <c r="CB154" s="19" t="s">
        <v>460</v>
      </c>
      <c r="CC154" s="16"/>
      <c r="CD154" s="16"/>
      <c r="CE154" s="16"/>
      <c r="CF154" s="17">
        <v>1.0</v>
      </c>
      <c r="CG154" s="16"/>
      <c r="CH154" s="16"/>
      <c r="CI154" s="16"/>
      <c r="CJ154" s="16"/>
      <c r="CK154" s="16"/>
      <c r="CL154" s="17">
        <v>3.0</v>
      </c>
      <c r="CM154" s="17">
        <v>4.0</v>
      </c>
      <c r="CN154" s="17">
        <v>5.0</v>
      </c>
      <c r="CO154" s="17">
        <v>5.0</v>
      </c>
      <c r="CP154" s="17">
        <v>3.0</v>
      </c>
      <c r="CQ154" s="17">
        <v>2.0</v>
      </c>
      <c r="CR154" s="17">
        <v>1.0</v>
      </c>
      <c r="CS154" s="17">
        <v>4.0</v>
      </c>
      <c r="CT154" s="17">
        <v>3.0</v>
      </c>
      <c r="CU154" s="17">
        <v>3.0</v>
      </c>
      <c r="CV154" s="17">
        <v>1.0</v>
      </c>
      <c r="CW154" s="17">
        <v>3.0</v>
      </c>
      <c r="CX154" s="17">
        <v>4.0</v>
      </c>
      <c r="CY154" s="17">
        <v>5.0</v>
      </c>
      <c r="CZ154" s="17">
        <v>1.0</v>
      </c>
      <c r="DA154" s="17">
        <v>3.0</v>
      </c>
      <c r="DB154" s="19" t="s">
        <v>461</v>
      </c>
      <c r="DC154" s="16"/>
    </row>
    <row r="155">
      <c r="A155" s="11">
        <v>8.5938672E7</v>
      </c>
      <c r="B155" s="18">
        <v>1.48102115184E11</v>
      </c>
      <c r="C155" s="11" t="s">
        <v>462</v>
      </c>
      <c r="D155" s="14" t="s">
        <v>193</v>
      </c>
      <c r="E155" s="11">
        <v>376.0</v>
      </c>
      <c r="F155" s="11">
        <v>1.0</v>
      </c>
      <c r="G155" s="15"/>
      <c r="H155" s="15"/>
      <c r="I155" s="15"/>
      <c r="J155" s="15"/>
      <c r="K155" s="15"/>
      <c r="L155" s="15"/>
      <c r="M155" s="15"/>
      <c r="N155" s="15"/>
      <c r="O155" s="12" t="s">
        <v>195</v>
      </c>
      <c r="P155" s="12">
        <v>15.0</v>
      </c>
      <c r="Q155" s="16"/>
      <c r="R155" s="16"/>
      <c r="S155" s="17">
        <v>1.0</v>
      </c>
      <c r="T155" s="17">
        <v>21.0</v>
      </c>
      <c r="U155" s="17">
        <v>1.0</v>
      </c>
      <c r="V155" s="16"/>
      <c r="W155" s="17">
        <v>1.0</v>
      </c>
      <c r="X155" s="17">
        <v>1.0</v>
      </c>
      <c r="Y155" s="17">
        <v>1.0</v>
      </c>
      <c r="Z155" s="16"/>
      <c r="AA155" s="16"/>
      <c r="AB155" s="17">
        <v>1.0</v>
      </c>
      <c r="AC155" s="17">
        <v>1.0</v>
      </c>
      <c r="AD155" s="16"/>
      <c r="AE155" s="16"/>
      <c r="AF155" s="17">
        <v>8.0</v>
      </c>
      <c r="AG155" s="17">
        <v>4.0</v>
      </c>
      <c r="AH155" s="16"/>
      <c r="AI155" s="17">
        <v>5.0</v>
      </c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7">
        <v>1.0</v>
      </c>
      <c r="AV155" s="16"/>
      <c r="AW155" s="16"/>
      <c r="AX155" s="16"/>
      <c r="AY155" s="17">
        <v>2.0</v>
      </c>
      <c r="AZ155" s="17">
        <v>1.0</v>
      </c>
      <c r="BA155" s="16"/>
      <c r="BB155" s="16"/>
      <c r="BC155" s="16"/>
      <c r="BD155" s="16"/>
      <c r="BE155" s="16"/>
      <c r="BF155" s="16"/>
      <c r="BG155" s="16"/>
      <c r="BH155" s="16"/>
      <c r="BI155" s="17">
        <v>1.0</v>
      </c>
      <c r="BJ155" s="16"/>
      <c r="BK155" s="16"/>
      <c r="BL155" s="16"/>
      <c r="BM155" s="17">
        <v>3.0</v>
      </c>
      <c r="BN155" s="17">
        <v>2.0</v>
      </c>
      <c r="BO155" s="17">
        <v>3.0</v>
      </c>
      <c r="BP155" s="17">
        <v>1.0</v>
      </c>
      <c r="BQ155" s="16"/>
      <c r="BR155" s="17">
        <v>1.0</v>
      </c>
      <c r="BS155" s="16"/>
      <c r="BT155" s="16"/>
      <c r="BU155" s="16"/>
      <c r="BV155" s="16"/>
      <c r="BW155" s="16"/>
      <c r="BX155" s="16"/>
      <c r="BY155" s="16"/>
      <c r="BZ155" s="20">
        <v>44056.0</v>
      </c>
      <c r="CA155" s="17">
        <v>5.0</v>
      </c>
      <c r="CB155" s="17">
        <v>151.0</v>
      </c>
      <c r="CC155" s="16"/>
      <c r="CD155" s="16"/>
      <c r="CE155" s="16"/>
      <c r="CF155" s="16"/>
      <c r="CG155" s="16"/>
      <c r="CH155" s="16"/>
      <c r="CI155" s="16"/>
      <c r="CJ155" s="17">
        <v>1.0</v>
      </c>
      <c r="CK155" s="16"/>
      <c r="CL155" s="17">
        <v>3.0</v>
      </c>
      <c r="CM155" s="17">
        <v>2.0</v>
      </c>
      <c r="CN155" s="17">
        <v>1.0</v>
      </c>
      <c r="CO155" s="17">
        <v>2.0</v>
      </c>
      <c r="CP155" s="17">
        <v>2.0</v>
      </c>
      <c r="CQ155" s="17">
        <v>2.0</v>
      </c>
      <c r="CR155" s="17">
        <v>1.0</v>
      </c>
      <c r="CS155" s="17">
        <v>4.0</v>
      </c>
      <c r="CT155" s="17">
        <v>4.0</v>
      </c>
      <c r="CU155" s="17">
        <v>4.0</v>
      </c>
      <c r="CV155" s="17">
        <v>1.0</v>
      </c>
      <c r="CW155" s="17">
        <v>2.0</v>
      </c>
      <c r="CX155" s="17">
        <v>4.0</v>
      </c>
      <c r="CY155" s="17">
        <v>5.0</v>
      </c>
      <c r="CZ155" s="17">
        <v>1.0</v>
      </c>
      <c r="DA155" s="17">
        <v>4.0</v>
      </c>
      <c r="DB155" s="19" t="s">
        <v>463</v>
      </c>
      <c r="DC155" s="16"/>
    </row>
    <row r="156">
      <c r="A156" s="11">
        <v>8.5995138E7</v>
      </c>
      <c r="B156" s="12" t="s">
        <v>464</v>
      </c>
      <c r="C156" s="11" t="s">
        <v>465</v>
      </c>
      <c r="D156" s="14" t="s">
        <v>193</v>
      </c>
      <c r="E156" s="11">
        <v>591.0</v>
      </c>
      <c r="F156" s="11">
        <v>1.0</v>
      </c>
      <c r="G156" s="15"/>
      <c r="H156" s="15"/>
      <c r="I156" s="15"/>
      <c r="J156" s="15"/>
      <c r="K156" s="15"/>
      <c r="L156" s="15"/>
      <c r="M156" s="15"/>
      <c r="N156" s="15"/>
      <c r="O156" s="12" t="s">
        <v>195</v>
      </c>
      <c r="P156" s="12">
        <v>15.0</v>
      </c>
      <c r="Q156" s="16"/>
      <c r="R156" s="16"/>
      <c r="S156" s="17">
        <v>1.0</v>
      </c>
      <c r="T156" s="17">
        <v>18.0</v>
      </c>
      <c r="U156" s="17">
        <v>1.0</v>
      </c>
      <c r="V156" s="16"/>
      <c r="W156" s="17">
        <v>1.0</v>
      </c>
      <c r="X156" s="17">
        <v>1.0</v>
      </c>
      <c r="Y156" s="17">
        <v>1.0</v>
      </c>
      <c r="Z156" s="16"/>
      <c r="AA156" s="16"/>
      <c r="AB156" s="17">
        <v>1.0</v>
      </c>
      <c r="AC156" s="16"/>
      <c r="AD156" s="16"/>
      <c r="AE156" s="16"/>
      <c r="AF156" s="17">
        <v>8.0</v>
      </c>
      <c r="AG156" s="17">
        <v>9.0</v>
      </c>
      <c r="AH156" s="16"/>
      <c r="AI156" s="17">
        <v>5.0</v>
      </c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7">
        <v>1.0</v>
      </c>
      <c r="AV156" s="16"/>
      <c r="AW156" s="16"/>
      <c r="AX156" s="16"/>
      <c r="AY156" s="17">
        <v>2.0</v>
      </c>
      <c r="AZ156" s="17">
        <v>1.0</v>
      </c>
      <c r="BA156" s="16"/>
      <c r="BB156" s="16"/>
      <c r="BC156" s="16"/>
      <c r="BD156" s="16"/>
      <c r="BE156" s="16"/>
      <c r="BF156" s="16"/>
      <c r="BG156" s="16"/>
      <c r="BH156" s="17">
        <v>1.0</v>
      </c>
      <c r="BI156" s="16"/>
      <c r="BJ156" s="16"/>
      <c r="BK156" s="16"/>
      <c r="BL156" s="16"/>
      <c r="BM156" s="17">
        <v>3.0</v>
      </c>
      <c r="BN156" s="17">
        <v>3.0</v>
      </c>
      <c r="BO156" s="17">
        <v>5.0</v>
      </c>
      <c r="BP156" s="17">
        <v>1.0</v>
      </c>
      <c r="BQ156" s="16"/>
      <c r="BR156" s="16"/>
      <c r="BS156" s="17">
        <v>1.0</v>
      </c>
      <c r="BT156" s="17">
        <v>1.0</v>
      </c>
      <c r="BU156" s="16"/>
      <c r="BV156" s="16"/>
      <c r="BW156" s="16"/>
      <c r="BX156" s="16"/>
      <c r="BY156" s="16"/>
      <c r="BZ156" s="20">
        <v>43964.0</v>
      </c>
      <c r="CA156" s="17">
        <v>4.0</v>
      </c>
      <c r="CB156" s="16"/>
      <c r="CC156" s="16"/>
      <c r="CD156" s="16"/>
      <c r="CE156" s="16"/>
      <c r="CF156" s="16"/>
      <c r="CG156" s="16"/>
      <c r="CH156" s="16"/>
      <c r="CI156" s="16"/>
      <c r="CJ156" s="17">
        <v>1.0</v>
      </c>
      <c r="CK156" s="16"/>
      <c r="CL156" s="17">
        <v>3.0</v>
      </c>
      <c r="CM156" s="17">
        <v>3.0</v>
      </c>
      <c r="CN156" s="17">
        <v>1.0</v>
      </c>
      <c r="CO156" s="17">
        <v>2.0</v>
      </c>
      <c r="CP156" s="17">
        <v>4.0</v>
      </c>
      <c r="CQ156" s="17">
        <v>4.0</v>
      </c>
      <c r="CR156" s="17">
        <v>1.0</v>
      </c>
      <c r="CS156" s="17">
        <v>4.0</v>
      </c>
      <c r="CT156" s="17">
        <v>4.0</v>
      </c>
      <c r="CU156" s="17">
        <v>4.0</v>
      </c>
      <c r="CV156" s="17">
        <v>1.0</v>
      </c>
      <c r="CW156" s="17">
        <v>1.0</v>
      </c>
      <c r="CX156" s="17">
        <v>3.0</v>
      </c>
      <c r="CY156" s="17">
        <v>3.0</v>
      </c>
      <c r="CZ156" s="17">
        <v>1.0</v>
      </c>
      <c r="DA156" s="17">
        <v>1.0</v>
      </c>
      <c r="DB156" s="19" t="s">
        <v>466</v>
      </c>
      <c r="DC156" s="16"/>
    </row>
    <row r="157">
      <c r="A157" s="11">
        <v>8.6033431E7</v>
      </c>
      <c r="B157" s="12" t="s">
        <v>467</v>
      </c>
      <c r="C157" s="11" t="s">
        <v>468</v>
      </c>
      <c r="D157" s="14" t="s">
        <v>193</v>
      </c>
      <c r="E157" s="11">
        <v>162.0</v>
      </c>
      <c r="F157" s="11">
        <v>1.0</v>
      </c>
      <c r="G157" s="15"/>
      <c r="H157" s="15"/>
      <c r="I157" s="15"/>
      <c r="J157" s="15"/>
      <c r="K157" s="15"/>
      <c r="L157" s="15"/>
      <c r="M157" s="15"/>
      <c r="N157" s="15"/>
      <c r="O157" s="12" t="s">
        <v>195</v>
      </c>
      <c r="P157" s="12">
        <v>15.0</v>
      </c>
      <c r="Q157" s="16"/>
      <c r="R157" s="16"/>
      <c r="S157" s="17">
        <v>1.0</v>
      </c>
      <c r="T157" s="17">
        <v>18.0</v>
      </c>
      <c r="U157" s="17">
        <v>1.0</v>
      </c>
      <c r="V157" s="16"/>
      <c r="W157" s="17">
        <v>1.0</v>
      </c>
      <c r="X157" s="17">
        <v>1.0</v>
      </c>
      <c r="Y157" s="17">
        <v>1.0</v>
      </c>
      <c r="Z157" s="16"/>
      <c r="AA157" s="16"/>
      <c r="AB157" s="16"/>
      <c r="AC157" s="17">
        <v>1.0</v>
      </c>
      <c r="AD157" s="16"/>
      <c r="AE157" s="16"/>
      <c r="AF157" s="17">
        <v>1.0</v>
      </c>
      <c r="AG157" s="17">
        <v>7.0</v>
      </c>
      <c r="AH157" s="16"/>
      <c r="AI157" s="17">
        <v>5.0</v>
      </c>
      <c r="AJ157" s="16"/>
      <c r="AK157" s="16"/>
      <c r="AL157" s="16"/>
      <c r="AM157" s="17">
        <v>1.0</v>
      </c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7">
        <v>1.0</v>
      </c>
      <c r="AZ157" s="16"/>
      <c r="BA157" s="16"/>
      <c r="BB157" s="16"/>
      <c r="BC157" s="16"/>
      <c r="BD157" s="16"/>
      <c r="BE157" s="16"/>
      <c r="BF157" s="17">
        <v>1.0</v>
      </c>
      <c r="BG157" s="16"/>
      <c r="BH157" s="16"/>
      <c r="BI157" s="16"/>
      <c r="BJ157" s="17">
        <v>1.0</v>
      </c>
      <c r="BK157" s="16"/>
      <c r="BL157" s="16"/>
      <c r="BM157" s="17">
        <v>2.0</v>
      </c>
      <c r="BN157" s="17">
        <v>5.0</v>
      </c>
      <c r="BO157" s="17">
        <v>4.0</v>
      </c>
      <c r="BP157" s="17">
        <v>1.0</v>
      </c>
      <c r="BQ157" s="16"/>
      <c r="BR157" s="16"/>
      <c r="BS157" s="17">
        <v>1.0</v>
      </c>
      <c r="BT157" s="16"/>
      <c r="BU157" s="16"/>
      <c r="BV157" s="16"/>
      <c r="BW157" s="16"/>
      <c r="BX157" s="16"/>
      <c r="BY157" s="16"/>
      <c r="BZ157" s="17" t="s">
        <v>396</v>
      </c>
      <c r="CA157" s="17">
        <v>4.0</v>
      </c>
      <c r="CB157" s="16"/>
      <c r="CC157" s="16"/>
      <c r="CD157" s="16"/>
      <c r="CE157" s="16"/>
      <c r="CF157" s="16"/>
      <c r="CG157" s="16"/>
      <c r="CH157" s="16"/>
      <c r="CI157" s="16"/>
      <c r="CJ157" s="17">
        <v>1.0</v>
      </c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</row>
    <row r="158">
      <c r="A158" s="11">
        <v>8.6205349E7</v>
      </c>
      <c r="B158" s="18">
        <v>1.90239191116E11</v>
      </c>
      <c r="C158" s="11" t="s">
        <v>469</v>
      </c>
      <c r="D158" s="14" t="s">
        <v>193</v>
      </c>
      <c r="E158" s="11">
        <v>158.0</v>
      </c>
      <c r="F158" s="11">
        <v>1.0</v>
      </c>
      <c r="G158" s="15"/>
      <c r="H158" s="15"/>
      <c r="I158" s="15"/>
      <c r="J158" s="15"/>
      <c r="K158" s="15"/>
      <c r="L158" s="15"/>
      <c r="M158" s="15"/>
      <c r="N158" s="15"/>
      <c r="O158" s="12" t="s">
        <v>195</v>
      </c>
      <c r="P158" s="12">
        <v>15.0</v>
      </c>
      <c r="Q158" s="16"/>
      <c r="R158" s="16"/>
      <c r="S158" s="17">
        <v>1.0</v>
      </c>
      <c r="T158" s="17">
        <v>19.0</v>
      </c>
      <c r="U158" s="17">
        <v>2.0</v>
      </c>
      <c r="V158" s="16"/>
      <c r="W158" s="17">
        <v>1.0</v>
      </c>
      <c r="X158" s="17">
        <v>1.0</v>
      </c>
      <c r="Y158" s="17">
        <v>1.0</v>
      </c>
      <c r="Z158" s="16"/>
      <c r="AA158" s="16"/>
      <c r="AB158" s="17">
        <v>1.0</v>
      </c>
      <c r="AC158" s="16"/>
      <c r="AD158" s="16"/>
      <c r="AE158" s="19" t="s">
        <v>470</v>
      </c>
      <c r="AF158" s="17">
        <v>8.0</v>
      </c>
      <c r="AG158" s="17">
        <v>7.0</v>
      </c>
      <c r="AH158" s="16"/>
      <c r="AI158" s="17">
        <v>5.0</v>
      </c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7">
        <v>1.0</v>
      </c>
      <c r="AY158" s="17">
        <v>2.0</v>
      </c>
      <c r="AZ158" s="16"/>
      <c r="BA158" s="16"/>
      <c r="BB158" s="16"/>
      <c r="BC158" s="16"/>
      <c r="BD158" s="16"/>
      <c r="BE158" s="16"/>
      <c r="BF158" s="17">
        <v>1.0</v>
      </c>
      <c r="BG158" s="16"/>
      <c r="BH158" s="17">
        <v>1.0</v>
      </c>
      <c r="BI158" s="16"/>
      <c r="BJ158" s="17">
        <v>1.0</v>
      </c>
      <c r="BK158" s="16"/>
      <c r="BL158" s="16"/>
      <c r="BM158" s="17">
        <v>1.0</v>
      </c>
      <c r="BN158" s="17">
        <v>1.0</v>
      </c>
      <c r="BO158" s="17">
        <v>5.0</v>
      </c>
      <c r="BP158" s="17">
        <v>1.0</v>
      </c>
      <c r="BQ158" s="16"/>
      <c r="BR158" s="16"/>
      <c r="BS158" s="17">
        <v>1.0</v>
      </c>
      <c r="BT158" s="17">
        <v>1.0</v>
      </c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</row>
    <row r="159">
      <c r="A159" s="11">
        <v>8.6205893E7</v>
      </c>
      <c r="B159" s="12" t="s">
        <v>471</v>
      </c>
      <c r="C159" s="11" t="s">
        <v>472</v>
      </c>
      <c r="D159" s="14" t="s">
        <v>193</v>
      </c>
      <c r="E159" s="11">
        <v>62.0</v>
      </c>
      <c r="F159" s="11">
        <v>1.0</v>
      </c>
      <c r="G159" s="15"/>
      <c r="H159" s="15"/>
      <c r="I159" s="15"/>
      <c r="J159" s="15"/>
      <c r="K159" s="15"/>
      <c r="L159" s="15"/>
      <c r="M159" s="15"/>
      <c r="N159" s="15"/>
      <c r="O159" s="12" t="s">
        <v>195</v>
      </c>
      <c r="P159" s="12">
        <v>15.0</v>
      </c>
      <c r="Q159" s="16"/>
      <c r="R159" s="16"/>
      <c r="S159" s="17">
        <v>1.0</v>
      </c>
      <c r="T159" s="17">
        <v>18.0</v>
      </c>
      <c r="U159" s="17">
        <v>2.0</v>
      </c>
      <c r="V159" s="16"/>
      <c r="W159" s="17">
        <v>1.0</v>
      </c>
      <c r="X159" s="17">
        <v>1.0</v>
      </c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</row>
    <row r="160">
      <c r="A160" s="11">
        <v>8.6206406E7</v>
      </c>
      <c r="B160" s="12" t="s">
        <v>473</v>
      </c>
      <c r="C160" s="11" t="s">
        <v>474</v>
      </c>
      <c r="D160" s="14" t="s">
        <v>193</v>
      </c>
      <c r="E160" s="11">
        <v>510.0</v>
      </c>
      <c r="F160" s="11">
        <v>1.0</v>
      </c>
      <c r="G160" s="15"/>
      <c r="H160" s="15"/>
      <c r="I160" s="15"/>
      <c r="J160" s="15"/>
      <c r="K160" s="15"/>
      <c r="L160" s="15"/>
      <c r="M160" s="15"/>
      <c r="N160" s="15"/>
      <c r="O160" s="12" t="s">
        <v>195</v>
      </c>
      <c r="P160" s="12">
        <v>15.0</v>
      </c>
      <c r="Q160" s="16"/>
      <c r="R160" s="16"/>
      <c r="S160" s="17">
        <v>1.0</v>
      </c>
      <c r="T160" s="17">
        <v>18.0</v>
      </c>
      <c r="U160" s="17">
        <v>2.0</v>
      </c>
      <c r="V160" s="16"/>
      <c r="W160" s="17">
        <v>1.0</v>
      </c>
      <c r="X160" s="17">
        <v>1.0</v>
      </c>
      <c r="Y160" s="16"/>
      <c r="Z160" s="16"/>
      <c r="AA160" s="16"/>
      <c r="AB160" s="16"/>
      <c r="AC160" s="16"/>
      <c r="AD160" s="16"/>
      <c r="AE160" s="16"/>
      <c r="AF160" s="17">
        <v>3.0</v>
      </c>
      <c r="AG160" s="17">
        <v>9.0</v>
      </c>
      <c r="AH160" s="16"/>
      <c r="AI160" s="17">
        <v>5.0</v>
      </c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7">
        <v>1.0</v>
      </c>
      <c r="AY160" s="17">
        <v>2.0</v>
      </c>
      <c r="AZ160" s="16"/>
      <c r="BA160" s="16"/>
      <c r="BB160" s="17">
        <v>1.0</v>
      </c>
      <c r="BC160" s="16"/>
      <c r="BD160" s="16"/>
      <c r="BE160" s="16"/>
      <c r="BF160" s="17">
        <v>1.0</v>
      </c>
      <c r="BG160" s="16"/>
      <c r="BH160" s="17">
        <v>1.0</v>
      </c>
      <c r="BI160" s="16"/>
      <c r="BJ160" s="16"/>
      <c r="BK160" s="16"/>
      <c r="BL160" s="16"/>
      <c r="BM160" s="17">
        <v>2.0</v>
      </c>
      <c r="BN160" s="17">
        <v>4.0</v>
      </c>
      <c r="BO160" s="17">
        <v>3.0</v>
      </c>
      <c r="BP160" s="17">
        <v>1.0</v>
      </c>
      <c r="BQ160" s="16"/>
      <c r="BR160" s="16"/>
      <c r="BS160" s="17">
        <v>1.0</v>
      </c>
      <c r="BT160" s="17">
        <v>1.0</v>
      </c>
      <c r="BU160" s="16"/>
      <c r="BV160" s="16"/>
      <c r="BW160" s="17">
        <v>1.0</v>
      </c>
      <c r="BX160" s="16"/>
      <c r="BY160" s="16"/>
      <c r="BZ160" s="17" t="s">
        <v>475</v>
      </c>
      <c r="CA160" s="17">
        <v>4.0</v>
      </c>
      <c r="CB160" s="16"/>
      <c r="CC160" s="16"/>
      <c r="CD160" s="16"/>
      <c r="CE160" s="16"/>
      <c r="CF160" s="16"/>
      <c r="CG160" s="16"/>
      <c r="CH160" s="16"/>
      <c r="CI160" s="16"/>
      <c r="CJ160" s="17">
        <v>1.0</v>
      </c>
      <c r="CK160" s="16"/>
      <c r="CL160" s="17">
        <v>2.0</v>
      </c>
      <c r="CM160" s="17">
        <v>2.0</v>
      </c>
      <c r="CN160" s="17">
        <v>4.0</v>
      </c>
      <c r="CO160" s="17">
        <v>2.0</v>
      </c>
      <c r="CP160" s="17">
        <v>2.0</v>
      </c>
      <c r="CQ160" s="17">
        <v>2.0</v>
      </c>
      <c r="CR160" s="17">
        <v>1.0</v>
      </c>
      <c r="CS160" s="17">
        <v>5.0</v>
      </c>
      <c r="CT160" s="17">
        <v>4.0</v>
      </c>
      <c r="CU160" s="17">
        <v>5.0</v>
      </c>
      <c r="CV160" s="17">
        <v>1.0</v>
      </c>
      <c r="CW160" s="17">
        <v>2.0</v>
      </c>
      <c r="CX160" s="17">
        <v>2.0</v>
      </c>
      <c r="CY160" s="17">
        <v>5.0</v>
      </c>
      <c r="CZ160" s="17">
        <v>1.0</v>
      </c>
      <c r="DA160" s="17">
        <v>2.0</v>
      </c>
      <c r="DB160" s="19" t="s">
        <v>476</v>
      </c>
      <c r="DC160" s="19" t="s">
        <v>477</v>
      </c>
    </row>
    <row r="161">
      <c r="A161" s="11">
        <v>8.6371949E7</v>
      </c>
      <c r="B161" s="18">
        <v>1.90239191116E11</v>
      </c>
      <c r="C161" s="11" t="s">
        <v>478</v>
      </c>
      <c r="D161" s="14" t="s">
        <v>193</v>
      </c>
      <c r="E161" s="11">
        <v>21.0</v>
      </c>
      <c r="F161" s="11">
        <v>1.0</v>
      </c>
      <c r="G161" s="15"/>
      <c r="H161" s="15"/>
      <c r="I161" s="15"/>
      <c r="J161" s="15"/>
      <c r="K161" s="15"/>
      <c r="L161" s="15"/>
      <c r="M161" s="15"/>
      <c r="N161" s="15"/>
      <c r="O161" s="12" t="s">
        <v>195</v>
      </c>
      <c r="P161" s="12">
        <v>15.0</v>
      </c>
      <c r="Q161" s="16"/>
      <c r="R161" s="16"/>
      <c r="S161" s="17">
        <v>1.0</v>
      </c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</row>
    <row r="162">
      <c r="A162" s="11">
        <v>8.6372192E7</v>
      </c>
      <c r="B162" s="18">
        <v>1.90234163147E11</v>
      </c>
      <c r="C162" s="11" t="s">
        <v>479</v>
      </c>
      <c r="D162" s="14" t="s">
        <v>193</v>
      </c>
      <c r="E162" s="11">
        <v>21.0</v>
      </c>
      <c r="F162" s="11">
        <v>1.0</v>
      </c>
      <c r="G162" s="15"/>
      <c r="H162" s="15"/>
      <c r="I162" s="15"/>
      <c r="J162" s="15"/>
      <c r="K162" s="15"/>
      <c r="L162" s="15"/>
      <c r="M162" s="15"/>
      <c r="N162" s="15"/>
      <c r="O162" s="12" t="s">
        <v>195</v>
      </c>
      <c r="P162" s="12">
        <v>15.0</v>
      </c>
      <c r="Q162" s="16"/>
      <c r="R162" s="16"/>
      <c r="S162" s="17">
        <v>2.0</v>
      </c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</row>
    <row r="163">
      <c r="A163" s="11">
        <v>8.6372253E7</v>
      </c>
      <c r="B163" s="18">
        <v>1.90234163147E11</v>
      </c>
      <c r="C163" s="11" t="s">
        <v>480</v>
      </c>
      <c r="D163" s="14" t="s">
        <v>193</v>
      </c>
      <c r="E163" s="11">
        <v>8.0</v>
      </c>
      <c r="F163" s="11">
        <v>1.0</v>
      </c>
      <c r="G163" s="15"/>
      <c r="H163" s="15"/>
      <c r="I163" s="15"/>
      <c r="J163" s="15"/>
      <c r="K163" s="15"/>
      <c r="L163" s="15"/>
      <c r="M163" s="15"/>
      <c r="N163" s="15"/>
      <c r="O163" s="12" t="s">
        <v>195</v>
      </c>
      <c r="P163" s="12">
        <v>15.0</v>
      </c>
      <c r="Q163" s="16"/>
      <c r="R163" s="16"/>
      <c r="S163" s="17">
        <v>1.0</v>
      </c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</row>
    <row r="164">
      <c r="A164" s="11">
        <v>8.6372268E7</v>
      </c>
      <c r="B164" s="18">
        <v>1.90239191116E11</v>
      </c>
      <c r="C164" s="11" t="s">
        <v>480</v>
      </c>
      <c r="D164" s="14" t="s">
        <v>193</v>
      </c>
      <c r="E164" s="11">
        <v>365.0</v>
      </c>
      <c r="F164" s="11">
        <v>1.0</v>
      </c>
      <c r="G164" s="15"/>
      <c r="H164" s="15"/>
      <c r="I164" s="15"/>
      <c r="J164" s="15"/>
      <c r="K164" s="15"/>
      <c r="L164" s="15"/>
      <c r="M164" s="15"/>
      <c r="N164" s="15"/>
      <c r="O164" s="12" t="s">
        <v>195</v>
      </c>
      <c r="P164" s="12">
        <v>15.0</v>
      </c>
      <c r="Q164" s="16"/>
      <c r="R164" s="16"/>
      <c r="S164" s="17">
        <v>1.0</v>
      </c>
      <c r="T164" s="17">
        <v>19.0</v>
      </c>
      <c r="U164" s="17">
        <v>2.0</v>
      </c>
      <c r="V164" s="16"/>
      <c r="W164" s="17">
        <v>1.0</v>
      </c>
      <c r="X164" s="17">
        <v>1.0</v>
      </c>
      <c r="Y164" s="17">
        <v>1.0</v>
      </c>
      <c r="Z164" s="16"/>
      <c r="AA164" s="16"/>
      <c r="AB164" s="17">
        <v>1.0</v>
      </c>
      <c r="AC164" s="16"/>
      <c r="AD164" s="16"/>
      <c r="AE164" s="19" t="s">
        <v>481</v>
      </c>
      <c r="AF164" s="17">
        <v>8.0</v>
      </c>
      <c r="AG164" s="17">
        <v>7.0</v>
      </c>
      <c r="AH164" s="16"/>
      <c r="AI164" s="17">
        <v>5.0</v>
      </c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7">
        <v>1.0</v>
      </c>
      <c r="AY164" s="17">
        <v>2.0</v>
      </c>
      <c r="AZ164" s="16"/>
      <c r="BA164" s="16"/>
      <c r="BB164" s="16"/>
      <c r="BC164" s="16"/>
      <c r="BD164" s="16"/>
      <c r="BE164" s="16"/>
      <c r="BF164" s="17">
        <v>1.0</v>
      </c>
      <c r="BG164" s="16"/>
      <c r="BH164" s="17">
        <v>1.0</v>
      </c>
      <c r="BI164" s="16"/>
      <c r="BJ164" s="17">
        <v>1.0</v>
      </c>
      <c r="BK164" s="16"/>
      <c r="BL164" s="16"/>
      <c r="BM164" s="17">
        <v>1.0</v>
      </c>
      <c r="BN164" s="17">
        <v>3.0</v>
      </c>
      <c r="BO164" s="17">
        <v>5.0</v>
      </c>
      <c r="BP164" s="17">
        <v>1.0</v>
      </c>
      <c r="BQ164" s="16"/>
      <c r="BR164" s="16"/>
      <c r="BS164" s="17">
        <v>1.0</v>
      </c>
      <c r="BT164" s="17">
        <v>1.0</v>
      </c>
      <c r="BU164" s="16"/>
      <c r="BV164" s="16"/>
      <c r="BW164" s="16"/>
      <c r="BX164" s="16"/>
      <c r="BY164" s="16"/>
      <c r="BZ164" s="20">
        <v>43874.0</v>
      </c>
      <c r="CA164" s="17">
        <v>5.0</v>
      </c>
      <c r="CB164" s="17">
        <v>157.0</v>
      </c>
      <c r="CC164" s="16"/>
      <c r="CD164" s="16"/>
      <c r="CE164" s="16"/>
      <c r="CF164" s="16"/>
      <c r="CG164" s="17">
        <v>1.0</v>
      </c>
      <c r="CH164" s="16"/>
      <c r="CI164" s="19" t="s">
        <v>482</v>
      </c>
      <c r="CJ164" s="16"/>
      <c r="CK164" s="16"/>
      <c r="CL164" s="17">
        <v>1.0</v>
      </c>
      <c r="CM164" s="17">
        <v>3.0</v>
      </c>
      <c r="CN164" s="17">
        <v>1.0</v>
      </c>
      <c r="CO164" s="17">
        <v>4.0</v>
      </c>
      <c r="CP164" s="17">
        <v>1.0</v>
      </c>
      <c r="CQ164" s="17">
        <v>4.0</v>
      </c>
      <c r="CR164" s="17">
        <v>1.0</v>
      </c>
      <c r="CS164" s="17">
        <v>5.0</v>
      </c>
      <c r="CT164" s="17">
        <v>4.0</v>
      </c>
      <c r="CU164" s="17">
        <v>5.0</v>
      </c>
      <c r="CV164" s="17">
        <v>1.0</v>
      </c>
      <c r="CW164" s="17">
        <v>3.0</v>
      </c>
      <c r="CX164" s="17">
        <v>5.0</v>
      </c>
      <c r="CY164" s="17">
        <v>5.0</v>
      </c>
      <c r="CZ164" s="17">
        <v>1.0</v>
      </c>
      <c r="DA164" s="17">
        <v>3.0</v>
      </c>
      <c r="DB164" s="19" t="s">
        <v>483</v>
      </c>
      <c r="DC164" s="19" t="s">
        <v>484</v>
      </c>
    </row>
    <row r="165">
      <c r="A165" s="11">
        <v>8.6376091E7</v>
      </c>
      <c r="B165" s="18">
        <v>1.90239191116E11</v>
      </c>
      <c r="C165" s="11" t="s">
        <v>485</v>
      </c>
      <c r="D165" s="14" t="s">
        <v>193</v>
      </c>
      <c r="E165" s="11">
        <v>113.0</v>
      </c>
      <c r="F165" s="11">
        <v>1.0</v>
      </c>
      <c r="G165" s="15"/>
      <c r="H165" s="15"/>
      <c r="I165" s="15"/>
      <c r="J165" s="15"/>
      <c r="K165" s="15"/>
      <c r="L165" s="15"/>
      <c r="M165" s="15"/>
      <c r="N165" s="15"/>
      <c r="O165" s="12" t="s">
        <v>195</v>
      </c>
      <c r="P165" s="12">
        <v>15.0</v>
      </c>
      <c r="Q165" s="16"/>
      <c r="R165" s="16"/>
      <c r="S165" s="17">
        <v>1.0</v>
      </c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</row>
    <row r="166">
      <c r="A166" s="2">
        <v>8.6376091E7</v>
      </c>
      <c r="B166" s="22">
        <v>1.90239191116E11</v>
      </c>
      <c r="C166" s="2" t="s">
        <v>485</v>
      </c>
      <c r="D166" s="2" t="s">
        <v>193</v>
      </c>
      <c r="E166" s="2">
        <v>113.0</v>
      </c>
      <c r="F166" s="2">
        <v>1.0</v>
      </c>
      <c r="O166" s="2" t="s">
        <v>195</v>
      </c>
      <c r="P166" s="2">
        <v>15.0</v>
      </c>
      <c r="S166" s="2">
        <v>1.0</v>
      </c>
    </row>
    <row r="167">
      <c r="A167" s="2">
        <v>8.7056843E7</v>
      </c>
      <c r="B167" s="2" t="s">
        <v>438</v>
      </c>
      <c r="C167" s="23">
        <v>43841.75347222222</v>
      </c>
      <c r="D167" s="2" t="s">
        <v>193</v>
      </c>
      <c r="E167" s="2">
        <v>152.0</v>
      </c>
      <c r="F167" s="2">
        <v>1.0</v>
      </c>
      <c r="O167" s="2" t="s">
        <v>195</v>
      </c>
      <c r="P167" s="2">
        <v>15.0</v>
      </c>
      <c r="S167" s="2">
        <v>1.0</v>
      </c>
      <c r="T167" s="2">
        <v>18.0</v>
      </c>
      <c r="U167" s="2">
        <v>1.0</v>
      </c>
      <c r="W167" s="2">
        <v>1.0</v>
      </c>
      <c r="X167" s="2">
        <v>1.0</v>
      </c>
      <c r="Y167" s="2">
        <v>1.0</v>
      </c>
      <c r="AB167" s="2">
        <v>1.0</v>
      </c>
      <c r="AF167" s="2">
        <v>6.0</v>
      </c>
      <c r="AG167" s="2">
        <v>9.0</v>
      </c>
      <c r="AI167" s="2">
        <v>4.0</v>
      </c>
      <c r="AX167" s="2">
        <v>1.0</v>
      </c>
      <c r="AY167" s="2">
        <v>2.0</v>
      </c>
      <c r="BF167" s="2">
        <v>1.0</v>
      </c>
      <c r="BH167" s="2">
        <v>1.0</v>
      </c>
      <c r="BM167" s="2">
        <v>2.0</v>
      </c>
      <c r="BN167" s="2">
        <v>3.0</v>
      </c>
      <c r="BO167" s="2">
        <v>3.0</v>
      </c>
      <c r="BP167" s="2">
        <v>1.0</v>
      </c>
      <c r="BS167" s="2">
        <v>1.0</v>
      </c>
      <c r="BZ167" s="24">
        <v>43847.0</v>
      </c>
      <c r="CA167" s="2">
        <v>1.0</v>
      </c>
      <c r="CJ167" s="2">
        <v>1.0</v>
      </c>
    </row>
    <row r="168">
      <c r="A168" s="2">
        <v>8.7168306E7</v>
      </c>
      <c r="B168" s="2" t="s">
        <v>486</v>
      </c>
      <c r="C168" s="23">
        <v>43872.74166666667</v>
      </c>
      <c r="D168" s="2" t="s">
        <v>193</v>
      </c>
      <c r="E168" s="2">
        <v>1095.0</v>
      </c>
      <c r="F168" s="2">
        <v>1.0</v>
      </c>
      <c r="O168" s="2" t="s">
        <v>195</v>
      </c>
      <c r="P168" s="2">
        <v>12.0</v>
      </c>
      <c r="S168" s="2">
        <v>1.0</v>
      </c>
      <c r="T168" s="2">
        <v>21.0</v>
      </c>
      <c r="U168" s="2">
        <v>2.0</v>
      </c>
      <c r="W168" s="2">
        <v>13.0</v>
      </c>
      <c r="X168" s="2">
        <v>1.0</v>
      </c>
      <c r="Y168" s="2">
        <v>1.0</v>
      </c>
      <c r="AB168" s="2">
        <v>1.0</v>
      </c>
      <c r="AC168" s="2">
        <v>1.0</v>
      </c>
      <c r="AF168" s="2">
        <v>3.0</v>
      </c>
      <c r="AG168" s="2">
        <v>6.0</v>
      </c>
      <c r="AI168" s="2">
        <v>5.0</v>
      </c>
      <c r="AP168" s="2">
        <v>1.0</v>
      </c>
      <c r="AY168" s="2">
        <v>2.0</v>
      </c>
      <c r="AZ168" s="2">
        <v>1.0</v>
      </c>
      <c r="BB168" s="2">
        <v>1.0</v>
      </c>
      <c r="BI168" s="2">
        <v>1.0</v>
      </c>
      <c r="BM168" s="2">
        <v>4.0</v>
      </c>
      <c r="BN168" s="2">
        <v>2.0</v>
      </c>
      <c r="BO168" s="2">
        <v>3.0</v>
      </c>
      <c r="BR168" s="2">
        <v>1.0</v>
      </c>
      <c r="BZ168" s="2" t="s">
        <v>487</v>
      </c>
      <c r="CA168" s="2">
        <v>1.0</v>
      </c>
      <c r="CC168" s="2">
        <v>1.0</v>
      </c>
      <c r="CD168" s="2">
        <v>1.0</v>
      </c>
      <c r="CL168" s="2">
        <v>2.0</v>
      </c>
      <c r="CM168" s="2">
        <v>2.0</v>
      </c>
      <c r="CN168" s="2">
        <v>1.0</v>
      </c>
      <c r="CO168" s="2">
        <v>3.0</v>
      </c>
      <c r="CP168" s="2">
        <v>2.0</v>
      </c>
      <c r="CQ168" s="2">
        <v>2.0</v>
      </c>
      <c r="CR168" s="2">
        <v>1.0</v>
      </c>
      <c r="CS168" s="2">
        <v>5.0</v>
      </c>
      <c r="CT168" s="2">
        <v>5.0</v>
      </c>
      <c r="CU168" s="2">
        <v>5.0</v>
      </c>
      <c r="CV168" s="2">
        <v>1.0</v>
      </c>
      <c r="CW168" s="2">
        <v>2.0</v>
      </c>
      <c r="CX168" s="2">
        <v>5.0</v>
      </c>
      <c r="CY168" s="2">
        <v>5.0</v>
      </c>
      <c r="CZ168" s="2">
        <v>1.0</v>
      </c>
      <c r="DA168" s="2">
        <v>3.0</v>
      </c>
      <c r="DB168" s="2" t="s">
        <v>488</v>
      </c>
    </row>
    <row r="169">
      <c r="A169" s="2">
        <v>8.7168542E7</v>
      </c>
      <c r="B169" s="22">
        <v>1.90113209255E11</v>
      </c>
      <c r="C169" s="23">
        <v>43872.74375</v>
      </c>
      <c r="D169" s="2" t="s">
        <v>193</v>
      </c>
      <c r="E169" s="2">
        <v>6.0</v>
      </c>
      <c r="F169" s="2">
        <v>1.0</v>
      </c>
      <c r="O169" s="2" t="s">
        <v>195</v>
      </c>
      <c r="P169" s="2">
        <v>15.0</v>
      </c>
    </row>
    <row r="170">
      <c r="A170" s="2">
        <v>8.7169089E7</v>
      </c>
      <c r="B170" s="22">
        <v>1.68121220139E11</v>
      </c>
      <c r="C170" s="23">
        <v>43872.75</v>
      </c>
      <c r="D170" s="2" t="s">
        <v>193</v>
      </c>
      <c r="E170" s="2">
        <v>262.0</v>
      </c>
      <c r="F170" s="2">
        <v>1.0</v>
      </c>
      <c r="O170" s="2" t="s">
        <v>195</v>
      </c>
      <c r="P170" s="2">
        <v>15.0</v>
      </c>
      <c r="S170" s="2">
        <v>1.0</v>
      </c>
      <c r="T170" s="2">
        <v>22.0</v>
      </c>
      <c r="U170" s="2">
        <v>2.0</v>
      </c>
      <c r="W170" s="2">
        <v>2.0</v>
      </c>
      <c r="X170" s="2">
        <v>1.0</v>
      </c>
      <c r="Y170" s="2">
        <v>1.0</v>
      </c>
      <c r="AB170" s="2">
        <v>1.0</v>
      </c>
      <c r="AF170" s="2">
        <v>3.0</v>
      </c>
      <c r="AG170" s="2">
        <v>2.0</v>
      </c>
      <c r="AI170" s="2">
        <v>5.0</v>
      </c>
      <c r="AU170" s="2">
        <v>1.0</v>
      </c>
      <c r="AY170" s="2">
        <v>2.0</v>
      </c>
      <c r="AZ170" s="2">
        <v>1.0</v>
      </c>
      <c r="BF170" s="2">
        <v>1.0</v>
      </c>
      <c r="BI170" s="2">
        <v>1.0</v>
      </c>
      <c r="BM170" s="2">
        <v>1.0</v>
      </c>
      <c r="BN170" s="2">
        <v>2.0</v>
      </c>
      <c r="BO170" s="2">
        <v>3.0</v>
      </c>
      <c r="BP170" s="2">
        <v>1.0</v>
      </c>
      <c r="BS170" s="2">
        <v>1.0</v>
      </c>
      <c r="BT170" s="2">
        <v>1.0</v>
      </c>
      <c r="BZ170" s="24">
        <v>44088.0</v>
      </c>
      <c r="CA170" s="2">
        <v>3.0</v>
      </c>
      <c r="CJ170" s="2">
        <v>1.0</v>
      </c>
      <c r="CL170" s="2">
        <v>2.0</v>
      </c>
      <c r="CM170" s="2">
        <v>4.0</v>
      </c>
      <c r="CN170" s="2">
        <v>2.0</v>
      </c>
      <c r="CO170" s="2">
        <v>4.0</v>
      </c>
      <c r="CP170" s="2">
        <v>3.0</v>
      </c>
      <c r="CQ170" s="2">
        <v>3.0</v>
      </c>
      <c r="CR170" s="2">
        <v>1.0</v>
      </c>
      <c r="CS170" s="2">
        <v>5.0</v>
      </c>
      <c r="CT170" s="2">
        <v>4.0</v>
      </c>
      <c r="CU170" s="2">
        <v>3.0</v>
      </c>
      <c r="CV170" s="2">
        <v>1.0</v>
      </c>
      <c r="CW170" s="2">
        <v>2.0</v>
      </c>
      <c r="CX170" s="2">
        <v>5.0</v>
      </c>
      <c r="CY170" s="2">
        <v>4.0</v>
      </c>
      <c r="CZ170" s="2">
        <v>1.0</v>
      </c>
      <c r="DA170" s="2">
        <v>2.0</v>
      </c>
    </row>
    <row r="171">
      <c r="A171" s="2">
        <v>8.7169116E7</v>
      </c>
      <c r="B171" s="2" t="s">
        <v>489</v>
      </c>
      <c r="C171" s="23">
        <v>43872.75</v>
      </c>
      <c r="D171" s="2" t="s">
        <v>193</v>
      </c>
      <c r="E171" s="2">
        <v>24.0</v>
      </c>
      <c r="F171" s="2">
        <v>1.0</v>
      </c>
      <c r="O171" s="2" t="s">
        <v>195</v>
      </c>
      <c r="P171" s="2">
        <v>15.0</v>
      </c>
      <c r="S171" s="2">
        <v>1.0</v>
      </c>
    </row>
    <row r="172">
      <c r="A172" s="2">
        <v>8.7169498E7</v>
      </c>
      <c r="B172" s="2" t="s">
        <v>490</v>
      </c>
      <c r="C172" s="23">
        <v>43872.754166666666</v>
      </c>
      <c r="D172" s="2" t="s">
        <v>193</v>
      </c>
      <c r="E172" s="2">
        <v>12.0</v>
      </c>
      <c r="F172" s="2">
        <v>1.0</v>
      </c>
      <c r="O172" s="2" t="s">
        <v>195</v>
      </c>
      <c r="P172" s="2">
        <v>4.0</v>
      </c>
    </row>
    <row r="173">
      <c r="A173" s="2">
        <v>8.7169522E7</v>
      </c>
      <c r="B173" s="2" t="s">
        <v>490</v>
      </c>
      <c r="C173" s="23">
        <v>43872.754166666666</v>
      </c>
      <c r="D173" s="2" t="s">
        <v>193</v>
      </c>
      <c r="E173" s="2">
        <v>26.0</v>
      </c>
      <c r="F173" s="2">
        <v>1.0</v>
      </c>
      <c r="O173" s="2" t="s">
        <v>195</v>
      </c>
      <c r="P173" s="2">
        <v>4.0</v>
      </c>
      <c r="S173" s="2">
        <v>2.0</v>
      </c>
    </row>
    <row r="174">
      <c r="A174" s="2">
        <v>8.7169542E7</v>
      </c>
      <c r="B174" s="2" t="s">
        <v>490</v>
      </c>
      <c r="C174" s="23">
        <v>43872.754166666666</v>
      </c>
      <c r="D174" s="2" t="s">
        <v>193</v>
      </c>
      <c r="E174" s="2">
        <v>167.0</v>
      </c>
      <c r="F174" s="2">
        <v>1.0</v>
      </c>
      <c r="O174" s="2" t="s">
        <v>195</v>
      </c>
      <c r="P174" s="2">
        <v>4.0</v>
      </c>
      <c r="S174" s="2">
        <v>1.0</v>
      </c>
      <c r="T174" s="2">
        <v>21.0</v>
      </c>
      <c r="U174" s="2">
        <v>1.0</v>
      </c>
      <c r="W174" s="2">
        <v>11.0</v>
      </c>
      <c r="X174" s="2">
        <v>1.0</v>
      </c>
      <c r="Y174" s="2">
        <v>1.0</v>
      </c>
      <c r="AB174" s="2">
        <v>1.0</v>
      </c>
      <c r="AF174" s="2">
        <v>3.0</v>
      </c>
      <c r="AG174" s="2">
        <v>5.0</v>
      </c>
      <c r="AI174" s="2">
        <v>5.0</v>
      </c>
      <c r="AU174" s="2">
        <v>1.0</v>
      </c>
      <c r="AY174" s="2">
        <v>2.0</v>
      </c>
      <c r="AZ174" s="2">
        <v>1.0</v>
      </c>
      <c r="BI174" s="2">
        <v>1.0</v>
      </c>
      <c r="BM174" s="2">
        <v>3.0</v>
      </c>
      <c r="BN174" s="2">
        <v>2.0</v>
      </c>
      <c r="BO174" s="2">
        <v>3.0</v>
      </c>
      <c r="BP174" s="2">
        <v>1.0</v>
      </c>
      <c r="BS174" s="2">
        <v>1.0</v>
      </c>
      <c r="BT174" s="2">
        <v>1.0</v>
      </c>
      <c r="BZ174" s="2" t="s">
        <v>491</v>
      </c>
      <c r="CA174" s="2">
        <v>3.0</v>
      </c>
      <c r="CJ174" s="2">
        <v>1.0</v>
      </c>
    </row>
    <row r="175">
      <c r="A175" s="2">
        <v>8.7172339E7</v>
      </c>
      <c r="B175" s="2" t="s">
        <v>492</v>
      </c>
      <c r="C175" s="23">
        <v>43872.78125</v>
      </c>
      <c r="D175" s="2" t="s">
        <v>193</v>
      </c>
      <c r="E175" s="2">
        <v>410.0</v>
      </c>
      <c r="F175" s="2">
        <v>1.0</v>
      </c>
      <c r="O175" s="2" t="s">
        <v>195</v>
      </c>
      <c r="P175" s="2">
        <v>15.0</v>
      </c>
      <c r="S175" s="2">
        <v>1.0</v>
      </c>
      <c r="T175" s="2">
        <v>20.0</v>
      </c>
      <c r="U175" s="2">
        <v>1.0</v>
      </c>
      <c r="W175" s="2">
        <v>1.0</v>
      </c>
      <c r="AC175" s="2">
        <v>1.0</v>
      </c>
      <c r="AE175" s="2" t="s">
        <v>407</v>
      </c>
      <c r="AF175" s="2">
        <v>8.0</v>
      </c>
      <c r="AG175" s="2">
        <v>5.0</v>
      </c>
      <c r="AI175" s="2">
        <v>5.0</v>
      </c>
      <c r="AX175" s="2">
        <v>1.0</v>
      </c>
      <c r="AY175" s="2">
        <v>1.0</v>
      </c>
      <c r="AZ175" s="2">
        <v>1.0</v>
      </c>
      <c r="BK175" s="2">
        <v>1.0</v>
      </c>
      <c r="BM175" s="2">
        <v>2.0</v>
      </c>
      <c r="BN175" s="2">
        <v>1.0</v>
      </c>
      <c r="BO175" s="2">
        <v>5.0</v>
      </c>
      <c r="BS175" s="2">
        <v>1.0</v>
      </c>
      <c r="BZ175" s="2">
        <v>14.0</v>
      </c>
      <c r="CA175" s="2">
        <v>4.0</v>
      </c>
      <c r="CI175" s="2" t="s">
        <v>493</v>
      </c>
      <c r="CL175" s="2">
        <v>2.0</v>
      </c>
      <c r="CM175" s="2">
        <v>3.0</v>
      </c>
      <c r="CN175" s="2">
        <v>1.0</v>
      </c>
      <c r="CO175" s="2">
        <v>1.0</v>
      </c>
      <c r="CP175" s="2">
        <v>2.0</v>
      </c>
      <c r="CQ175" s="2">
        <v>2.0</v>
      </c>
      <c r="CR175" s="2">
        <v>1.0</v>
      </c>
      <c r="CS175" s="2">
        <v>3.0</v>
      </c>
      <c r="CT175" s="2">
        <v>3.0</v>
      </c>
      <c r="CU175" s="2">
        <v>3.0</v>
      </c>
      <c r="CV175" s="2">
        <v>1.0</v>
      </c>
      <c r="CW175" s="2">
        <v>2.0</v>
      </c>
      <c r="CX175" s="2">
        <v>3.0</v>
      </c>
      <c r="CY175" s="2">
        <v>3.0</v>
      </c>
      <c r="CZ175" s="2">
        <v>1.0</v>
      </c>
      <c r="DA175" s="2">
        <v>3.0</v>
      </c>
      <c r="DB175" s="2" t="s">
        <v>494</v>
      </c>
      <c r="DC175" s="2" t="s">
        <v>495</v>
      </c>
    </row>
    <row r="176">
      <c r="A176" s="2">
        <v>8.7172577E7</v>
      </c>
      <c r="B176" s="2" t="s">
        <v>496</v>
      </c>
      <c r="C176" s="23">
        <v>43872.78333333333</v>
      </c>
      <c r="D176" s="2" t="s">
        <v>193</v>
      </c>
      <c r="E176" s="2">
        <v>352.0</v>
      </c>
      <c r="F176" s="2">
        <v>1.0</v>
      </c>
      <c r="O176" s="2" t="s">
        <v>195</v>
      </c>
      <c r="P176" s="2">
        <v>15.0</v>
      </c>
      <c r="S176" s="2">
        <v>1.0</v>
      </c>
      <c r="T176" s="2">
        <v>19.0</v>
      </c>
      <c r="U176" s="2">
        <v>2.0</v>
      </c>
      <c r="W176" s="2">
        <v>1.0</v>
      </c>
      <c r="X176" s="2">
        <v>1.0</v>
      </c>
      <c r="Y176" s="2">
        <v>1.0</v>
      </c>
      <c r="AB176" s="2">
        <v>1.0</v>
      </c>
      <c r="AC176" s="2">
        <v>1.0</v>
      </c>
      <c r="AF176" s="2">
        <v>10.0</v>
      </c>
      <c r="AG176" s="2">
        <v>8.0</v>
      </c>
      <c r="AI176" s="2">
        <v>2.0</v>
      </c>
      <c r="AX176" s="2">
        <v>1.0</v>
      </c>
      <c r="AY176" s="2">
        <v>2.0</v>
      </c>
      <c r="BB176" s="2">
        <v>1.0</v>
      </c>
      <c r="BI176" s="2">
        <v>1.0</v>
      </c>
      <c r="BK176" s="2">
        <v>1.0</v>
      </c>
      <c r="BM176" s="2">
        <v>2.0</v>
      </c>
      <c r="BN176" s="2">
        <v>2.0</v>
      </c>
      <c r="BO176" s="2">
        <v>4.0</v>
      </c>
      <c r="BP176" s="2">
        <v>1.0</v>
      </c>
      <c r="BR176" s="2">
        <v>1.0</v>
      </c>
      <c r="BS176" s="2">
        <v>1.0</v>
      </c>
      <c r="BT176" s="2">
        <v>1.0</v>
      </c>
      <c r="BU176" s="2">
        <v>1.0</v>
      </c>
      <c r="BZ176" s="2">
        <v>17.0</v>
      </c>
      <c r="CA176" s="2">
        <v>3.0</v>
      </c>
      <c r="CD176" s="2">
        <v>1.0</v>
      </c>
      <c r="CL176" s="2">
        <v>3.0</v>
      </c>
      <c r="CM176" s="2">
        <v>2.0</v>
      </c>
      <c r="CN176" s="2">
        <v>1.0</v>
      </c>
      <c r="CO176" s="2">
        <v>4.0</v>
      </c>
      <c r="CP176" s="2">
        <v>3.0</v>
      </c>
      <c r="CQ176" s="2">
        <v>2.0</v>
      </c>
      <c r="CR176" s="2">
        <v>1.0</v>
      </c>
      <c r="CS176" s="2">
        <v>4.0</v>
      </c>
      <c r="CT176" s="2">
        <v>4.0</v>
      </c>
      <c r="CU176" s="2">
        <v>4.0</v>
      </c>
      <c r="CV176" s="2">
        <v>1.0</v>
      </c>
      <c r="CW176" s="2">
        <v>3.0</v>
      </c>
      <c r="CX176" s="2">
        <v>2.0</v>
      </c>
      <c r="CY176" s="2">
        <v>1.0</v>
      </c>
      <c r="CZ176" s="2">
        <v>1.0</v>
      </c>
      <c r="DA176" s="2">
        <v>5.0</v>
      </c>
      <c r="DB176" s="2" t="s">
        <v>497</v>
      </c>
    </row>
    <row r="177">
      <c r="A177" s="2">
        <v>8.7174181E7</v>
      </c>
      <c r="B177" s="2" t="s">
        <v>498</v>
      </c>
      <c r="C177" s="23">
        <v>43872.79652777778</v>
      </c>
      <c r="D177" s="2" t="s">
        <v>193</v>
      </c>
      <c r="E177" s="2">
        <v>46.0</v>
      </c>
      <c r="F177" s="2">
        <v>1.0</v>
      </c>
      <c r="O177" s="2" t="s">
        <v>195</v>
      </c>
      <c r="P177" s="2">
        <v>15.0</v>
      </c>
      <c r="S177" s="2">
        <v>1.0</v>
      </c>
      <c r="T177" s="2">
        <v>20.0</v>
      </c>
      <c r="U177" s="2">
        <v>2.0</v>
      </c>
      <c r="W177" s="2">
        <v>12.0</v>
      </c>
      <c r="X177" s="2">
        <v>1.0</v>
      </c>
      <c r="Y177" s="2">
        <v>1.0</v>
      </c>
      <c r="AB177" s="2">
        <v>1.0</v>
      </c>
    </row>
    <row r="178">
      <c r="A178" s="2">
        <v>8.7174264E7</v>
      </c>
      <c r="B178" s="2" t="s">
        <v>499</v>
      </c>
      <c r="C178" s="23">
        <v>43872.79722222222</v>
      </c>
      <c r="D178" s="2" t="s">
        <v>193</v>
      </c>
      <c r="E178" s="2">
        <v>225.0</v>
      </c>
      <c r="F178" s="2">
        <v>1.0</v>
      </c>
      <c r="O178" s="2" t="s">
        <v>195</v>
      </c>
      <c r="P178" s="2">
        <v>15.0</v>
      </c>
      <c r="S178" s="2">
        <v>1.0</v>
      </c>
      <c r="T178" s="2">
        <v>20.0</v>
      </c>
      <c r="U178" s="2">
        <v>2.0</v>
      </c>
      <c r="W178" s="2">
        <v>1.0</v>
      </c>
      <c r="X178" s="2">
        <v>1.0</v>
      </c>
      <c r="Y178" s="2">
        <v>1.0</v>
      </c>
      <c r="AB178" s="2">
        <v>1.0</v>
      </c>
      <c r="AF178" s="2">
        <v>2.0</v>
      </c>
      <c r="AG178" s="2">
        <v>7.0</v>
      </c>
      <c r="AI178" s="2">
        <v>5.0</v>
      </c>
      <c r="AL178" s="2">
        <v>1.0</v>
      </c>
      <c r="AY178" s="2">
        <v>2.0</v>
      </c>
      <c r="BF178" s="2">
        <v>1.0</v>
      </c>
      <c r="BI178" s="2">
        <v>1.0</v>
      </c>
      <c r="BK178" s="2">
        <v>1.0</v>
      </c>
      <c r="BM178" s="2">
        <v>3.0</v>
      </c>
      <c r="BN178" s="2">
        <v>4.0</v>
      </c>
      <c r="BO178" s="2">
        <v>3.0</v>
      </c>
      <c r="BP178" s="2">
        <v>1.0</v>
      </c>
      <c r="BS178" s="2">
        <v>1.0</v>
      </c>
      <c r="BT178" s="2">
        <v>1.0</v>
      </c>
      <c r="BZ178" s="24">
        <v>43877.0</v>
      </c>
      <c r="CA178" s="2">
        <v>1.0</v>
      </c>
      <c r="CI178" s="2" t="s">
        <v>500</v>
      </c>
      <c r="CL178" s="2">
        <v>2.0</v>
      </c>
      <c r="CM178" s="2">
        <v>4.0</v>
      </c>
      <c r="CN178" s="2">
        <v>1.0</v>
      </c>
      <c r="CO178" s="2">
        <v>2.0</v>
      </c>
      <c r="CP178" s="2">
        <v>4.0</v>
      </c>
      <c r="CQ178" s="2">
        <v>2.0</v>
      </c>
      <c r="CR178" s="2">
        <v>1.0</v>
      </c>
      <c r="CS178" s="2">
        <v>3.0</v>
      </c>
      <c r="CT178" s="2">
        <v>4.0</v>
      </c>
      <c r="CU178" s="2">
        <v>4.0</v>
      </c>
      <c r="CV178" s="2">
        <v>1.0</v>
      </c>
      <c r="CW178" s="2">
        <v>1.0</v>
      </c>
      <c r="CX178" s="2">
        <v>4.0</v>
      </c>
      <c r="CY178" s="2">
        <v>5.0</v>
      </c>
      <c r="CZ178" s="2">
        <v>1.0</v>
      </c>
      <c r="DA178" s="2">
        <v>1.0</v>
      </c>
      <c r="DB178" s="2" t="s">
        <v>501</v>
      </c>
    </row>
    <row r="179">
      <c r="A179" s="2">
        <v>8.7174302E7</v>
      </c>
      <c r="B179" s="2" t="s">
        <v>502</v>
      </c>
      <c r="C179" s="23">
        <v>43872.79791666667</v>
      </c>
      <c r="D179" s="2" t="s">
        <v>193</v>
      </c>
      <c r="E179" s="2">
        <v>373.0</v>
      </c>
      <c r="F179" s="2">
        <v>1.0</v>
      </c>
      <c r="O179" s="2" t="s">
        <v>195</v>
      </c>
      <c r="P179" s="2">
        <v>15.0</v>
      </c>
      <c r="S179" s="2">
        <v>1.0</v>
      </c>
      <c r="T179" s="2">
        <v>22.0</v>
      </c>
      <c r="U179" s="2">
        <v>1.0</v>
      </c>
      <c r="W179" s="2">
        <v>1.0</v>
      </c>
      <c r="Y179" s="2">
        <v>1.0</v>
      </c>
      <c r="AB179" s="2">
        <v>1.0</v>
      </c>
      <c r="AD179" s="2">
        <v>1.0</v>
      </c>
      <c r="AF179" s="2">
        <v>3.0</v>
      </c>
      <c r="AG179" s="2">
        <v>1.0</v>
      </c>
      <c r="AI179" s="2">
        <v>5.0</v>
      </c>
      <c r="AX179" s="2">
        <v>1.0</v>
      </c>
      <c r="AY179" s="2">
        <v>2.0</v>
      </c>
      <c r="AZ179" s="2">
        <v>1.0</v>
      </c>
      <c r="BK179" s="2">
        <v>1.0</v>
      </c>
      <c r="BM179" s="2">
        <v>3.0</v>
      </c>
      <c r="BN179" s="2">
        <v>3.0</v>
      </c>
      <c r="BO179" s="2">
        <v>3.0</v>
      </c>
      <c r="BP179" s="2">
        <v>1.0</v>
      </c>
      <c r="BR179" s="2">
        <v>1.0</v>
      </c>
      <c r="BS179" s="2">
        <v>1.0</v>
      </c>
      <c r="BT179" s="2">
        <v>1.0</v>
      </c>
      <c r="BZ179" s="2">
        <v>14.0</v>
      </c>
      <c r="CA179" s="2">
        <v>5.0</v>
      </c>
      <c r="CB179" s="2">
        <v>145.0</v>
      </c>
      <c r="CJ179" s="2">
        <v>1.0</v>
      </c>
      <c r="CL179" s="2">
        <v>2.0</v>
      </c>
      <c r="CM179" s="2">
        <v>1.0</v>
      </c>
      <c r="CN179" s="2">
        <v>1.0</v>
      </c>
      <c r="CO179" s="2">
        <v>2.0</v>
      </c>
      <c r="CP179" s="2">
        <v>1.0</v>
      </c>
      <c r="CQ179" s="2">
        <v>1.0</v>
      </c>
      <c r="CR179" s="2">
        <v>1.0</v>
      </c>
      <c r="CS179" s="2">
        <v>5.0</v>
      </c>
      <c r="CT179" s="2">
        <v>2.0</v>
      </c>
      <c r="CU179" s="2">
        <v>5.0</v>
      </c>
      <c r="CV179" s="2">
        <v>1.0</v>
      </c>
      <c r="CW179" s="2">
        <v>1.0</v>
      </c>
      <c r="CX179" s="2">
        <v>5.0</v>
      </c>
      <c r="CY179" s="2">
        <v>5.0</v>
      </c>
      <c r="CZ179" s="2">
        <v>1.0</v>
      </c>
      <c r="DA179" s="2">
        <v>2.0</v>
      </c>
      <c r="DB179" s="2" t="s">
        <v>503</v>
      </c>
    </row>
    <row r="180">
      <c r="A180" s="2">
        <v>8.717436E7</v>
      </c>
      <c r="B180" s="2" t="s">
        <v>504</v>
      </c>
      <c r="C180" s="23">
        <v>43872.79861111111</v>
      </c>
      <c r="D180" s="2" t="s">
        <v>193</v>
      </c>
      <c r="E180" s="2">
        <v>371.0</v>
      </c>
      <c r="F180" s="2">
        <v>1.0</v>
      </c>
      <c r="O180" s="2" t="s">
        <v>195</v>
      </c>
      <c r="P180" s="2">
        <v>15.0</v>
      </c>
      <c r="S180" s="2">
        <v>1.0</v>
      </c>
      <c r="T180" s="2">
        <v>19.0</v>
      </c>
      <c r="U180" s="2">
        <v>2.0</v>
      </c>
      <c r="W180" s="2">
        <v>1.0</v>
      </c>
      <c r="X180" s="2">
        <v>1.0</v>
      </c>
      <c r="Y180" s="2">
        <v>1.0</v>
      </c>
      <c r="AB180" s="2">
        <v>1.0</v>
      </c>
      <c r="AC180" s="2">
        <v>1.0</v>
      </c>
      <c r="AD180" s="2">
        <v>1.0</v>
      </c>
      <c r="AF180" s="2">
        <v>9.0</v>
      </c>
      <c r="AG180" s="2">
        <v>7.0</v>
      </c>
      <c r="AI180" s="2">
        <v>3.0</v>
      </c>
      <c r="AX180" s="2">
        <v>1.0</v>
      </c>
      <c r="AY180" s="2">
        <v>2.0</v>
      </c>
      <c r="BB180" s="2">
        <v>1.0</v>
      </c>
      <c r="BF180" s="2">
        <v>1.0</v>
      </c>
      <c r="BK180" s="2">
        <v>1.0</v>
      </c>
      <c r="BM180" s="2">
        <v>3.0</v>
      </c>
      <c r="BN180" s="2">
        <v>3.0</v>
      </c>
      <c r="BO180" s="2">
        <v>4.0</v>
      </c>
      <c r="BP180" s="2">
        <v>1.0</v>
      </c>
      <c r="BR180" s="2">
        <v>1.0</v>
      </c>
      <c r="BZ180" s="2">
        <v>15.0</v>
      </c>
      <c r="CA180" s="2">
        <v>4.0</v>
      </c>
      <c r="CC180" s="2">
        <v>1.0</v>
      </c>
      <c r="CL180" s="2">
        <v>2.0</v>
      </c>
      <c r="CM180" s="2">
        <v>2.0</v>
      </c>
      <c r="CN180" s="2">
        <v>1.0</v>
      </c>
      <c r="CO180" s="2">
        <v>2.0</v>
      </c>
      <c r="CP180" s="2">
        <v>1.0</v>
      </c>
      <c r="CQ180" s="2">
        <v>1.0</v>
      </c>
      <c r="CR180" s="2">
        <v>1.0</v>
      </c>
      <c r="CS180" s="2">
        <v>4.0</v>
      </c>
      <c r="CT180" s="2">
        <v>4.0</v>
      </c>
      <c r="CU180" s="2">
        <v>4.0</v>
      </c>
      <c r="CV180" s="2">
        <v>1.0</v>
      </c>
      <c r="CW180" s="2">
        <v>3.0</v>
      </c>
      <c r="CX180" s="2">
        <v>5.0</v>
      </c>
      <c r="CY180" s="2">
        <v>5.0</v>
      </c>
      <c r="CZ180" s="2">
        <v>1.0</v>
      </c>
      <c r="DA180" s="2">
        <v>2.0</v>
      </c>
      <c r="DB180" s="2" t="s">
        <v>505</v>
      </c>
    </row>
    <row r="181">
      <c r="A181" s="2">
        <v>8.7174502E7</v>
      </c>
      <c r="B181" s="2" t="s">
        <v>506</v>
      </c>
      <c r="C181" s="23">
        <v>43872.8</v>
      </c>
      <c r="D181" s="2" t="s">
        <v>193</v>
      </c>
      <c r="E181" s="2">
        <v>343.0</v>
      </c>
      <c r="F181" s="2">
        <v>1.0</v>
      </c>
      <c r="O181" s="2" t="s">
        <v>195</v>
      </c>
      <c r="P181" s="2">
        <v>15.0</v>
      </c>
      <c r="S181" s="2">
        <v>1.0</v>
      </c>
      <c r="T181" s="2">
        <v>22.0</v>
      </c>
      <c r="U181" s="2">
        <v>2.0</v>
      </c>
      <c r="W181" s="2">
        <v>1.0</v>
      </c>
      <c r="X181" s="2">
        <v>1.0</v>
      </c>
      <c r="Y181" s="2">
        <v>1.0</v>
      </c>
      <c r="AB181" s="2">
        <v>1.0</v>
      </c>
      <c r="AF181" s="2">
        <v>3.0</v>
      </c>
      <c r="AG181" s="2">
        <v>1.0</v>
      </c>
      <c r="AI181" s="2">
        <v>4.0</v>
      </c>
      <c r="AX181" s="2">
        <v>1.0</v>
      </c>
      <c r="AY181" s="2">
        <v>2.0</v>
      </c>
      <c r="BF181" s="2">
        <v>1.0</v>
      </c>
      <c r="BJ181" s="2">
        <v>1.0</v>
      </c>
      <c r="BM181" s="2">
        <v>1.0</v>
      </c>
      <c r="BN181" s="2">
        <v>1.0</v>
      </c>
      <c r="BO181" s="2">
        <v>2.0</v>
      </c>
      <c r="BP181" s="2">
        <v>1.0</v>
      </c>
      <c r="BS181" s="2">
        <v>1.0</v>
      </c>
      <c r="BW181" s="2">
        <v>1.0</v>
      </c>
      <c r="BZ181" s="24">
        <v>44026.0</v>
      </c>
      <c r="CA181" s="2">
        <v>4.0</v>
      </c>
      <c r="CC181" s="2">
        <v>1.0</v>
      </c>
      <c r="CD181" s="2">
        <v>1.0</v>
      </c>
      <c r="CH181" s="2">
        <v>1.0</v>
      </c>
      <c r="CL181" s="2">
        <v>3.0</v>
      </c>
      <c r="CM181" s="2">
        <v>1.0</v>
      </c>
      <c r="CN181" s="2">
        <v>2.0</v>
      </c>
      <c r="CO181" s="2">
        <v>2.0</v>
      </c>
      <c r="CP181" s="2">
        <v>3.0</v>
      </c>
      <c r="CQ181" s="2">
        <v>2.0</v>
      </c>
      <c r="CR181" s="2">
        <v>1.0</v>
      </c>
      <c r="CS181" s="2">
        <v>5.0</v>
      </c>
      <c r="CT181" s="2">
        <v>4.0</v>
      </c>
      <c r="CU181" s="2">
        <v>4.0</v>
      </c>
      <c r="CV181" s="2">
        <v>1.0</v>
      </c>
      <c r="CW181" s="2">
        <v>2.0</v>
      </c>
      <c r="CX181" s="2">
        <v>4.0</v>
      </c>
      <c r="CY181" s="2">
        <v>4.0</v>
      </c>
      <c r="CZ181" s="2">
        <v>1.0</v>
      </c>
      <c r="DA181" s="2">
        <v>4.0</v>
      </c>
      <c r="DB181" s="2" t="s">
        <v>507</v>
      </c>
      <c r="DC181" s="2" t="s">
        <v>508</v>
      </c>
    </row>
    <row r="182">
      <c r="A182" s="2">
        <v>8.7174554E7</v>
      </c>
      <c r="B182" s="2" t="s">
        <v>509</v>
      </c>
      <c r="C182" s="23">
        <v>43872.8</v>
      </c>
      <c r="D182" s="2" t="s">
        <v>193</v>
      </c>
      <c r="E182" s="2">
        <v>66.0</v>
      </c>
      <c r="F182" s="2">
        <v>1.0</v>
      </c>
      <c r="O182" s="2" t="s">
        <v>195</v>
      </c>
      <c r="P182" s="2">
        <v>15.0</v>
      </c>
      <c r="S182" s="2">
        <v>1.0</v>
      </c>
      <c r="T182" s="2">
        <v>21.0</v>
      </c>
      <c r="U182" s="2">
        <v>1.0</v>
      </c>
      <c r="W182" s="2">
        <v>1.0</v>
      </c>
      <c r="X182" s="2">
        <v>1.0</v>
      </c>
      <c r="Y182" s="2">
        <v>1.0</v>
      </c>
      <c r="AB182" s="2">
        <v>1.0</v>
      </c>
      <c r="AF182" s="2">
        <v>3.0</v>
      </c>
      <c r="AG182" s="2">
        <v>3.0</v>
      </c>
      <c r="AI182" s="2">
        <v>5.0</v>
      </c>
      <c r="AX182" s="2">
        <v>1.0</v>
      </c>
      <c r="AY182" s="2">
        <v>2.0</v>
      </c>
      <c r="BB182" s="2">
        <v>1.0</v>
      </c>
    </row>
    <row r="183">
      <c r="A183" s="2">
        <v>8.7175058E7</v>
      </c>
      <c r="B183" s="2" t="s">
        <v>510</v>
      </c>
      <c r="C183" s="23">
        <v>43872.80416666667</v>
      </c>
      <c r="D183" s="2" t="s">
        <v>193</v>
      </c>
      <c r="E183" s="2">
        <v>390.0</v>
      </c>
      <c r="F183" s="2">
        <v>1.0</v>
      </c>
      <c r="O183" s="2" t="s">
        <v>195</v>
      </c>
      <c r="P183" s="2">
        <v>15.0</v>
      </c>
      <c r="S183" s="2">
        <v>1.0</v>
      </c>
      <c r="T183" s="2">
        <v>22.0</v>
      </c>
      <c r="U183" s="2">
        <v>2.0</v>
      </c>
      <c r="W183" s="2">
        <v>1.0</v>
      </c>
      <c r="X183" s="2">
        <v>1.0</v>
      </c>
      <c r="Y183" s="2">
        <v>1.0</v>
      </c>
      <c r="AF183" s="2">
        <v>3.0</v>
      </c>
      <c r="AG183" s="2">
        <v>3.0</v>
      </c>
      <c r="AI183" s="2">
        <v>5.0</v>
      </c>
      <c r="AX183" s="2">
        <v>1.0</v>
      </c>
      <c r="AY183" s="2">
        <v>2.0</v>
      </c>
      <c r="BD183" s="2">
        <v>1.0</v>
      </c>
      <c r="BF183" s="2">
        <v>1.0</v>
      </c>
      <c r="BG183" s="2" t="s">
        <v>511</v>
      </c>
      <c r="BI183" s="2">
        <v>1.0</v>
      </c>
      <c r="BM183" s="2">
        <v>3.0</v>
      </c>
      <c r="BN183" s="2">
        <v>3.0</v>
      </c>
      <c r="BO183" s="2">
        <v>3.0</v>
      </c>
      <c r="BP183" s="2">
        <v>1.0</v>
      </c>
      <c r="BR183" s="2">
        <v>1.0</v>
      </c>
      <c r="BS183" s="2">
        <v>1.0</v>
      </c>
      <c r="BT183" s="2">
        <v>1.0</v>
      </c>
      <c r="BU183" s="2">
        <v>1.0</v>
      </c>
      <c r="BZ183" s="25">
        <v>43966.0</v>
      </c>
      <c r="CA183" s="2">
        <v>4.0</v>
      </c>
      <c r="CI183" s="2" t="s">
        <v>512</v>
      </c>
      <c r="CL183" s="2">
        <v>2.0</v>
      </c>
      <c r="CM183" s="2">
        <v>4.0</v>
      </c>
      <c r="CN183" s="2">
        <v>1.0</v>
      </c>
      <c r="CO183" s="2">
        <v>2.0</v>
      </c>
      <c r="CP183" s="2">
        <v>2.0</v>
      </c>
      <c r="CQ183" s="2">
        <v>1.0</v>
      </c>
      <c r="CR183" s="2">
        <v>1.0</v>
      </c>
      <c r="CS183" s="2">
        <v>5.0</v>
      </c>
      <c r="CT183" s="2">
        <v>2.0</v>
      </c>
      <c r="CU183" s="2">
        <v>5.0</v>
      </c>
      <c r="CV183" s="2">
        <v>1.0</v>
      </c>
      <c r="CW183" s="2">
        <v>2.0</v>
      </c>
      <c r="CX183" s="2">
        <v>5.0</v>
      </c>
      <c r="CY183" s="2">
        <v>2.0</v>
      </c>
      <c r="CZ183" s="2">
        <v>1.0</v>
      </c>
      <c r="DA183" s="2">
        <v>2.0</v>
      </c>
      <c r="DB183" s="2" t="s">
        <v>513</v>
      </c>
    </row>
    <row r="184">
      <c r="A184" s="2">
        <v>8.717556E7</v>
      </c>
      <c r="B184" s="2" t="s">
        <v>514</v>
      </c>
      <c r="C184" s="23">
        <v>43872.808333333334</v>
      </c>
      <c r="D184" s="2" t="s">
        <v>193</v>
      </c>
      <c r="E184" s="2">
        <v>604.0</v>
      </c>
      <c r="F184" s="2">
        <v>1.0</v>
      </c>
      <c r="O184" s="2" t="s">
        <v>195</v>
      </c>
      <c r="P184" s="2">
        <v>15.0</v>
      </c>
      <c r="S184" s="2">
        <v>1.0</v>
      </c>
      <c r="T184" s="2">
        <v>22.0</v>
      </c>
      <c r="U184" s="2">
        <v>2.0</v>
      </c>
      <c r="W184" s="2">
        <v>4.0</v>
      </c>
      <c r="X184" s="2">
        <v>1.0</v>
      </c>
      <c r="Y184" s="2">
        <v>1.0</v>
      </c>
      <c r="AB184" s="2">
        <v>1.0</v>
      </c>
      <c r="AF184" s="2">
        <v>3.0</v>
      </c>
      <c r="AG184" s="2">
        <v>3.0</v>
      </c>
      <c r="AI184" s="2">
        <v>4.0</v>
      </c>
      <c r="AX184" s="2">
        <v>1.0</v>
      </c>
      <c r="AY184" s="2">
        <v>2.0</v>
      </c>
      <c r="AZ184" s="2">
        <v>1.0</v>
      </c>
      <c r="BB184" s="2">
        <v>1.0</v>
      </c>
      <c r="BI184" s="2">
        <v>1.0</v>
      </c>
      <c r="BM184" s="2">
        <v>3.0</v>
      </c>
      <c r="BN184" s="2">
        <v>2.0</v>
      </c>
      <c r="BO184" s="2">
        <v>5.0</v>
      </c>
      <c r="BP184" s="2">
        <v>1.0</v>
      </c>
      <c r="BQ184" s="2">
        <v>1.0</v>
      </c>
      <c r="BR184" s="2">
        <v>1.0</v>
      </c>
      <c r="BS184" s="2">
        <v>1.0</v>
      </c>
      <c r="BT184" s="2">
        <v>1.0</v>
      </c>
      <c r="BZ184" s="24">
        <v>43845.0</v>
      </c>
      <c r="CA184" s="2">
        <v>3.0</v>
      </c>
      <c r="CC184" s="2">
        <v>1.0</v>
      </c>
      <c r="CG184" s="2">
        <v>1.0</v>
      </c>
      <c r="CL184" s="2">
        <v>2.0</v>
      </c>
      <c r="CM184" s="2">
        <v>2.0</v>
      </c>
      <c r="CN184" s="2">
        <v>1.0</v>
      </c>
      <c r="CO184" s="2">
        <v>1.0</v>
      </c>
      <c r="CP184" s="2">
        <v>1.0</v>
      </c>
      <c r="CQ184" s="2">
        <v>1.0</v>
      </c>
      <c r="CR184" s="2">
        <v>1.0</v>
      </c>
      <c r="CS184" s="2">
        <v>1.0</v>
      </c>
      <c r="CT184" s="2">
        <v>4.0</v>
      </c>
      <c r="CU184" s="2">
        <v>4.0</v>
      </c>
      <c r="CV184" s="2">
        <v>1.0</v>
      </c>
      <c r="CW184" s="2">
        <v>1.0</v>
      </c>
      <c r="CX184" s="2">
        <v>4.0</v>
      </c>
      <c r="CY184" s="2">
        <v>2.0</v>
      </c>
      <c r="CZ184" s="2">
        <v>1.0</v>
      </c>
      <c r="DA184" s="2">
        <v>2.0</v>
      </c>
    </row>
    <row r="185">
      <c r="A185" s="2">
        <v>8.7176191E7</v>
      </c>
      <c r="B185" s="2" t="s">
        <v>515</v>
      </c>
      <c r="C185" s="23">
        <v>43872.81458333333</v>
      </c>
      <c r="D185" s="2" t="s">
        <v>193</v>
      </c>
      <c r="E185" s="2">
        <v>224.0</v>
      </c>
      <c r="F185" s="2">
        <v>1.0</v>
      </c>
      <c r="O185" s="2" t="s">
        <v>195</v>
      </c>
      <c r="P185" s="2">
        <v>15.0</v>
      </c>
      <c r="S185" s="2">
        <v>1.0</v>
      </c>
      <c r="T185" s="2">
        <v>20.0</v>
      </c>
      <c r="U185" s="2">
        <v>2.0</v>
      </c>
      <c r="W185" s="2">
        <v>1.0</v>
      </c>
      <c r="X185" s="2">
        <v>1.0</v>
      </c>
      <c r="Y185" s="2">
        <v>1.0</v>
      </c>
      <c r="AB185" s="2">
        <v>1.0</v>
      </c>
      <c r="AF185" s="2">
        <v>10.0</v>
      </c>
      <c r="AG185" s="2">
        <v>5.0</v>
      </c>
      <c r="AI185" s="2">
        <v>2.0</v>
      </c>
      <c r="AM185" s="2">
        <v>1.0</v>
      </c>
      <c r="AY185" s="2">
        <v>2.0</v>
      </c>
      <c r="BB185" s="2">
        <v>1.0</v>
      </c>
      <c r="BI185" s="2">
        <v>1.0</v>
      </c>
      <c r="BK185" s="2">
        <v>1.0</v>
      </c>
      <c r="BM185" s="2">
        <v>3.0</v>
      </c>
      <c r="BN185" s="2">
        <v>3.0</v>
      </c>
      <c r="BO185" s="2">
        <v>4.0</v>
      </c>
      <c r="BP185" s="2">
        <v>1.0</v>
      </c>
      <c r="BQ185" s="2">
        <v>1.0</v>
      </c>
      <c r="BR185" s="2">
        <v>1.0</v>
      </c>
      <c r="BS185" s="2">
        <v>1.0</v>
      </c>
      <c r="BT185" s="2">
        <v>1.0</v>
      </c>
      <c r="BZ185" s="2">
        <v>17.0</v>
      </c>
      <c r="CA185" s="2">
        <v>1.0</v>
      </c>
      <c r="CC185" s="2">
        <v>1.0</v>
      </c>
      <c r="CF185" s="2">
        <v>1.0</v>
      </c>
      <c r="CG185" s="2">
        <v>1.0</v>
      </c>
      <c r="CL185" s="2">
        <v>2.0</v>
      </c>
      <c r="CM185" s="2">
        <v>2.0</v>
      </c>
      <c r="CN185" s="2">
        <v>3.0</v>
      </c>
      <c r="CO185" s="2">
        <v>3.0</v>
      </c>
      <c r="CP185" s="2">
        <v>2.0</v>
      </c>
      <c r="CQ185" s="2">
        <v>1.0</v>
      </c>
      <c r="CR185" s="2">
        <v>1.0</v>
      </c>
      <c r="CS185" s="2">
        <v>5.0</v>
      </c>
      <c r="CT185" s="2">
        <v>4.0</v>
      </c>
      <c r="CU185" s="2">
        <v>5.0</v>
      </c>
      <c r="CV185" s="2">
        <v>1.0</v>
      </c>
      <c r="CW185" s="2">
        <v>2.0</v>
      </c>
      <c r="CX185" s="2">
        <v>4.0</v>
      </c>
      <c r="CY185" s="2">
        <v>4.0</v>
      </c>
      <c r="CZ185" s="2">
        <v>1.0</v>
      </c>
      <c r="DA185" s="2">
        <v>3.0</v>
      </c>
      <c r="DB185" s="2" t="s">
        <v>516</v>
      </c>
    </row>
    <row r="186">
      <c r="A186" s="2">
        <v>8.7176457E7</v>
      </c>
      <c r="B186" s="2" t="s">
        <v>517</v>
      </c>
      <c r="C186" s="23">
        <v>43872.816666666666</v>
      </c>
      <c r="D186" s="2" t="s">
        <v>193</v>
      </c>
      <c r="E186" s="2">
        <v>281.0</v>
      </c>
      <c r="F186" s="2">
        <v>1.0</v>
      </c>
      <c r="O186" s="2" t="s">
        <v>195</v>
      </c>
      <c r="P186" s="2">
        <v>15.0</v>
      </c>
      <c r="S186" s="2">
        <v>1.0</v>
      </c>
      <c r="T186" s="2">
        <v>20.0</v>
      </c>
      <c r="U186" s="2">
        <v>1.0</v>
      </c>
      <c r="W186" s="2">
        <v>13.0</v>
      </c>
      <c r="X186" s="2">
        <v>1.0</v>
      </c>
      <c r="AF186" s="2">
        <v>4.0</v>
      </c>
      <c r="AG186" s="2">
        <v>5.0</v>
      </c>
      <c r="AI186" s="2">
        <v>5.0</v>
      </c>
      <c r="AX186" s="2">
        <v>1.0</v>
      </c>
      <c r="AY186" s="2">
        <v>2.0</v>
      </c>
      <c r="BB186" s="2">
        <v>1.0</v>
      </c>
      <c r="BF186" s="2">
        <v>1.0</v>
      </c>
      <c r="BJ186" s="2">
        <v>1.0</v>
      </c>
      <c r="BM186" s="2">
        <v>6.0</v>
      </c>
      <c r="BN186" s="2">
        <v>4.0</v>
      </c>
      <c r="BO186" s="2">
        <v>5.0</v>
      </c>
      <c r="BS186" s="2">
        <v>1.0</v>
      </c>
      <c r="BZ186" s="24">
        <v>43875.0</v>
      </c>
      <c r="CA186" s="2">
        <v>5.0</v>
      </c>
      <c r="CJ186" s="2">
        <v>1.0</v>
      </c>
      <c r="CL186" s="2">
        <v>1.0</v>
      </c>
      <c r="CM186" s="2">
        <v>5.0</v>
      </c>
      <c r="CN186" s="2">
        <v>1.0</v>
      </c>
      <c r="CO186" s="2">
        <v>3.0</v>
      </c>
      <c r="CP186" s="2">
        <v>1.0</v>
      </c>
      <c r="CQ186" s="2">
        <v>5.0</v>
      </c>
      <c r="CR186" s="2">
        <v>1.0</v>
      </c>
      <c r="CS186" s="2">
        <v>5.0</v>
      </c>
      <c r="CT186" s="2">
        <v>5.0</v>
      </c>
      <c r="CU186" s="2">
        <v>3.0</v>
      </c>
      <c r="CV186" s="2">
        <v>1.0</v>
      </c>
      <c r="CW186" s="2">
        <v>5.0</v>
      </c>
      <c r="CX186" s="2">
        <v>1.0</v>
      </c>
      <c r="CY186" s="2">
        <v>1.0</v>
      </c>
      <c r="CZ186" s="2">
        <v>1.0</v>
      </c>
      <c r="DA186" s="2">
        <v>1.0</v>
      </c>
      <c r="DB186" s="2" t="s">
        <v>518</v>
      </c>
      <c r="DC186" s="2" t="s">
        <v>519</v>
      </c>
    </row>
    <row r="187">
      <c r="A187" s="2">
        <v>8.717657E7</v>
      </c>
      <c r="B187" s="2" t="s">
        <v>520</v>
      </c>
      <c r="C187" s="23">
        <v>43872.81736111111</v>
      </c>
      <c r="D187" s="2" t="s">
        <v>193</v>
      </c>
      <c r="E187" s="2">
        <v>276.0</v>
      </c>
      <c r="F187" s="2">
        <v>1.0</v>
      </c>
      <c r="O187" s="2" t="s">
        <v>195</v>
      </c>
      <c r="P187" s="2">
        <v>15.0</v>
      </c>
      <c r="S187" s="2">
        <v>1.0</v>
      </c>
      <c r="T187" s="2">
        <v>19.0</v>
      </c>
      <c r="U187" s="2">
        <v>1.0</v>
      </c>
      <c r="W187" s="2">
        <v>1.0</v>
      </c>
      <c r="X187" s="2">
        <v>1.0</v>
      </c>
      <c r="Y187" s="2">
        <v>1.0</v>
      </c>
      <c r="AB187" s="2">
        <v>1.0</v>
      </c>
      <c r="AF187" s="2">
        <v>5.0</v>
      </c>
      <c r="AG187" s="2">
        <v>7.0</v>
      </c>
      <c r="AI187" s="2">
        <v>3.0</v>
      </c>
      <c r="AV187" s="2">
        <v>1.0</v>
      </c>
      <c r="AY187" s="2">
        <v>2.0</v>
      </c>
      <c r="BF187" s="2">
        <v>1.0</v>
      </c>
      <c r="BJ187" s="2">
        <v>1.0</v>
      </c>
      <c r="BM187" s="2">
        <v>2.0</v>
      </c>
      <c r="BN187" s="2">
        <v>1.0</v>
      </c>
      <c r="BO187" s="2">
        <v>5.0</v>
      </c>
      <c r="BP187" s="2">
        <v>1.0</v>
      </c>
      <c r="BQ187" s="2">
        <v>1.0</v>
      </c>
      <c r="BR187" s="2">
        <v>1.0</v>
      </c>
      <c r="BS187" s="2">
        <v>1.0</v>
      </c>
      <c r="BT187" s="2">
        <v>1.0</v>
      </c>
      <c r="BU187" s="2">
        <v>1.0</v>
      </c>
      <c r="BZ187" s="2">
        <v>15.0</v>
      </c>
      <c r="CA187" s="2">
        <v>3.0</v>
      </c>
      <c r="CJ187" s="2">
        <v>1.0</v>
      </c>
      <c r="CL187" s="2">
        <v>1.0</v>
      </c>
      <c r="CM187" s="2">
        <v>5.0</v>
      </c>
      <c r="CN187" s="2">
        <v>3.0</v>
      </c>
      <c r="CO187" s="2">
        <v>1.0</v>
      </c>
      <c r="CP187" s="2">
        <v>3.0</v>
      </c>
      <c r="CQ187" s="2">
        <v>5.0</v>
      </c>
      <c r="CR187" s="2">
        <v>1.0</v>
      </c>
      <c r="CS187" s="2">
        <v>5.0</v>
      </c>
      <c r="CT187" s="2">
        <v>3.0</v>
      </c>
      <c r="CU187" s="2">
        <v>3.0</v>
      </c>
      <c r="CV187" s="2">
        <v>1.0</v>
      </c>
      <c r="CW187" s="2">
        <v>5.0</v>
      </c>
      <c r="CX187" s="2">
        <v>5.0</v>
      </c>
      <c r="CY187" s="2">
        <v>5.0</v>
      </c>
      <c r="CZ187" s="2">
        <v>1.0</v>
      </c>
      <c r="DA187" s="2">
        <v>1.0</v>
      </c>
      <c r="DB187" s="2" t="s">
        <v>521</v>
      </c>
      <c r="DC187" s="2" t="s">
        <v>522</v>
      </c>
    </row>
    <row r="188">
      <c r="A188" s="2">
        <v>8.7179522E7</v>
      </c>
      <c r="B188" s="2" t="s">
        <v>523</v>
      </c>
      <c r="C188" s="23">
        <v>43872.84097222222</v>
      </c>
      <c r="D188" s="2" t="s">
        <v>193</v>
      </c>
      <c r="E188" s="2">
        <v>318.0</v>
      </c>
      <c r="F188" s="2">
        <v>1.0</v>
      </c>
      <c r="O188" s="2" t="s">
        <v>195</v>
      </c>
      <c r="P188" s="2">
        <v>15.0</v>
      </c>
      <c r="S188" s="2">
        <v>1.0</v>
      </c>
      <c r="T188" s="2">
        <v>22.0</v>
      </c>
      <c r="U188" s="2">
        <v>1.0</v>
      </c>
      <c r="W188" s="2">
        <v>1.0</v>
      </c>
      <c r="X188" s="2">
        <v>1.0</v>
      </c>
      <c r="Y188" s="2">
        <v>1.0</v>
      </c>
      <c r="AB188" s="2">
        <v>1.0</v>
      </c>
      <c r="AF188" s="2">
        <v>5.0</v>
      </c>
      <c r="AG188" s="2">
        <v>4.0</v>
      </c>
      <c r="AI188" s="2">
        <v>5.0</v>
      </c>
      <c r="AX188" s="2">
        <v>1.0</v>
      </c>
      <c r="AY188" s="2">
        <v>2.0</v>
      </c>
      <c r="AZ188" s="2">
        <v>1.0</v>
      </c>
      <c r="BF188" s="2">
        <v>1.0</v>
      </c>
      <c r="BI188" s="2">
        <v>1.0</v>
      </c>
      <c r="BM188" s="2">
        <v>1.0</v>
      </c>
      <c r="BN188" s="2">
        <v>1.0</v>
      </c>
      <c r="BO188" s="2">
        <v>3.0</v>
      </c>
      <c r="BP188" s="2">
        <v>1.0</v>
      </c>
      <c r="BQ188" s="2">
        <v>1.0</v>
      </c>
      <c r="BR188" s="2">
        <v>1.0</v>
      </c>
      <c r="BS188" s="2">
        <v>1.0</v>
      </c>
      <c r="BV188" s="2">
        <v>1.0</v>
      </c>
      <c r="BZ188" s="24">
        <v>44085.0</v>
      </c>
      <c r="CA188" s="2">
        <v>5.0</v>
      </c>
      <c r="CB188" s="2">
        <v>140.0</v>
      </c>
      <c r="CJ188" s="2">
        <v>1.0</v>
      </c>
      <c r="CL188" s="2">
        <v>3.0</v>
      </c>
      <c r="CM188" s="2">
        <v>5.0</v>
      </c>
      <c r="CN188" s="2">
        <v>1.0</v>
      </c>
      <c r="CO188" s="2">
        <v>3.0</v>
      </c>
      <c r="CP188" s="2">
        <v>2.0</v>
      </c>
      <c r="CQ188" s="2">
        <v>3.0</v>
      </c>
      <c r="CR188" s="2">
        <v>1.0</v>
      </c>
      <c r="CS188" s="2">
        <v>4.0</v>
      </c>
      <c r="CT188" s="2">
        <v>4.0</v>
      </c>
      <c r="CU188" s="2">
        <v>5.0</v>
      </c>
      <c r="CV188" s="2">
        <v>1.0</v>
      </c>
      <c r="CW188" s="2">
        <v>3.0</v>
      </c>
      <c r="CX188" s="2">
        <v>5.0</v>
      </c>
      <c r="CY188" s="2">
        <v>5.0</v>
      </c>
      <c r="CZ188" s="2">
        <v>1.0</v>
      </c>
      <c r="DA188" s="2">
        <v>3.0</v>
      </c>
      <c r="DB188" s="2" t="s">
        <v>524</v>
      </c>
    </row>
    <row r="189">
      <c r="A189" s="2">
        <v>8.718036E7</v>
      </c>
      <c r="B189" s="22">
        <v>1.90233207247E11</v>
      </c>
      <c r="C189" s="23">
        <v>43872.84861111111</v>
      </c>
      <c r="D189" s="2" t="s">
        <v>193</v>
      </c>
      <c r="E189" s="2">
        <v>64.0</v>
      </c>
      <c r="F189" s="2">
        <v>1.0</v>
      </c>
      <c r="O189" s="2" t="s">
        <v>195</v>
      </c>
      <c r="P189" s="2">
        <v>15.0</v>
      </c>
    </row>
    <row r="190">
      <c r="A190" s="2">
        <v>8.7181604E7</v>
      </c>
      <c r="B190" s="2" t="s">
        <v>525</v>
      </c>
      <c r="C190" s="23">
        <v>43872.85972222222</v>
      </c>
      <c r="D190" s="2" t="s">
        <v>193</v>
      </c>
      <c r="E190" s="2">
        <v>24.0</v>
      </c>
      <c r="F190" s="2">
        <v>1.0</v>
      </c>
      <c r="O190" s="2" t="s">
        <v>195</v>
      </c>
      <c r="P190" s="2">
        <v>15.0</v>
      </c>
    </row>
    <row r="191">
      <c r="A191" s="2">
        <v>8.7181881E7</v>
      </c>
      <c r="B191" s="2" t="s">
        <v>526</v>
      </c>
      <c r="C191" s="23">
        <v>43872.8625</v>
      </c>
      <c r="D191" s="2" t="s">
        <v>193</v>
      </c>
      <c r="E191" s="2">
        <v>322.0</v>
      </c>
      <c r="F191" s="2">
        <v>1.0</v>
      </c>
      <c r="O191" s="2" t="s">
        <v>195</v>
      </c>
      <c r="P191" s="2">
        <v>15.0</v>
      </c>
      <c r="S191" s="2">
        <v>1.0</v>
      </c>
      <c r="T191" s="2">
        <v>19.0</v>
      </c>
      <c r="U191" s="2">
        <v>2.0</v>
      </c>
      <c r="W191" s="2">
        <v>1.0</v>
      </c>
      <c r="X191" s="2">
        <v>1.0</v>
      </c>
      <c r="Y191" s="2">
        <v>1.0</v>
      </c>
      <c r="AB191" s="2">
        <v>1.0</v>
      </c>
      <c r="AF191" s="2">
        <v>10.0</v>
      </c>
      <c r="AG191" s="2">
        <v>7.0</v>
      </c>
      <c r="AI191" s="2">
        <v>5.0</v>
      </c>
      <c r="AX191" s="2">
        <v>1.0</v>
      </c>
      <c r="AY191" s="2">
        <v>2.0</v>
      </c>
      <c r="AZ191" s="2">
        <v>1.0</v>
      </c>
      <c r="BH191" s="2">
        <v>1.0</v>
      </c>
      <c r="BM191" s="2">
        <v>2.0</v>
      </c>
      <c r="BN191" s="2">
        <v>3.0</v>
      </c>
      <c r="BO191" s="2">
        <v>3.0</v>
      </c>
      <c r="BP191" s="2">
        <v>1.0</v>
      </c>
      <c r="BR191" s="2">
        <v>1.0</v>
      </c>
      <c r="BS191" s="2">
        <v>1.0</v>
      </c>
      <c r="BT191" s="2">
        <v>1.0</v>
      </c>
      <c r="BZ191" s="24">
        <v>43936.0</v>
      </c>
      <c r="CA191" s="2">
        <v>2.0</v>
      </c>
      <c r="CJ191" s="2">
        <v>1.0</v>
      </c>
      <c r="CL191" s="2">
        <v>2.0</v>
      </c>
      <c r="CM191" s="2">
        <v>4.0</v>
      </c>
      <c r="CN191" s="2">
        <v>1.0</v>
      </c>
      <c r="CO191" s="2">
        <v>2.0</v>
      </c>
      <c r="CP191" s="2">
        <v>2.0</v>
      </c>
      <c r="CQ191" s="2">
        <v>2.0</v>
      </c>
      <c r="CR191" s="2">
        <v>1.0</v>
      </c>
      <c r="CS191" s="2">
        <v>4.0</v>
      </c>
      <c r="CT191" s="2">
        <v>3.0</v>
      </c>
      <c r="CU191" s="2">
        <v>4.0</v>
      </c>
      <c r="CV191" s="2">
        <v>1.0</v>
      </c>
      <c r="CW191" s="2">
        <v>2.0</v>
      </c>
      <c r="CX191" s="2">
        <v>2.0</v>
      </c>
      <c r="CY191" s="2">
        <v>2.0</v>
      </c>
      <c r="CZ191" s="2">
        <v>1.0</v>
      </c>
      <c r="DA191" s="2">
        <v>2.0</v>
      </c>
      <c r="DB191" s="2" t="s">
        <v>527</v>
      </c>
    </row>
    <row r="192">
      <c r="A192" s="2">
        <v>8.7181951E7</v>
      </c>
      <c r="B192" s="2" t="s">
        <v>528</v>
      </c>
      <c r="C192" s="23">
        <v>43872.86319444444</v>
      </c>
      <c r="D192" s="2" t="s">
        <v>193</v>
      </c>
      <c r="E192" s="2">
        <v>30.0</v>
      </c>
      <c r="F192" s="2">
        <v>1.0</v>
      </c>
      <c r="O192" s="2" t="s">
        <v>195</v>
      </c>
      <c r="P192" s="2">
        <v>15.0</v>
      </c>
    </row>
    <row r="193">
      <c r="A193" s="2">
        <v>8.7182097E7</v>
      </c>
      <c r="B193" s="2" t="s">
        <v>529</v>
      </c>
      <c r="C193" s="23">
        <v>43872.865277777775</v>
      </c>
      <c r="D193" s="2" t="s">
        <v>193</v>
      </c>
      <c r="E193" s="2">
        <v>39.0</v>
      </c>
      <c r="F193" s="2">
        <v>1.0</v>
      </c>
      <c r="O193" s="2" t="s">
        <v>195</v>
      </c>
      <c r="P193" s="2">
        <v>15.0</v>
      </c>
      <c r="S193" s="2">
        <v>1.0</v>
      </c>
      <c r="T193" s="2">
        <v>19.0</v>
      </c>
      <c r="U193" s="2">
        <v>2.0</v>
      </c>
      <c r="W193" s="2">
        <v>1.0</v>
      </c>
      <c r="X193" s="2">
        <v>1.0</v>
      </c>
      <c r="Y193" s="2">
        <v>1.0</v>
      </c>
      <c r="AB193" s="2">
        <v>1.0</v>
      </c>
    </row>
    <row r="194">
      <c r="A194" s="2">
        <v>8.7182413E7</v>
      </c>
      <c r="B194" s="2" t="s">
        <v>530</v>
      </c>
      <c r="C194" s="23">
        <v>43872.86875</v>
      </c>
      <c r="D194" s="2" t="s">
        <v>193</v>
      </c>
      <c r="E194" s="2">
        <v>28.0</v>
      </c>
      <c r="F194" s="2">
        <v>1.0</v>
      </c>
      <c r="O194" s="2" t="s">
        <v>195</v>
      </c>
      <c r="P194" s="2">
        <v>15.0</v>
      </c>
      <c r="S194" s="2">
        <v>1.0</v>
      </c>
    </row>
    <row r="195">
      <c r="A195" s="2">
        <v>8.7182544E7</v>
      </c>
      <c r="B195" s="2" t="s">
        <v>531</v>
      </c>
      <c r="C195" s="23">
        <v>43872.86944444444</v>
      </c>
      <c r="D195" s="2" t="s">
        <v>193</v>
      </c>
      <c r="E195" s="2">
        <v>196.0</v>
      </c>
      <c r="F195" s="2">
        <v>1.0</v>
      </c>
      <c r="O195" s="2" t="s">
        <v>195</v>
      </c>
      <c r="P195" s="2">
        <v>15.0</v>
      </c>
      <c r="S195" s="2">
        <v>1.0</v>
      </c>
      <c r="T195" s="2">
        <v>18.0</v>
      </c>
      <c r="U195" s="2">
        <v>1.0</v>
      </c>
      <c r="W195" s="2">
        <v>13.0</v>
      </c>
      <c r="X195" s="2">
        <v>1.0</v>
      </c>
      <c r="Y195" s="2">
        <v>1.0</v>
      </c>
      <c r="AB195" s="2">
        <v>1.0</v>
      </c>
      <c r="AF195" s="2">
        <v>4.0</v>
      </c>
      <c r="AG195" s="2">
        <v>9.0</v>
      </c>
      <c r="AI195" s="2">
        <v>5.0</v>
      </c>
      <c r="AR195" s="2">
        <v>1.0</v>
      </c>
      <c r="AY195" s="2">
        <v>1.0</v>
      </c>
      <c r="BF195" s="2">
        <v>1.0</v>
      </c>
      <c r="BI195" s="2">
        <v>1.0</v>
      </c>
      <c r="BK195" s="2">
        <v>1.0</v>
      </c>
      <c r="BM195" s="2">
        <v>3.0</v>
      </c>
      <c r="BN195" s="2">
        <v>3.0</v>
      </c>
      <c r="BO195" s="2">
        <v>3.0</v>
      </c>
      <c r="BS195" s="2">
        <v>1.0</v>
      </c>
    </row>
    <row r="196">
      <c r="A196" s="2">
        <v>8.7183091E7</v>
      </c>
      <c r="B196" s="2" t="s">
        <v>532</v>
      </c>
      <c r="C196" s="23">
        <v>43872.875</v>
      </c>
      <c r="D196" s="2" t="s">
        <v>193</v>
      </c>
      <c r="E196" s="2">
        <v>12.0</v>
      </c>
      <c r="F196" s="2">
        <v>1.0</v>
      </c>
      <c r="O196" s="2" t="s">
        <v>195</v>
      </c>
      <c r="P196" s="2">
        <v>15.0</v>
      </c>
    </row>
    <row r="197">
      <c r="A197" s="2">
        <v>8.7185039E7</v>
      </c>
      <c r="B197" s="2" t="s">
        <v>533</v>
      </c>
      <c r="C197" s="23">
        <v>43872.89861111111</v>
      </c>
      <c r="D197" s="2" t="s">
        <v>193</v>
      </c>
      <c r="E197" s="2">
        <v>5.0</v>
      </c>
      <c r="F197" s="2">
        <v>1.0</v>
      </c>
      <c r="O197" s="2" t="s">
        <v>195</v>
      </c>
      <c r="P197" s="2">
        <v>15.0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9" t="s">
        <v>83</v>
      </c>
      <c r="B1" s="9" t="s">
        <v>84</v>
      </c>
      <c r="C1" s="9" t="s">
        <v>85</v>
      </c>
      <c r="D1" s="9" t="s">
        <v>86</v>
      </c>
      <c r="E1" s="9" t="s">
        <v>87</v>
      </c>
      <c r="F1" s="9" t="s">
        <v>88</v>
      </c>
      <c r="G1" s="9" t="s">
        <v>89</v>
      </c>
      <c r="H1" s="9" t="s">
        <v>90</v>
      </c>
      <c r="I1" s="9" t="s">
        <v>91</v>
      </c>
      <c r="J1" s="9" t="s">
        <v>92</v>
      </c>
      <c r="K1" s="9" t="s">
        <v>93</v>
      </c>
      <c r="L1" s="9" t="s">
        <v>94</v>
      </c>
      <c r="M1" s="9" t="s">
        <v>95</v>
      </c>
      <c r="N1" s="9" t="s">
        <v>96</v>
      </c>
      <c r="O1" s="9" t="s">
        <v>97</v>
      </c>
      <c r="P1" s="9" t="s">
        <v>98</v>
      </c>
      <c r="Q1" s="9" t="s">
        <v>99</v>
      </c>
      <c r="R1" s="9" t="s">
        <v>100</v>
      </c>
      <c r="S1" s="9" t="s">
        <v>101</v>
      </c>
      <c r="T1" s="9" t="s">
        <v>102</v>
      </c>
      <c r="U1" s="9" t="s">
        <v>103</v>
      </c>
      <c r="V1" s="10"/>
      <c r="W1" s="9" t="s">
        <v>104</v>
      </c>
      <c r="X1" s="9" t="s">
        <v>105</v>
      </c>
      <c r="Y1" s="10"/>
      <c r="Z1" s="10"/>
      <c r="AA1" s="10"/>
      <c r="AB1" s="10"/>
      <c r="AC1" s="10"/>
      <c r="AD1" s="10"/>
      <c r="AE1" s="10"/>
      <c r="AF1" s="9" t="s">
        <v>106</v>
      </c>
      <c r="AG1" s="9" t="s">
        <v>107</v>
      </c>
      <c r="AH1" s="10"/>
      <c r="AI1" s="9" t="s">
        <v>108</v>
      </c>
      <c r="AJ1" s="9" t="s">
        <v>109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9" t="s">
        <v>110</v>
      </c>
      <c r="AZ1" s="9" t="s">
        <v>111</v>
      </c>
      <c r="BA1" s="10"/>
      <c r="BB1" s="10"/>
      <c r="BC1" s="10"/>
      <c r="BD1" s="10"/>
      <c r="BE1" s="10"/>
      <c r="BF1" s="10"/>
      <c r="BG1" s="10"/>
      <c r="BH1" s="9" t="s">
        <v>112</v>
      </c>
      <c r="BI1" s="10"/>
      <c r="BJ1" s="10"/>
      <c r="BK1" s="10"/>
      <c r="BL1" s="10"/>
      <c r="BM1" s="9" t="s">
        <v>113</v>
      </c>
      <c r="BN1" s="9" t="s">
        <v>114</v>
      </c>
      <c r="BO1" s="9" t="s">
        <v>115</v>
      </c>
      <c r="BP1" s="9" t="s">
        <v>116</v>
      </c>
      <c r="BQ1" s="10"/>
      <c r="BR1" s="10"/>
      <c r="BS1" s="10"/>
      <c r="BT1" s="10"/>
      <c r="BU1" s="10"/>
      <c r="BV1" s="10"/>
      <c r="BW1" s="10"/>
      <c r="BX1" s="10"/>
      <c r="BY1" s="10"/>
      <c r="BZ1" s="9" t="s">
        <v>534</v>
      </c>
      <c r="CA1" s="9" t="s">
        <v>118</v>
      </c>
      <c r="CB1" s="10"/>
      <c r="CC1" s="9" t="s">
        <v>119</v>
      </c>
      <c r="CD1" s="10"/>
      <c r="CE1" s="10"/>
      <c r="CF1" s="10"/>
      <c r="CG1" s="10"/>
      <c r="CH1" s="10"/>
      <c r="CI1" s="10"/>
      <c r="CJ1" s="10"/>
      <c r="CK1" s="9" t="s">
        <v>120</v>
      </c>
      <c r="CL1" s="9" t="s">
        <v>121</v>
      </c>
      <c r="CM1" s="9" t="s">
        <v>122</v>
      </c>
      <c r="CN1" s="9" t="s">
        <v>123</v>
      </c>
      <c r="CO1" s="9" t="s">
        <v>124</v>
      </c>
      <c r="CP1" s="9" t="s">
        <v>125</v>
      </c>
      <c r="CQ1" s="9" t="s">
        <v>126</v>
      </c>
      <c r="CR1" s="26" t="s">
        <v>127</v>
      </c>
      <c r="CS1" s="9" t="s">
        <v>128</v>
      </c>
      <c r="CT1" s="9" t="s">
        <v>129</v>
      </c>
      <c r="CU1" s="9" t="s">
        <v>130</v>
      </c>
      <c r="CV1" s="26" t="s">
        <v>131</v>
      </c>
      <c r="CW1" s="9" t="s">
        <v>132</v>
      </c>
      <c r="CX1" s="9" t="s">
        <v>133</v>
      </c>
      <c r="CY1" s="9" t="s">
        <v>134</v>
      </c>
      <c r="CZ1" s="9" t="s">
        <v>135</v>
      </c>
      <c r="DA1" s="9" t="s">
        <v>535</v>
      </c>
      <c r="DB1" s="27" t="s">
        <v>137</v>
      </c>
      <c r="DC1" s="9" t="s">
        <v>138</v>
      </c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 t="s">
        <v>139</v>
      </c>
      <c r="W2" s="10"/>
      <c r="X2" s="9" t="s">
        <v>140</v>
      </c>
      <c r="Y2" s="9" t="s">
        <v>141</v>
      </c>
      <c r="Z2" s="9" t="s">
        <v>142</v>
      </c>
      <c r="AA2" s="9" t="s">
        <v>143</v>
      </c>
      <c r="AB2" s="9" t="s">
        <v>144</v>
      </c>
      <c r="AC2" s="9" t="s">
        <v>145</v>
      </c>
      <c r="AD2" s="9" t="s">
        <v>146</v>
      </c>
      <c r="AE2" s="9" t="s">
        <v>147</v>
      </c>
      <c r="AF2" s="10"/>
      <c r="AG2" s="10"/>
      <c r="AH2" s="9" t="s">
        <v>139</v>
      </c>
      <c r="AI2" s="9" t="s">
        <v>148</v>
      </c>
      <c r="AJ2" s="9" t="s">
        <v>149</v>
      </c>
      <c r="AK2" s="9" t="s">
        <v>150</v>
      </c>
      <c r="AL2" s="9" t="s">
        <v>151</v>
      </c>
      <c r="AM2" s="9" t="s">
        <v>152</v>
      </c>
      <c r="AN2" s="9" t="s">
        <v>153</v>
      </c>
      <c r="AO2" s="9" t="s">
        <v>154</v>
      </c>
      <c r="AP2" s="9" t="s">
        <v>155</v>
      </c>
      <c r="AQ2" s="9" t="s">
        <v>156</v>
      </c>
      <c r="AR2" s="9" t="s">
        <v>157</v>
      </c>
      <c r="AS2" s="9" t="s">
        <v>158</v>
      </c>
      <c r="AT2" s="9" t="s">
        <v>159</v>
      </c>
      <c r="AU2" s="9" t="s">
        <v>160</v>
      </c>
      <c r="AV2" s="9" t="s">
        <v>161</v>
      </c>
      <c r="AW2" s="9" t="s">
        <v>139</v>
      </c>
      <c r="AX2" s="9" t="s">
        <v>162</v>
      </c>
      <c r="AY2" s="10"/>
      <c r="AZ2" s="9" t="s">
        <v>163</v>
      </c>
      <c r="BA2" s="9" t="s">
        <v>164</v>
      </c>
      <c r="BB2" s="9" t="s">
        <v>165</v>
      </c>
      <c r="BC2" s="9" t="s">
        <v>166</v>
      </c>
      <c r="BD2" s="9" t="s">
        <v>167</v>
      </c>
      <c r="BE2" s="9" t="s">
        <v>168</v>
      </c>
      <c r="BF2" s="9" t="s">
        <v>169</v>
      </c>
      <c r="BG2" s="9" t="s">
        <v>139</v>
      </c>
      <c r="BH2" s="9" t="s">
        <v>170</v>
      </c>
      <c r="BI2" s="9" t="s">
        <v>171</v>
      </c>
      <c r="BJ2" s="9" t="s">
        <v>172</v>
      </c>
      <c r="BK2" s="9" t="s">
        <v>173</v>
      </c>
      <c r="BL2" s="9" t="s">
        <v>139</v>
      </c>
      <c r="BM2" s="10"/>
      <c r="BN2" s="9" t="s">
        <v>174</v>
      </c>
      <c r="BO2" s="10"/>
      <c r="BP2" s="9" t="s">
        <v>175</v>
      </c>
      <c r="BQ2" s="9" t="s">
        <v>176</v>
      </c>
      <c r="BR2" s="9" t="s">
        <v>177</v>
      </c>
      <c r="BS2" s="9" t="s">
        <v>178</v>
      </c>
      <c r="BT2" s="9" t="s">
        <v>179</v>
      </c>
      <c r="BU2" s="9" t="s">
        <v>180</v>
      </c>
      <c r="BV2" s="9" t="s">
        <v>181</v>
      </c>
      <c r="BW2" s="9" t="s">
        <v>182</v>
      </c>
      <c r="BX2" s="9" t="s">
        <v>183</v>
      </c>
      <c r="BY2" s="9" t="s">
        <v>162</v>
      </c>
      <c r="BZ2" s="28"/>
      <c r="CA2" s="10"/>
      <c r="CB2" s="9" t="s">
        <v>184</v>
      </c>
      <c r="CC2" s="9" t="s">
        <v>185</v>
      </c>
      <c r="CD2" s="9" t="s">
        <v>186</v>
      </c>
      <c r="CE2" s="9" t="s">
        <v>187</v>
      </c>
      <c r="CF2" s="9" t="s">
        <v>188</v>
      </c>
      <c r="CG2" s="9" t="s">
        <v>189</v>
      </c>
      <c r="CH2" s="9" t="s">
        <v>190</v>
      </c>
      <c r="CI2" s="9" t="s">
        <v>191</v>
      </c>
      <c r="CJ2" s="9" t="s">
        <v>162</v>
      </c>
      <c r="CK2" s="10"/>
      <c r="CL2" s="9">
        <v>1.0</v>
      </c>
      <c r="CM2" s="9">
        <v>1.0</v>
      </c>
      <c r="CN2" s="10"/>
      <c r="CO2" s="9">
        <v>1.0</v>
      </c>
      <c r="CP2" s="9">
        <v>1.0</v>
      </c>
      <c r="CQ2" s="9">
        <v>1.0</v>
      </c>
      <c r="CR2" s="10"/>
      <c r="CS2" s="9">
        <v>2.0</v>
      </c>
      <c r="CT2" s="9">
        <v>2.0</v>
      </c>
      <c r="CU2" s="9">
        <v>2.0</v>
      </c>
      <c r="CV2" s="10"/>
      <c r="CW2" s="9">
        <v>1.0</v>
      </c>
      <c r="CX2" s="9">
        <v>2.0</v>
      </c>
      <c r="CY2" s="9">
        <v>2.0</v>
      </c>
      <c r="CZ2" s="10"/>
      <c r="DA2" s="9">
        <v>1.0</v>
      </c>
      <c r="DB2" s="10"/>
      <c r="DC2" s="10"/>
    </row>
    <row r="3">
      <c r="A3" s="11">
        <v>8.3601178E7</v>
      </c>
      <c r="B3" s="18">
        <v>1.90236136119E11</v>
      </c>
      <c r="C3" s="13">
        <v>43961.41458333333</v>
      </c>
      <c r="D3" s="14" t="s">
        <v>193</v>
      </c>
      <c r="E3" s="11">
        <v>333.0</v>
      </c>
      <c r="F3" s="11">
        <v>1.0</v>
      </c>
      <c r="G3" s="15"/>
      <c r="H3" s="15"/>
      <c r="I3" s="15"/>
      <c r="J3" s="15"/>
      <c r="K3" s="15"/>
      <c r="L3" s="15"/>
      <c r="M3" s="15"/>
      <c r="N3" s="15"/>
      <c r="O3" s="12" t="s">
        <v>195</v>
      </c>
      <c r="P3" s="12">
        <v>15.0</v>
      </c>
      <c r="Q3" s="16"/>
      <c r="R3" s="16"/>
      <c r="S3" s="17">
        <v>1.0</v>
      </c>
      <c r="T3" s="17">
        <v>20.0</v>
      </c>
      <c r="U3" s="17">
        <v>1.0</v>
      </c>
      <c r="V3" s="16"/>
      <c r="W3" s="17">
        <v>1.0</v>
      </c>
      <c r="X3" s="17">
        <v>1.0</v>
      </c>
      <c r="Y3" s="16"/>
      <c r="Z3" s="17">
        <v>1.0</v>
      </c>
      <c r="AA3" s="16"/>
      <c r="AB3" s="16"/>
      <c r="AC3" s="16"/>
      <c r="AD3" s="16"/>
      <c r="AE3" s="16"/>
      <c r="AF3" s="17">
        <v>8.0</v>
      </c>
      <c r="AG3" s="17">
        <v>7.0</v>
      </c>
      <c r="AH3" s="16"/>
      <c r="AI3" s="17">
        <v>5.0</v>
      </c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>
        <v>1.0</v>
      </c>
      <c r="AY3" s="17">
        <v>2.0</v>
      </c>
      <c r="AZ3" s="16"/>
      <c r="BA3" s="16"/>
      <c r="BB3" s="16"/>
      <c r="BC3" s="16"/>
      <c r="BD3" s="16"/>
      <c r="BE3" s="16"/>
      <c r="BF3" s="17">
        <v>1.0</v>
      </c>
      <c r="BG3" s="16"/>
      <c r="BH3" s="16"/>
      <c r="BI3" s="17">
        <v>1.0</v>
      </c>
      <c r="BJ3" s="16"/>
      <c r="BK3" s="16"/>
      <c r="BL3" s="16"/>
      <c r="BM3" s="17">
        <v>2.0</v>
      </c>
      <c r="BN3" s="17">
        <v>2.0</v>
      </c>
      <c r="BO3" s="17">
        <v>1.0</v>
      </c>
      <c r="BP3" s="17">
        <v>1.0</v>
      </c>
      <c r="BQ3" s="16"/>
      <c r="BR3" s="16"/>
      <c r="BS3" s="17">
        <v>1.0</v>
      </c>
      <c r="BT3" s="17">
        <v>1.0</v>
      </c>
      <c r="BU3" s="16"/>
      <c r="BV3" s="16"/>
      <c r="BW3" s="16"/>
      <c r="BX3" s="16"/>
      <c r="BY3" s="16"/>
      <c r="BZ3" s="17">
        <v>14.44</v>
      </c>
      <c r="CA3" s="17">
        <v>4.0</v>
      </c>
      <c r="CB3" s="16"/>
      <c r="CC3" s="16"/>
      <c r="CD3" s="16"/>
      <c r="CE3" s="16"/>
      <c r="CF3" s="16"/>
      <c r="CG3" s="16"/>
      <c r="CH3" s="16"/>
      <c r="CI3" s="16"/>
      <c r="CJ3" s="17">
        <v>1.0</v>
      </c>
      <c r="CK3" s="16"/>
      <c r="CL3" s="17">
        <v>2.0</v>
      </c>
      <c r="CM3" s="17">
        <v>2.0</v>
      </c>
      <c r="CN3" s="17">
        <v>1.0</v>
      </c>
      <c r="CO3" s="17">
        <v>3.0</v>
      </c>
      <c r="CP3" s="17">
        <v>2.0</v>
      </c>
      <c r="CQ3" s="17">
        <v>1.0</v>
      </c>
      <c r="CR3" s="17">
        <v>1.0</v>
      </c>
      <c r="CS3" s="17">
        <v>4.0</v>
      </c>
      <c r="CT3" s="17">
        <v>4.0</v>
      </c>
      <c r="CU3" s="17">
        <v>5.0</v>
      </c>
      <c r="CV3" s="17">
        <v>1.0</v>
      </c>
      <c r="CW3" s="17">
        <v>2.0</v>
      </c>
      <c r="CX3" s="17">
        <v>3.0</v>
      </c>
      <c r="CY3" s="17">
        <v>4.0</v>
      </c>
      <c r="CZ3" s="17">
        <v>1.0</v>
      </c>
      <c r="DA3" s="17">
        <v>1.0</v>
      </c>
      <c r="DB3" s="19" t="s">
        <v>197</v>
      </c>
      <c r="DC3" s="16"/>
    </row>
    <row r="4">
      <c r="A4" s="11">
        <v>8.360147E7</v>
      </c>
      <c r="B4" s="12" t="s">
        <v>198</v>
      </c>
      <c r="C4" s="13">
        <v>43961.416666666664</v>
      </c>
      <c r="D4" s="14" t="s">
        <v>193</v>
      </c>
      <c r="E4" s="11">
        <v>760.0</v>
      </c>
      <c r="F4" s="11">
        <v>1.0</v>
      </c>
      <c r="G4" s="15"/>
      <c r="H4" s="15"/>
      <c r="I4" s="15"/>
      <c r="J4" s="15"/>
      <c r="K4" s="15"/>
      <c r="L4" s="15"/>
      <c r="M4" s="15"/>
      <c r="N4" s="15"/>
      <c r="O4" s="12" t="s">
        <v>195</v>
      </c>
      <c r="P4" s="12">
        <v>15.0</v>
      </c>
      <c r="Q4" s="16"/>
      <c r="R4" s="16"/>
      <c r="S4" s="17">
        <v>1.0</v>
      </c>
      <c r="T4" s="17">
        <v>19.0</v>
      </c>
      <c r="U4" s="17">
        <v>2.0</v>
      </c>
      <c r="V4" s="16"/>
      <c r="W4" s="17">
        <v>1.0</v>
      </c>
      <c r="X4" s="17">
        <v>1.0</v>
      </c>
      <c r="Y4" s="16"/>
      <c r="Z4" s="16"/>
      <c r="AA4" s="16"/>
      <c r="AB4" s="17">
        <v>1.0</v>
      </c>
      <c r="AC4" s="16"/>
      <c r="AD4" s="16"/>
      <c r="AE4" s="16"/>
      <c r="AF4" s="17">
        <v>3.0</v>
      </c>
      <c r="AG4" s="17">
        <v>7.0</v>
      </c>
      <c r="AH4" s="16"/>
      <c r="AI4" s="17">
        <v>5.0</v>
      </c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9" t="s">
        <v>199</v>
      </c>
      <c r="AX4" s="16"/>
      <c r="AY4" s="17">
        <v>1.0</v>
      </c>
      <c r="AZ4" s="17">
        <v>1.0</v>
      </c>
      <c r="BA4" s="16"/>
      <c r="BB4" s="17">
        <v>1.0</v>
      </c>
      <c r="BC4" s="16"/>
      <c r="BD4" s="16"/>
      <c r="BE4" s="16"/>
      <c r="BF4" s="16"/>
      <c r="BG4" s="16"/>
      <c r="BH4" s="16"/>
      <c r="BI4" s="16"/>
      <c r="BJ4" s="17">
        <v>1.0</v>
      </c>
      <c r="BK4" s="16"/>
      <c r="BL4" s="16"/>
      <c r="BM4" s="17">
        <v>2.0</v>
      </c>
      <c r="BN4" s="17">
        <v>2.0</v>
      </c>
      <c r="BO4" s="17">
        <v>3.0</v>
      </c>
      <c r="BP4" s="17">
        <v>1.0</v>
      </c>
      <c r="BQ4" s="16"/>
      <c r="BR4" s="17">
        <v>1.0</v>
      </c>
      <c r="BS4" s="17">
        <v>1.0</v>
      </c>
      <c r="BT4" s="17">
        <v>1.0</v>
      </c>
      <c r="BU4" s="16"/>
      <c r="BV4" s="16"/>
      <c r="BW4" s="16"/>
      <c r="BX4" s="16"/>
      <c r="BY4" s="16"/>
      <c r="BZ4" s="17">
        <v>14.15</v>
      </c>
      <c r="CA4" s="17">
        <v>4.0</v>
      </c>
      <c r="CB4" s="16"/>
      <c r="CC4" s="16"/>
      <c r="CD4" s="16"/>
      <c r="CE4" s="16"/>
      <c r="CF4" s="16"/>
      <c r="CG4" s="16"/>
      <c r="CH4" s="16"/>
      <c r="CI4" s="16"/>
      <c r="CJ4" s="17">
        <v>1.0</v>
      </c>
      <c r="CK4" s="16"/>
      <c r="CL4" s="17">
        <v>1.0</v>
      </c>
      <c r="CM4" s="17">
        <v>2.0</v>
      </c>
      <c r="CN4" s="17">
        <v>1.0</v>
      </c>
      <c r="CO4" s="17">
        <v>1.0</v>
      </c>
      <c r="CP4" s="17">
        <v>3.0</v>
      </c>
      <c r="CQ4" s="17">
        <v>1.0</v>
      </c>
      <c r="CR4" s="17">
        <v>1.0</v>
      </c>
      <c r="CS4" s="17">
        <v>3.0</v>
      </c>
      <c r="CT4" s="17">
        <v>3.0</v>
      </c>
      <c r="CU4" s="17">
        <v>4.0</v>
      </c>
      <c r="CV4" s="17">
        <v>1.0</v>
      </c>
      <c r="CW4" s="17">
        <v>1.0</v>
      </c>
      <c r="CX4" s="17">
        <v>4.0</v>
      </c>
      <c r="CY4" s="17">
        <v>4.0</v>
      </c>
      <c r="CZ4" s="17">
        <v>1.0</v>
      </c>
      <c r="DA4" s="17">
        <v>4.0</v>
      </c>
      <c r="DB4" s="19" t="s">
        <v>201</v>
      </c>
      <c r="DC4" s="16"/>
    </row>
    <row r="5">
      <c r="A5" s="11">
        <v>8.360179E7</v>
      </c>
      <c r="B5" s="12" t="s">
        <v>202</v>
      </c>
      <c r="C5" s="13">
        <v>43961.41805555556</v>
      </c>
      <c r="D5" s="14" t="s">
        <v>193</v>
      </c>
      <c r="E5" s="11">
        <v>371.0</v>
      </c>
      <c r="F5" s="11">
        <v>1.0</v>
      </c>
      <c r="G5" s="15"/>
      <c r="H5" s="15"/>
      <c r="I5" s="15"/>
      <c r="J5" s="15"/>
      <c r="K5" s="15"/>
      <c r="L5" s="15"/>
      <c r="M5" s="15"/>
      <c r="N5" s="15"/>
      <c r="O5" s="12" t="s">
        <v>195</v>
      </c>
      <c r="P5" s="12">
        <v>15.0</v>
      </c>
      <c r="Q5" s="16"/>
      <c r="R5" s="16"/>
      <c r="S5" s="17">
        <v>1.0</v>
      </c>
      <c r="T5" s="17">
        <v>21.0</v>
      </c>
      <c r="U5" s="17">
        <v>2.0</v>
      </c>
      <c r="V5" s="16"/>
      <c r="W5" s="17">
        <v>1.0</v>
      </c>
      <c r="X5" s="17">
        <v>1.0</v>
      </c>
      <c r="Y5" s="16"/>
      <c r="Z5" s="16"/>
      <c r="AA5" s="16"/>
      <c r="AB5" s="17">
        <v>1.0</v>
      </c>
      <c r="AC5" s="16"/>
      <c r="AD5" s="16"/>
      <c r="AE5" s="16"/>
      <c r="AF5" s="17">
        <v>1.0</v>
      </c>
      <c r="AG5" s="17">
        <v>5.0</v>
      </c>
      <c r="AH5" s="16"/>
      <c r="AI5" s="17">
        <v>2.0</v>
      </c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7">
        <v>1.0</v>
      </c>
      <c r="AY5" s="17">
        <v>2.0</v>
      </c>
      <c r="AZ5" s="16"/>
      <c r="BA5" s="16"/>
      <c r="BB5" s="16"/>
      <c r="BC5" s="16"/>
      <c r="BD5" s="16"/>
      <c r="BE5" s="16"/>
      <c r="BF5" s="17">
        <v>1.0</v>
      </c>
      <c r="BG5" s="16"/>
      <c r="BH5" s="16"/>
      <c r="BI5" s="17">
        <v>1.0</v>
      </c>
      <c r="BJ5" s="16"/>
      <c r="BK5" s="17">
        <v>1.0</v>
      </c>
      <c r="BL5" s="16"/>
      <c r="BM5" s="17">
        <v>1.0</v>
      </c>
      <c r="BN5" s="17">
        <v>2.0</v>
      </c>
      <c r="BO5" s="17">
        <v>3.0</v>
      </c>
      <c r="BP5" s="16"/>
      <c r="BQ5" s="16"/>
      <c r="BR5" s="16"/>
      <c r="BS5" s="17">
        <v>1.0</v>
      </c>
      <c r="BT5" s="16"/>
      <c r="BU5" s="16"/>
      <c r="BV5" s="16"/>
      <c r="BW5" s="16"/>
      <c r="BX5" s="16"/>
      <c r="BY5" s="16"/>
      <c r="BZ5" s="17">
        <v>16.5</v>
      </c>
      <c r="CA5" s="17">
        <v>2.0</v>
      </c>
      <c r="CB5" s="16"/>
      <c r="CC5" s="16"/>
      <c r="CD5" s="16"/>
      <c r="CE5" s="16"/>
      <c r="CF5" s="17">
        <v>1.0</v>
      </c>
      <c r="CG5" s="16"/>
      <c r="CH5" s="16"/>
      <c r="CI5" s="16"/>
      <c r="CJ5" s="16"/>
      <c r="CK5" s="16"/>
      <c r="CL5" s="17">
        <v>4.0</v>
      </c>
      <c r="CM5" s="17">
        <v>3.0</v>
      </c>
      <c r="CN5" s="17">
        <v>1.0</v>
      </c>
      <c r="CO5" s="17">
        <v>3.0</v>
      </c>
      <c r="CP5" s="17">
        <v>3.0</v>
      </c>
      <c r="CQ5" s="17">
        <v>2.0</v>
      </c>
      <c r="CR5" s="17">
        <v>1.0</v>
      </c>
      <c r="CS5" s="17">
        <v>4.0</v>
      </c>
      <c r="CT5" s="17">
        <v>4.0</v>
      </c>
      <c r="CU5" s="17">
        <v>5.0</v>
      </c>
      <c r="CV5" s="17">
        <v>1.0</v>
      </c>
      <c r="CW5" s="17">
        <v>4.0</v>
      </c>
      <c r="CX5" s="17">
        <v>4.0</v>
      </c>
      <c r="CY5" s="17">
        <v>4.0</v>
      </c>
      <c r="CZ5" s="17">
        <v>1.0</v>
      </c>
      <c r="DA5" s="17">
        <v>1.0</v>
      </c>
      <c r="DB5" s="19" t="s">
        <v>203</v>
      </c>
      <c r="DC5" s="16"/>
    </row>
    <row r="6">
      <c r="A6" s="11">
        <v>8.3602191E7</v>
      </c>
      <c r="B6" s="12" t="s">
        <v>204</v>
      </c>
      <c r="C6" s="13">
        <v>43961.42013888889</v>
      </c>
      <c r="D6" s="14" t="s">
        <v>193</v>
      </c>
      <c r="E6" s="11">
        <v>536.0</v>
      </c>
      <c r="F6" s="11">
        <v>1.0</v>
      </c>
      <c r="G6" s="15"/>
      <c r="H6" s="15"/>
      <c r="I6" s="15"/>
      <c r="J6" s="15"/>
      <c r="K6" s="15"/>
      <c r="L6" s="15"/>
      <c r="M6" s="15"/>
      <c r="N6" s="15"/>
      <c r="O6" s="12" t="s">
        <v>195</v>
      </c>
      <c r="P6" s="12">
        <v>15.0</v>
      </c>
      <c r="Q6" s="16"/>
      <c r="R6" s="16"/>
      <c r="S6" s="17">
        <v>1.0</v>
      </c>
      <c r="T6" s="17">
        <v>19.0</v>
      </c>
      <c r="U6" s="17">
        <v>1.0</v>
      </c>
      <c r="V6" s="16"/>
      <c r="W6" s="17">
        <v>1.0</v>
      </c>
      <c r="X6" s="17">
        <v>1.0</v>
      </c>
      <c r="Y6" s="17">
        <v>1.0</v>
      </c>
      <c r="Z6" s="16"/>
      <c r="AA6" s="16"/>
      <c r="AB6" s="16"/>
      <c r="AC6" s="16"/>
      <c r="AD6" s="16"/>
      <c r="AE6" s="16"/>
      <c r="AF6" s="17">
        <v>1.0</v>
      </c>
      <c r="AG6" s="17">
        <v>7.0</v>
      </c>
      <c r="AH6" s="16"/>
      <c r="AI6" s="17">
        <v>5.0</v>
      </c>
      <c r="AJ6" s="16"/>
      <c r="AK6" s="16"/>
      <c r="AL6" s="16"/>
      <c r="AM6" s="16"/>
      <c r="AN6" s="16"/>
      <c r="AO6" s="16"/>
      <c r="AP6" s="16"/>
      <c r="AQ6" s="16"/>
      <c r="AR6" s="17">
        <v>1.0</v>
      </c>
      <c r="AS6" s="16"/>
      <c r="AT6" s="16"/>
      <c r="AU6" s="16"/>
      <c r="AV6" s="16"/>
      <c r="AW6" s="16"/>
      <c r="AX6" s="16"/>
      <c r="AY6" s="17">
        <v>2.0</v>
      </c>
      <c r="AZ6" s="16"/>
      <c r="BA6" s="16"/>
      <c r="BB6" s="16"/>
      <c r="BC6" s="16"/>
      <c r="BD6" s="16"/>
      <c r="BE6" s="16"/>
      <c r="BF6" s="17">
        <v>1.0</v>
      </c>
      <c r="BG6" s="16"/>
      <c r="BH6" s="16"/>
      <c r="BI6" s="17">
        <v>1.0</v>
      </c>
      <c r="BJ6" s="16"/>
      <c r="BK6" s="17">
        <v>1.0</v>
      </c>
      <c r="BL6" s="16"/>
      <c r="BM6" s="17">
        <v>2.0</v>
      </c>
      <c r="BN6" s="17">
        <v>4.0</v>
      </c>
      <c r="BO6" s="17">
        <v>2.0</v>
      </c>
      <c r="BP6" s="17">
        <v>1.0</v>
      </c>
      <c r="BQ6" s="16"/>
      <c r="BR6" s="17">
        <v>1.0</v>
      </c>
      <c r="BS6" s="17">
        <v>1.0</v>
      </c>
      <c r="BT6" s="17">
        <v>1.0</v>
      </c>
      <c r="BU6" s="16"/>
      <c r="BV6" s="16"/>
      <c r="BW6" s="16"/>
      <c r="BX6" s="16"/>
      <c r="BY6" s="16"/>
      <c r="BZ6" s="17">
        <v>14.77</v>
      </c>
      <c r="CA6" s="17">
        <v>5.0</v>
      </c>
      <c r="CB6" s="19" t="s">
        <v>206</v>
      </c>
      <c r="CC6" s="16"/>
      <c r="CD6" s="16"/>
      <c r="CE6" s="16"/>
      <c r="CF6" s="16"/>
      <c r="CG6" s="16"/>
      <c r="CH6" s="16"/>
      <c r="CI6" s="16"/>
      <c r="CJ6" s="17">
        <v>1.0</v>
      </c>
      <c r="CK6" s="16"/>
      <c r="CL6" s="17">
        <v>2.0</v>
      </c>
      <c r="CM6" s="17">
        <v>2.0</v>
      </c>
      <c r="CN6" s="17">
        <v>2.0</v>
      </c>
      <c r="CO6" s="17">
        <v>1.0</v>
      </c>
      <c r="CP6" s="17">
        <v>2.0</v>
      </c>
      <c r="CQ6" s="17">
        <v>1.0</v>
      </c>
      <c r="CR6" s="17">
        <v>1.0</v>
      </c>
      <c r="CS6" s="17">
        <v>5.0</v>
      </c>
      <c r="CT6" s="17">
        <v>4.0</v>
      </c>
      <c r="CU6" s="17">
        <v>5.0</v>
      </c>
      <c r="CV6" s="17">
        <v>1.0</v>
      </c>
      <c r="CW6" s="17">
        <v>2.0</v>
      </c>
      <c r="CX6" s="17">
        <v>4.0</v>
      </c>
      <c r="CY6" s="17">
        <v>4.0</v>
      </c>
      <c r="CZ6" s="17">
        <v>1.0</v>
      </c>
      <c r="DA6" s="17">
        <v>5.0</v>
      </c>
      <c r="DB6" s="19" t="s">
        <v>207</v>
      </c>
      <c r="DC6" s="16"/>
    </row>
    <row r="7">
      <c r="A7" s="11">
        <v>8.3604537E7</v>
      </c>
      <c r="B7" s="12" t="s">
        <v>208</v>
      </c>
      <c r="C7" s="13">
        <v>43961.43125</v>
      </c>
      <c r="D7" s="14" t="s">
        <v>193</v>
      </c>
      <c r="E7" s="11">
        <v>400.0</v>
      </c>
      <c r="F7" s="11">
        <v>1.0</v>
      </c>
      <c r="G7" s="15"/>
      <c r="H7" s="15"/>
      <c r="I7" s="15"/>
      <c r="J7" s="15"/>
      <c r="K7" s="15"/>
      <c r="L7" s="15"/>
      <c r="M7" s="15"/>
      <c r="N7" s="15"/>
      <c r="O7" s="12" t="s">
        <v>195</v>
      </c>
      <c r="P7" s="12">
        <v>15.0</v>
      </c>
      <c r="Q7" s="16"/>
      <c r="R7" s="16"/>
      <c r="S7" s="17">
        <v>1.0</v>
      </c>
      <c r="T7" s="17">
        <v>19.0</v>
      </c>
      <c r="U7" s="17">
        <v>1.0</v>
      </c>
      <c r="V7" s="16"/>
      <c r="W7" s="17">
        <v>1.0</v>
      </c>
      <c r="X7" s="17">
        <v>1.0</v>
      </c>
      <c r="Y7" s="17">
        <v>1.0</v>
      </c>
      <c r="Z7" s="16"/>
      <c r="AA7" s="16"/>
      <c r="AB7" s="17">
        <v>1.0</v>
      </c>
      <c r="AC7" s="17">
        <v>1.0</v>
      </c>
      <c r="AD7" s="16"/>
      <c r="AE7" s="16"/>
      <c r="AF7" s="17">
        <v>8.0</v>
      </c>
      <c r="AG7" s="17">
        <v>7.0</v>
      </c>
      <c r="AH7" s="16"/>
      <c r="AI7" s="17">
        <v>5.0</v>
      </c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7">
        <v>1.0</v>
      </c>
      <c r="AY7" s="17">
        <v>2.0</v>
      </c>
      <c r="AZ7" s="16"/>
      <c r="BA7" s="16"/>
      <c r="BB7" s="16"/>
      <c r="BC7" s="16"/>
      <c r="BD7" s="16"/>
      <c r="BE7" s="16"/>
      <c r="BF7" s="17">
        <v>1.0</v>
      </c>
      <c r="BG7" s="16"/>
      <c r="BH7" s="17">
        <v>1.0</v>
      </c>
      <c r="BI7" s="16"/>
      <c r="BJ7" s="16"/>
      <c r="BK7" s="16"/>
      <c r="BL7" s="16"/>
      <c r="BM7" s="17">
        <v>2.0</v>
      </c>
      <c r="BN7" s="17">
        <v>1.0</v>
      </c>
      <c r="BO7" s="17">
        <v>2.0</v>
      </c>
      <c r="BP7" s="17">
        <v>1.0</v>
      </c>
      <c r="BQ7" s="16"/>
      <c r="BR7" s="17">
        <v>1.0</v>
      </c>
      <c r="BS7" s="17">
        <v>1.0</v>
      </c>
      <c r="BT7" s="17">
        <v>1.0</v>
      </c>
      <c r="BU7" s="16"/>
      <c r="BV7" s="16"/>
      <c r="BW7" s="16"/>
      <c r="BX7" s="16"/>
      <c r="BY7" s="16"/>
      <c r="BZ7" s="17">
        <v>15.0</v>
      </c>
      <c r="CA7" s="17">
        <v>3.0</v>
      </c>
      <c r="CB7" s="16"/>
      <c r="CC7" s="16"/>
      <c r="CD7" s="16"/>
      <c r="CE7" s="16"/>
      <c r="CF7" s="16"/>
      <c r="CG7" s="16"/>
      <c r="CH7" s="16"/>
      <c r="CI7" s="16"/>
      <c r="CJ7" s="17">
        <v>1.0</v>
      </c>
      <c r="CK7" s="16"/>
      <c r="CL7" s="17">
        <v>1.0</v>
      </c>
      <c r="CM7" s="17">
        <v>2.0</v>
      </c>
      <c r="CN7" s="17">
        <v>1.0</v>
      </c>
      <c r="CO7" s="17">
        <v>2.0</v>
      </c>
      <c r="CP7" s="17">
        <v>2.0</v>
      </c>
      <c r="CQ7" s="17">
        <v>2.0</v>
      </c>
      <c r="CR7" s="17">
        <v>1.0</v>
      </c>
      <c r="CS7" s="17">
        <v>5.0</v>
      </c>
      <c r="CT7" s="17">
        <v>4.0</v>
      </c>
      <c r="CU7" s="17">
        <v>3.0</v>
      </c>
      <c r="CV7" s="17">
        <v>1.0</v>
      </c>
      <c r="CW7" s="17">
        <v>2.0</v>
      </c>
      <c r="CX7" s="17">
        <v>3.0</v>
      </c>
      <c r="CY7" s="17">
        <v>4.0</v>
      </c>
      <c r="CZ7" s="17">
        <v>1.0</v>
      </c>
      <c r="DA7" s="17">
        <v>4.0</v>
      </c>
      <c r="DB7" s="19" t="s">
        <v>209</v>
      </c>
      <c r="DC7" s="19" t="s">
        <v>210</v>
      </c>
    </row>
    <row r="8">
      <c r="A8" s="11">
        <v>8.3605939E7</v>
      </c>
      <c r="B8" s="18">
        <v>1.90237122227E11</v>
      </c>
      <c r="C8" s="13">
        <v>43961.43819444445</v>
      </c>
      <c r="D8" s="14" t="s">
        <v>193</v>
      </c>
      <c r="E8" s="11">
        <v>370.0</v>
      </c>
      <c r="F8" s="11">
        <v>1.0</v>
      </c>
      <c r="G8" s="15"/>
      <c r="H8" s="15"/>
      <c r="I8" s="15"/>
      <c r="J8" s="15"/>
      <c r="K8" s="15"/>
      <c r="L8" s="15"/>
      <c r="M8" s="15"/>
      <c r="N8" s="15"/>
      <c r="O8" s="12" t="s">
        <v>195</v>
      </c>
      <c r="P8" s="12">
        <v>15.0</v>
      </c>
      <c r="Q8" s="16"/>
      <c r="R8" s="16"/>
      <c r="S8" s="17">
        <v>1.0</v>
      </c>
      <c r="T8" s="17">
        <v>19.0</v>
      </c>
      <c r="U8" s="17">
        <v>2.0</v>
      </c>
      <c r="V8" s="16"/>
      <c r="W8" s="17">
        <v>1.0</v>
      </c>
      <c r="X8" s="17">
        <v>1.0</v>
      </c>
      <c r="Y8" s="17">
        <v>1.0</v>
      </c>
      <c r="Z8" s="16"/>
      <c r="AA8" s="16"/>
      <c r="AB8" s="16"/>
      <c r="AC8" s="16"/>
      <c r="AD8" s="16"/>
      <c r="AE8" s="16"/>
      <c r="AF8" s="17">
        <v>9.0</v>
      </c>
      <c r="AG8" s="17">
        <v>7.0</v>
      </c>
      <c r="AH8" s="16"/>
      <c r="AI8" s="17">
        <v>5.0</v>
      </c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7">
        <v>1.0</v>
      </c>
      <c r="AY8" s="17">
        <v>2.0</v>
      </c>
      <c r="AZ8" s="17">
        <v>1.0</v>
      </c>
      <c r="BA8" s="16"/>
      <c r="BB8" s="17">
        <v>1.0</v>
      </c>
      <c r="BC8" s="16"/>
      <c r="BD8" s="17">
        <v>1.0</v>
      </c>
      <c r="BE8" s="16"/>
      <c r="BF8" s="16"/>
      <c r="BG8" s="16"/>
      <c r="BH8" s="16"/>
      <c r="BI8" s="17">
        <v>1.0</v>
      </c>
      <c r="BJ8" s="16"/>
      <c r="BK8" s="17">
        <v>1.0</v>
      </c>
      <c r="BL8" s="16"/>
      <c r="BM8" s="17">
        <v>3.0</v>
      </c>
      <c r="BN8" s="17">
        <v>1.0</v>
      </c>
      <c r="BO8" s="17">
        <v>5.0</v>
      </c>
      <c r="BP8" s="17">
        <v>1.0</v>
      </c>
      <c r="BQ8" s="16"/>
      <c r="BR8" s="17">
        <v>1.0</v>
      </c>
      <c r="BS8" s="17">
        <v>1.0</v>
      </c>
      <c r="BT8" s="17">
        <v>1.0</v>
      </c>
      <c r="BU8" s="16"/>
      <c r="BV8" s="16"/>
      <c r="BW8" s="17">
        <v>1.0</v>
      </c>
      <c r="BX8" s="17">
        <v>1.0</v>
      </c>
      <c r="BY8" s="16"/>
      <c r="BZ8" s="17">
        <v>14.9</v>
      </c>
      <c r="CA8" s="17">
        <v>4.0</v>
      </c>
      <c r="CB8" s="16"/>
      <c r="CC8" s="16"/>
      <c r="CD8" s="16"/>
      <c r="CE8" s="17">
        <v>1.0</v>
      </c>
      <c r="CF8" s="16"/>
      <c r="CG8" s="16"/>
      <c r="CH8" s="16"/>
      <c r="CI8" s="16"/>
      <c r="CJ8" s="16"/>
      <c r="CK8" s="16"/>
      <c r="CL8" s="17">
        <v>3.0</v>
      </c>
      <c r="CM8" s="17">
        <v>2.0</v>
      </c>
      <c r="CN8" s="17">
        <v>2.0</v>
      </c>
      <c r="CO8" s="17">
        <v>3.0</v>
      </c>
      <c r="CP8" s="17">
        <v>4.0</v>
      </c>
      <c r="CQ8" s="17">
        <v>4.0</v>
      </c>
      <c r="CR8" s="17">
        <v>1.0</v>
      </c>
      <c r="CS8" s="17">
        <v>4.0</v>
      </c>
      <c r="CT8" s="17">
        <v>3.0</v>
      </c>
      <c r="CU8" s="17">
        <v>4.0</v>
      </c>
      <c r="CV8" s="17">
        <v>1.0</v>
      </c>
      <c r="CW8" s="17">
        <v>5.0</v>
      </c>
      <c r="CX8" s="17">
        <v>3.0</v>
      </c>
      <c r="CY8" s="17">
        <v>5.0</v>
      </c>
      <c r="CZ8" s="17">
        <v>1.0</v>
      </c>
      <c r="DA8" s="17">
        <v>1.0</v>
      </c>
      <c r="DB8" s="19" t="s">
        <v>211</v>
      </c>
      <c r="DC8" s="16"/>
    </row>
    <row r="9">
      <c r="A9" s="11">
        <v>8.361103E7</v>
      </c>
      <c r="B9" s="18">
        <v>1.90233214187E11</v>
      </c>
      <c r="C9" s="13">
        <v>43961.46319444444</v>
      </c>
      <c r="D9" s="14" t="s">
        <v>193</v>
      </c>
      <c r="E9" s="11">
        <v>710.0</v>
      </c>
      <c r="F9" s="11">
        <v>1.0</v>
      </c>
      <c r="G9" s="15"/>
      <c r="H9" s="15"/>
      <c r="I9" s="15"/>
      <c r="J9" s="15"/>
      <c r="K9" s="15"/>
      <c r="L9" s="15"/>
      <c r="M9" s="15"/>
      <c r="N9" s="15"/>
      <c r="O9" s="12" t="s">
        <v>195</v>
      </c>
      <c r="P9" s="12">
        <v>15.0</v>
      </c>
      <c r="Q9" s="16"/>
      <c r="R9" s="16"/>
      <c r="S9" s="17">
        <v>1.0</v>
      </c>
      <c r="T9" s="17">
        <v>20.0</v>
      </c>
      <c r="U9" s="17">
        <v>1.0</v>
      </c>
      <c r="V9" s="16"/>
      <c r="W9" s="17">
        <v>1.0</v>
      </c>
      <c r="X9" s="17">
        <v>1.0</v>
      </c>
      <c r="Y9" s="17">
        <v>1.0</v>
      </c>
      <c r="Z9" s="16"/>
      <c r="AA9" s="16"/>
      <c r="AB9" s="16"/>
      <c r="AC9" s="17">
        <v>1.0</v>
      </c>
      <c r="AD9" s="16"/>
      <c r="AE9" s="16"/>
      <c r="AF9" s="17">
        <v>1.0</v>
      </c>
      <c r="AG9" s="17">
        <v>7.0</v>
      </c>
      <c r="AH9" s="16"/>
      <c r="AI9" s="17">
        <v>3.0</v>
      </c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7">
        <v>1.0</v>
      </c>
      <c r="AY9" s="17">
        <v>2.0</v>
      </c>
      <c r="AZ9" s="17">
        <v>1.0</v>
      </c>
      <c r="BA9" s="16"/>
      <c r="BB9" s="17">
        <v>1.0</v>
      </c>
      <c r="BC9" s="16"/>
      <c r="BD9" s="16"/>
      <c r="BE9" s="16"/>
      <c r="BF9" s="16"/>
      <c r="BG9" s="16"/>
      <c r="BH9" s="17">
        <v>1.0</v>
      </c>
      <c r="BI9" s="16"/>
      <c r="BJ9" s="16"/>
      <c r="BK9" s="16"/>
      <c r="BL9" s="16"/>
      <c r="BM9" s="17">
        <v>1.0</v>
      </c>
      <c r="BN9" s="17">
        <v>3.0</v>
      </c>
      <c r="BO9" s="17">
        <v>4.0</v>
      </c>
      <c r="BP9" s="17">
        <v>1.0</v>
      </c>
      <c r="BQ9" s="16"/>
      <c r="BR9" s="17">
        <v>1.0</v>
      </c>
      <c r="BS9" s="17">
        <v>1.0</v>
      </c>
      <c r="BT9" s="16"/>
      <c r="BU9" s="16"/>
      <c r="BV9" s="16"/>
      <c r="BW9" s="16"/>
      <c r="BX9" s="16"/>
      <c r="BY9" s="16"/>
      <c r="BZ9" s="17">
        <v>12.91</v>
      </c>
      <c r="CA9" s="17">
        <v>5.0</v>
      </c>
      <c r="CB9" s="17">
        <v>224.0</v>
      </c>
      <c r="CC9" s="16"/>
      <c r="CD9" s="16"/>
      <c r="CE9" s="16"/>
      <c r="CF9" s="16"/>
      <c r="CG9" s="16"/>
      <c r="CH9" s="16"/>
      <c r="CI9" s="16"/>
      <c r="CJ9" s="17">
        <v>1.0</v>
      </c>
      <c r="CK9" s="16"/>
      <c r="CL9" s="17">
        <v>3.0</v>
      </c>
      <c r="CM9" s="17">
        <v>4.0</v>
      </c>
      <c r="CN9" s="17">
        <v>1.0</v>
      </c>
      <c r="CO9" s="17">
        <v>3.0</v>
      </c>
      <c r="CP9" s="17">
        <v>2.0</v>
      </c>
      <c r="CQ9" s="17">
        <v>4.0</v>
      </c>
      <c r="CR9" s="17">
        <v>1.0</v>
      </c>
      <c r="CS9" s="17">
        <v>4.0</v>
      </c>
      <c r="CT9" s="17">
        <v>3.0</v>
      </c>
      <c r="CU9" s="17">
        <v>4.0</v>
      </c>
      <c r="CV9" s="17">
        <v>1.0</v>
      </c>
      <c r="CW9" s="17">
        <v>2.0</v>
      </c>
      <c r="CX9" s="17">
        <v>3.0</v>
      </c>
      <c r="CY9" s="17">
        <v>3.0</v>
      </c>
      <c r="CZ9" s="17">
        <v>1.0</v>
      </c>
      <c r="DA9" s="17">
        <v>4.0</v>
      </c>
      <c r="DB9" s="19" t="s">
        <v>214</v>
      </c>
      <c r="DC9" s="16"/>
    </row>
    <row r="10">
      <c r="A10" s="11">
        <v>8.3611527E7</v>
      </c>
      <c r="B10" s="12" t="s">
        <v>215</v>
      </c>
      <c r="C10" s="13">
        <v>43961.46527777778</v>
      </c>
      <c r="D10" s="14" t="s">
        <v>193</v>
      </c>
      <c r="E10" s="11">
        <v>413.0</v>
      </c>
      <c r="F10" s="11">
        <v>1.0</v>
      </c>
      <c r="G10" s="15"/>
      <c r="H10" s="15"/>
      <c r="I10" s="15"/>
      <c r="J10" s="15"/>
      <c r="K10" s="15"/>
      <c r="L10" s="15"/>
      <c r="M10" s="15"/>
      <c r="N10" s="15"/>
      <c r="O10" s="12" t="s">
        <v>195</v>
      </c>
      <c r="P10" s="12">
        <v>15.0</v>
      </c>
      <c r="Q10" s="16"/>
      <c r="R10" s="16"/>
      <c r="S10" s="17">
        <v>1.0</v>
      </c>
      <c r="T10" s="17">
        <v>19.0</v>
      </c>
      <c r="U10" s="17">
        <v>1.0</v>
      </c>
      <c r="V10" s="16"/>
      <c r="W10" s="17">
        <v>2.0</v>
      </c>
      <c r="X10" s="17">
        <v>1.0</v>
      </c>
      <c r="Y10" s="17">
        <v>1.0</v>
      </c>
      <c r="Z10" s="16"/>
      <c r="AA10" s="16"/>
      <c r="AB10" s="17">
        <v>1.0</v>
      </c>
      <c r="AC10" s="16"/>
      <c r="AD10" s="16"/>
      <c r="AE10" s="16"/>
      <c r="AF10" s="17">
        <v>1.0</v>
      </c>
      <c r="AG10" s="17">
        <v>7.0</v>
      </c>
      <c r="AH10" s="16"/>
      <c r="AI10" s="17">
        <v>5.0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7">
        <v>1.0</v>
      </c>
      <c r="AY10" s="17">
        <v>2.0</v>
      </c>
      <c r="AZ10" s="17">
        <v>1.0</v>
      </c>
      <c r="BA10" s="16"/>
      <c r="BB10" s="17">
        <v>1.0</v>
      </c>
      <c r="BC10" s="16"/>
      <c r="BD10" s="16"/>
      <c r="BE10" s="16"/>
      <c r="BF10" s="16"/>
      <c r="BG10" s="16"/>
      <c r="BH10" s="16"/>
      <c r="BI10" s="16"/>
      <c r="BJ10" s="17">
        <v>1.0</v>
      </c>
      <c r="BK10" s="17">
        <v>1.0</v>
      </c>
      <c r="BL10" s="16"/>
      <c r="BM10" s="17">
        <v>3.0</v>
      </c>
      <c r="BN10" s="17">
        <v>1.0</v>
      </c>
      <c r="BO10" s="17">
        <v>5.0</v>
      </c>
      <c r="BP10" s="17">
        <v>1.0</v>
      </c>
      <c r="BQ10" s="16"/>
      <c r="BR10" s="16"/>
      <c r="BS10" s="16"/>
      <c r="BT10" s="16"/>
      <c r="BU10" s="16"/>
      <c r="BV10" s="16"/>
      <c r="BW10" s="16"/>
      <c r="BX10" s="16"/>
      <c r="BY10" s="16"/>
      <c r="BZ10" s="17">
        <v>14.6</v>
      </c>
      <c r="CA10" s="17">
        <v>4.0</v>
      </c>
      <c r="CB10" s="16"/>
      <c r="CC10" s="16"/>
      <c r="CD10" s="16"/>
      <c r="CE10" s="16"/>
      <c r="CF10" s="16"/>
      <c r="CG10" s="16"/>
      <c r="CH10" s="16"/>
      <c r="CI10" s="19" t="s">
        <v>216</v>
      </c>
      <c r="CJ10" s="16"/>
      <c r="CK10" s="16"/>
      <c r="CL10" s="17">
        <v>5.0</v>
      </c>
      <c r="CM10" s="17">
        <v>3.0</v>
      </c>
      <c r="CN10" s="17">
        <v>1.0</v>
      </c>
      <c r="CO10" s="17">
        <v>5.0</v>
      </c>
      <c r="CP10" s="17">
        <v>5.0</v>
      </c>
      <c r="CQ10" s="17">
        <v>4.0</v>
      </c>
      <c r="CR10" s="17">
        <v>1.0</v>
      </c>
      <c r="CS10" s="17">
        <v>5.0</v>
      </c>
      <c r="CT10" s="17">
        <v>3.0</v>
      </c>
      <c r="CU10" s="17">
        <v>3.0</v>
      </c>
      <c r="CV10" s="17">
        <v>1.0</v>
      </c>
      <c r="CW10" s="17">
        <v>2.0</v>
      </c>
      <c r="CX10" s="17">
        <v>5.0</v>
      </c>
      <c r="CY10" s="17">
        <v>5.0</v>
      </c>
      <c r="CZ10" s="17">
        <v>1.0</v>
      </c>
      <c r="DA10" s="17">
        <v>4.0</v>
      </c>
      <c r="DB10" s="19" t="s">
        <v>217</v>
      </c>
      <c r="DC10" s="16"/>
    </row>
    <row r="11">
      <c r="A11" s="11">
        <v>8.366842E7</v>
      </c>
      <c r="B11" s="12" t="s">
        <v>224</v>
      </c>
      <c r="C11" s="13">
        <v>43961.75208333333</v>
      </c>
      <c r="D11" s="14" t="s">
        <v>193</v>
      </c>
      <c r="E11" s="11">
        <v>664.0</v>
      </c>
      <c r="F11" s="11">
        <v>1.0</v>
      </c>
      <c r="G11" s="15"/>
      <c r="H11" s="15"/>
      <c r="I11" s="15"/>
      <c r="J11" s="15"/>
      <c r="K11" s="15"/>
      <c r="L11" s="15"/>
      <c r="M11" s="15"/>
      <c r="N11" s="15"/>
      <c r="O11" s="12" t="s">
        <v>195</v>
      </c>
      <c r="P11" s="12">
        <v>15.0</v>
      </c>
      <c r="Q11" s="16"/>
      <c r="R11" s="16"/>
      <c r="S11" s="17">
        <v>1.0</v>
      </c>
      <c r="T11" s="17">
        <v>18.0</v>
      </c>
      <c r="U11" s="17">
        <v>1.0</v>
      </c>
      <c r="V11" s="16"/>
      <c r="W11" s="17">
        <v>1.0</v>
      </c>
      <c r="X11" s="17">
        <v>1.0</v>
      </c>
      <c r="Y11" s="17">
        <v>1.0</v>
      </c>
      <c r="Z11" s="16"/>
      <c r="AA11" s="16"/>
      <c r="AB11" s="17">
        <v>1.0</v>
      </c>
      <c r="AC11" s="16"/>
      <c r="AD11" s="16"/>
      <c r="AE11" s="16"/>
      <c r="AF11" s="17">
        <v>8.0</v>
      </c>
      <c r="AG11" s="17">
        <v>9.0</v>
      </c>
      <c r="AH11" s="16"/>
      <c r="AI11" s="17">
        <v>4.0</v>
      </c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7">
        <v>1.0</v>
      </c>
      <c r="AY11" s="17">
        <v>2.0</v>
      </c>
      <c r="AZ11" s="17">
        <v>1.0</v>
      </c>
      <c r="BA11" s="16"/>
      <c r="BB11" s="17">
        <v>1.0</v>
      </c>
      <c r="BC11" s="16"/>
      <c r="BD11" s="16"/>
      <c r="BE11" s="16"/>
      <c r="BF11" s="16"/>
      <c r="BG11" s="16"/>
      <c r="BH11" s="17">
        <v>1.0</v>
      </c>
      <c r="BI11" s="16"/>
      <c r="BJ11" s="16"/>
      <c r="BK11" s="16"/>
      <c r="BL11" s="16"/>
      <c r="BM11" s="17">
        <v>3.0</v>
      </c>
      <c r="BN11" s="17">
        <v>1.0</v>
      </c>
      <c r="BO11" s="17">
        <v>3.0</v>
      </c>
      <c r="BP11" s="17">
        <v>1.0</v>
      </c>
      <c r="BQ11" s="16"/>
      <c r="BR11" s="16"/>
      <c r="BS11" s="17">
        <v>1.0</v>
      </c>
      <c r="BT11" s="17">
        <v>1.0</v>
      </c>
      <c r="BU11" s="16"/>
      <c r="BV11" s="16"/>
      <c r="BW11" s="16"/>
      <c r="BX11" s="16"/>
      <c r="BY11" s="16"/>
      <c r="BZ11" s="17">
        <v>15.0</v>
      </c>
      <c r="CA11" s="17">
        <v>4.0</v>
      </c>
      <c r="CB11" s="16"/>
      <c r="CC11" s="16"/>
      <c r="CD11" s="16"/>
      <c r="CE11" s="16"/>
      <c r="CF11" s="16"/>
      <c r="CG11" s="16"/>
      <c r="CH11" s="16"/>
      <c r="CI11" s="16"/>
      <c r="CJ11" s="17">
        <v>1.0</v>
      </c>
      <c r="CK11" s="16"/>
      <c r="CL11" s="17">
        <v>2.0</v>
      </c>
      <c r="CM11" s="17">
        <v>2.0</v>
      </c>
      <c r="CN11" s="17">
        <v>2.0</v>
      </c>
      <c r="CO11" s="17">
        <v>4.0</v>
      </c>
      <c r="CP11" s="17">
        <v>2.0</v>
      </c>
      <c r="CQ11" s="17">
        <v>1.0</v>
      </c>
      <c r="CR11" s="17">
        <v>1.0</v>
      </c>
      <c r="CS11" s="17">
        <v>3.0</v>
      </c>
      <c r="CT11" s="17">
        <v>4.0</v>
      </c>
      <c r="CU11" s="17">
        <v>4.0</v>
      </c>
      <c r="CV11" s="17">
        <v>1.0</v>
      </c>
      <c r="CW11" s="17">
        <v>2.0</v>
      </c>
      <c r="CX11" s="17">
        <v>1.0</v>
      </c>
      <c r="CY11" s="17">
        <v>1.0</v>
      </c>
      <c r="CZ11" s="17">
        <v>1.0</v>
      </c>
      <c r="DA11" s="17">
        <v>3.0</v>
      </c>
      <c r="DB11" s="19" t="s">
        <v>225</v>
      </c>
      <c r="DC11" s="16"/>
    </row>
    <row r="12">
      <c r="A12" s="11">
        <v>8.3670544E7</v>
      </c>
      <c r="B12" s="12" t="s">
        <v>230</v>
      </c>
      <c r="C12" s="13">
        <v>43961.77013888889</v>
      </c>
      <c r="D12" s="14" t="s">
        <v>193</v>
      </c>
      <c r="E12" s="11">
        <v>3141.0</v>
      </c>
      <c r="F12" s="11">
        <v>1.0</v>
      </c>
      <c r="G12" s="15"/>
      <c r="H12" s="15"/>
      <c r="I12" s="15"/>
      <c r="J12" s="15"/>
      <c r="K12" s="15"/>
      <c r="L12" s="15"/>
      <c r="M12" s="15"/>
      <c r="N12" s="15"/>
      <c r="O12" s="12" t="s">
        <v>195</v>
      </c>
      <c r="P12" s="12">
        <v>15.0</v>
      </c>
      <c r="Q12" s="16"/>
      <c r="R12" s="16"/>
      <c r="S12" s="17">
        <v>1.0</v>
      </c>
      <c r="T12" s="17">
        <v>18.0</v>
      </c>
      <c r="U12" s="17">
        <v>1.0</v>
      </c>
      <c r="V12" s="16"/>
      <c r="W12" s="17">
        <v>1.0</v>
      </c>
      <c r="X12" s="17">
        <v>1.0</v>
      </c>
      <c r="Y12" s="17">
        <v>1.0</v>
      </c>
      <c r="Z12" s="16"/>
      <c r="AA12" s="16"/>
      <c r="AB12" s="17">
        <v>1.0</v>
      </c>
      <c r="AC12" s="16"/>
      <c r="AD12" s="16"/>
      <c r="AE12" s="16"/>
      <c r="AF12" s="17">
        <v>8.0</v>
      </c>
      <c r="AG12" s="17">
        <v>9.0</v>
      </c>
      <c r="AH12" s="16"/>
      <c r="AI12" s="17">
        <v>4.0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9" t="s">
        <v>231</v>
      </c>
      <c r="AX12" s="16"/>
      <c r="AY12" s="17">
        <v>2.0</v>
      </c>
      <c r="AZ12" s="16"/>
      <c r="BA12" s="16"/>
      <c r="BB12" s="16"/>
      <c r="BC12" s="16"/>
      <c r="BD12" s="16"/>
      <c r="BE12" s="16"/>
      <c r="BF12" s="17">
        <v>1.0</v>
      </c>
      <c r="BG12" s="16"/>
      <c r="BH12" s="16"/>
      <c r="BI12" s="17">
        <v>1.0</v>
      </c>
      <c r="BJ12" s="16"/>
      <c r="BK12" s="16"/>
      <c r="BL12" s="16"/>
      <c r="BM12" s="17">
        <v>3.0</v>
      </c>
      <c r="BN12" s="17">
        <v>3.0</v>
      </c>
      <c r="BO12" s="17">
        <v>5.0</v>
      </c>
      <c r="BP12" s="17">
        <v>1.0</v>
      </c>
      <c r="BQ12" s="17">
        <v>1.0</v>
      </c>
      <c r="BR12" s="17">
        <v>1.0</v>
      </c>
      <c r="BS12" s="17">
        <v>1.0</v>
      </c>
      <c r="BT12" s="17">
        <v>1.0</v>
      </c>
      <c r="BU12" s="16"/>
      <c r="BV12" s="16"/>
      <c r="BW12" s="16"/>
      <c r="BX12" s="16"/>
      <c r="BY12" s="16"/>
      <c r="BZ12" s="17">
        <v>14.66</v>
      </c>
      <c r="CA12" s="17">
        <v>4.0</v>
      </c>
      <c r="CB12" s="16"/>
      <c r="CC12" s="16"/>
      <c r="CD12" s="16"/>
      <c r="CE12" s="16"/>
      <c r="CF12" s="16"/>
      <c r="CG12" s="16"/>
      <c r="CH12" s="17">
        <v>1.0</v>
      </c>
      <c r="CI12" s="16"/>
      <c r="CJ12" s="16"/>
      <c r="CK12" s="16"/>
      <c r="CL12" s="17">
        <v>2.0</v>
      </c>
      <c r="CM12" s="17">
        <v>1.0</v>
      </c>
      <c r="CN12" s="17">
        <v>4.0</v>
      </c>
      <c r="CO12" s="17">
        <v>2.0</v>
      </c>
      <c r="CP12" s="17">
        <v>5.0</v>
      </c>
      <c r="CQ12" s="17">
        <v>1.0</v>
      </c>
      <c r="CR12" s="17">
        <v>1.0</v>
      </c>
      <c r="CS12" s="17">
        <v>5.0</v>
      </c>
      <c r="CT12" s="17">
        <v>3.0</v>
      </c>
      <c r="CU12" s="17">
        <v>2.0</v>
      </c>
      <c r="CV12" s="17">
        <v>1.0</v>
      </c>
      <c r="CW12" s="17">
        <v>2.0</v>
      </c>
      <c r="CX12" s="17">
        <v>4.0</v>
      </c>
      <c r="CY12" s="17">
        <v>4.0</v>
      </c>
      <c r="CZ12" s="17">
        <v>1.0</v>
      </c>
      <c r="DA12" s="17">
        <v>1.0</v>
      </c>
      <c r="DB12" s="19" t="s">
        <v>233</v>
      </c>
      <c r="DC12" s="16"/>
    </row>
    <row r="13">
      <c r="A13" s="11">
        <v>8.3671947E7</v>
      </c>
      <c r="B13" s="12" t="s">
        <v>238</v>
      </c>
      <c r="C13" s="13">
        <v>43961.78402777778</v>
      </c>
      <c r="D13" s="14" t="s">
        <v>193</v>
      </c>
      <c r="E13" s="11">
        <v>455.0</v>
      </c>
      <c r="F13" s="11">
        <v>1.0</v>
      </c>
      <c r="G13" s="15"/>
      <c r="H13" s="15"/>
      <c r="I13" s="15"/>
      <c r="J13" s="15"/>
      <c r="K13" s="15"/>
      <c r="L13" s="15"/>
      <c r="M13" s="15"/>
      <c r="N13" s="15"/>
      <c r="O13" s="12" t="s">
        <v>195</v>
      </c>
      <c r="P13" s="12">
        <v>15.0</v>
      </c>
      <c r="Q13" s="16"/>
      <c r="R13" s="16"/>
      <c r="S13" s="17">
        <v>1.0</v>
      </c>
      <c r="T13" s="17">
        <v>24.0</v>
      </c>
      <c r="U13" s="17">
        <v>1.0</v>
      </c>
      <c r="V13" s="16"/>
      <c r="W13" s="17">
        <v>1.0</v>
      </c>
      <c r="X13" s="17">
        <v>1.0</v>
      </c>
      <c r="Y13" s="17">
        <v>1.0</v>
      </c>
      <c r="Z13" s="16"/>
      <c r="AA13" s="16"/>
      <c r="AB13" s="17">
        <v>1.0</v>
      </c>
      <c r="AC13" s="16"/>
      <c r="AD13" s="16"/>
      <c r="AE13" s="16"/>
      <c r="AF13" s="17">
        <v>2.0</v>
      </c>
      <c r="AG13" s="17">
        <v>6.0</v>
      </c>
      <c r="AH13" s="16"/>
      <c r="AI13" s="17">
        <v>5.0</v>
      </c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7">
        <v>1.0</v>
      </c>
      <c r="AY13" s="17">
        <v>2.0</v>
      </c>
      <c r="AZ13" s="16"/>
      <c r="BA13" s="16"/>
      <c r="BB13" s="16"/>
      <c r="BC13" s="16"/>
      <c r="BD13" s="16"/>
      <c r="BE13" s="16"/>
      <c r="BF13" s="17">
        <v>1.0</v>
      </c>
      <c r="BG13" s="16"/>
      <c r="BH13" s="17">
        <v>1.0</v>
      </c>
      <c r="BI13" s="16"/>
      <c r="BJ13" s="16"/>
      <c r="BK13" s="16"/>
      <c r="BL13" s="16"/>
      <c r="BM13" s="17">
        <v>3.0</v>
      </c>
      <c r="BN13" s="17">
        <v>4.0</v>
      </c>
      <c r="BO13" s="17">
        <v>5.0</v>
      </c>
      <c r="BP13" s="16"/>
      <c r="BQ13" s="16"/>
      <c r="BR13" s="17">
        <v>1.0</v>
      </c>
      <c r="BS13" s="17">
        <v>1.0</v>
      </c>
      <c r="BT13" s="16"/>
      <c r="BU13" s="16"/>
      <c r="BV13" s="16"/>
      <c r="BW13" s="16"/>
      <c r="BX13" s="16"/>
      <c r="BY13" s="16"/>
      <c r="BZ13" s="17">
        <v>13.0</v>
      </c>
      <c r="CA13" s="17">
        <v>4.0</v>
      </c>
      <c r="CB13" s="16"/>
      <c r="CC13" s="16"/>
      <c r="CD13" s="16"/>
      <c r="CE13" s="16"/>
      <c r="CF13" s="16"/>
      <c r="CG13" s="16"/>
      <c r="CH13" s="16"/>
      <c r="CI13" s="16"/>
      <c r="CJ13" s="17">
        <v>1.0</v>
      </c>
      <c r="CK13" s="16"/>
      <c r="CL13" s="17">
        <v>2.0</v>
      </c>
      <c r="CM13" s="17">
        <v>2.0</v>
      </c>
      <c r="CN13" s="17">
        <v>1.0</v>
      </c>
      <c r="CO13" s="17">
        <v>1.0</v>
      </c>
      <c r="CP13" s="17">
        <v>2.0</v>
      </c>
      <c r="CQ13" s="17">
        <v>1.0</v>
      </c>
      <c r="CR13" s="17">
        <v>1.0</v>
      </c>
      <c r="CS13" s="17">
        <v>4.0</v>
      </c>
      <c r="CT13" s="17">
        <v>4.0</v>
      </c>
      <c r="CU13" s="17">
        <v>5.0</v>
      </c>
      <c r="CV13" s="17">
        <v>1.0</v>
      </c>
      <c r="CW13" s="17">
        <v>2.0</v>
      </c>
      <c r="CX13" s="17">
        <v>4.0</v>
      </c>
      <c r="CY13" s="17">
        <v>4.0</v>
      </c>
      <c r="CZ13" s="17">
        <v>1.0</v>
      </c>
      <c r="DA13" s="17">
        <v>3.0</v>
      </c>
      <c r="DB13" s="19" t="s">
        <v>239</v>
      </c>
      <c r="DC13" s="16"/>
    </row>
    <row r="14">
      <c r="A14" s="11">
        <v>8.367306E7</v>
      </c>
      <c r="B14" s="12" t="s">
        <v>242</v>
      </c>
      <c r="C14" s="13">
        <v>43961.79652777778</v>
      </c>
      <c r="D14" s="14" t="s">
        <v>193</v>
      </c>
      <c r="E14" s="11">
        <v>424.0</v>
      </c>
      <c r="F14" s="11">
        <v>1.0</v>
      </c>
      <c r="G14" s="15"/>
      <c r="H14" s="15"/>
      <c r="I14" s="15"/>
      <c r="J14" s="15"/>
      <c r="K14" s="15"/>
      <c r="L14" s="15"/>
      <c r="M14" s="15"/>
      <c r="N14" s="15"/>
      <c r="O14" s="12" t="s">
        <v>195</v>
      </c>
      <c r="P14" s="12">
        <v>15.0</v>
      </c>
      <c r="Q14" s="16"/>
      <c r="R14" s="16"/>
      <c r="S14" s="17">
        <v>1.0</v>
      </c>
      <c r="T14" s="17">
        <v>19.0</v>
      </c>
      <c r="U14" s="17">
        <v>2.0</v>
      </c>
      <c r="V14" s="16"/>
      <c r="W14" s="17">
        <v>1.0</v>
      </c>
      <c r="X14" s="17">
        <v>1.0</v>
      </c>
      <c r="Y14" s="16"/>
      <c r="Z14" s="16"/>
      <c r="AA14" s="16">
        <f>COUNT(AC15:AE15)</f>
        <v>1</v>
      </c>
      <c r="AB14" s="17">
        <v>1.0</v>
      </c>
      <c r="AC14" s="17">
        <v>1.0</v>
      </c>
      <c r="AD14" s="17">
        <v>1.0</v>
      </c>
      <c r="AE14" s="16"/>
      <c r="AF14" s="17">
        <v>3.0</v>
      </c>
      <c r="AG14" s="17">
        <v>11.0</v>
      </c>
      <c r="AH14" s="16"/>
      <c r="AI14" s="17">
        <v>4.0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9" t="s">
        <v>243</v>
      </c>
      <c r="AX14" s="16"/>
      <c r="AY14" s="17">
        <v>2.0</v>
      </c>
      <c r="AZ14" s="16"/>
      <c r="BA14" s="16"/>
      <c r="BB14" s="17">
        <v>1.0</v>
      </c>
      <c r="BC14" s="16"/>
      <c r="BD14" s="16"/>
      <c r="BE14" s="16"/>
      <c r="BF14" s="16"/>
      <c r="BG14" s="16"/>
      <c r="BH14" s="16"/>
      <c r="BI14" s="17">
        <v>1.0</v>
      </c>
      <c r="BJ14" s="16"/>
      <c r="BK14" s="16"/>
      <c r="BL14" s="16"/>
      <c r="BM14" s="17">
        <v>2.0</v>
      </c>
      <c r="BN14" s="17">
        <v>1.0</v>
      </c>
      <c r="BO14" s="17">
        <v>4.0</v>
      </c>
      <c r="BP14" s="17">
        <v>1.0</v>
      </c>
      <c r="BQ14" s="16"/>
      <c r="BR14" s="17">
        <v>1.0</v>
      </c>
      <c r="BS14" s="17">
        <v>1.0</v>
      </c>
      <c r="BT14" s="17">
        <v>1.0</v>
      </c>
      <c r="BU14" s="16"/>
      <c r="BV14" s="16"/>
      <c r="BW14" s="16"/>
      <c r="BX14" s="16"/>
      <c r="BY14" s="16"/>
      <c r="BZ14" s="17">
        <v>18.76</v>
      </c>
      <c r="CA14" s="17">
        <v>1.0</v>
      </c>
      <c r="CB14" s="16"/>
      <c r="CC14" s="16"/>
      <c r="CD14" s="16"/>
      <c r="CE14" s="16"/>
      <c r="CF14" s="16"/>
      <c r="CG14" s="16"/>
      <c r="CH14" s="16"/>
      <c r="CI14" s="16"/>
      <c r="CJ14" s="17">
        <v>1.0</v>
      </c>
      <c r="CK14" s="16"/>
      <c r="CL14" s="17">
        <v>2.0</v>
      </c>
      <c r="CM14" s="17">
        <v>2.0</v>
      </c>
      <c r="CN14" s="17">
        <v>1.0</v>
      </c>
      <c r="CO14" s="17">
        <v>2.0</v>
      </c>
      <c r="CP14" s="17">
        <v>2.0</v>
      </c>
      <c r="CQ14" s="17">
        <v>2.0</v>
      </c>
      <c r="CR14" s="17">
        <v>1.0</v>
      </c>
      <c r="CS14" s="17">
        <v>4.0</v>
      </c>
      <c r="CT14" s="17">
        <v>4.0</v>
      </c>
      <c r="CU14" s="17">
        <v>3.0</v>
      </c>
      <c r="CV14" s="17">
        <v>1.0</v>
      </c>
      <c r="CW14" s="17">
        <v>2.0</v>
      </c>
      <c r="CX14" s="17">
        <v>4.0</v>
      </c>
      <c r="CY14" s="17">
        <v>2.0</v>
      </c>
      <c r="CZ14" s="17">
        <v>1.0</v>
      </c>
      <c r="DA14" s="17">
        <v>4.0</v>
      </c>
      <c r="DB14" s="19" t="s">
        <v>245</v>
      </c>
      <c r="DC14" s="19" t="s">
        <v>246</v>
      </c>
    </row>
    <row r="15">
      <c r="A15" s="11">
        <v>8.3673251E7</v>
      </c>
      <c r="B15" s="12" t="s">
        <v>248</v>
      </c>
      <c r="C15" s="13">
        <v>43961.79791666667</v>
      </c>
      <c r="D15" s="14" t="s">
        <v>193</v>
      </c>
      <c r="E15" s="11">
        <v>711.0</v>
      </c>
      <c r="F15" s="11">
        <v>1.0</v>
      </c>
      <c r="G15" s="15"/>
      <c r="H15" s="15"/>
      <c r="I15" s="15"/>
      <c r="J15" s="15"/>
      <c r="K15" s="15"/>
      <c r="L15" s="15"/>
      <c r="M15" s="15"/>
      <c r="N15" s="15"/>
      <c r="O15" s="12" t="s">
        <v>195</v>
      </c>
      <c r="P15" s="12">
        <v>7.0</v>
      </c>
      <c r="Q15" s="16"/>
      <c r="R15" s="16"/>
      <c r="S15" s="17">
        <v>1.0</v>
      </c>
      <c r="T15" s="17">
        <v>18.0</v>
      </c>
      <c r="U15" s="17">
        <v>2.0</v>
      </c>
      <c r="V15" s="16"/>
      <c r="W15" s="17">
        <v>12.0</v>
      </c>
      <c r="X15" s="17">
        <v>1.0</v>
      </c>
      <c r="Y15" s="16"/>
      <c r="Z15" s="16"/>
      <c r="AA15" s="16"/>
      <c r="AB15" s="16"/>
      <c r="AC15" s="17">
        <v>1.0</v>
      </c>
      <c r="AD15" s="16"/>
      <c r="AE15" s="19" t="s">
        <v>249</v>
      </c>
      <c r="AF15" s="17">
        <v>8.0</v>
      </c>
      <c r="AG15" s="17">
        <v>7.0</v>
      </c>
      <c r="AH15" s="16"/>
      <c r="AI15" s="17">
        <v>5.0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7">
        <v>1.0</v>
      </c>
      <c r="AY15" s="17">
        <v>2.0</v>
      </c>
      <c r="AZ15" s="16"/>
      <c r="BA15" s="16"/>
      <c r="BB15" s="16"/>
      <c r="BC15" s="16"/>
      <c r="BD15" s="16"/>
      <c r="BE15" s="16"/>
      <c r="BF15" s="17">
        <v>1.0</v>
      </c>
      <c r="BG15" s="16"/>
      <c r="BH15" s="16"/>
      <c r="BI15" s="16"/>
      <c r="BJ15" s="17">
        <v>1.0</v>
      </c>
      <c r="BK15" s="16"/>
      <c r="BL15" s="16"/>
      <c r="BM15" s="17">
        <v>2.0</v>
      </c>
      <c r="BN15" s="17">
        <v>2.0</v>
      </c>
      <c r="BO15" s="17">
        <v>3.0</v>
      </c>
      <c r="BP15" s="17">
        <v>1.0</v>
      </c>
      <c r="BQ15" s="16"/>
      <c r="BR15" s="17">
        <v>1.0</v>
      </c>
      <c r="BS15" s="17">
        <v>1.0</v>
      </c>
      <c r="BT15" s="17">
        <v>1.0</v>
      </c>
      <c r="BU15" s="16"/>
      <c r="BV15" s="16"/>
      <c r="BW15" s="16"/>
      <c r="BX15" s="16"/>
      <c r="BY15" s="16"/>
      <c r="BZ15" s="17">
        <v>13.2</v>
      </c>
      <c r="CA15" s="17">
        <v>5.0</v>
      </c>
      <c r="CB15" s="17">
        <v>215.0</v>
      </c>
      <c r="CC15" s="16"/>
      <c r="CD15" s="16"/>
      <c r="CE15" s="16"/>
      <c r="CF15" s="16"/>
      <c r="CG15" s="16"/>
      <c r="CH15" s="16"/>
      <c r="CI15" s="16"/>
      <c r="CJ15" s="17">
        <v>1.0</v>
      </c>
      <c r="CK15" s="16"/>
      <c r="CL15" s="17">
        <v>4.0</v>
      </c>
      <c r="CM15" s="17">
        <v>3.0</v>
      </c>
      <c r="CN15" s="17">
        <v>5.0</v>
      </c>
      <c r="CO15" s="17">
        <v>4.0</v>
      </c>
      <c r="CP15" s="17">
        <v>2.0</v>
      </c>
      <c r="CQ15" s="17">
        <v>3.0</v>
      </c>
      <c r="CR15" s="17">
        <v>1.0</v>
      </c>
      <c r="CS15" s="17">
        <v>3.0</v>
      </c>
      <c r="CT15" s="17">
        <v>3.0</v>
      </c>
      <c r="CU15" s="17">
        <v>4.0</v>
      </c>
      <c r="CV15" s="17">
        <v>1.0</v>
      </c>
      <c r="CW15" s="17">
        <v>2.0</v>
      </c>
      <c r="CX15" s="17">
        <v>4.0</v>
      </c>
      <c r="CY15" s="17">
        <v>4.0</v>
      </c>
      <c r="CZ15" s="17">
        <v>1.0</v>
      </c>
      <c r="DA15" s="17">
        <v>4.0</v>
      </c>
      <c r="DB15" s="19" t="s">
        <v>250</v>
      </c>
      <c r="DC15" s="19" t="s">
        <v>251</v>
      </c>
    </row>
    <row r="16">
      <c r="A16" s="11">
        <v>8.3673731E7</v>
      </c>
      <c r="B16" s="18">
        <v>1.90233207102E11</v>
      </c>
      <c r="C16" s="13">
        <v>43961.802777777775</v>
      </c>
      <c r="D16" s="14" t="s">
        <v>193</v>
      </c>
      <c r="E16" s="11">
        <v>1151.0</v>
      </c>
      <c r="F16" s="11">
        <v>1.0</v>
      </c>
      <c r="G16" s="15"/>
      <c r="H16" s="15"/>
      <c r="I16" s="15"/>
      <c r="J16" s="15"/>
      <c r="K16" s="15"/>
      <c r="L16" s="15"/>
      <c r="M16" s="15"/>
      <c r="N16" s="15"/>
      <c r="O16" s="12" t="s">
        <v>195</v>
      </c>
      <c r="P16" s="12">
        <v>15.0</v>
      </c>
      <c r="Q16" s="16"/>
      <c r="R16" s="16"/>
      <c r="S16" s="17">
        <v>1.0</v>
      </c>
      <c r="T16" s="17">
        <v>18.0</v>
      </c>
      <c r="U16" s="17">
        <v>2.0</v>
      </c>
      <c r="V16" s="16"/>
      <c r="W16" s="17">
        <v>1.0</v>
      </c>
      <c r="X16" s="17">
        <v>1.0</v>
      </c>
      <c r="Y16" s="17">
        <v>1.0</v>
      </c>
      <c r="Z16" s="16"/>
      <c r="AA16" s="16"/>
      <c r="AB16" s="17">
        <v>1.0</v>
      </c>
      <c r="AC16" s="16"/>
      <c r="AD16" s="16"/>
      <c r="AE16" s="16"/>
      <c r="AF16" s="17">
        <v>10.0</v>
      </c>
      <c r="AG16" s="17">
        <v>11.0</v>
      </c>
      <c r="AH16" s="16"/>
      <c r="AI16" s="17">
        <v>3.0</v>
      </c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7">
        <v>1.0</v>
      </c>
      <c r="AY16" s="17">
        <v>2.0</v>
      </c>
      <c r="AZ16" s="16"/>
      <c r="BA16" s="16"/>
      <c r="BB16" s="17">
        <v>1.0</v>
      </c>
      <c r="BC16" s="16"/>
      <c r="BD16" s="16"/>
      <c r="BE16" s="16"/>
      <c r="BF16" s="16"/>
      <c r="BG16" s="16"/>
      <c r="BH16" s="16"/>
      <c r="BI16" s="17">
        <v>1.0</v>
      </c>
      <c r="BJ16" s="16"/>
      <c r="BK16" s="16"/>
      <c r="BL16" s="16"/>
      <c r="BM16" s="17">
        <v>2.0</v>
      </c>
      <c r="BN16" s="17">
        <v>2.0</v>
      </c>
      <c r="BO16" s="17">
        <v>3.0</v>
      </c>
      <c r="BP16" s="17">
        <v>1.0</v>
      </c>
      <c r="BQ16" s="17">
        <v>1.0</v>
      </c>
      <c r="BR16" s="17">
        <v>1.0</v>
      </c>
      <c r="BS16" s="17">
        <v>1.0</v>
      </c>
      <c r="BT16" s="17">
        <v>1.0</v>
      </c>
      <c r="BU16" s="16"/>
      <c r="BV16" s="16"/>
      <c r="BW16" s="16"/>
      <c r="BX16" s="17">
        <v>1.0</v>
      </c>
      <c r="BY16" s="16"/>
      <c r="BZ16" s="17">
        <v>14.0</v>
      </c>
      <c r="CA16" s="17">
        <v>5.0</v>
      </c>
      <c r="CB16" s="19" t="s">
        <v>256</v>
      </c>
      <c r="CC16" s="16"/>
      <c r="CD16" s="16"/>
      <c r="CE16" s="16"/>
      <c r="CF16" s="16"/>
      <c r="CG16" s="16"/>
      <c r="CH16" s="16"/>
      <c r="CI16" s="16"/>
      <c r="CJ16" s="17">
        <v>1.0</v>
      </c>
      <c r="CK16" s="16"/>
      <c r="CL16" s="17">
        <v>2.0</v>
      </c>
      <c r="CM16" s="17">
        <v>3.0</v>
      </c>
      <c r="CN16" s="17">
        <v>1.0</v>
      </c>
      <c r="CO16" s="17">
        <v>1.0</v>
      </c>
      <c r="CP16" s="17">
        <v>2.0</v>
      </c>
      <c r="CQ16" s="17">
        <v>2.0</v>
      </c>
      <c r="CR16" s="17">
        <v>1.0</v>
      </c>
      <c r="CS16" s="17">
        <v>3.0</v>
      </c>
      <c r="CT16" s="17">
        <v>5.0</v>
      </c>
      <c r="CU16" s="17">
        <v>4.0</v>
      </c>
      <c r="CV16" s="17">
        <v>1.0</v>
      </c>
      <c r="CW16" s="17">
        <v>2.0</v>
      </c>
      <c r="CX16" s="17">
        <v>5.0</v>
      </c>
      <c r="CY16" s="17">
        <v>5.0</v>
      </c>
      <c r="CZ16" s="17">
        <v>1.0</v>
      </c>
      <c r="DA16" s="17">
        <v>4.0</v>
      </c>
      <c r="DB16" s="19" t="s">
        <v>257</v>
      </c>
      <c r="DC16" s="19" t="s">
        <v>258</v>
      </c>
    </row>
    <row r="17">
      <c r="A17" s="11">
        <v>8.3673804E7</v>
      </c>
      <c r="B17" s="12" t="s">
        <v>263</v>
      </c>
      <c r="C17" s="13">
        <v>43961.80347222222</v>
      </c>
      <c r="D17" s="14" t="s">
        <v>193</v>
      </c>
      <c r="E17" s="11">
        <v>407.0</v>
      </c>
      <c r="F17" s="11">
        <v>1.0</v>
      </c>
      <c r="G17" s="15"/>
      <c r="H17" s="15"/>
      <c r="I17" s="15"/>
      <c r="J17" s="15"/>
      <c r="K17" s="15"/>
      <c r="L17" s="15"/>
      <c r="M17" s="15"/>
      <c r="N17" s="15"/>
      <c r="O17" s="12" t="s">
        <v>195</v>
      </c>
      <c r="P17" s="12">
        <v>15.0</v>
      </c>
      <c r="Q17" s="16"/>
      <c r="R17" s="16"/>
      <c r="S17" s="17">
        <v>1.0</v>
      </c>
      <c r="T17" s="17">
        <v>18.0</v>
      </c>
      <c r="U17" s="17">
        <v>2.0</v>
      </c>
      <c r="V17" s="16"/>
      <c r="W17" s="17">
        <v>13.0</v>
      </c>
      <c r="X17" s="17">
        <v>1.0</v>
      </c>
      <c r="Y17" s="17">
        <v>1.0</v>
      </c>
      <c r="Z17" s="16"/>
      <c r="AA17" s="16"/>
      <c r="AB17" s="17">
        <v>1.0</v>
      </c>
      <c r="AC17" s="16"/>
      <c r="AD17" s="16"/>
      <c r="AE17" s="16"/>
      <c r="AF17" s="17">
        <v>9.0</v>
      </c>
      <c r="AG17" s="17">
        <v>9.0</v>
      </c>
      <c r="AH17" s="16"/>
      <c r="AI17" s="17">
        <v>4.0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7">
        <v>1.0</v>
      </c>
      <c r="AY17" s="17">
        <v>2.0</v>
      </c>
      <c r="AZ17" s="16"/>
      <c r="BA17" s="16"/>
      <c r="BB17" s="16"/>
      <c r="BC17" s="16"/>
      <c r="BD17" s="16"/>
      <c r="BE17" s="16"/>
      <c r="BF17" s="17">
        <v>1.0</v>
      </c>
      <c r="BG17" s="16"/>
      <c r="BH17" s="17">
        <v>1.0</v>
      </c>
      <c r="BI17" s="16"/>
      <c r="BJ17" s="16"/>
      <c r="BK17" s="16"/>
      <c r="BL17" s="16"/>
      <c r="BM17" s="17">
        <v>3.0</v>
      </c>
      <c r="BN17" s="17">
        <v>3.0</v>
      </c>
      <c r="BO17" s="17">
        <v>4.0</v>
      </c>
      <c r="BP17" s="17">
        <v>1.0</v>
      </c>
      <c r="BQ17" s="16"/>
      <c r="BR17" s="16"/>
      <c r="BS17" s="17">
        <v>1.0</v>
      </c>
      <c r="BT17" s="17">
        <v>1.0</v>
      </c>
      <c r="BU17" s="16"/>
      <c r="BV17" s="16"/>
      <c r="BW17" s="16"/>
      <c r="BX17" s="16"/>
      <c r="BY17" s="16"/>
      <c r="BZ17" s="17">
        <v>14.33</v>
      </c>
      <c r="CA17" s="17">
        <v>3.0</v>
      </c>
      <c r="CB17" s="16"/>
      <c r="CC17" s="16"/>
      <c r="CD17" s="16"/>
      <c r="CE17" s="16"/>
      <c r="CF17" s="16"/>
      <c r="CG17" s="16"/>
      <c r="CH17" s="16"/>
      <c r="CI17" s="16"/>
      <c r="CJ17" s="17">
        <v>1.0</v>
      </c>
      <c r="CK17" s="16"/>
      <c r="CL17" s="17">
        <v>3.0</v>
      </c>
      <c r="CM17" s="17">
        <v>2.0</v>
      </c>
      <c r="CN17" s="17">
        <v>2.0</v>
      </c>
      <c r="CO17" s="17">
        <v>4.0</v>
      </c>
      <c r="CP17" s="17">
        <v>4.0</v>
      </c>
      <c r="CQ17" s="17">
        <v>4.0</v>
      </c>
      <c r="CR17" s="17">
        <v>1.0</v>
      </c>
      <c r="CS17" s="17">
        <v>4.0</v>
      </c>
      <c r="CT17" s="17">
        <v>2.0</v>
      </c>
      <c r="CU17" s="17">
        <v>3.0</v>
      </c>
      <c r="CV17" s="17">
        <v>1.0</v>
      </c>
      <c r="CW17" s="17">
        <v>2.0</v>
      </c>
      <c r="CX17" s="17">
        <v>3.0</v>
      </c>
      <c r="CY17" s="17">
        <v>3.0</v>
      </c>
      <c r="CZ17" s="17">
        <v>1.0</v>
      </c>
      <c r="DA17" s="17">
        <v>4.0</v>
      </c>
      <c r="DB17" s="19" t="s">
        <v>265</v>
      </c>
      <c r="DC17" s="16"/>
    </row>
    <row r="18">
      <c r="A18" s="11">
        <v>8.3674096E7</v>
      </c>
      <c r="B18" s="12" t="s">
        <v>240</v>
      </c>
      <c r="C18" s="13">
        <v>43961.80625</v>
      </c>
      <c r="D18" s="14" t="s">
        <v>193</v>
      </c>
      <c r="E18" s="11">
        <v>1151.0</v>
      </c>
      <c r="F18" s="11">
        <v>1.0</v>
      </c>
      <c r="G18" s="15"/>
      <c r="H18" s="15"/>
      <c r="I18" s="15"/>
      <c r="J18" s="15"/>
      <c r="K18" s="15"/>
      <c r="L18" s="15"/>
      <c r="M18" s="15"/>
      <c r="N18" s="15"/>
      <c r="O18" s="12" t="s">
        <v>195</v>
      </c>
      <c r="P18" s="12">
        <v>15.0</v>
      </c>
      <c r="Q18" s="16"/>
      <c r="R18" s="16"/>
      <c r="S18" s="17">
        <v>1.0</v>
      </c>
      <c r="T18" s="17">
        <v>22.0</v>
      </c>
      <c r="U18" s="17">
        <v>1.0</v>
      </c>
      <c r="V18" s="16"/>
      <c r="W18" s="17">
        <v>1.0</v>
      </c>
      <c r="X18" s="17">
        <v>1.0</v>
      </c>
      <c r="Y18" s="16"/>
      <c r="Z18" s="16"/>
      <c r="AA18" s="16"/>
      <c r="AB18" s="17">
        <v>1.0</v>
      </c>
      <c r="AC18" s="17">
        <v>1.0</v>
      </c>
      <c r="AD18" s="16"/>
      <c r="AE18" s="16"/>
      <c r="AF18" s="17">
        <v>8.0</v>
      </c>
      <c r="AG18" s="17">
        <v>6.0</v>
      </c>
      <c r="AH18" s="16"/>
      <c r="AI18" s="17">
        <v>5.0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7">
        <v>1.0</v>
      </c>
      <c r="AT18" s="16"/>
      <c r="AU18" s="16"/>
      <c r="AV18" s="16"/>
      <c r="AW18" s="16"/>
      <c r="AX18" s="16"/>
      <c r="AY18" s="17">
        <v>1.0</v>
      </c>
      <c r="AZ18" s="17">
        <v>1.0</v>
      </c>
      <c r="BA18" s="16"/>
      <c r="BB18" s="16"/>
      <c r="BC18" s="16"/>
      <c r="BD18" s="16"/>
      <c r="BE18" s="16"/>
      <c r="BF18" s="16"/>
      <c r="BG18" s="16"/>
      <c r="BH18" s="17">
        <v>1.0</v>
      </c>
      <c r="BI18" s="16"/>
      <c r="BJ18" s="16"/>
      <c r="BK18" s="16"/>
      <c r="BL18" s="16"/>
      <c r="BM18" s="17">
        <v>2.0</v>
      </c>
      <c r="BN18" s="17">
        <v>1.0</v>
      </c>
      <c r="BO18" s="17">
        <v>3.0</v>
      </c>
      <c r="BP18" s="17">
        <v>1.0</v>
      </c>
      <c r="BQ18" s="16"/>
      <c r="BR18" s="16"/>
      <c r="BS18" s="17">
        <v>1.0</v>
      </c>
      <c r="BT18" s="16"/>
      <c r="BU18" s="16"/>
      <c r="BV18" s="16"/>
      <c r="BW18" s="16"/>
      <c r="BX18" s="16"/>
      <c r="BY18" s="16"/>
      <c r="BZ18" s="17">
        <v>14.92</v>
      </c>
      <c r="CA18" s="17">
        <v>2.0</v>
      </c>
      <c r="CB18" s="16"/>
      <c r="CC18" s="16"/>
      <c r="CD18" s="16"/>
      <c r="CE18" s="16"/>
      <c r="CF18" s="16"/>
      <c r="CG18" s="16"/>
      <c r="CH18" s="16"/>
      <c r="CI18" s="16"/>
      <c r="CJ18" s="17">
        <v>1.0</v>
      </c>
      <c r="CK18" s="16"/>
      <c r="CL18" s="17">
        <v>2.0</v>
      </c>
      <c r="CM18" s="17">
        <v>2.0</v>
      </c>
      <c r="CN18" s="17">
        <v>1.0</v>
      </c>
      <c r="CO18" s="17">
        <v>2.0</v>
      </c>
      <c r="CP18" s="17">
        <v>3.0</v>
      </c>
      <c r="CQ18" s="17">
        <v>2.0</v>
      </c>
      <c r="CR18" s="17">
        <v>1.0</v>
      </c>
      <c r="CS18" s="17">
        <v>4.0</v>
      </c>
      <c r="CT18" s="17">
        <v>3.0</v>
      </c>
      <c r="CU18" s="17">
        <v>5.0</v>
      </c>
      <c r="CV18" s="17">
        <v>1.0</v>
      </c>
      <c r="CW18" s="17">
        <v>2.0</v>
      </c>
      <c r="CX18" s="17">
        <v>5.0</v>
      </c>
      <c r="CY18" s="17">
        <v>5.0</v>
      </c>
      <c r="CZ18" s="17">
        <v>1.0</v>
      </c>
      <c r="DA18" s="17">
        <v>4.0</v>
      </c>
      <c r="DB18" s="19" t="s">
        <v>266</v>
      </c>
      <c r="DC18" s="19" t="s">
        <v>267</v>
      </c>
    </row>
    <row r="19">
      <c r="A19" s="11">
        <v>8.3675445E7</v>
      </c>
      <c r="B19" s="18">
        <v>1.90113208252E11</v>
      </c>
      <c r="C19" s="13">
        <v>43961.82013888889</v>
      </c>
      <c r="D19" s="14" t="s">
        <v>193</v>
      </c>
      <c r="E19" s="11">
        <v>343.0</v>
      </c>
      <c r="F19" s="11">
        <v>1.0</v>
      </c>
      <c r="G19" s="15"/>
      <c r="H19" s="15"/>
      <c r="I19" s="15"/>
      <c r="J19" s="15"/>
      <c r="K19" s="15"/>
      <c r="L19" s="15"/>
      <c r="M19" s="15"/>
      <c r="N19" s="15"/>
      <c r="O19" s="12" t="s">
        <v>195</v>
      </c>
      <c r="P19" s="12">
        <v>15.0</v>
      </c>
      <c r="Q19" s="16"/>
      <c r="R19" s="16"/>
      <c r="S19" s="17">
        <v>1.0</v>
      </c>
      <c r="T19" s="17">
        <v>19.0</v>
      </c>
      <c r="U19" s="17">
        <v>2.0</v>
      </c>
      <c r="V19" s="16"/>
      <c r="W19" s="17">
        <v>1.0</v>
      </c>
      <c r="X19" s="17">
        <v>1.0</v>
      </c>
      <c r="Y19" s="17">
        <v>1.0</v>
      </c>
      <c r="Z19" s="16"/>
      <c r="AA19" s="16"/>
      <c r="AB19" s="16"/>
      <c r="AC19" s="16"/>
      <c r="AD19" s="16"/>
      <c r="AE19" s="16"/>
      <c r="AF19" s="17">
        <v>10.0</v>
      </c>
      <c r="AG19" s="17">
        <v>8.0</v>
      </c>
      <c r="AH19" s="16"/>
      <c r="AI19" s="17">
        <v>5.0</v>
      </c>
      <c r="AJ19" s="16"/>
      <c r="AK19" s="16"/>
      <c r="AL19" s="17">
        <v>1.0</v>
      </c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7">
        <v>2.0</v>
      </c>
      <c r="AZ19" s="17">
        <v>1.0</v>
      </c>
      <c r="BA19" s="16"/>
      <c r="BB19" s="17">
        <v>1.0</v>
      </c>
      <c r="BC19" s="16"/>
      <c r="BD19" s="16"/>
      <c r="BE19" s="16"/>
      <c r="BF19" s="16"/>
      <c r="BG19" s="16"/>
      <c r="BH19" s="16"/>
      <c r="BI19" s="17">
        <v>1.0</v>
      </c>
      <c r="BJ19" s="16"/>
      <c r="BK19" s="17">
        <v>1.0</v>
      </c>
      <c r="BL19" s="16"/>
      <c r="BM19" s="17">
        <v>4.0</v>
      </c>
      <c r="BN19" s="17">
        <v>3.0</v>
      </c>
      <c r="BO19" s="17">
        <v>5.0</v>
      </c>
      <c r="BP19" s="17">
        <v>1.0</v>
      </c>
      <c r="BQ19" s="16"/>
      <c r="BR19" s="16"/>
      <c r="BS19" s="17">
        <v>1.0</v>
      </c>
      <c r="BT19" s="17">
        <v>1.0</v>
      </c>
      <c r="BU19" s="16"/>
      <c r="BV19" s="16"/>
      <c r="BW19" s="16"/>
      <c r="BX19" s="16"/>
      <c r="BY19" s="16"/>
      <c r="BZ19" s="17">
        <v>16.8</v>
      </c>
      <c r="CA19" s="17">
        <v>2.0</v>
      </c>
      <c r="CB19" s="16"/>
      <c r="CC19" s="16"/>
      <c r="CD19" s="16"/>
      <c r="CE19" s="16"/>
      <c r="CF19" s="16"/>
      <c r="CG19" s="16"/>
      <c r="CH19" s="16"/>
      <c r="CI19" s="16"/>
      <c r="CJ19" s="17">
        <v>1.0</v>
      </c>
      <c r="CK19" s="16"/>
      <c r="CL19" s="17">
        <v>2.0</v>
      </c>
      <c r="CM19" s="17">
        <v>2.0</v>
      </c>
      <c r="CN19" s="17">
        <v>4.0</v>
      </c>
      <c r="CO19" s="17">
        <v>1.0</v>
      </c>
      <c r="CP19" s="17">
        <v>3.0</v>
      </c>
      <c r="CQ19" s="17">
        <v>2.0</v>
      </c>
      <c r="CR19" s="17">
        <v>1.0</v>
      </c>
      <c r="CS19" s="17">
        <v>5.0</v>
      </c>
      <c r="CT19" s="17">
        <v>4.0</v>
      </c>
      <c r="CU19" s="17">
        <v>5.0</v>
      </c>
      <c r="CV19" s="17">
        <v>1.0</v>
      </c>
      <c r="CW19" s="17">
        <v>3.0</v>
      </c>
      <c r="CX19" s="17">
        <v>5.0</v>
      </c>
      <c r="CY19" s="17">
        <v>5.0</v>
      </c>
      <c r="CZ19" s="17">
        <v>4.0</v>
      </c>
      <c r="DA19" s="17">
        <v>2.0</v>
      </c>
      <c r="DB19" s="19" t="s">
        <v>270</v>
      </c>
      <c r="DC19" s="16"/>
    </row>
    <row r="20">
      <c r="A20" s="11">
        <v>8.3675483E7</v>
      </c>
      <c r="B20" s="12" t="s">
        <v>271</v>
      </c>
      <c r="C20" s="13">
        <v>43961.82013888889</v>
      </c>
      <c r="D20" s="14" t="s">
        <v>193</v>
      </c>
      <c r="E20" s="11">
        <v>313.0</v>
      </c>
      <c r="F20" s="11">
        <v>1.0</v>
      </c>
      <c r="G20" s="15"/>
      <c r="H20" s="15"/>
      <c r="I20" s="15"/>
      <c r="J20" s="15"/>
      <c r="K20" s="15"/>
      <c r="L20" s="15"/>
      <c r="M20" s="15"/>
      <c r="N20" s="15"/>
      <c r="O20" s="12" t="s">
        <v>195</v>
      </c>
      <c r="P20" s="12">
        <v>15.0</v>
      </c>
      <c r="Q20" s="16"/>
      <c r="R20" s="16"/>
      <c r="S20" s="17">
        <v>1.0</v>
      </c>
      <c r="T20" s="17">
        <v>20.0</v>
      </c>
      <c r="U20" s="17">
        <v>1.0</v>
      </c>
      <c r="V20" s="16"/>
      <c r="W20" s="17">
        <v>4.0</v>
      </c>
      <c r="X20" s="17">
        <v>1.0</v>
      </c>
      <c r="Y20" s="17">
        <v>1.0</v>
      </c>
      <c r="Z20" s="16"/>
      <c r="AA20" s="16"/>
      <c r="AB20" s="17">
        <v>1.0</v>
      </c>
      <c r="AC20" s="16"/>
      <c r="AD20" s="16"/>
      <c r="AE20" s="16"/>
      <c r="AF20" s="17">
        <v>1.0</v>
      </c>
      <c r="AG20" s="17">
        <v>5.0</v>
      </c>
      <c r="AH20" s="16"/>
      <c r="AI20" s="17">
        <v>5.0</v>
      </c>
      <c r="AJ20" s="16"/>
      <c r="AK20" s="16"/>
      <c r="AL20" s="16"/>
      <c r="AM20" s="17">
        <v>1.0</v>
      </c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7">
        <v>1.0</v>
      </c>
      <c r="AZ20" s="16"/>
      <c r="BA20" s="16"/>
      <c r="BB20" s="17">
        <v>1.0</v>
      </c>
      <c r="BC20" s="16"/>
      <c r="BD20" s="16"/>
      <c r="BE20" s="16"/>
      <c r="BF20" s="16"/>
      <c r="BG20" s="16"/>
      <c r="BH20" s="16"/>
      <c r="BI20" s="16"/>
      <c r="BJ20" s="17">
        <v>1.0</v>
      </c>
      <c r="BK20" s="16"/>
      <c r="BL20" s="16"/>
      <c r="BM20" s="17">
        <v>1.0</v>
      </c>
      <c r="BN20" s="17">
        <v>1.0</v>
      </c>
      <c r="BO20" s="17">
        <v>2.0</v>
      </c>
      <c r="BP20" s="17">
        <v>1.0</v>
      </c>
      <c r="BQ20" s="16"/>
      <c r="BR20" s="16"/>
      <c r="BS20" s="17">
        <v>1.0</v>
      </c>
      <c r="BT20" s="16"/>
      <c r="BU20" s="16"/>
      <c r="BV20" s="16"/>
      <c r="BW20" s="16"/>
      <c r="BX20" s="16"/>
      <c r="BY20" s="16"/>
      <c r="BZ20" s="17">
        <v>16.47</v>
      </c>
      <c r="CA20" s="17">
        <v>2.0</v>
      </c>
      <c r="CB20" s="16"/>
      <c r="CC20" s="16"/>
      <c r="CD20" s="16"/>
      <c r="CE20" s="17">
        <v>1.0</v>
      </c>
      <c r="CF20" s="16"/>
      <c r="CG20" s="16"/>
      <c r="CH20" s="16"/>
      <c r="CI20" s="16"/>
      <c r="CJ20" s="16"/>
      <c r="CK20" s="16"/>
      <c r="CL20" s="17">
        <v>3.0</v>
      </c>
      <c r="CM20" s="17">
        <v>5.0</v>
      </c>
      <c r="CN20" s="17">
        <v>1.0</v>
      </c>
      <c r="CO20" s="17">
        <v>3.0</v>
      </c>
      <c r="CP20" s="17">
        <v>2.0</v>
      </c>
      <c r="CQ20" s="17">
        <v>3.0</v>
      </c>
      <c r="CR20" s="17">
        <v>1.0</v>
      </c>
      <c r="CS20" s="17">
        <v>4.0</v>
      </c>
      <c r="CT20" s="17">
        <v>4.0</v>
      </c>
      <c r="CU20" s="17">
        <v>4.0</v>
      </c>
      <c r="CV20" s="17">
        <v>1.0</v>
      </c>
      <c r="CW20" s="17">
        <v>4.0</v>
      </c>
      <c r="CX20" s="17">
        <v>3.0</v>
      </c>
      <c r="CY20" s="17">
        <v>2.0</v>
      </c>
      <c r="CZ20" s="17">
        <v>1.0</v>
      </c>
      <c r="DA20" s="17">
        <v>4.0</v>
      </c>
      <c r="DB20" s="19" t="s">
        <v>273</v>
      </c>
      <c r="DC20" s="16"/>
    </row>
    <row r="21">
      <c r="A21" s="11">
        <v>8.3675537E7</v>
      </c>
      <c r="B21" s="12" t="s">
        <v>274</v>
      </c>
      <c r="C21" s="13">
        <v>43961.82083333333</v>
      </c>
      <c r="D21" s="14" t="s">
        <v>193</v>
      </c>
      <c r="E21" s="11">
        <v>926.0</v>
      </c>
      <c r="F21" s="11">
        <v>1.0</v>
      </c>
      <c r="G21" s="15"/>
      <c r="H21" s="15"/>
      <c r="I21" s="15"/>
      <c r="J21" s="15"/>
      <c r="K21" s="15"/>
      <c r="L21" s="15"/>
      <c r="M21" s="15"/>
      <c r="N21" s="15"/>
      <c r="O21" s="12" t="s">
        <v>195</v>
      </c>
      <c r="P21" s="12">
        <v>15.0</v>
      </c>
      <c r="Q21" s="16"/>
      <c r="R21" s="16"/>
      <c r="S21" s="17">
        <v>1.0</v>
      </c>
      <c r="T21" s="17">
        <v>18.0</v>
      </c>
      <c r="U21" s="17">
        <v>1.0</v>
      </c>
      <c r="V21" s="16"/>
      <c r="W21" s="17">
        <v>1.0</v>
      </c>
      <c r="X21" s="17">
        <v>1.0</v>
      </c>
      <c r="Y21" s="16"/>
      <c r="Z21" s="17">
        <v>1.0</v>
      </c>
      <c r="AA21" s="16"/>
      <c r="AB21" s="17">
        <v>1.0</v>
      </c>
      <c r="AC21" s="16"/>
      <c r="AD21" s="16"/>
      <c r="AE21" s="16"/>
      <c r="AF21" s="17">
        <v>10.0</v>
      </c>
      <c r="AG21" s="17">
        <v>11.0</v>
      </c>
      <c r="AH21" s="16"/>
      <c r="AI21" s="17">
        <v>4.0</v>
      </c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7">
        <v>1.0</v>
      </c>
      <c r="AY21" s="17">
        <v>2.0</v>
      </c>
      <c r="AZ21" s="16"/>
      <c r="BA21" s="16"/>
      <c r="BB21" s="16"/>
      <c r="BC21" s="16"/>
      <c r="BD21" s="16"/>
      <c r="BE21" s="16"/>
      <c r="BF21" s="17">
        <v>1.0</v>
      </c>
      <c r="BG21" s="16"/>
      <c r="BH21" s="16"/>
      <c r="BI21" s="17">
        <v>1.0</v>
      </c>
      <c r="BJ21" s="16"/>
      <c r="BK21" s="16"/>
      <c r="BL21" s="16"/>
      <c r="BM21" s="17">
        <v>3.0</v>
      </c>
      <c r="BN21" s="17">
        <v>3.0</v>
      </c>
      <c r="BO21" s="17">
        <v>3.0</v>
      </c>
      <c r="BP21" s="17">
        <v>1.0</v>
      </c>
      <c r="BQ21" s="17">
        <v>1.0</v>
      </c>
      <c r="BR21" s="17">
        <v>1.0</v>
      </c>
      <c r="BS21" s="17">
        <v>1.0</v>
      </c>
      <c r="BT21" s="17">
        <v>1.0</v>
      </c>
      <c r="BU21" s="16"/>
      <c r="BV21" s="16"/>
      <c r="BW21" s="16"/>
      <c r="BX21" s="16"/>
      <c r="BY21" s="16"/>
      <c r="BZ21" s="17">
        <v>15.0</v>
      </c>
      <c r="CA21" s="17">
        <v>5.0</v>
      </c>
      <c r="CB21" s="17">
        <v>92.0</v>
      </c>
      <c r="CC21" s="16"/>
      <c r="CD21" s="16"/>
      <c r="CE21" s="16"/>
      <c r="CF21" s="17">
        <v>1.0</v>
      </c>
      <c r="CG21" s="16"/>
      <c r="CH21" s="16"/>
      <c r="CI21" s="19" t="s">
        <v>275</v>
      </c>
      <c r="CJ21" s="16"/>
      <c r="CK21" s="16"/>
      <c r="CL21" s="17">
        <v>2.0</v>
      </c>
      <c r="CM21" s="17">
        <v>1.0</v>
      </c>
      <c r="CN21" s="17">
        <v>2.0</v>
      </c>
      <c r="CO21" s="17">
        <v>1.0</v>
      </c>
      <c r="CP21" s="17">
        <v>2.0</v>
      </c>
      <c r="CQ21" s="17">
        <v>1.0</v>
      </c>
      <c r="CR21" s="17">
        <v>1.0</v>
      </c>
      <c r="CS21" s="17">
        <v>4.0</v>
      </c>
      <c r="CT21" s="17">
        <v>4.0</v>
      </c>
      <c r="CU21" s="17">
        <v>4.0</v>
      </c>
      <c r="CV21" s="17">
        <v>1.0</v>
      </c>
      <c r="CW21" s="17">
        <v>2.0</v>
      </c>
      <c r="CX21" s="17">
        <v>5.0</v>
      </c>
      <c r="CY21" s="17">
        <v>4.0</v>
      </c>
      <c r="CZ21" s="17">
        <v>1.0</v>
      </c>
      <c r="DA21" s="17">
        <v>4.0</v>
      </c>
      <c r="DB21" s="19" t="s">
        <v>276</v>
      </c>
      <c r="DC21" s="19" t="s">
        <v>277</v>
      </c>
    </row>
    <row r="22">
      <c r="A22" s="11">
        <v>8.3675588E7</v>
      </c>
      <c r="B22" s="18">
        <v>1.90235170157E11</v>
      </c>
      <c r="C22" s="13">
        <v>43961.82152777778</v>
      </c>
      <c r="D22" s="14" t="s">
        <v>193</v>
      </c>
      <c r="E22" s="11">
        <v>652.0</v>
      </c>
      <c r="F22" s="11">
        <v>1.0</v>
      </c>
      <c r="G22" s="15"/>
      <c r="H22" s="15"/>
      <c r="I22" s="15"/>
      <c r="J22" s="15"/>
      <c r="K22" s="15"/>
      <c r="L22" s="15"/>
      <c r="M22" s="15"/>
      <c r="N22" s="15"/>
      <c r="O22" s="12" t="s">
        <v>195</v>
      </c>
      <c r="P22" s="12">
        <v>15.0</v>
      </c>
      <c r="Q22" s="16"/>
      <c r="R22" s="16"/>
      <c r="S22" s="17">
        <v>1.0</v>
      </c>
      <c r="T22" s="17">
        <v>18.0</v>
      </c>
      <c r="U22" s="17">
        <v>2.0</v>
      </c>
      <c r="V22" s="16"/>
      <c r="W22" s="17">
        <v>1.0</v>
      </c>
      <c r="X22" s="17">
        <v>1.0</v>
      </c>
      <c r="Y22" s="17">
        <v>1.0</v>
      </c>
      <c r="Z22" s="16"/>
      <c r="AA22" s="16"/>
      <c r="AB22" s="16"/>
      <c r="AC22" s="16"/>
      <c r="AD22" s="16"/>
      <c r="AE22" s="16"/>
      <c r="AF22" s="17">
        <v>5.0</v>
      </c>
      <c r="AG22" s="17">
        <v>9.0</v>
      </c>
      <c r="AH22" s="16"/>
      <c r="AI22" s="17">
        <v>3.0</v>
      </c>
      <c r="AJ22" s="16"/>
      <c r="AK22" s="16"/>
      <c r="AL22" s="16"/>
      <c r="AM22" s="17">
        <v>1.0</v>
      </c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7">
        <v>1.0</v>
      </c>
      <c r="AZ22" s="16"/>
      <c r="BA22" s="16"/>
      <c r="BB22" s="17">
        <v>1.0</v>
      </c>
      <c r="BC22" s="16"/>
      <c r="BD22" s="16"/>
      <c r="BE22" s="16"/>
      <c r="BF22" s="16"/>
      <c r="BG22" s="16"/>
      <c r="BH22" s="16"/>
      <c r="BI22" s="17">
        <v>1.0</v>
      </c>
      <c r="BJ22" s="17">
        <v>1.0</v>
      </c>
      <c r="BK22" s="17">
        <v>1.0</v>
      </c>
      <c r="BL22" s="16"/>
      <c r="BM22" s="17">
        <v>5.0</v>
      </c>
      <c r="BN22" s="17">
        <v>2.0</v>
      </c>
      <c r="BO22" s="17">
        <v>3.0</v>
      </c>
      <c r="BP22" s="17">
        <v>1.0</v>
      </c>
      <c r="BQ22" s="16"/>
      <c r="BR22" s="17">
        <v>1.0</v>
      </c>
      <c r="BS22" s="17">
        <v>1.0</v>
      </c>
      <c r="BT22" s="17">
        <v>1.0</v>
      </c>
      <c r="BU22" s="16"/>
      <c r="BV22" s="16"/>
      <c r="BW22" s="16"/>
      <c r="BX22" s="16"/>
      <c r="BY22" s="16"/>
      <c r="BZ22" s="17">
        <v>18.33</v>
      </c>
      <c r="CA22" s="17">
        <v>2.0</v>
      </c>
      <c r="CB22" s="16"/>
      <c r="CC22" s="16"/>
      <c r="CD22" s="16"/>
      <c r="CE22" s="16"/>
      <c r="CF22" s="16"/>
      <c r="CG22" s="17">
        <v>1.0</v>
      </c>
      <c r="CH22" s="16"/>
      <c r="CI22" s="16"/>
      <c r="CJ22" s="16"/>
      <c r="CK22" s="16"/>
      <c r="CL22" s="17">
        <v>2.0</v>
      </c>
      <c r="CM22" s="17">
        <v>3.0</v>
      </c>
      <c r="CN22" s="17">
        <v>1.0</v>
      </c>
      <c r="CO22" s="17">
        <v>4.0</v>
      </c>
      <c r="CP22" s="17">
        <v>4.0</v>
      </c>
      <c r="CQ22" s="17">
        <v>4.0</v>
      </c>
      <c r="CR22" s="17">
        <v>2.0</v>
      </c>
      <c r="CS22" s="17">
        <v>4.0</v>
      </c>
      <c r="CT22" s="17">
        <v>3.0</v>
      </c>
      <c r="CU22" s="17">
        <v>4.0</v>
      </c>
      <c r="CV22" s="17">
        <v>1.0</v>
      </c>
      <c r="CW22" s="17">
        <v>3.0</v>
      </c>
      <c r="CX22" s="17">
        <v>2.0</v>
      </c>
      <c r="CY22" s="17">
        <v>4.0</v>
      </c>
      <c r="CZ22" s="17">
        <v>1.0</v>
      </c>
      <c r="DA22" s="17">
        <v>4.0</v>
      </c>
      <c r="DB22" s="19" t="s">
        <v>279</v>
      </c>
      <c r="DC22" s="16"/>
    </row>
    <row r="23">
      <c r="A23" s="11">
        <v>8.3675761E7</v>
      </c>
      <c r="B23" s="12" t="s">
        <v>280</v>
      </c>
      <c r="C23" s="13">
        <v>43961.82361111111</v>
      </c>
      <c r="D23" s="14" t="s">
        <v>193</v>
      </c>
      <c r="E23" s="11">
        <v>449.0</v>
      </c>
      <c r="F23" s="11">
        <v>1.0</v>
      </c>
      <c r="G23" s="15"/>
      <c r="H23" s="15"/>
      <c r="I23" s="15"/>
      <c r="J23" s="15"/>
      <c r="K23" s="15"/>
      <c r="L23" s="15"/>
      <c r="M23" s="15"/>
      <c r="N23" s="15"/>
      <c r="O23" s="12" t="s">
        <v>195</v>
      </c>
      <c r="P23" s="12">
        <v>15.0</v>
      </c>
      <c r="Q23" s="16"/>
      <c r="R23" s="16"/>
      <c r="S23" s="17">
        <v>1.0</v>
      </c>
      <c r="T23" s="17">
        <v>19.0</v>
      </c>
      <c r="U23" s="17">
        <v>1.0</v>
      </c>
      <c r="V23" s="16"/>
      <c r="W23" s="17">
        <v>1.0</v>
      </c>
      <c r="X23" s="17">
        <v>1.0</v>
      </c>
      <c r="Y23" s="16"/>
      <c r="Z23" s="17">
        <v>1.0</v>
      </c>
      <c r="AA23" s="16"/>
      <c r="AB23" s="17">
        <v>1.0</v>
      </c>
      <c r="AC23" s="16"/>
      <c r="AD23" s="16"/>
      <c r="AE23" s="16"/>
      <c r="AF23" s="17">
        <v>6.0</v>
      </c>
      <c r="AG23" s="17">
        <v>7.0</v>
      </c>
      <c r="AH23" s="16"/>
      <c r="AI23" s="17">
        <v>5.0</v>
      </c>
      <c r="AJ23" s="16"/>
      <c r="AK23" s="16"/>
      <c r="AL23" s="16"/>
      <c r="AM23" s="16"/>
      <c r="AN23" s="16"/>
      <c r="AO23" s="16"/>
      <c r="AP23" s="16"/>
      <c r="AQ23" s="16"/>
      <c r="AR23" s="17">
        <v>1.0</v>
      </c>
      <c r="AS23" s="16"/>
      <c r="AT23" s="16"/>
      <c r="AU23" s="16"/>
      <c r="AV23" s="16"/>
      <c r="AW23" s="16"/>
      <c r="AX23" s="16"/>
      <c r="AY23" s="17">
        <v>2.0</v>
      </c>
      <c r="AZ23" s="16"/>
      <c r="BA23" s="16"/>
      <c r="BB23" s="16"/>
      <c r="BC23" s="16"/>
      <c r="BD23" s="16"/>
      <c r="BE23" s="16"/>
      <c r="BF23" s="17">
        <v>1.0</v>
      </c>
      <c r="BG23" s="16"/>
      <c r="BH23" s="17">
        <v>1.0</v>
      </c>
      <c r="BI23" s="16"/>
      <c r="BJ23" s="16"/>
      <c r="BK23" s="16"/>
      <c r="BL23" s="16"/>
      <c r="BM23" s="17">
        <v>2.0</v>
      </c>
      <c r="BN23" s="17">
        <v>2.0</v>
      </c>
      <c r="BO23" s="17">
        <v>3.0</v>
      </c>
      <c r="BP23" s="16"/>
      <c r="BQ23" s="16"/>
      <c r="BR23" s="16"/>
      <c r="BS23" s="17">
        <v>1.0</v>
      </c>
      <c r="BT23" s="17">
        <v>1.0</v>
      </c>
      <c r="BU23" s="16"/>
      <c r="BV23" s="16"/>
      <c r="BW23" s="16"/>
      <c r="BX23" s="16"/>
      <c r="BY23" s="16"/>
      <c r="BZ23" s="17">
        <v>15.88</v>
      </c>
      <c r="CA23" s="17">
        <v>3.0</v>
      </c>
      <c r="CB23" s="16"/>
      <c r="CC23" s="16"/>
      <c r="CD23" s="16"/>
      <c r="CE23" s="16"/>
      <c r="CF23" s="16"/>
      <c r="CG23" s="16"/>
      <c r="CH23" s="16"/>
      <c r="CI23" s="16"/>
      <c r="CJ23" s="17">
        <v>1.0</v>
      </c>
      <c r="CK23" s="16"/>
      <c r="CL23" s="17">
        <v>2.0</v>
      </c>
      <c r="CM23" s="17">
        <v>2.0</v>
      </c>
      <c r="CN23" s="17">
        <v>1.0</v>
      </c>
      <c r="CO23" s="17">
        <v>2.0</v>
      </c>
      <c r="CP23" s="17">
        <v>2.0</v>
      </c>
      <c r="CQ23" s="17">
        <v>2.0</v>
      </c>
      <c r="CR23" s="17">
        <v>1.0</v>
      </c>
      <c r="CS23" s="17">
        <v>4.0</v>
      </c>
      <c r="CT23" s="17">
        <v>4.0</v>
      </c>
      <c r="CU23" s="17">
        <v>4.0</v>
      </c>
      <c r="CV23" s="17">
        <v>1.0</v>
      </c>
      <c r="CW23" s="17">
        <v>1.0</v>
      </c>
      <c r="CX23" s="17">
        <v>4.0</v>
      </c>
      <c r="CY23" s="17">
        <v>4.0</v>
      </c>
      <c r="CZ23" s="17">
        <v>1.0</v>
      </c>
      <c r="DA23" s="17">
        <v>3.0</v>
      </c>
      <c r="DB23" s="19" t="s">
        <v>282</v>
      </c>
      <c r="DC23" s="19" t="s">
        <v>283</v>
      </c>
    </row>
    <row r="24">
      <c r="A24" s="11">
        <v>8.3675779E7</v>
      </c>
      <c r="B24" s="12" t="s">
        <v>284</v>
      </c>
      <c r="C24" s="13">
        <v>43961.82361111111</v>
      </c>
      <c r="D24" s="14" t="s">
        <v>193</v>
      </c>
      <c r="E24" s="11">
        <v>697.0</v>
      </c>
      <c r="F24" s="11">
        <v>1.0</v>
      </c>
      <c r="G24" s="15"/>
      <c r="H24" s="15"/>
      <c r="I24" s="15"/>
      <c r="J24" s="15"/>
      <c r="K24" s="15"/>
      <c r="L24" s="15"/>
      <c r="M24" s="15"/>
      <c r="N24" s="15"/>
      <c r="O24" s="12" t="s">
        <v>195</v>
      </c>
      <c r="P24" s="12">
        <v>15.0</v>
      </c>
      <c r="Q24" s="16"/>
      <c r="R24" s="16"/>
      <c r="S24" s="17">
        <v>1.0</v>
      </c>
      <c r="T24" s="17">
        <v>20.0</v>
      </c>
      <c r="U24" s="17">
        <v>1.0</v>
      </c>
      <c r="V24" s="16"/>
      <c r="W24" s="17">
        <v>1.0</v>
      </c>
      <c r="X24" s="17">
        <v>1.0</v>
      </c>
      <c r="Y24" s="17">
        <v>1.0</v>
      </c>
      <c r="Z24" s="16"/>
      <c r="AA24" s="16"/>
      <c r="AB24" s="17">
        <v>1.0</v>
      </c>
      <c r="AC24" s="16"/>
      <c r="AD24" s="16"/>
      <c r="AE24" s="16"/>
      <c r="AF24" s="17">
        <v>9.0</v>
      </c>
      <c r="AG24" s="17">
        <v>7.0</v>
      </c>
      <c r="AH24" s="16"/>
      <c r="AI24" s="17">
        <v>5.0</v>
      </c>
      <c r="AJ24" s="16"/>
      <c r="AK24" s="16"/>
      <c r="AL24" s="16"/>
      <c r="AM24" s="17">
        <v>1.0</v>
      </c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7">
        <v>1.0</v>
      </c>
      <c r="AZ24" s="16"/>
      <c r="BA24" s="16"/>
      <c r="BB24" s="16"/>
      <c r="BC24" s="16"/>
      <c r="BD24" s="16"/>
      <c r="BE24" s="16"/>
      <c r="BF24" s="17">
        <v>1.0</v>
      </c>
      <c r="BG24" s="16"/>
      <c r="BH24" s="16"/>
      <c r="BI24" s="16"/>
      <c r="BJ24" s="17">
        <v>1.0</v>
      </c>
      <c r="BK24" s="16"/>
      <c r="BL24" s="16"/>
      <c r="BM24" s="17">
        <v>1.0</v>
      </c>
      <c r="BN24" s="17">
        <v>1.0</v>
      </c>
      <c r="BO24" s="17">
        <v>3.0</v>
      </c>
      <c r="BP24" s="17">
        <v>1.0</v>
      </c>
      <c r="BQ24" s="16"/>
      <c r="BR24" s="17">
        <v>1.0</v>
      </c>
      <c r="BS24" s="17">
        <v>1.0</v>
      </c>
      <c r="BT24" s="17">
        <v>1.0</v>
      </c>
      <c r="BU24" s="16"/>
      <c r="BV24" s="16"/>
      <c r="BW24" s="16"/>
      <c r="BX24" s="16"/>
      <c r="BY24" s="16"/>
      <c r="BZ24" s="17">
        <v>16.0</v>
      </c>
      <c r="CA24" s="17">
        <v>4.0</v>
      </c>
      <c r="CB24" s="16"/>
      <c r="CC24" s="16"/>
      <c r="CD24" s="16"/>
      <c r="CE24" s="16"/>
      <c r="CF24" s="16"/>
      <c r="CG24" s="16"/>
      <c r="CH24" s="17">
        <v>1.0</v>
      </c>
      <c r="CI24" s="16"/>
      <c r="CJ24" s="16"/>
      <c r="CK24" s="16"/>
      <c r="CL24" s="17">
        <v>2.0</v>
      </c>
      <c r="CM24" s="17">
        <v>2.0</v>
      </c>
      <c r="CN24" s="17">
        <v>1.0</v>
      </c>
      <c r="CO24" s="17">
        <v>2.0</v>
      </c>
      <c r="CP24" s="17">
        <v>3.0</v>
      </c>
      <c r="CQ24" s="17">
        <v>3.0</v>
      </c>
      <c r="CR24" s="17">
        <v>1.0</v>
      </c>
      <c r="CS24" s="17">
        <v>5.0</v>
      </c>
      <c r="CT24" s="17">
        <v>3.0</v>
      </c>
      <c r="CU24" s="17">
        <v>4.0</v>
      </c>
      <c r="CV24" s="17">
        <v>1.0</v>
      </c>
      <c r="CW24" s="17">
        <v>3.0</v>
      </c>
      <c r="CX24" s="17">
        <v>5.0</v>
      </c>
      <c r="CY24" s="17">
        <v>5.0</v>
      </c>
      <c r="CZ24" s="17">
        <v>1.0</v>
      </c>
      <c r="DA24" s="17">
        <v>4.0</v>
      </c>
      <c r="DB24" s="19" t="s">
        <v>285</v>
      </c>
      <c r="DC24" s="19" t="s">
        <v>286</v>
      </c>
    </row>
    <row r="25">
      <c r="A25" s="11">
        <v>8.3675868E7</v>
      </c>
      <c r="B25" s="12" t="s">
        <v>287</v>
      </c>
      <c r="C25" s="13">
        <v>43961.82430555556</v>
      </c>
      <c r="D25" s="14" t="s">
        <v>193</v>
      </c>
      <c r="E25" s="11">
        <v>272.0</v>
      </c>
      <c r="F25" s="11">
        <v>1.0</v>
      </c>
      <c r="G25" s="15"/>
      <c r="H25" s="15"/>
      <c r="I25" s="15"/>
      <c r="J25" s="15"/>
      <c r="K25" s="15"/>
      <c r="L25" s="15"/>
      <c r="M25" s="15"/>
      <c r="N25" s="15"/>
      <c r="O25" s="12" t="s">
        <v>195</v>
      </c>
      <c r="P25" s="12">
        <v>15.0</v>
      </c>
      <c r="Q25" s="16"/>
      <c r="R25" s="16"/>
      <c r="S25" s="17">
        <v>1.0</v>
      </c>
      <c r="T25" s="17">
        <v>18.0</v>
      </c>
      <c r="U25" s="17">
        <v>2.0</v>
      </c>
      <c r="V25" s="16"/>
      <c r="W25" s="17">
        <v>2.0</v>
      </c>
      <c r="X25" s="17">
        <v>1.0</v>
      </c>
      <c r="Y25" s="17">
        <v>1.0</v>
      </c>
      <c r="Z25" s="16"/>
      <c r="AA25" s="16"/>
      <c r="AB25" s="17">
        <v>1.0</v>
      </c>
      <c r="AC25" s="17">
        <v>1.0</v>
      </c>
      <c r="AD25" s="16"/>
      <c r="AE25" s="16"/>
      <c r="AF25" s="17">
        <v>3.0</v>
      </c>
      <c r="AG25" s="17">
        <v>9.0</v>
      </c>
      <c r="AH25" s="16"/>
      <c r="AI25" s="17">
        <v>5.0</v>
      </c>
      <c r="AJ25" s="16"/>
      <c r="AK25" s="16"/>
      <c r="AL25" s="16"/>
      <c r="AM25" s="17">
        <v>1.0</v>
      </c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7">
        <v>1.0</v>
      </c>
      <c r="AZ25" s="16"/>
      <c r="BA25" s="16"/>
      <c r="BB25" s="16"/>
      <c r="BC25" s="16"/>
      <c r="BD25" s="16"/>
      <c r="BE25" s="16"/>
      <c r="BF25" s="17">
        <v>1.0</v>
      </c>
      <c r="BG25" s="16"/>
      <c r="BH25" s="17">
        <v>1.0</v>
      </c>
      <c r="BI25" s="16"/>
      <c r="BJ25" s="16"/>
      <c r="BK25" s="16"/>
      <c r="BL25" s="16"/>
      <c r="BM25" s="17">
        <v>2.0</v>
      </c>
      <c r="BN25" s="17">
        <v>1.0</v>
      </c>
      <c r="BO25" s="17">
        <v>3.0</v>
      </c>
      <c r="BP25" s="17">
        <v>1.0</v>
      </c>
      <c r="BQ25" s="16"/>
      <c r="BR25" s="16"/>
      <c r="BS25" s="16"/>
      <c r="BT25" s="16"/>
      <c r="BU25" s="16"/>
      <c r="BV25" s="16"/>
      <c r="BW25" s="16"/>
      <c r="BX25" s="16"/>
      <c r="BY25" s="16"/>
      <c r="BZ25" s="17">
        <v>5.0</v>
      </c>
      <c r="CA25" s="17">
        <v>2.0</v>
      </c>
      <c r="CB25" s="16"/>
      <c r="CC25" s="16"/>
      <c r="CD25" s="16"/>
      <c r="CE25" s="16"/>
      <c r="CF25" s="16"/>
      <c r="CG25" s="16"/>
      <c r="CH25" s="16"/>
      <c r="CI25" s="16"/>
      <c r="CJ25" s="17">
        <v>1.0</v>
      </c>
      <c r="CK25" s="16"/>
      <c r="CL25" s="17">
        <v>3.0</v>
      </c>
      <c r="CM25" s="17">
        <v>2.0</v>
      </c>
      <c r="CN25" s="17">
        <v>1.0</v>
      </c>
      <c r="CO25" s="17">
        <v>3.0</v>
      </c>
      <c r="CP25" s="17">
        <v>2.0</v>
      </c>
      <c r="CQ25" s="17">
        <v>2.0</v>
      </c>
      <c r="CR25" s="17">
        <v>1.0</v>
      </c>
      <c r="CS25" s="17">
        <v>5.0</v>
      </c>
      <c r="CT25" s="17">
        <v>4.0</v>
      </c>
      <c r="CU25" s="17">
        <v>4.0</v>
      </c>
      <c r="CV25" s="17">
        <v>1.0</v>
      </c>
      <c r="CW25" s="17">
        <v>3.0</v>
      </c>
      <c r="CX25" s="17">
        <v>5.0</v>
      </c>
      <c r="CY25" s="17">
        <v>5.0</v>
      </c>
      <c r="CZ25" s="17">
        <v>1.0</v>
      </c>
      <c r="DA25" s="17">
        <v>2.0</v>
      </c>
      <c r="DB25" s="19" t="s">
        <v>288</v>
      </c>
      <c r="DC25" s="16"/>
    </row>
    <row r="26">
      <c r="A26" s="11">
        <v>8.3676031E7</v>
      </c>
      <c r="B26" s="12" t="s">
        <v>289</v>
      </c>
      <c r="C26" s="13">
        <v>43961.82638888889</v>
      </c>
      <c r="D26" s="14" t="s">
        <v>193</v>
      </c>
      <c r="E26" s="11">
        <v>502.0</v>
      </c>
      <c r="F26" s="11">
        <v>1.0</v>
      </c>
      <c r="G26" s="15"/>
      <c r="H26" s="15"/>
      <c r="I26" s="15"/>
      <c r="J26" s="15"/>
      <c r="K26" s="15"/>
      <c r="L26" s="15"/>
      <c r="M26" s="15"/>
      <c r="N26" s="15"/>
      <c r="O26" s="12" t="s">
        <v>195</v>
      </c>
      <c r="P26" s="12">
        <v>15.0</v>
      </c>
      <c r="Q26" s="16"/>
      <c r="R26" s="16"/>
      <c r="S26" s="17">
        <v>1.0</v>
      </c>
      <c r="T26" s="17">
        <v>20.0</v>
      </c>
      <c r="U26" s="17">
        <v>1.0</v>
      </c>
      <c r="V26" s="16"/>
      <c r="W26" s="17">
        <v>15.0</v>
      </c>
      <c r="X26" s="17">
        <v>1.0</v>
      </c>
      <c r="Y26" s="17">
        <v>1.0</v>
      </c>
      <c r="Z26" s="16"/>
      <c r="AA26" s="16"/>
      <c r="AB26" s="17">
        <v>1.0</v>
      </c>
      <c r="AC26" s="16"/>
      <c r="AD26" s="17">
        <v>1.0</v>
      </c>
      <c r="AE26" s="16"/>
      <c r="AF26" s="17">
        <v>8.0</v>
      </c>
      <c r="AG26" s="17">
        <v>7.0</v>
      </c>
      <c r="AH26" s="16"/>
      <c r="AI26" s="17">
        <v>1.0</v>
      </c>
      <c r="AJ26" s="16"/>
      <c r="AK26" s="16"/>
      <c r="AL26" s="16"/>
      <c r="AM26" s="17">
        <v>1.0</v>
      </c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7">
        <v>2.0</v>
      </c>
      <c r="AZ26" s="16"/>
      <c r="BA26" s="16"/>
      <c r="BB26" s="17">
        <v>1.0</v>
      </c>
      <c r="BC26" s="16"/>
      <c r="BD26" s="16"/>
      <c r="BE26" s="16"/>
      <c r="BF26" s="16"/>
      <c r="BG26" s="16"/>
      <c r="BH26" s="16"/>
      <c r="BI26" s="17">
        <v>1.0</v>
      </c>
      <c r="BJ26" s="16"/>
      <c r="BK26" s="17">
        <v>1.0</v>
      </c>
      <c r="BL26" s="16"/>
      <c r="BM26" s="17">
        <v>4.0</v>
      </c>
      <c r="BN26" s="17">
        <v>2.0</v>
      </c>
      <c r="BO26" s="17">
        <v>3.0</v>
      </c>
      <c r="BP26" s="17">
        <v>1.0</v>
      </c>
      <c r="BQ26" s="16"/>
      <c r="BR26" s="16"/>
      <c r="BS26" s="17">
        <v>1.0</v>
      </c>
      <c r="BT26" s="17">
        <v>1.0</v>
      </c>
      <c r="BU26" s="16"/>
      <c r="BV26" s="16"/>
      <c r="BW26" s="16"/>
      <c r="BX26" s="16"/>
      <c r="BY26" s="16"/>
      <c r="BZ26" s="17">
        <v>18.62</v>
      </c>
      <c r="CA26" s="17">
        <v>1.0</v>
      </c>
      <c r="CB26" s="16"/>
      <c r="CC26" s="16"/>
      <c r="CD26" s="16"/>
      <c r="CE26" s="16"/>
      <c r="CF26" s="16"/>
      <c r="CG26" s="16"/>
      <c r="CH26" s="16"/>
      <c r="CI26" s="19" t="s">
        <v>291</v>
      </c>
      <c r="CJ26" s="16"/>
      <c r="CK26" s="16"/>
      <c r="CL26" s="17">
        <v>5.0</v>
      </c>
      <c r="CM26" s="17">
        <v>2.0</v>
      </c>
      <c r="CN26" s="17">
        <v>1.0</v>
      </c>
      <c r="CO26" s="17">
        <v>2.0</v>
      </c>
      <c r="CP26" s="17">
        <v>4.0</v>
      </c>
      <c r="CQ26" s="17">
        <v>4.0</v>
      </c>
      <c r="CR26" s="17">
        <v>1.0</v>
      </c>
      <c r="CS26" s="17">
        <v>4.0</v>
      </c>
      <c r="CT26" s="17">
        <v>4.0</v>
      </c>
      <c r="CU26" s="17">
        <v>4.0</v>
      </c>
      <c r="CV26" s="17">
        <v>1.0</v>
      </c>
      <c r="CW26" s="17">
        <v>3.0</v>
      </c>
      <c r="CX26" s="17">
        <v>4.0</v>
      </c>
      <c r="CY26" s="17">
        <v>4.0</v>
      </c>
      <c r="CZ26" s="17">
        <v>1.0</v>
      </c>
      <c r="DA26" s="17">
        <v>5.0</v>
      </c>
      <c r="DB26" s="19" t="s">
        <v>292</v>
      </c>
      <c r="DC26" s="19" t="s">
        <v>293</v>
      </c>
    </row>
    <row r="27">
      <c r="A27" s="11">
        <v>8.3676166E7</v>
      </c>
      <c r="B27" s="12" t="s">
        <v>295</v>
      </c>
      <c r="C27" s="13">
        <v>43961.82777777778</v>
      </c>
      <c r="D27" s="14" t="s">
        <v>193</v>
      </c>
      <c r="E27" s="11">
        <v>714.0</v>
      </c>
      <c r="F27" s="11">
        <v>1.0</v>
      </c>
      <c r="G27" s="15"/>
      <c r="H27" s="15"/>
      <c r="I27" s="15"/>
      <c r="J27" s="15"/>
      <c r="K27" s="15"/>
      <c r="L27" s="15"/>
      <c r="M27" s="15"/>
      <c r="N27" s="15"/>
      <c r="O27" s="12" t="s">
        <v>195</v>
      </c>
      <c r="P27" s="12">
        <v>25.0</v>
      </c>
      <c r="Q27" s="16"/>
      <c r="R27" s="16"/>
      <c r="S27" s="17">
        <v>1.0</v>
      </c>
      <c r="T27" s="17">
        <v>19.0</v>
      </c>
      <c r="U27" s="17">
        <v>2.0</v>
      </c>
      <c r="V27" s="16"/>
      <c r="W27" s="17">
        <v>2.0</v>
      </c>
      <c r="X27" s="17">
        <v>1.0</v>
      </c>
      <c r="Y27" s="17">
        <v>1.0</v>
      </c>
      <c r="Z27" s="16"/>
      <c r="AA27" s="16"/>
      <c r="AB27" s="17">
        <v>1.0</v>
      </c>
      <c r="AC27" s="16"/>
      <c r="AD27" s="16"/>
      <c r="AE27" s="16"/>
      <c r="AF27" s="17">
        <v>10.0</v>
      </c>
      <c r="AG27" s="17">
        <v>7.0</v>
      </c>
      <c r="AH27" s="16"/>
      <c r="AI27" s="17">
        <v>5.0</v>
      </c>
      <c r="AJ27" s="16"/>
      <c r="AK27" s="16"/>
      <c r="AL27" s="16"/>
      <c r="AM27" s="17">
        <v>1.0</v>
      </c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7">
        <v>1.0</v>
      </c>
      <c r="AZ27" s="16"/>
      <c r="BA27" s="16"/>
      <c r="BB27" s="16"/>
      <c r="BC27" s="16"/>
      <c r="BD27" s="16"/>
      <c r="BE27" s="16"/>
      <c r="BF27" s="17">
        <v>1.0</v>
      </c>
      <c r="BG27" s="16"/>
      <c r="BH27" s="16"/>
      <c r="BI27" s="17">
        <v>1.0</v>
      </c>
      <c r="BJ27" s="16"/>
      <c r="BK27" s="16"/>
      <c r="BL27" s="16"/>
      <c r="BM27" s="17">
        <v>3.0</v>
      </c>
      <c r="BN27" s="17">
        <v>4.0</v>
      </c>
      <c r="BO27" s="17">
        <v>5.0</v>
      </c>
      <c r="BP27" s="17">
        <v>1.0</v>
      </c>
      <c r="BQ27" s="16"/>
      <c r="BR27" s="16"/>
      <c r="BS27" s="17">
        <v>1.0</v>
      </c>
      <c r="BT27" s="17">
        <v>1.0</v>
      </c>
      <c r="BU27" s="16"/>
      <c r="BV27" s="16"/>
      <c r="BW27" s="16"/>
      <c r="BX27" s="16"/>
      <c r="BY27" s="16"/>
      <c r="BZ27" s="17">
        <v>16.5</v>
      </c>
      <c r="CA27" s="17">
        <v>3.0</v>
      </c>
      <c r="CB27" s="16"/>
      <c r="CC27" s="16"/>
      <c r="CD27" s="16"/>
      <c r="CE27" s="16"/>
      <c r="CF27" s="16"/>
      <c r="CG27" s="17">
        <v>1.0</v>
      </c>
      <c r="CH27" s="16"/>
      <c r="CI27" s="19" t="s">
        <v>296</v>
      </c>
      <c r="CJ27" s="16"/>
      <c r="CK27" s="16"/>
      <c r="CL27" s="17">
        <v>2.0</v>
      </c>
      <c r="CM27" s="17">
        <v>2.0</v>
      </c>
      <c r="CN27" s="17">
        <v>1.0</v>
      </c>
      <c r="CO27" s="17">
        <v>2.0</v>
      </c>
      <c r="CP27" s="17">
        <v>2.0</v>
      </c>
      <c r="CQ27" s="17">
        <v>2.0</v>
      </c>
      <c r="CR27" s="17">
        <v>1.0</v>
      </c>
      <c r="CS27" s="17">
        <v>4.0</v>
      </c>
      <c r="CT27" s="17">
        <v>5.0</v>
      </c>
      <c r="CU27" s="17">
        <v>5.0</v>
      </c>
      <c r="CV27" s="17">
        <v>1.0</v>
      </c>
      <c r="CW27" s="17">
        <v>2.0</v>
      </c>
      <c r="CX27" s="17">
        <v>4.0</v>
      </c>
      <c r="CY27" s="17">
        <v>4.0</v>
      </c>
      <c r="CZ27" s="17">
        <v>1.0</v>
      </c>
      <c r="DA27" s="17">
        <v>4.0</v>
      </c>
      <c r="DB27" s="19" t="s">
        <v>297</v>
      </c>
      <c r="DC27" s="19" t="s">
        <v>298</v>
      </c>
    </row>
    <row r="28">
      <c r="A28" s="11">
        <v>8.3676813E7</v>
      </c>
      <c r="B28" s="18">
        <v>1.48102113124E11</v>
      </c>
      <c r="C28" s="13">
        <v>43961.83263888889</v>
      </c>
      <c r="D28" s="14" t="s">
        <v>193</v>
      </c>
      <c r="E28" s="11">
        <v>554.0</v>
      </c>
      <c r="F28" s="11">
        <v>1.0</v>
      </c>
      <c r="G28" s="15"/>
      <c r="H28" s="15"/>
      <c r="I28" s="15"/>
      <c r="J28" s="15"/>
      <c r="K28" s="15"/>
      <c r="L28" s="15"/>
      <c r="M28" s="15"/>
      <c r="N28" s="15"/>
      <c r="O28" s="12" t="s">
        <v>195</v>
      </c>
      <c r="P28" s="12">
        <v>15.0</v>
      </c>
      <c r="Q28" s="16"/>
      <c r="R28" s="16"/>
      <c r="S28" s="17">
        <v>1.0</v>
      </c>
      <c r="T28" s="17">
        <v>20.0</v>
      </c>
      <c r="U28" s="17">
        <v>2.0</v>
      </c>
      <c r="V28" s="16"/>
      <c r="W28" s="17">
        <v>1.0</v>
      </c>
      <c r="X28" s="17">
        <v>1.0</v>
      </c>
      <c r="Y28" s="17">
        <v>1.0</v>
      </c>
      <c r="Z28" s="16"/>
      <c r="AA28" s="16"/>
      <c r="AB28" s="17">
        <v>1.0</v>
      </c>
      <c r="AC28" s="16"/>
      <c r="AD28" s="16"/>
      <c r="AE28" s="16"/>
      <c r="AF28" s="17">
        <v>6.0</v>
      </c>
      <c r="AG28" s="17">
        <v>5.0</v>
      </c>
      <c r="AH28" s="16"/>
      <c r="AI28" s="17">
        <v>5.0</v>
      </c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9" t="s">
        <v>299</v>
      </c>
      <c r="AX28" s="16"/>
      <c r="AY28" s="17">
        <v>2.0</v>
      </c>
      <c r="AZ28" s="16"/>
      <c r="BA28" s="16"/>
      <c r="BB28" s="17">
        <v>1.0</v>
      </c>
      <c r="BC28" s="16"/>
      <c r="BD28" s="16"/>
      <c r="BE28" s="16"/>
      <c r="BF28" s="16"/>
      <c r="BG28" s="16"/>
      <c r="BH28" s="17">
        <v>1.0</v>
      </c>
      <c r="BI28" s="16"/>
      <c r="BJ28" s="16"/>
      <c r="BK28" s="16"/>
      <c r="BL28" s="16"/>
      <c r="BM28" s="17">
        <v>2.0</v>
      </c>
      <c r="BN28" s="17">
        <v>2.0</v>
      </c>
      <c r="BO28" s="17">
        <v>3.0</v>
      </c>
      <c r="BP28" s="17">
        <v>1.0</v>
      </c>
      <c r="BQ28" s="16"/>
      <c r="BR28" s="16"/>
      <c r="BS28" s="16"/>
      <c r="BT28" s="16"/>
      <c r="BU28" s="16"/>
      <c r="BV28" s="16"/>
      <c r="BW28" s="16"/>
      <c r="BX28" s="16"/>
      <c r="BY28" s="16"/>
      <c r="BZ28" s="17">
        <v>16.5</v>
      </c>
      <c r="CA28" s="17">
        <v>2.0</v>
      </c>
      <c r="CB28" s="16"/>
      <c r="CC28" s="16"/>
      <c r="CD28" s="16"/>
      <c r="CE28" s="16"/>
      <c r="CF28" s="16"/>
      <c r="CG28" s="17">
        <v>1.0</v>
      </c>
      <c r="CH28" s="16"/>
      <c r="CI28" s="16"/>
      <c r="CJ28" s="16"/>
      <c r="CK28" s="16"/>
      <c r="CL28" s="17">
        <v>2.0</v>
      </c>
      <c r="CM28" s="17">
        <v>1.0</v>
      </c>
      <c r="CN28" s="17">
        <v>3.0</v>
      </c>
      <c r="CO28" s="17">
        <v>1.0</v>
      </c>
      <c r="CP28" s="17">
        <v>4.0</v>
      </c>
      <c r="CQ28" s="17">
        <v>2.0</v>
      </c>
      <c r="CR28" s="17">
        <v>1.0</v>
      </c>
      <c r="CS28" s="17">
        <v>4.0</v>
      </c>
      <c r="CT28" s="17">
        <v>4.0</v>
      </c>
      <c r="CU28" s="17">
        <v>4.0</v>
      </c>
      <c r="CV28" s="17">
        <v>1.0</v>
      </c>
      <c r="CW28" s="17">
        <v>2.0</v>
      </c>
      <c r="CX28" s="17">
        <v>4.0</v>
      </c>
      <c r="CY28" s="17">
        <v>4.0</v>
      </c>
      <c r="CZ28" s="17">
        <v>1.0</v>
      </c>
      <c r="DA28" s="17">
        <v>1.0</v>
      </c>
      <c r="DB28" s="19" t="s">
        <v>300</v>
      </c>
      <c r="DC28" s="19" t="s">
        <v>301</v>
      </c>
    </row>
    <row r="29">
      <c r="A29" s="11">
        <v>8.3677335E7</v>
      </c>
      <c r="B29" s="12" t="s">
        <v>302</v>
      </c>
      <c r="C29" s="13">
        <v>43961.836805555555</v>
      </c>
      <c r="D29" s="14" t="s">
        <v>193</v>
      </c>
      <c r="E29" s="11">
        <v>408.0</v>
      </c>
      <c r="F29" s="11">
        <v>1.0</v>
      </c>
      <c r="G29" s="15"/>
      <c r="H29" s="15"/>
      <c r="I29" s="15"/>
      <c r="J29" s="15"/>
      <c r="K29" s="15"/>
      <c r="L29" s="15"/>
      <c r="M29" s="15"/>
      <c r="N29" s="15"/>
      <c r="O29" s="12" t="s">
        <v>195</v>
      </c>
      <c r="P29" s="12">
        <v>15.0</v>
      </c>
      <c r="Q29" s="16"/>
      <c r="R29" s="16"/>
      <c r="S29" s="17">
        <v>1.0</v>
      </c>
      <c r="T29" s="17">
        <v>18.0</v>
      </c>
      <c r="U29" s="17">
        <v>2.0</v>
      </c>
      <c r="V29" s="16"/>
      <c r="W29" s="17">
        <v>1.0</v>
      </c>
      <c r="X29" s="17">
        <v>1.0</v>
      </c>
      <c r="Y29" s="17">
        <v>1.0</v>
      </c>
      <c r="Z29" s="16"/>
      <c r="AA29" s="16"/>
      <c r="AB29" s="17">
        <v>1.0</v>
      </c>
      <c r="AC29" s="16"/>
      <c r="AD29" s="16"/>
      <c r="AE29" s="19" t="s">
        <v>303</v>
      </c>
      <c r="AF29" s="17">
        <v>4.0</v>
      </c>
      <c r="AG29" s="17">
        <v>9.0</v>
      </c>
      <c r="AH29" s="16"/>
      <c r="AI29" s="17">
        <v>5.0</v>
      </c>
      <c r="AJ29" s="16"/>
      <c r="AK29" s="16"/>
      <c r="AL29" s="16"/>
      <c r="AM29" s="17">
        <v>1.0</v>
      </c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7">
        <v>2.0</v>
      </c>
      <c r="AZ29" s="17">
        <v>1.0</v>
      </c>
      <c r="BA29" s="16"/>
      <c r="BB29" s="16"/>
      <c r="BC29" s="16"/>
      <c r="BD29" s="16"/>
      <c r="BE29" s="16"/>
      <c r="BF29" s="16"/>
      <c r="BG29" s="16"/>
      <c r="BH29" s="17">
        <v>1.0</v>
      </c>
      <c r="BI29" s="16"/>
      <c r="BJ29" s="16"/>
      <c r="BK29" s="16"/>
      <c r="BL29" s="16"/>
      <c r="BM29" s="17">
        <v>3.0</v>
      </c>
      <c r="BN29" s="17">
        <v>4.0</v>
      </c>
      <c r="BO29" s="17">
        <v>5.0</v>
      </c>
      <c r="BP29" s="17">
        <v>1.0</v>
      </c>
      <c r="BQ29" s="16"/>
      <c r="BR29" s="17">
        <v>1.0</v>
      </c>
      <c r="BS29" s="17">
        <v>1.0</v>
      </c>
      <c r="BT29" s="17">
        <v>1.0</v>
      </c>
      <c r="BU29" s="16"/>
      <c r="BV29" s="16"/>
      <c r="BW29" s="16"/>
      <c r="BX29" s="16"/>
      <c r="BY29" s="16"/>
      <c r="BZ29" s="17">
        <v>16.95</v>
      </c>
      <c r="CA29" s="17">
        <v>1.0</v>
      </c>
      <c r="CB29" s="16"/>
      <c r="CC29" s="16"/>
      <c r="CD29" s="16"/>
      <c r="CE29" s="16"/>
      <c r="CF29" s="17">
        <v>1.0</v>
      </c>
      <c r="CG29" s="16"/>
      <c r="CH29" s="16"/>
      <c r="CI29" s="16"/>
      <c r="CJ29" s="16"/>
      <c r="CK29" s="16"/>
      <c r="CL29" s="17">
        <v>2.0</v>
      </c>
      <c r="CM29" s="17">
        <v>2.0</v>
      </c>
      <c r="CN29" s="17">
        <v>1.0</v>
      </c>
      <c r="CO29" s="17">
        <v>2.0</v>
      </c>
      <c r="CP29" s="17">
        <v>5.0</v>
      </c>
      <c r="CQ29" s="17">
        <v>2.0</v>
      </c>
      <c r="CR29" s="17">
        <v>1.0</v>
      </c>
      <c r="CS29" s="17">
        <v>5.0</v>
      </c>
      <c r="CT29" s="17">
        <v>4.0</v>
      </c>
      <c r="CU29" s="17">
        <v>5.0</v>
      </c>
      <c r="CV29" s="17">
        <v>1.0</v>
      </c>
      <c r="CW29" s="17">
        <v>4.0</v>
      </c>
      <c r="CX29" s="17">
        <v>5.0</v>
      </c>
      <c r="CY29" s="17">
        <v>4.0</v>
      </c>
      <c r="CZ29" s="17">
        <v>2.0</v>
      </c>
      <c r="DA29" s="17">
        <v>3.0</v>
      </c>
      <c r="DB29" s="19" t="s">
        <v>305</v>
      </c>
      <c r="DC29" s="16"/>
    </row>
    <row r="30">
      <c r="A30" s="11">
        <v>8.368051E7</v>
      </c>
      <c r="B30" s="12" t="s">
        <v>307</v>
      </c>
      <c r="C30" s="13">
        <v>43961.86875</v>
      </c>
      <c r="D30" s="14" t="s">
        <v>193</v>
      </c>
      <c r="E30" s="11">
        <v>341.0</v>
      </c>
      <c r="F30" s="11">
        <v>1.0</v>
      </c>
      <c r="G30" s="15"/>
      <c r="H30" s="15"/>
      <c r="I30" s="15"/>
      <c r="J30" s="15"/>
      <c r="K30" s="15"/>
      <c r="L30" s="15"/>
      <c r="M30" s="15"/>
      <c r="N30" s="15"/>
      <c r="O30" s="12" t="s">
        <v>195</v>
      </c>
      <c r="P30" s="12">
        <v>15.0</v>
      </c>
      <c r="Q30" s="16"/>
      <c r="R30" s="16"/>
      <c r="S30" s="17">
        <v>1.0</v>
      </c>
      <c r="T30" s="17">
        <v>18.0</v>
      </c>
      <c r="U30" s="17">
        <v>2.0</v>
      </c>
      <c r="V30" s="16"/>
      <c r="W30" s="17">
        <v>1.0</v>
      </c>
      <c r="X30" s="17">
        <v>1.0</v>
      </c>
      <c r="Y30" s="17">
        <v>1.0</v>
      </c>
      <c r="Z30" s="16"/>
      <c r="AA30" s="16"/>
      <c r="AB30" s="16"/>
      <c r="AC30" s="17">
        <v>1.0</v>
      </c>
      <c r="AD30" s="16"/>
      <c r="AE30" s="16"/>
      <c r="AF30" s="17">
        <v>10.0</v>
      </c>
      <c r="AG30" s="17">
        <v>9.0</v>
      </c>
      <c r="AH30" s="16"/>
      <c r="AI30" s="17">
        <v>5.0</v>
      </c>
      <c r="AJ30" s="16"/>
      <c r="AK30" s="16"/>
      <c r="AL30" s="16"/>
      <c r="AM30" s="17">
        <v>1.0</v>
      </c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7">
        <v>1.0</v>
      </c>
      <c r="AZ30" s="16"/>
      <c r="BA30" s="16"/>
      <c r="BB30" s="17">
        <v>1.0</v>
      </c>
      <c r="BC30" s="16"/>
      <c r="BD30" s="16"/>
      <c r="BE30" s="16"/>
      <c r="BF30" s="16"/>
      <c r="BG30" s="16"/>
      <c r="BH30" s="16"/>
      <c r="BI30" s="16"/>
      <c r="BJ30" s="17">
        <v>1.0</v>
      </c>
      <c r="BK30" s="16"/>
      <c r="BL30" s="16"/>
      <c r="BM30" s="17">
        <v>3.0</v>
      </c>
      <c r="BN30" s="17">
        <v>2.0</v>
      </c>
      <c r="BO30" s="17">
        <v>3.0</v>
      </c>
      <c r="BP30" s="17">
        <v>1.0</v>
      </c>
      <c r="BQ30" s="16"/>
      <c r="BR30" s="17">
        <v>1.0</v>
      </c>
      <c r="BS30" s="17">
        <v>1.0</v>
      </c>
      <c r="BT30" s="16"/>
      <c r="BU30" s="16"/>
      <c r="BV30" s="16"/>
      <c r="BW30" s="16"/>
      <c r="BX30" s="16"/>
      <c r="BY30" s="16"/>
      <c r="BZ30" s="17">
        <v>16.45</v>
      </c>
      <c r="CA30" s="17">
        <v>3.0</v>
      </c>
      <c r="CB30" s="16"/>
      <c r="CC30" s="16"/>
      <c r="CD30" s="16"/>
      <c r="CE30" s="16"/>
      <c r="CF30" s="16"/>
      <c r="CG30" s="16"/>
      <c r="CH30" s="16"/>
      <c r="CI30" s="16"/>
      <c r="CJ30" s="17">
        <v>1.0</v>
      </c>
      <c r="CK30" s="16"/>
      <c r="CL30" s="17">
        <v>3.0</v>
      </c>
      <c r="CM30" s="17">
        <v>2.0</v>
      </c>
      <c r="CN30" s="17">
        <v>1.0</v>
      </c>
      <c r="CO30" s="17">
        <v>1.0</v>
      </c>
      <c r="CP30" s="17">
        <v>2.0</v>
      </c>
      <c r="CQ30" s="17">
        <v>2.0</v>
      </c>
      <c r="CR30" s="17">
        <v>1.0</v>
      </c>
      <c r="CS30" s="17">
        <v>4.0</v>
      </c>
      <c r="CT30" s="17">
        <v>3.0</v>
      </c>
      <c r="CU30" s="17">
        <v>3.0</v>
      </c>
      <c r="CV30" s="17">
        <v>1.0</v>
      </c>
      <c r="CW30" s="17">
        <v>2.0</v>
      </c>
      <c r="CX30" s="17">
        <v>3.0</v>
      </c>
      <c r="CY30" s="17">
        <v>3.0</v>
      </c>
      <c r="CZ30" s="17">
        <v>1.0</v>
      </c>
      <c r="DA30" s="17">
        <v>4.0</v>
      </c>
      <c r="DB30" s="19" t="s">
        <v>309</v>
      </c>
      <c r="DC30" s="16"/>
    </row>
    <row r="31">
      <c r="A31" s="11">
        <v>8.3681002E7</v>
      </c>
      <c r="B31" s="12" t="s">
        <v>310</v>
      </c>
      <c r="C31" s="13">
        <v>43961.87222222222</v>
      </c>
      <c r="D31" s="14" t="s">
        <v>193</v>
      </c>
      <c r="E31" s="11">
        <v>366.0</v>
      </c>
      <c r="F31" s="11">
        <v>1.0</v>
      </c>
      <c r="G31" s="15"/>
      <c r="H31" s="15"/>
      <c r="I31" s="15"/>
      <c r="J31" s="15"/>
      <c r="K31" s="15"/>
      <c r="L31" s="15"/>
      <c r="M31" s="15"/>
      <c r="N31" s="15"/>
      <c r="O31" s="12" t="s">
        <v>195</v>
      </c>
      <c r="P31" s="12">
        <v>15.0</v>
      </c>
      <c r="Q31" s="16"/>
      <c r="R31" s="16"/>
      <c r="S31" s="17">
        <v>1.0</v>
      </c>
      <c r="T31" s="17">
        <v>18.0</v>
      </c>
      <c r="U31" s="17">
        <v>1.0</v>
      </c>
      <c r="V31" s="16"/>
      <c r="W31" s="17">
        <v>1.0</v>
      </c>
      <c r="X31" s="17">
        <v>1.0</v>
      </c>
      <c r="Y31" s="17">
        <v>1.0</v>
      </c>
      <c r="Z31" s="16"/>
      <c r="AA31" s="16"/>
      <c r="AB31" s="17">
        <v>1.0</v>
      </c>
      <c r="AC31" s="16"/>
      <c r="AD31" s="16"/>
      <c r="AE31" s="16"/>
      <c r="AF31" s="17">
        <v>3.0</v>
      </c>
      <c r="AG31" s="17">
        <v>10.0</v>
      </c>
      <c r="AH31" s="16"/>
      <c r="AI31" s="17">
        <v>5.0</v>
      </c>
      <c r="AJ31" s="17">
        <v>1.0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7">
        <v>1.0</v>
      </c>
      <c r="AZ31" s="17">
        <v>1.0</v>
      </c>
      <c r="BA31" s="16"/>
      <c r="BB31" s="16"/>
      <c r="BC31" s="16"/>
      <c r="BD31" s="16"/>
      <c r="BE31" s="16"/>
      <c r="BF31" s="16"/>
      <c r="BG31" s="16"/>
      <c r="BH31" s="17">
        <v>1.0</v>
      </c>
      <c r="BI31" s="16"/>
      <c r="BJ31" s="16"/>
      <c r="BK31" s="16"/>
      <c r="BL31" s="16"/>
      <c r="BM31" s="17">
        <v>2.0</v>
      </c>
      <c r="BN31" s="17">
        <v>1.0</v>
      </c>
      <c r="BO31" s="17">
        <v>3.0</v>
      </c>
      <c r="BP31" s="17">
        <v>1.0</v>
      </c>
      <c r="BQ31" s="16"/>
      <c r="BR31" s="16"/>
      <c r="BS31" s="17">
        <v>1.0</v>
      </c>
      <c r="BT31" s="16"/>
      <c r="BU31" s="16"/>
      <c r="BV31" s="16"/>
      <c r="BW31" s="16"/>
      <c r="BX31" s="16"/>
      <c r="BY31" s="16"/>
      <c r="BZ31" s="17">
        <v>14.24</v>
      </c>
      <c r="CA31" s="17">
        <v>4.0</v>
      </c>
      <c r="CB31" s="16"/>
      <c r="CC31" s="16"/>
      <c r="CD31" s="16"/>
      <c r="CE31" s="16"/>
      <c r="CF31" s="16"/>
      <c r="CG31" s="16"/>
      <c r="CH31" s="16"/>
      <c r="CI31" s="16"/>
      <c r="CJ31" s="17">
        <v>1.0</v>
      </c>
      <c r="CK31" s="16"/>
      <c r="CL31" s="17">
        <v>2.0</v>
      </c>
      <c r="CM31" s="17">
        <v>3.0</v>
      </c>
      <c r="CN31" s="17">
        <v>1.0</v>
      </c>
      <c r="CO31" s="17">
        <v>3.0</v>
      </c>
      <c r="CP31" s="17">
        <v>2.0</v>
      </c>
      <c r="CQ31" s="17">
        <v>2.0</v>
      </c>
      <c r="CR31" s="17">
        <v>1.0</v>
      </c>
      <c r="CS31" s="17">
        <v>3.0</v>
      </c>
      <c r="CT31" s="17">
        <v>2.0</v>
      </c>
      <c r="CU31" s="17">
        <v>2.0</v>
      </c>
      <c r="CV31" s="17">
        <v>1.0</v>
      </c>
      <c r="CW31" s="17">
        <v>1.0</v>
      </c>
      <c r="CX31" s="17">
        <v>2.0</v>
      </c>
      <c r="CY31" s="17">
        <v>1.0</v>
      </c>
      <c r="CZ31" s="17">
        <v>1.0</v>
      </c>
      <c r="DA31" s="17">
        <v>4.0</v>
      </c>
      <c r="DB31" s="19" t="s">
        <v>312</v>
      </c>
      <c r="DC31" s="16"/>
    </row>
    <row r="32">
      <c r="A32" s="11">
        <v>8.3681608E7</v>
      </c>
      <c r="B32" s="12" t="s">
        <v>316</v>
      </c>
      <c r="C32" s="13">
        <v>43961.87847222222</v>
      </c>
      <c r="D32" s="14" t="s">
        <v>193</v>
      </c>
      <c r="E32" s="11">
        <v>505.0</v>
      </c>
      <c r="F32" s="11">
        <v>1.0</v>
      </c>
      <c r="G32" s="15"/>
      <c r="H32" s="15"/>
      <c r="I32" s="15"/>
      <c r="J32" s="15"/>
      <c r="K32" s="15"/>
      <c r="L32" s="15"/>
      <c r="M32" s="15"/>
      <c r="N32" s="15"/>
      <c r="O32" s="12" t="s">
        <v>195</v>
      </c>
      <c r="P32" s="12">
        <v>13.0</v>
      </c>
      <c r="Q32" s="16"/>
      <c r="R32" s="16"/>
      <c r="S32" s="17">
        <v>1.0</v>
      </c>
      <c r="T32" s="17">
        <v>17.0</v>
      </c>
      <c r="U32" s="17">
        <v>1.0</v>
      </c>
      <c r="V32" s="16"/>
      <c r="W32" s="17">
        <v>1.0</v>
      </c>
      <c r="X32" s="17">
        <v>1.0</v>
      </c>
      <c r="Y32" s="17">
        <v>1.0</v>
      </c>
      <c r="Z32" s="16"/>
      <c r="AA32" s="16"/>
      <c r="AB32" s="17">
        <v>1.0</v>
      </c>
      <c r="AC32" s="16"/>
      <c r="AD32" s="16"/>
      <c r="AE32" s="16"/>
      <c r="AF32" s="17">
        <v>8.0</v>
      </c>
      <c r="AG32" s="17">
        <v>10.0</v>
      </c>
      <c r="AH32" s="16"/>
      <c r="AI32" s="17">
        <v>5.0</v>
      </c>
      <c r="AJ32" s="17">
        <v>1.0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7">
        <v>1.0</v>
      </c>
      <c r="AZ32" s="16"/>
      <c r="BA32" s="16"/>
      <c r="BB32" s="17">
        <v>1.0</v>
      </c>
      <c r="BC32" s="16"/>
      <c r="BD32" s="16"/>
      <c r="BE32" s="16"/>
      <c r="BF32" s="17">
        <v>1.0</v>
      </c>
      <c r="BG32" s="16"/>
      <c r="BH32" s="17">
        <v>1.0</v>
      </c>
      <c r="BI32" s="16"/>
      <c r="BJ32" s="16"/>
      <c r="BK32" s="16"/>
      <c r="BL32" s="16"/>
      <c r="BM32" s="17">
        <v>2.0</v>
      </c>
      <c r="BN32" s="17">
        <v>2.0</v>
      </c>
      <c r="BO32" s="17">
        <v>3.0</v>
      </c>
      <c r="BP32" s="17">
        <v>1.0</v>
      </c>
      <c r="BQ32" s="16"/>
      <c r="BR32" s="17">
        <v>1.0</v>
      </c>
      <c r="BS32" s="17">
        <v>1.0</v>
      </c>
      <c r="BT32" s="16"/>
      <c r="BU32" s="16"/>
      <c r="BV32" s="16"/>
      <c r="BW32" s="16"/>
      <c r="BX32" s="16"/>
      <c r="BY32" s="16"/>
      <c r="BZ32" s="17">
        <v>16.26</v>
      </c>
      <c r="CA32" s="17">
        <v>3.0</v>
      </c>
      <c r="CB32" s="16"/>
      <c r="CC32" s="16"/>
      <c r="CD32" s="16"/>
      <c r="CE32" s="16"/>
      <c r="CF32" s="16"/>
      <c r="CG32" s="16"/>
      <c r="CH32" s="16"/>
      <c r="CI32" s="16"/>
      <c r="CJ32" s="17">
        <v>1.0</v>
      </c>
      <c r="CK32" s="16"/>
      <c r="CL32" s="17">
        <v>2.0</v>
      </c>
      <c r="CM32" s="17">
        <v>1.0</v>
      </c>
      <c r="CN32" s="17">
        <v>1.0</v>
      </c>
      <c r="CO32" s="17">
        <v>1.0</v>
      </c>
      <c r="CP32" s="17">
        <v>1.0</v>
      </c>
      <c r="CQ32" s="17">
        <v>2.0</v>
      </c>
      <c r="CR32" s="17">
        <v>1.0</v>
      </c>
      <c r="CS32" s="17">
        <v>4.0</v>
      </c>
      <c r="CT32" s="17">
        <v>4.0</v>
      </c>
      <c r="CU32" s="17">
        <v>4.0</v>
      </c>
      <c r="CV32" s="17">
        <v>1.0</v>
      </c>
      <c r="CW32" s="17">
        <v>2.0</v>
      </c>
      <c r="CX32" s="17">
        <v>5.0</v>
      </c>
      <c r="CY32" s="17">
        <v>5.0</v>
      </c>
      <c r="CZ32" s="17">
        <v>1.0</v>
      </c>
      <c r="DA32" s="17">
        <v>3.0</v>
      </c>
      <c r="DB32" s="19" t="s">
        <v>318</v>
      </c>
      <c r="DC32" s="16"/>
    </row>
    <row r="33">
      <c r="A33" s="11">
        <v>8.3682773E7</v>
      </c>
      <c r="B33" s="12" t="s">
        <v>319</v>
      </c>
      <c r="C33" s="13">
        <v>43961.88958333333</v>
      </c>
      <c r="D33" s="14" t="s">
        <v>193</v>
      </c>
      <c r="E33" s="11">
        <v>2050.0</v>
      </c>
      <c r="F33" s="11">
        <v>1.0</v>
      </c>
      <c r="G33" s="15"/>
      <c r="H33" s="15"/>
      <c r="I33" s="15"/>
      <c r="J33" s="15"/>
      <c r="K33" s="15"/>
      <c r="L33" s="15"/>
      <c r="M33" s="15"/>
      <c r="N33" s="15"/>
      <c r="O33" s="12" t="s">
        <v>195</v>
      </c>
      <c r="P33" s="12">
        <v>15.0</v>
      </c>
      <c r="Q33" s="16"/>
      <c r="R33" s="16"/>
      <c r="S33" s="17">
        <v>1.0</v>
      </c>
      <c r="T33" s="17">
        <v>18.0</v>
      </c>
      <c r="U33" s="17">
        <v>1.0</v>
      </c>
      <c r="V33" s="16"/>
      <c r="W33" s="17">
        <v>1.0</v>
      </c>
      <c r="X33" s="17">
        <v>1.0</v>
      </c>
      <c r="Y33" s="17">
        <v>1.0</v>
      </c>
      <c r="Z33" s="16"/>
      <c r="AA33" s="16"/>
      <c r="AB33" s="17">
        <v>1.0</v>
      </c>
      <c r="AC33" s="16"/>
      <c r="AD33" s="16"/>
      <c r="AE33" s="16"/>
      <c r="AF33" s="17">
        <v>1.0</v>
      </c>
      <c r="AG33" s="17">
        <v>9.0</v>
      </c>
      <c r="AH33" s="16"/>
      <c r="AI33" s="17">
        <v>5.0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7">
        <v>1.0</v>
      </c>
      <c r="AY33" s="17">
        <v>1.0</v>
      </c>
      <c r="AZ33" s="16"/>
      <c r="BA33" s="16"/>
      <c r="BB33" s="16"/>
      <c r="BC33" s="16"/>
      <c r="BD33" s="16"/>
      <c r="BE33" s="16"/>
      <c r="BF33" s="17">
        <v>1.0</v>
      </c>
      <c r="BG33" s="16"/>
      <c r="BH33" s="17">
        <v>1.0</v>
      </c>
      <c r="BI33" s="16"/>
      <c r="BJ33" s="16"/>
      <c r="BK33" s="16"/>
      <c r="BL33" s="16"/>
      <c r="BM33" s="17">
        <v>3.0</v>
      </c>
      <c r="BN33" s="17">
        <v>2.0</v>
      </c>
      <c r="BO33" s="17">
        <v>3.0</v>
      </c>
      <c r="BP33" s="17">
        <v>1.0</v>
      </c>
      <c r="BQ33" s="16"/>
      <c r="BR33" s="17">
        <v>1.0</v>
      </c>
      <c r="BS33" s="17">
        <v>1.0</v>
      </c>
      <c r="BT33" s="17">
        <v>1.0</v>
      </c>
      <c r="BU33" s="16"/>
      <c r="BV33" s="16"/>
      <c r="BW33" s="16"/>
      <c r="BX33" s="16"/>
      <c r="BY33" s="16"/>
      <c r="BZ33" s="17">
        <v>12.0</v>
      </c>
      <c r="CA33" s="17">
        <v>4.0</v>
      </c>
      <c r="CB33" s="16"/>
      <c r="CC33" s="16"/>
      <c r="CD33" s="16"/>
      <c r="CE33" s="16"/>
      <c r="CF33" s="16"/>
      <c r="CG33" s="16"/>
      <c r="CH33" s="16"/>
      <c r="CI33" s="16"/>
      <c r="CJ33" s="17">
        <v>1.0</v>
      </c>
      <c r="CK33" s="16"/>
      <c r="CL33" s="17">
        <v>4.0</v>
      </c>
      <c r="CM33" s="17">
        <v>3.0</v>
      </c>
      <c r="CN33" s="17">
        <v>5.0</v>
      </c>
      <c r="CO33" s="17">
        <v>3.0</v>
      </c>
      <c r="CP33" s="17">
        <v>4.0</v>
      </c>
      <c r="CQ33" s="17">
        <v>5.0</v>
      </c>
      <c r="CR33" s="17">
        <v>1.0</v>
      </c>
      <c r="CS33" s="17">
        <v>3.0</v>
      </c>
      <c r="CT33" s="17">
        <v>2.0</v>
      </c>
      <c r="CU33" s="17">
        <v>4.0</v>
      </c>
      <c r="CV33" s="17">
        <v>1.0</v>
      </c>
      <c r="CW33" s="17">
        <v>2.0</v>
      </c>
      <c r="CX33" s="17">
        <v>4.0</v>
      </c>
      <c r="CY33" s="17">
        <v>4.0</v>
      </c>
      <c r="CZ33" s="17">
        <v>1.0</v>
      </c>
      <c r="DA33" s="17">
        <v>3.0</v>
      </c>
      <c r="DB33" s="19" t="s">
        <v>320</v>
      </c>
      <c r="DC33" s="19" t="s">
        <v>321</v>
      </c>
    </row>
    <row r="34">
      <c r="A34" s="11">
        <v>8.3682923E7</v>
      </c>
      <c r="B34" s="12" t="s">
        <v>322</v>
      </c>
      <c r="C34" s="13">
        <v>43961.89166666667</v>
      </c>
      <c r="D34" s="14" t="s">
        <v>193</v>
      </c>
      <c r="E34" s="11">
        <v>228.0</v>
      </c>
      <c r="F34" s="11">
        <v>1.0</v>
      </c>
      <c r="G34" s="15"/>
      <c r="H34" s="15"/>
      <c r="I34" s="15"/>
      <c r="J34" s="15"/>
      <c r="K34" s="15"/>
      <c r="L34" s="15"/>
      <c r="M34" s="15"/>
      <c r="N34" s="15"/>
      <c r="O34" s="12" t="s">
        <v>195</v>
      </c>
      <c r="P34" s="12">
        <v>15.0</v>
      </c>
      <c r="Q34" s="16"/>
      <c r="R34" s="16"/>
      <c r="S34" s="17">
        <v>1.0</v>
      </c>
      <c r="T34" s="17">
        <v>24.0</v>
      </c>
      <c r="U34" s="17">
        <v>1.0</v>
      </c>
      <c r="V34" s="16"/>
      <c r="W34" s="17">
        <v>1.0</v>
      </c>
      <c r="X34" s="17">
        <v>1.0</v>
      </c>
      <c r="Y34" s="17">
        <v>1.0</v>
      </c>
      <c r="Z34" s="16"/>
      <c r="AA34" s="16"/>
      <c r="AB34" s="17">
        <v>1.0</v>
      </c>
      <c r="AC34" s="17">
        <v>1.0</v>
      </c>
      <c r="AD34" s="16"/>
      <c r="AE34" s="16"/>
      <c r="AF34" s="17">
        <v>10.0</v>
      </c>
      <c r="AG34" s="17">
        <v>11.0</v>
      </c>
      <c r="AH34" s="16"/>
      <c r="AI34" s="17">
        <v>4.0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7">
        <v>1.0</v>
      </c>
      <c r="AY34" s="17">
        <v>2.0</v>
      </c>
      <c r="AZ34" s="16"/>
      <c r="BA34" s="17">
        <v>1.0</v>
      </c>
      <c r="BB34" s="16"/>
      <c r="BC34" s="16"/>
      <c r="BD34" s="16"/>
      <c r="BE34" s="17">
        <v>1.0</v>
      </c>
      <c r="BF34" s="16"/>
      <c r="BG34" s="16"/>
      <c r="BH34" s="16"/>
      <c r="BI34" s="17">
        <v>1.0</v>
      </c>
      <c r="BJ34" s="16"/>
      <c r="BK34" s="16"/>
      <c r="BL34" s="16"/>
      <c r="BM34" s="17">
        <v>4.0</v>
      </c>
      <c r="BN34" s="17">
        <v>4.0</v>
      </c>
      <c r="BO34" s="17">
        <v>5.0</v>
      </c>
      <c r="BP34" s="17">
        <v>1.0</v>
      </c>
      <c r="BQ34" s="16"/>
      <c r="BR34" s="17">
        <v>1.0</v>
      </c>
      <c r="BS34" s="17">
        <v>1.0</v>
      </c>
      <c r="BT34" s="17">
        <v>1.0</v>
      </c>
      <c r="BU34" s="16"/>
      <c r="BV34" s="17">
        <v>1.0</v>
      </c>
      <c r="BW34" s="16"/>
      <c r="BX34" s="16"/>
      <c r="BY34" s="16"/>
      <c r="BZ34" s="17">
        <v>16.1</v>
      </c>
      <c r="CA34" s="17">
        <v>3.0</v>
      </c>
      <c r="CB34" s="16"/>
      <c r="CC34" s="16"/>
      <c r="CD34" s="16"/>
      <c r="CE34" s="16"/>
      <c r="CF34" s="16"/>
      <c r="CG34" s="16"/>
      <c r="CH34" s="16"/>
      <c r="CI34" s="16"/>
      <c r="CJ34" s="17">
        <v>1.0</v>
      </c>
      <c r="CK34" s="16"/>
      <c r="CL34" s="17">
        <v>2.0</v>
      </c>
      <c r="CM34" s="17">
        <v>2.0</v>
      </c>
      <c r="CN34" s="17">
        <v>1.0</v>
      </c>
      <c r="CO34" s="17">
        <v>2.0</v>
      </c>
      <c r="CP34" s="17">
        <v>2.0</v>
      </c>
      <c r="CQ34" s="17">
        <v>1.0</v>
      </c>
      <c r="CR34" s="17">
        <v>1.0</v>
      </c>
      <c r="CS34" s="17">
        <v>5.0</v>
      </c>
      <c r="CT34" s="17">
        <v>4.0</v>
      </c>
      <c r="CU34" s="17">
        <v>5.0</v>
      </c>
      <c r="CV34" s="17">
        <v>1.0</v>
      </c>
      <c r="CW34" s="17">
        <v>2.0</v>
      </c>
      <c r="CX34" s="17">
        <v>4.0</v>
      </c>
      <c r="CY34" s="17">
        <v>4.0</v>
      </c>
      <c r="CZ34" s="17">
        <v>1.0</v>
      </c>
      <c r="DA34" s="17">
        <v>4.0</v>
      </c>
      <c r="DB34" s="19" t="s">
        <v>323</v>
      </c>
      <c r="DC34" s="16"/>
    </row>
    <row r="35">
      <c r="A35" s="11">
        <v>8.3683193E7</v>
      </c>
      <c r="B35" s="12" t="s">
        <v>324</v>
      </c>
      <c r="C35" s="13">
        <v>43961.89375</v>
      </c>
      <c r="D35" s="14" t="s">
        <v>193</v>
      </c>
      <c r="E35" s="11">
        <v>525.0</v>
      </c>
      <c r="F35" s="11">
        <v>1.0</v>
      </c>
      <c r="G35" s="15"/>
      <c r="H35" s="15"/>
      <c r="I35" s="15"/>
      <c r="J35" s="15"/>
      <c r="K35" s="15"/>
      <c r="L35" s="15"/>
      <c r="M35" s="15"/>
      <c r="N35" s="15"/>
      <c r="O35" s="12" t="s">
        <v>195</v>
      </c>
      <c r="P35" s="12">
        <v>13.0</v>
      </c>
      <c r="Q35" s="16"/>
      <c r="R35" s="16"/>
      <c r="S35" s="17">
        <v>1.0</v>
      </c>
      <c r="T35" s="17">
        <v>17.0</v>
      </c>
      <c r="U35" s="17">
        <v>1.0</v>
      </c>
      <c r="V35" s="16"/>
      <c r="W35" s="17">
        <v>8.0</v>
      </c>
      <c r="X35" s="17">
        <v>1.0</v>
      </c>
      <c r="Y35" s="17">
        <v>1.0</v>
      </c>
      <c r="Z35" s="16"/>
      <c r="AA35" s="16"/>
      <c r="AB35" s="17">
        <v>1.0</v>
      </c>
      <c r="AC35" s="16"/>
      <c r="AD35" s="16"/>
      <c r="AE35" s="16"/>
      <c r="AF35" s="17">
        <v>8.0</v>
      </c>
      <c r="AG35" s="17">
        <v>9.0</v>
      </c>
      <c r="AH35" s="16"/>
      <c r="AI35" s="17">
        <v>5.0</v>
      </c>
      <c r="AJ35" s="16"/>
      <c r="AK35" s="16"/>
      <c r="AL35" s="17">
        <v>1.0</v>
      </c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7">
        <v>2.0</v>
      </c>
      <c r="AZ35" s="16"/>
      <c r="BA35" s="16"/>
      <c r="BB35" s="16"/>
      <c r="BC35" s="16"/>
      <c r="BD35" s="16"/>
      <c r="BE35" s="16"/>
      <c r="BF35" s="17">
        <v>1.0</v>
      </c>
      <c r="BG35" s="16"/>
      <c r="BH35" s="17">
        <v>1.0</v>
      </c>
      <c r="BI35" s="16"/>
      <c r="BJ35" s="16"/>
      <c r="BK35" s="16"/>
      <c r="BL35" s="16"/>
      <c r="BM35" s="17">
        <v>2.0</v>
      </c>
      <c r="BN35" s="17">
        <v>3.0</v>
      </c>
      <c r="BO35" s="17">
        <v>2.0</v>
      </c>
      <c r="BP35" s="17">
        <v>1.0</v>
      </c>
      <c r="BQ35" s="16"/>
      <c r="BR35" s="16"/>
      <c r="BS35" s="17">
        <v>1.0</v>
      </c>
      <c r="BT35" s="17">
        <v>1.0</v>
      </c>
      <c r="BU35" s="16"/>
      <c r="BV35" s="16"/>
      <c r="BW35" s="16"/>
      <c r="BX35" s="16"/>
      <c r="BY35" s="16"/>
      <c r="BZ35" s="17">
        <v>17.7</v>
      </c>
      <c r="CA35" s="17">
        <v>2.0</v>
      </c>
      <c r="CB35" s="16"/>
      <c r="CC35" s="16"/>
      <c r="CD35" s="16"/>
      <c r="CE35" s="16"/>
      <c r="CF35" s="16"/>
      <c r="CG35" s="16"/>
      <c r="CH35" s="16"/>
      <c r="CI35" s="16"/>
      <c r="CJ35" s="17">
        <v>1.0</v>
      </c>
      <c r="CK35" s="16"/>
      <c r="CL35" s="17">
        <v>2.0</v>
      </c>
      <c r="CM35" s="17">
        <v>1.0</v>
      </c>
      <c r="CN35" s="17">
        <v>1.0</v>
      </c>
      <c r="CO35" s="17">
        <v>1.0</v>
      </c>
      <c r="CP35" s="17">
        <v>1.0</v>
      </c>
      <c r="CQ35" s="17">
        <v>1.0</v>
      </c>
      <c r="CR35" s="17">
        <v>1.0</v>
      </c>
      <c r="CS35" s="17">
        <v>4.0</v>
      </c>
      <c r="CT35" s="17">
        <v>4.0</v>
      </c>
      <c r="CU35" s="17">
        <v>4.0</v>
      </c>
      <c r="CV35" s="17">
        <v>1.0</v>
      </c>
      <c r="CW35" s="17">
        <v>1.0</v>
      </c>
      <c r="CX35" s="17">
        <v>5.0</v>
      </c>
      <c r="CY35" s="17">
        <v>5.0</v>
      </c>
      <c r="CZ35" s="17">
        <v>1.0</v>
      </c>
      <c r="DA35" s="17">
        <v>4.0</v>
      </c>
      <c r="DB35" s="19" t="s">
        <v>325</v>
      </c>
      <c r="DC35" s="16"/>
    </row>
    <row r="36">
      <c r="A36" s="11">
        <v>8.3683327E7</v>
      </c>
      <c r="B36" s="18">
        <v>1.90236204208E11</v>
      </c>
      <c r="C36" s="13">
        <v>43961.89513888889</v>
      </c>
      <c r="D36" s="14" t="s">
        <v>193</v>
      </c>
      <c r="E36" s="11">
        <v>382.0</v>
      </c>
      <c r="F36" s="11">
        <v>1.0</v>
      </c>
      <c r="G36" s="15"/>
      <c r="H36" s="15"/>
      <c r="I36" s="15"/>
      <c r="J36" s="15"/>
      <c r="K36" s="15"/>
      <c r="L36" s="15"/>
      <c r="M36" s="15"/>
      <c r="N36" s="15"/>
      <c r="O36" s="12" t="s">
        <v>195</v>
      </c>
      <c r="P36" s="12">
        <v>15.0</v>
      </c>
      <c r="Q36" s="16"/>
      <c r="R36" s="16"/>
      <c r="S36" s="17">
        <v>1.0</v>
      </c>
      <c r="T36" s="17">
        <v>20.0</v>
      </c>
      <c r="U36" s="17">
        <v>1.0</v>
      </c>
      <c r="V36" s="16"/>
      <c r="W36" s="17">
        <v>13.0</v>
      </c>
      <c r="X36" s="17">
        <v>1.0</v>
      </c>
      <c r="Y36" s="17">
        <v>1.0</v>
      </c>
      <c r="Z36" s="16"/>
      <c r="AA36" s="16"/>
      <c r="AB36" s="17">
        <v>1.0</v>
      </c>
      <c r="AC36" s="16"/>
      <c r="AD36" s="16"/>
      <c r="AE36" s="16"/>
      <c r="AF36" s="17">
        <v>7.0</v>
      </c>
      <c r="AG36" s="17">
        <v>6.0</v>
      </c>
      <c r="AH36" s="16"/>
      <c r="AI36" s="17">
        <v>5.0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9" t="s">
        <v>332</v>
      </c>
      <c r="AX36" s="16"/>
      <c r="AY36" s="17">
        <v>1.0</v>
      </c>
      <c r="AZ36" s="17">
        <v>1.0</v>
      </c>
      <c r="BA36" s="16"/>
      <c r="BB36" s="17">
        <v>1.0</v>
      </c>
      <c r="BC36" s="16"/>
      <c r="BD36" s="16"/>
      <c r="BE36" s="16"/>
      <c r="BF36" s="16"/>
      <c r="BG36" s="16"/>
      <c r="BH36" s="16"/>
      <c r="BI36" s="16"/>
      <c r="BJ36" s="16"/>
      <c r="BK36" s="17">
        <v>1.0</v>
      </c>
      <c r="BL36" s="16"/>
      <c r="BM36" s="17">
        <v>1.0</v>
      </c>
      <c r="BN36" s="17">
        <v>2.0</v>
      </c>
      <c r="BO36" s="17">
        <v>2.0</v>
      </c>
      <c r="BP36" s="17">
        <v>1.0</v>
      </c>
      <c r="BQ36" s="16"/>
      <c r="BR36" s="17">
        <v>1.0</v>
      </c>
      <c r="BS36" s="17">
        <v>1.0</v>
      </c>
      <c r="BT36" s="17">
        <v>1.0</v>
      </c>
      <c r="BU36" s="16"/>
      <c r="BV36" s="16"/>
      <c r="BW36" s="16"/>
      <c r="BX36" s="16"/>
      <c r="BY36" s="16"/>
      <c r="BZ36" s="17">
        <v>16.35</v>
      </c>
      <c r="CA36" s="17">
        <v>2.0</v>
      </c>
      <c r="CB36" s="16"/>
      <c r="CC36" s="16"/>
      <c r="CD36" s="16"/>
      <c r="CE36" s="16"/>
      <c r="CF36" s="16"/>
      <c r="CG36" s="16"/>
      <c r="CH36" s="16"/>
      <c r="CI36" s="16"/>
      <c r="CJ36" s="17">
        <v>1.0</v>
      </c>
      <c r="CK36" s="16"/>
      <c r="CL36" s="17">
        <v>2.0</v>
      </c>
      <c r="CM36" s="17">
        <v>2.0</v>
      </c>
      <c r="CN36" s="17">
        <v>2.0</v>
      </c>
      <c r="CO36" s="17">
        <v>2.0</v>
      </c>
      <c r="CP36" s="17">
        <v>2.0</v>
      </c>
      <c r="CQ36" s="17">
        <v>2.0</v>
      </c>
      <c r="CR36" s="17">
        <v>2.0</v>
      </c>
      <c r="CS36" s="17">
        <v>4.0</v>
      </c>
      <c r="CT36" s="17">
        <v>4.0</v>
      </c>
      <c r="CU36" s="17">
        <v>4.0</v>
      </c>
      <c r="CV36" s="17">
        <v>1.0</v>
      </c>
      <c r="CW36" s="17">
        <v>4.0</v>
      </c>
      <c r="CX36" s="17">
        <v>4.0</v>
      </c>
      <c r="CY36" s="17">
        <v>4.0</v>
      </c>
      <c r="CZ36" s="17">
        <v>1.0</v>
      </c>
      <c r="DA36" s="17">
        <v>3.0</v>
      </c>
      <c r="DB36" s="19" t="s">
        <v>334</v>
      </c>
      <c r="DC36" s="19" t="s">
        <v>335</v>
      </c>
    </row>
    <row r="37">
      <c r="A37" s="11">
        <v>8.3686737E7</v>
      </c>
      <c r="B37" s="18">
        <v>2.01240116221E11</v>
      </c>
      <c r="C37" s="13">
        <v>43961.927083333336</v>
      </c>
      <c r="D37" s="14" t="s">
        <v>193</v>
      </c>
      <c r="E37" s="11">
        <v>987.0</v>
      </c>
      <c r="F37" s="11">
        <v>1.0</v>
      </c>
      <c r="G37" s="15"/>
      <c r="H37" s="15"/>
      <c r="I37" s="15"/>
      <c r="J37" s="15"/>
      <c r="K37" s="15"/>
      <c r="L37" s="15"/>
      <c r="M37" s="15"/>
      <c r="N37" s="15"/>
      <c r="O37" s="12" t="s">
        <v>195</v>
      </c>
      <c r="P37" s="12">
        <v>15.0</v>
      </c>
      <c r="Q37" s="16"/>
      <c r="R37" s="16"/>
      <c r="S37" s="17">
        <v>1.0</v>
      </c>
      <c r="T37" s="17">
        <v>22.0</v>
      </c>
      <c r="U37" s="17">
        <v>1.0</v>
      </c>
      <c r="V37" s="16"/>
      <c r="W37" s="17">
        <v>2.0</v>
      </c>
      <c r="X37" s="17">
        <v>1.0</v>
      </c>
      <c r="Y37" s="17">
        <v>1.0</v>
      </c>
      <c r="Z37" s="16"/>
      <c r="AA37" s="16"/>
      <c r="AB37" s="17">
        <v>1.0</v>
      </c>
      <c r="AC37" s="16"/>
      <c r="AD37" s="16"/>
      <c r="AE37" s="16"/>
      <c r="AF37" s="17">
        <v>2.0</v>
      </c>
      <c r="AG37" s="17">
        <v>1.0</v>
      </c>
      <c r="AH37" s="16"/>
      <c r="AI37" s="17">
        <v>4.0</v>
      </c>
      <c r="AJ37" s="16"/>
      <c r="AK37" s="17">
        <v>1.0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7">
        <v>1.0</v>
      </c>
      <c r="AZ37" s="16"/>
      <c r="BA37" s="16"/>
      <c r="BB37" s="16"/>
      <c r="BC37" s="16"/>
      <c r="BD37" s="16"/>
      <c r="BE37" s="16"/>
      <c r="BF37" s="17">
        <v>1.0</v>
      </c>
      <c r="BG37" s="16"/>
      <c r="BH37" s="17">
        <v>1.0</v>
      </c>
      <c r="BI37" s="16"/>
      <c r="BJ37" s="16"/>
      <c r="BK37" s="16"/>
      <c r="BL37" s="16"/>
      <c r="BM37" s="17">
        <v>3.0</v>
      </c>
      <c r="BN37" s="17">
        <v>2.0</v>
      </c>
      <c r="BO37" s="17">
        <v>3.0</v>
      </c>
      <c r="BP37" s="17">
        <v>1.0</v>
      </c>
      <c r="BQ37" s="17">
        <v>1.0</v>
      </c>
      <c r="BR37" s="16"/>
      <c r="BS37" s="17">
        <v>1.0</v>
      </c>
      <c r="BT37" s="17">
        <v>1.0</v>
      </c>
      <c r="BU37" s="16"/>
      <c r="BV37" s="16"/>
      <c r="BW37" s="16"/>
      <c r="BX37" s="16"/>
      <c r="BY37" s="16"/>
      <c r="BZ37" s="17">
        <v>14.0</v>
      </c>
      <c r="CA37" s="17">
        <v>4.0</v>
      </c>
      <c r="CB37" s="16"/>
      <c r="CC37" s="16"/>
      <c r="CD37" s="16"/>
      <c r="CE37" s="16"/>
      <c r="CF37" s="16"/>
      <c r="CG37" s="16"/>
      <c r="CH37" s="16"/>
      <c r="CI37" s="16"/>
      <c r="CJ37" s="17">
        <v>1.0</v>
      </c>
      <c r="CK37" s="16"/>
      <c r="CL37" s="17">
        <v>1.0</v>
      </c>
      <c r="CM37" s="17">
        <v>2.0</v>
      </c>
      <c r="CN37" s="17">
        <v>1.0</v>
      </c>
      <c r="CO37" s="17">
        <v>2.0</v>
      </c>
      <c r="CP37" s="17">
        <v>3.0</v>
      </c>
      <c r="CQ37" s="17">
        <v>1.0</v>
      </c>
      <c r="CR37" s="17">
        <v>1.0</v>
      </c>
      <c r="CS37" s="17">
        <v>4.0</v>
      </c>
      <c r="CT37" s="17">
        <v>4.0</v>
      </c>
      <c r="CU37" s="17">
        <v>4.0</v>
      </c>
      <c r="CV37" s="17">
        <v>1.0</v>
      </c>
      <c r="CW37" s="17">
        <v>2.0</v>
      </c>
      <c r="CX37" s="17">
        <v>4.0</v>
      </c>
      <c r="CY37" s="17">
        <v>5.0</v>
      </c>
      <c r="CZ37" s="17">
        <v>1.0</v>
      </c>
      <c r="DA37" s="17">
        <v>4.0</v>
      </c>
      <c r="DB37" s="19" t="s">
        <v>340</v>
      </c>
      <c r="DC37" s="19" t="s">
        <v>297</v>
      </c>
    </row>
    <row r="38">
      <c r="A38" s="11">
        <v>8.3687088E7</v>
      </c>
      <c r="B38" s="12" t="s">
        <v>341</v>
      </c>
      <c r="C38" s="13">
        <v>43961.93125</v>
      </c>
      <c r="D38" s="14" t="s">
        <v>193</v>
      </c>
      <c r="E38" s="11">
        <v>555.0</v>
      </c>
      <c r="F38" s="11">
        <v>1.0</v>
      </c>
      <c r="G38" s="15"/>
      <c r="H38" s="15"/>
      <c r="I38" s="15"/>
      <c r="J38" s="15"/>
      <c r="K38" s="15"/>
      <c r="L38" s="15"/>
      <c r="M38" s="15"/>
      <c r="N38" s="15"/>
      <c r="O38" s="12" t="s">
        <v>195</v>
      </c>
      <c r="P38" s="12">
        <v>23.0</v>
      </c>
      <c r="Q38" s="16"/>
      <c r="R38" s="16"/>
      <c r="S38" s="17">
        <v>1.0</v>
      </c>
      <c r="T38" s="17">
        <v>18.0</v>
      </c>
      <c r="U38" s="17">
        <v>2.0</v>
      </c>
      <c r="V38" s="16"/>
      <c r="W38" s="17">
        <v>4.0</v>
      </c>
      <c r="X38" s="17">
        <v>1.0</v>
      </c>
      <c r="Y38" s="17">
        <v>1.0</v>
      </c>
      <c r="Z38" s="16"/>
      <c r="AA38" s="16"/>
      <c r="AB38" s="17">
        <v>1.0</v>
      </c>
      <c r="AC38" s="16"/>
      <c r="AD38" s="16"/>
      <c r="AE38" s="16"/>
      <c r="AF38" s="17">
        <v>3.0</v>
      </c>
      <c r="AG38" s="17">
        <v>11.0</v>
      </c>
      <c r="AH38" s="16"/>
      <c r="AI38" s="17">
        <v>5.0</v>
      </c>
      <c r="AJ38" s="16"/>
      <c r="AK38" s="16"/>
      <c r="AL38" s="17">
        <v>1.0</v>
      </c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7">
        <v>1.0</v>
      </c>
      <c r="AZ38" s="17">
        <v>1.0</v>
      </c>
      <c r="BA38" s="16"/>
      <c r="BB38" s="17">
        <v>1.0</v>
      </c>
      <c r="BC38" s="16"/>
      <c r="BD38" s="16"/>
      <c r="BE38" s="16"/>
      <c r="BF38" s="16"/>
      <c r="BG38" s="16"/>
      <c r="BH38" s="17">
        <v>1.0</v>
      </c>
      <c r="BI38" s="16"/>
      <c r="BJ38" s="16"/>
      <c r="BK38" s="16"/>
      <c r="BL38" s="16"/>
      <c r="BM38" s="17">
        <v>4.0</v>
      </c>
      <c r="BN38" s="17">
        <v>4.0</v>
      </c>
      <c r="BO38" s="17">
        <v>4.0</v>
      </c>
      <c r="BP38" s="17">
        <v>1.0</v>
      </c>
      <c r="BQ38" s="16"/>
      <c r="BR38" s="16"/>
      <c r="BS38" s="17">
        <v>1.0</v>
      </c>
      <c r="BT38" s="16"/>
      <c r="BU38" s="17">
        <v>1.0</v>
      </c>
      <c r="BV38" s="16"/>
      <c r="BW38" s="16"/>
      <c r="BX38" s="16"/>
      <c r="BY38" s="16"/>
      <c r="BZ38" s="17">
        <v>14.33</v>
      </c>
      <c r="CA38" s="17">
        <v>4.0</v>
      </c>
      <c r="CB38" s="16"/>
      <c r="CC38" s="16"/>
      <c r="CD38" s="16"/>
      <c r="CE38" s="16"/>
      <c r="CF38" s="16"/>
      <c r="CG38" s="16"/>
      <c r="CH38" s="16"/>
      <c r="CI38" s="16"/>
      <c r="CJ38" s="17">
        <v>1.0</v>
      </c>
      <c r="CK38" s="16"/>
      <c r="CL38" s="17">
        <v>1.0</v>
      </c>
      <c r="CM38" s="17">
        <v>1.0</v>
      </c>
      <c r="CN38" s="17">
        <v>1.0</v>
      </c>
      <c r="CO38" s="17">
        <v>1.0</v>
      </c>
      <c r="CP38" s="17">
        <v>5.0</v>
      </c>
      <c r="CQ38" s="17">
        <v>1.0</v>
      </c>
      <c r="CR38" s="17">
        <v>1.0</v>
      </c>
      <c r="CS38" s="17">
        <v>5.0</v>
      </c>
      <c r="CT38" s="17">
        <v>5.0</v>
      </c>
      <c r="CU38" s="17">
        <v>5.0</v>
      </c>
      <c r="CV38" s="17">
        <v>1.0</v>
      </c>
      <c r="CW38" s="17">
        <v>2.0</v>
      </c>
      <c r="CX38" s="17">
        <v>5.0</v>
      </c>
      <c r="CY38" s="17">
        <v>5.0</v>
      </c>
      <c r="CZ38" s="17">
        <v>1.0</v>
      </c>
      <c r="DA38" s="17">
        <v>2.0</v>
      </c>
      <c r="DB38" s="19" t="s">
        <v>342</v>
      </c>
      <c r="DC38" s="19" t="s">
        <v>343</v>
      </c>
    </row>
    <row r="39">
      <c r="A39" s="11">
        <v>8.3692807E7</v>
      </c>
      <c r="B39" s="12" t="s">
        <v>346</v>
      </c>
      <c r="C39" s="13">
        <v>43992.02013888889</v>
      </c>
      <c r="D39" s="14" t="s">
        <v>193</v>
      </c>
      <c r="E39" s="11">
        <v>523.0</v>
      </c>
      <c r="F39" s="11">
        <v>1.0</v>
      </c>
      <c r="G39" s="15"/>
      <c r="H39" s="15"/>
      <c r="I39" s="15"/>
      <c r="J39" s="15"/>
      <c r="K39" s="15"/>
      <c r="L39" s="15"/>
      <c r="M39" s="15"/>
      <c r="N39" s="15"/>
      <c r="O39" s="12" t="s">
        <v>195</v>
      </c>
      <c r="P39" s="12">
        <v>23.0</v>
      </c>
      <c r="Q39" s="16"/>
      <c r="R39" s="16"/>
      <c r="S39" s="17">
        <v>1.0</v>
      </c>
      <c r="T39" s="17">
        <v>18.0</v>
      </c>
      <c r="U39" s="17">
        <v>1.0</v>
      </c>
      <c r="V39" s="16"/>
      <c r="W39" s="17">
        <v>23.0</v>
      </c>
      <c r="X39" s="17">
        <v>1.0</v>
      </c>
      <c r="Y39" s="17">
        <v>1.0</v>
      </c>
      <c r="Z39" s="16"/>
      <c r="AA39" s="16"/>
      <c r="AB39" s="17">
        <v>1.0</v>
      </c>
      <c r="AC39" s="16"/>
      <c r="AD39" s="16"/>
      <c r="AE39" s="16"/>
      <c r="AF39" s="17">
        <v>8.0</v>
      </c>
      <c r="AG39" s="17">
        <v>11.0</v>
      </c>
      <c r="AH39" s="16"/>
      <c r="AI39" s="17">
        <v>5.0</v>
      </c>
      <c r="AJ39" s="16"/>
      <c r="AK39" s="16"/>
      <c r="AL39" s="16"/>
      <c r="AM39" s="17">
        <v>1.0</v>
      </c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7">
        <v>1.0</v>
      </c>
      <c r="AZ39" s="16"/>
      <c r="BA39" s="16"/>
      <c r="BB39" s="16"/>
      <c r="BC39" s="16"/>
      <c r="BD39" s="16"/>
      <c r="BE39" s="16"/>
      <c r="BF39" s="17">
        <v>1.0</v>
      </c>
      <c r="BG39" s="16"/>
      <c r="BH39" s="17">
        <v>1.0</v>
      </c>
      <c r="BI39" s="16"/>
      <c r="BJ39" s="16"/>
      <c r="BK39" s="16"/>
      <c r="BL39" s="16"/>
      <c r="BM39" s="17">
        <v>5.0</v>
      </c>
      <c r="BN39" s="17">
        <v>3.0</v>
      </c>
      <c r="BO39" s="17">
        <v>5.0</v>
      </c>
      <c r="BP39" s="17">
        <v>1.0</v>
      </c>
      <c r="BQ39" s="16"/>
      <c r="BR39" s="17">
        <v>1.0</v>
      </c>
      <c r="BS39" s="17">
        <v>1.0</v>
      </c>
      <c r="BT39" s="17">
        <v>1.0</v>
      </c>
      <c r="BU39" s="17">
        <v>1.0</v>
      </c>
      <c r="BV39" s="16"/>
      <c r="BW39" s="16"/>
      <c r="BX39" s="16"/>
      <c r="BY39" s="16"/>
      <c r="BZ39" s="17">
        <v>17.0</v>
      </c>
      <c r="CA39" s="17">
        <v>2.0</v>
      </c>
      <c r="CB39" s="16"/>
      <c r="CC39" s="16"/>
      <c r="CD39" s="16"/>
      <c r="CE39" s="16"/>
      <c r="CF39" s="16"/>
      <c r="CG39" s="16"/>
      <c r="CH39" s="16"/>
      <c r="CI39" s="16"/>
      <c r="CJ39" s="17">
        <v>1.0</v>
      </c>
      <c r="CK39" s="16"/>
      <c r="CL39" s="17">
        <v>1.0</v>
      </c>
      <c r="CM39" s="17">
        <v>1.0</v>
      </c>
      <c r="CN39" s="17">
        <v>1.0</v>
      </c>
      <c r="CO39" s="17">
        <v>1.0</v>
      </c>
      <c r="CP39" s="17">
        <v>1.0</v>
      </c>
      <c r="CQ39" s="17">
        <v>1.0</v>
      </c>
      <c r="CR39" s="17">
        <v>1.0</v>
      </c>
      <c r="CS39" s="17">
        <v>5.0</v>
      </c>
      <c r="CT39" s="17">
        <v>4.0</v>
      </c>
      <c r="CU39" s="17">
        <v>5.0</v>
      </c>
      <c r="CV39" s="17">
        <v>2.0</v>
      </c>
      <c r="CW39" s="17">
        <v>2.0</v>
      </c>
      <c r="CX39" s="17">
        <v>5.0</v>
      </c>
      <c r="CY39" s="17">
        <v>5.0</v>
      </c>
      <c r="CZ39" s="17">
        <v>1.0</v>
      </c>
      <c r="DA39" s="17">
        <v>2.0</v>
      </c>
      <c r="DB39" s="19" t="s">
        <v>347</v>
      </c>
      <c r="DC39" s="19" t="s">
        <v>348</v>
      </c>
    </row>
    <row r="40">
      <c r="A40" s="11">
        <v>8.3723541E7</v>
      </c>
      <c r="B40" s="12" t="s">
        <v>349</v>
      </c>
      <c r="C40" s="13">
        <v>43992.31527777778</v>
      </c>
      <c r="D40" s="14" t="s">
        <v>193</v>
      </c>
      <c r="E40" s="11">
        <v>540.0</v>
      </c>
      <c r="F40" s="11">
        <v>1.0</v>
      </c>
      <c r="G40" s="15"/>
      <c r="H40" s="15"/>
      <c r="I40" s="15"/>
      <c r="J40" s="15"/>
      <c r="K40" s="15"/>
      <c r="L40" s="15"/>
      <c r="M40" s="15"/>
      <c r="N40" s="15"/>
      <c r="O40" s="12" t="s">
        <v>195</v>
      </c>
      <c r="P40" s="12">
        <v>23.0</v>
      </c>
      <c r="Q40" s="16"/>
      <c r="R40" s="16"/>
      <c r="S40" s="17">
        <v>1.0</v>
      </c>
      <c r="T40" s="17">
        <v>17.0</v>
      </c>
      <c r="U40" s="17">
        <v>1.0</v>
      </c>
      <c r="V40" s="16"/>
      <c r="W40" s="17">
        <v>1.0</v>
      </c>
      <c r="X40" s="17">
        <v>1.0</v>
      </c>
      <c r="Y40" s="16"/>
      <c r="Z40" s="16"/>
      <c r="AA40" s="16"/>
      <c r="AB40" s="17">
        <v>1.0</v>
      </c>
      <c r="AC40" s="16"/>
      <c r="AD40" s="16"/>
      <c r="AE40" s="16"/>
      <c r="AF40" s="17">
        <v>9.0</v>
      </c>
      <c r="AG40" s="17">
        <v>11.0</v>
      </c>
      <c r="AH40" s="16"/>
      <c r="AI40" s="17">
        <v>5.0</v>
      </c>
      <c r="AJ40" s="16"/>
      <c r="AK40" s="16"/>
      <c r="AL40" s="16"/>
      <c r="AM40" s="16"/>
      <c r="AN40" s="17">
        <v>1.0</v>
      </c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7">
        <v>1.0</v>
      </c>
      <c r="AZ40" s="16"/>
      <c r="BA40" s="16"/>
      <c r="BB40" s="16"/>
      <c r="BC40" s="16"/>
      <c r="BD40" s="16"/>
      <c r="BE40" s="16"/>
      <c r="BF40" s="17">
        <v>1.0</v>
      </c>
      <c r="BG40" s="16"/>
      <c r="BH40" s="17">
        <v>1.0</v>
      </c>
      <c r="BI40" s="16"/>
      <c r="BJ40" s="16"/>
      <c r="BK40" s="16"/>
      <c r="BL40" s="16"/>
      <c r="BM40" s="17">
        <v>4.0</v>
      </c>
      <c r="BN40" s="17">
        <v>4.0</v>
      </c>
      <c r="BO40" s="17">
        <v>3.0</v>
      </c>
      <c r="BP40" s="16"/>
      <c r="BQ40" s="16"/>
      <c r="BR40" s="17">
        <v>1.0</v>
      </c>
      <c r="BS40" s="16"/>
      <c r="BT40" s="16"/>
      <c r="BU40" s="16"/>
      <c r="BV40" s="16"/>
      <c r="BW40" s="16"/>
      <c r="BX40" s="16"/>
      <c r="BY40" s="16"/>
      <c r="BZ40" s="17">
        <v>17.76</v>
      </c>
      <c r="CA40" s="17">
        <v>1.0</v>
      </c>
      <c r="CB40" s="16"/>
      <c r="CC40" s="16"/>
      <c r="CD40" s="16"/>
      <c r="CE40" s="16"/>
      <c r="CF40" s="16"/>
      <c r="CG40" s="16"/>
      <c r="CH40" s="16"/>
      <c r="CI40" s="16"/>
      <c r="CJ40" s="17">
        <v>1.0</v>
      </c>
      <c r="CK40" s="16"/>
      <c r="CL40" s="17">
        <v>5.0</v>
      </c>
      <c r="CM40" s="17">
        <v>2.0</v>
      </c>
      <c r="CN40" s="17">
        <v>1.0</v>
      </c>
      <c r="CO40" s="17">
        <v>2.0</v>
      </c>
      <c r="CP40" s="17">
        <v>1.0</v>
      </c>
      <c r="CQ40" s="17">
        <v>4.0</v>
      </c>
      <c r="CR40" s="17">
        <v>1.0</v>
      </c>
      <c r="CS40" s="17">
        <v>4.0</v>
      </c>
      <c r="CT40" s="17">
        <v>4.0</v>
      </c>
      <c r="CU40" s="17">
        <v>4.0</v>
      </c>
      <c r="CV40" s="17">
        <v>1.0</v>
      </c>
      <c r="CW40" s="17">
        <v>3.0</v>
      </c>
      <c r="CX40" s="17">
        <v>5.0</v>
      </c>
      <c r="CY40" s="17">
        <v>5.0</v>
      </c>
      <c r="CZ40" s="17">
        <v>1.0</v>
      </c>
      <c r="DA40" s="17">
        <v>3.0</v>
      </c>
      <c r="DB40" s="19" t="s">
        <v>348</v>
      </c>
      <c r="DC40" s="16"/>
    </row>
    <row r="41">
      <c r="A41" s="11">
        <v>8.3765399E7</v>
      </c>
      <c r="B41" s="12" t="s">
        <v>351</v>
      </c>
      <c r="C41" s="13">
        <v>43992.50555555556</v>
      </c>
      <c r="D41" s="14" t="s">
        <v>193</v>
      </c>
      <c r="E41" s="11">
        <v>267.0</v>
      </c>
      <c r="F41" s="11">
        <v>1.0</v>
      </c>
      <c r="G41" s="15"/>
      <c r="H41" s="15"/>
      <c r="I41" s="15"/>
      <c r="J41" s="15"/>
      <c r="K41" s="15"/>
      <c r="L41" s="15"/>
      <c r="M41" s="15"/>
      <c r="N41" s="15"/>
      <c r="O41" s="12" t="s">
        <v>195</v>
      </c>
      <c r="P41" s="12">
        <v>14.0</v>
      </c>
      <c r="Q41" s="16"/>
      <c r="R41" s="16"/>
      <c r="S41" s="17">
        <v>1.0</v>
      </c>
      <c r="T41" s="17">
        <v>21.0</v>
      </c>
      <c r="U41" s="17">
        <v>1.0</v>
      </c>
      <c r="V41" s="16"/>
      <c r="W41" s="17">
        <v>15.0</v>
      </c>
      <c r="X41" s="17">
        <v>1.0</v>
      </c>
      <c r="Y41" s="17">
        <v>1.0</v>
      </c>
      <c r="Z41" s="16"/>
      <c r="AA41" s="16"/>
      <c r="AB41" s="17">
        <v>1.0</v>
      </c>
      <c r="AC41" s="17">
        <v>1.0</v>
      </c>
      <c r="AD41" s="16"/>
      <c r="AE41" s="16"/>
      <c r="AF41" s="17">
        <v>5.0</v>
      </c>
      <c r="AG41" s="17">
        <v>10.0</v>
      </c>
      <c r="AH41" s="16"/>
      <c r="AI41" s="17">
        <v>5.0</v>
      </c>
      <c r="AJ41" s="16"/>
      <c r="AK41" s="16"/>
      <c r="AL41" s="16"/>
      <c r="AM41" s="16"/>
      <c r="AN41" s="16"/>
      <c r="AO41" s="16"/>
      <c r="AP41" s="16"/>
      <c r="AQ41" s="16"/>
      <c r="AR41" s="17">
        <v>1.0</v>
      </c>
      <c r="AS41" s="16"/>
      <c r="AT41" s="16"/>
      <c r="AU41" s="16"/>
      <c r="AV41" s="16"/>
      <c r="AW41" s="16"/>
      <c r="AX41" s="16"/>
      <c r="AY41" s="17">
        <v>2.0</v>
      </c>
      <c r="AZ41" s="16"/>
      <c r="BA41" s="17">
        <v>1.0</v>
      </c>
      <c r="BB41" s="16"/>
      <c r="BC41" s="16"/>
      <c r="BD41" s="16"/>
      <c r="BE41" s="17">
        <v>1.0</v>
      </c>
      <c r="BF41" s="16"/>
      <c r="BG41" s="16"/>
      <c r="BH41" s="16"/>
      <c r="BI41" s="16"/>
      <c r="BJ41" s="17">
        <v>1.0</v>
      </c>
      <c r="BK41" s="16"/>
      <c r="BL41" s="16"/>
      <c r="BM41" s="17">
        <v>3.0</v>
      </c>
      <c r="BN41" s="17">
        <v>2.0</v>
      </c>
      <c r="BO41" s="17">
        <v>3.0</v>
      </c>
      <c r="BP41" s="17">
        <v>1.0</v>
      </c>
      <c r="BQ41" s="16"/>
      <c r="BR41" s="16"/>
      <c r="BS41" s="17">
        <v>1.0</v>
      </c>
      <c r="BT41" s="16"/>
      <c r="BU41" s="16"/>
      <c r="BV41" s="16"/>
      <c r="BW41" s="16"/>
      <c r="BX41" s="16"/>
      <c r="BY41" s="16"/>
      <c r="BZ41" s="17">
        <v>15.25</v>
      </c>
      <c r="CA41" s="17">
        <v>4.0</v>
      </c>
      <c r="CB41" s="16"/>
      <c r="CC41" s="16"/>
      <c r="CD41" s="16"/>
      <c r="CE41" s="16"/>
      <c r="CF41" s="16"/>
      <c r="CG41" s="16"/>
      <c r="CH41" s="16"/>
      <c r="CI41" s="16"/>
      <c r="CJ41" s="17">
        <v>1.0</v>
      </c>
      <c r="CK41" s="16"/>
      <c r="CL41" s="17">
        <v>3.0</v>
      </c>
      <c r="CM41" s="17">
        <v>2.0</v>
      </c>
      <c r="CN41" s="17">
        <v>4.0</v>
      </c>
      <c r="CO41" s="17">
        <v>4.0</v>
      </c>
      <c r="CP41" s="17">
        <v>4.0</v>
      </c>
      <c r="CQ41" s="17">
        <v>2.0</v>
      </c>
      <c r="CR41" s="17">
        <v>1.0</v>
      </c>
      <c r="CS41" s="17">
        <v>4.0</v>
      </c>
      <c r="CT41" s="17">
        <v>4.0</v>
      </c>
      <c r="CU41" s="17">
        <v>5.0</v>
      </c>
      <c r="CV41" s="17">
        <v>1.0</v>
      </c>
      <c r="CW41" s="17">
        <v>4.0</v>
      </c>
      <c r="CX41" s="17">
        <v>5.0</v>
      </c>
      <c r="CY41" s="17">
        <v>4.0</v>
      </c>
      <c r="CZ41" s="17">
        <v>1.0</v>
      </c>
      <c r="DA41" s="17">
        <v>4.0</v>
      </c>
      <c r="DB41" s="19" t="s">
        <v>353</v>
      </c>
      <c r="DC41" s="16"/>
    </row>
    <row r="42">
      <c r="A42" s="11">
        <v>8.393782E7</v>
      </c>
      <c r="B42" s="12" t="s">
        <v>363</v>
      </c>
      <c r="C42" s="13">
        <v>44022.71041666667</v>
      </c>
      <c r="D42" s="14" t="s">
        <v>193</v>
      </c>
      <c r="E42" s="11">
        <v>618.0</v>
      </c>
      <c r="F42" s="11">
        <v>1.0</v>
      </c>
      <c r="G42" s="15"/>
      <c r="H42" s="15"/>
      <c r="I42" s="15"/>
      <c r="J42" s="15"/>
      <c r="K42" s="15"/>
      <c r="L42" s="15"/>
      <c r="M42" s="15"/>
      <c r="N42" s="15"/>
      <c r="O42" s="12" t="s">
        <v>195</v>
      </c>
      <c r="P42" s="12">
        <v>15.0</v>
      </c>
      <c r="Q42" s="16"/>
      <c r="R42" s="16"/>
      <c r="S42" s="17">
        <v>1.0</v>
      </c>
      <c r="T42" s="17">
        <v>18.0</v>
      </c>
      <c r="U42" s="17">
        <v>1.0</v>
      </c>
      <c r="V42" s="16"/>
      <c r="W42" s="17">
        <v>1.0</v>
      </c>
      <c r="X42" s="17">
        <v>1.0</v>
      </c>
      <c r="Y42" s="17">
        <v>1.0</v>
      </c>
      <c r="Z42" s="16"/>
      <c r="AA42" s="16"/>
      <c r="AB42" s="17">
        <v>1.0</v>
      </c>
      <c r="AC42" s="16"/>
      <c r="AD42" s="16"/>
      <c r="AE42" s="16"/>
      <c r="AF42" s="17">
        <v>1.0</v>
      </c>
      <c r="AG42" s="17">
        <v>9.0</v>
      </c>
      <c r="AH42" s="16"/>
      <c r="AI42" s="17">
        <v>4.0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7">
        <v>1.0</v>
      </c>
      <c r="AY42" s="17">
        <v>2.0</v>
      </c>
      <c r="AZ42" s="17">
        <v>1.0</v>
      </c>
      <c r="BA42" s="16"/>
      <c r="BB42" s="16"/>
      <c r="BC42" s="16"/>
      <c r="BD42" s="16"/>
      <c r="BE42" s="16"/>
      <c r="BF42" s="16"/>
      <c r="BG42" s="16"/>
      <c r="BH42" s="16"/>
      <c r="BI42" s="16"/>
      <c r="BJ42" s="17">
        <v>1.0</v>
      </c>
      <c r="BK42" s="16"/>
      <c r="BL42" s="16"/>
      <c r="BM42" s="17">
        <v>3.0</v>
      </c>
      <c r="BN42" s="17">
        <v>1.0</v>
      </c>
      <c r="BO42" s="17">
        <v>3.0</v>
      </c>
      <c r="BP42" s="17">
        <v>1.0</v>
      </c>
      <c r="BQ42" s="16"/>
      <c r="BR42" s="16"/>
      <c r="BS42" s="17">
        <v>1.0</v>
      </c>
      <c r="BT42" s="17">
        <v>1.0</v>
      </c>
      <c r="BU42" s="16"/>
      <c r="BV42" s="16"/>
      <c r="BW42" s="16"/>
      <c r="BX42" s="16"/>
      <c r="BY42" s="16"/>
      <c r="BZ42" s="17">
        <v>15.0</v>
      </c>
      <c r="CA42" s="17">
        <v>4.0</v>
      </c>
      <c r="CB42" s="16"/>
      <c r="CC42" s="16"/>
      <c r="CD42" s="16"/>
      <c r="CE42" s="16"/>
      <c r="CF42" s="16"/>
      <c r="CG42" s="16"/>
      <c r="CH42" s="16"/>
      <c r="CI42" s="16"/>
      <c r="CJ42" s="17">
        <v>1.0</v>
      </c>
      <c r="CK42" s="16"/>
      <c r="CL42" s="17">
        <v>4.0</v>
      </c>
      <c r="CM42" s="17">
        <v>2.0</v>
      </c>
      <c r="CN42" s="17">
        <v>1.0</v>
      </c>
      <c r="CO42" s="17">
        <v>4.0</v>
      </c>
      <c r="CP42" s="17">
        <v>2.0</v>
      </c>
      <c r="CQ42" s="17">
        <v>4.0</v>
      </c>
      <c r="CR42" s="17">
        <v>1.0</v>
      </c>
      <c r="CS42" s="17">
        <v>3.0</v>
      </c>
      <c r="CT42" s="17">
        <v>3.0</v>
      </c>
      <c r="CU42" s="17">
        <v>5.0</v>
      </c>
      <c r="CV42" s="17">
        <v>1.0</v>
      </c>
      <c r="CW42" s="17">
        <v>3.0</v>
      </c>
      <c r="CX42" s="17">
        <v>2.0</v>
      </c>
      <c r="CY42" s="17">
        <v>4.0</v>
      </c>
      <c r="CZ42" s="17">
        <v>5.0</v>
      </c>
      <c r="DA42" s="17">
        <v>3.0</v>
      </c>
      <c r="DB42" s="19" t="s">
        <v>364</v>
      </c>
      <c r="DC42" s="19" t="s">
        <v>365</v>
      </c>
    </row>
    <row r="43">
      <c r="A43" s="11">
        <v>8.3939209E7</v>
      </c>
      <c r="B43" s="18">
        <v>1.90236251213E11</v>
      </c>
      <c r="C43" s="13">
        <v>44022.72152777778</v>
      </c>
      <c r="D43" s="14" t="s">
        <v>193</v>
      </c>
      <c r="E43" s="11">
        <v>320.0</v>
      </c>
      <c r="F43" s="11">
        <v>1.0</v>
      </c>
      <c r="G43" s="15"/>
      <c r="H43" s="15"/>
      <c r="I43" s="15"/>
      <c r="J43" s="15"/>
      <c r="K43" s="15"/>
      <c r="L43" s="15"/>
      <c r="M43" s="15"/>
      <c r="N43" s="15"/>
      <c r="O43" s="12" t="s">
        <v>195</v>
      </c>
      <c r="P43" s="12">
        <v>15.0</v>
      </c>
      <c r="Q43" s="16"/>
      <c r="R43" s="16"/>
      <c r="S43" s="17">
        <v>1.0</v>
      </c>
      <c r="T43" s="17">
        <v>21.0</v>
      </c>
      <c r="U43" s="17">
        <v>1.0</v>
      </c>
      <c r="V43" s="16"/>
      <c r="W43" s="17">
        <v>1.0</v>
      </c>
      <c r="X43" s="17">
        <v>1.0</v>
      </c>
      <c r="Y43" s="17">
        <v>1.0</v>
      </c>
      <c r="Z43" s="16"/>
      <c r="AA43" s="16"/>
      <c r="AB43" s="17">
        <v>1.0</v>
      </c>
      <c r="AC43" s="16"/>
      <c r="AD43" s="16"/>
      <c r="AE43" s="16"/>
      <c r="AF43" s="17">
        <v>8.0</v>
      </c>
      <c r="AG43" s="17">
        <v>5.0</v>
      </c>
      <c r="AH43" s="16"/>
      <c r="AI43" s="17">
        <v>5.0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7">
        <v>1.0</v>
      </c>
      <c r="AY43" s="17">
        <v>2.0</v>
      </c>
      <c r="AZ43" s="16"/>
      <c r="BA43" s="16"/>
      <c r="BB43" s="16"/>
      <c r="BC43" s="16"/>
      <c r="BD43" s="16"/>
      <c r="BE43" s="16"/>
      <c r="BF43" s="17">
        <v>1.0</v>
      </c>
      <c r="BG43" s="16"/>
      <c r="BH43" s="17">
        <v>1.0</v>
      </c>
      <c r="BI43" s="16"/>
      <c r="BJ43" s="16"/>
      <c r="BK43" s="16"/>
      <c r="BL43" s="16"/>
      <c r="BM43" s="17">
        <v>2.0</v>
      </c>
      <c r="BN43" s="17">
        <v>1.0</v>
      </c>
      <c r="BO43" s="17">
        <v>2.0</v>
      </c>
      <c r="BP43" s="17">
        <v>1.0</v>
      </c>
      <c r="BQ43" s="16"/>
      <c r="BR43" s="16"/>
      <c r="BS43" s="17">
        <v>1.0</v>
      </c>
      <c r="BT43" s="17">
        <v>1.0</v>
      </c>
      <c r="BU43" s="16"/>
      <c r="BV43" s="16"/>
      <c r="BW43" s="16"/>
      <c r="BX43" s="16"/>
      <c r="BY43" s="16"/>
      <c r="BZ43" s="17">
        <v>13.75</v>
      </c>
      <c r="CA43" s="17">
        <v>3.0</v>
      </c>
      <c r="CB43" s="16"/>
      <c r="CC43" s="16"/>
      <c r="CD43" s="16"/>
      <c r="CE43" s="16"/>
      <c r="CF43" s="16"/>
      <c r="CG43" s="16"/>
      <c r="CH43" s="16"/>
      <c r="CI43" s="16"/>
      <c r="CJ43" s="17">
        <v>1.0</v>
      </c>
      <c r="CK43" s="16"/>
      <c r="CL43" s="17">
        <v>3.0</v>
      </c>
      <c r="CM43" s="17">
        <v>3.0</v>
      </c>
      <c r="CN43" s="17">
        <v>2.0</v>
      </c>
      <c r="CO43" s="17">
        <v>3.0</v>
      </c>
      <c r="CP43" s="17">
        <v>2.0</v>
      </c>
      <c r="CQ43" s="17">
        <v>2.0</v>
      </c>
      <c r="CR43" s="17">
        <v>1.0</v>
      </c>
      <c r="CS43" s="17">
        <v>5.0</v>
      </c>
      <c r="CT43" s="17">
        <v>5.0</v>
      </c>
      <c r="CU43" s="17">
        <v>4.0</v>
      </c>
      <c r="CV43" s="17">
        <v>1.0</v>
      </c>
      <c r="CW43" s="17">
        <v>1.0</v>
      </c>
      <c r="CX43" s="17">
        <v>4.0</v>
      </c>
      <c r="CY43" s="17">
        <v>4.0</v>
      </c>
      <c r="CZ43" s="17">
        <v>1.0</v>
      </c>
      <c r="DA43" s="17">
        <v>3.0</v>
      </c>
      <c r="DB43" s="19" t="s">
        <v>369</v>
      </c>
      <c r="DC43" s="16"/>
    </row>
    <row r="44">
      <c r="A44" s="11">
        <v>8.394458E7</v>
      </c>
      <c r="B44" s="12" t="s">
        <v>372</v>
      </c>
      <c r="C44" s="13">
        <v>44022.763194444444</v>
      </c>
      <c r="D44" s="14" t="s">
        <v>193</v>
      </c>
      <c r="E44" s="11">
        <v>274.0</v>
      </c>
      <c r="F44" s="11">
        <v>1.0</v>
      </c>
      <c r="G44" s="15"/>
      <c r="H44" s="15"/>
      <c r="I44" s="15"/>
      <c r="J44" s="15"/>
      <c r="K44" s="15"/>
      <c r="L44" s="15"/>
      <c r="M44" s="15"/>
      <c r="N44" s="15"/>
      <c r="O44" s="12" t="s">
        <v>195</v>
      </c>
      <c r="P44" s="12">
        <v>4.0</v>
      </c>
      <c r="Q44" s="16"/>
      <c r="R44" s="16"/>
      <c r="S44" s="17">
        <v>1.0</v>
      </c>
      <c r="T44" s="17">
        <v>21.0</v>
      </c>
      <c r="U44" s="17">
        <v>1.0</v>
      </c>
      <c r="V44" s="16"/>
      <c r="W44" s="17">
        <v>5.0</v>
      </c>
      <c r="X44" s="17">
        <v>1.0</v>
      </c>
      <c r="Y44" s="17">
        <v>1.0</v>
      </c>
      <c r="Z44" s="16"/>
      <c r="AA44" s="16"/>
      <c r="AB44" s="16"/>
      <c r="AC44" s="16"/>
      <c r="AD44" s="16"/>
      <c r="AE44" s="16"/>
      <c r="AF44" s="17">
        <v>2.0</v>
      </c>
      <c r="AG44" s="17">
        <v>5.0</v>
      </c>
      <c r="AH44" s="16"/>
      <c r="AI44" s="17">
        <v>5.0</v>
      </c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7">
        <v>1.0</v>
      </c>
      <c r="AY44" s="17">
        <v>2.0</v>
      </c>
      <c r="AZ44" s="17">
        <v>1.0</v>
      </c>
      <c r="BA44" s="16"/>
      <c r="BB44" s="16"/>
      <c r="BC44" s="16"/>
      <c r="BD44" s="16"/>
      <c r="BE44" s="16"/>
      <c r="BF44" s="16"/>
      <c r="BG44" s="16"/>
      <c r="BH44" s="17">
        <v>1.0</v>
      </c>
      <c r="BI44" s="16"/>
      <c r="BJ44" s="16"/>
      <c r="BK44" s="16"/>
      <c r="BL44" s="16"/>
      <c r="BM44" s="17">
        <v>1.0</v>
      </c>
      <c r="BN44" s="17">
        <v>1.0</v>
      </c>
      <c r="BO44" s="17">
        <v>2.0</v>
      </c>
      <c r="BP44" s="17">
        <v>1.0</v>
      </c>
      <c r="BQ44" s="16"/>
      <c r="BR44" s="17">
        <v>1.0</v>
      </c>
      <c r="BS44" s="17">
        <v>1.0</v>
      </c>
      <c r="BT44" s="16"/>
      <c r="BU44" s="16"/>
      <c r="BV44" s="16"/>
      <c r="BW44" s="16"/>
      <c r="BX44" s="16"/>
      <c r="BY44" s="16"/>
      <c r="BZ44" s="17">
        <v>12.39</v>
      </c>
      <c r="CA44" s="17">
        <v>2.0</v>
      </c>
      <c r="CB44" s="16"/>
      <c r="CC44" s="16"/>
      <c r="CD44" s="16"/>
      <c r="CE44" s="16"/>
      <c r="CF44" s="16"/>
      <c r="CG44" s="16"/>
      <c r="CH44" s="16"/>
      <c r="CI44" s="16"/>
      <c r="CJ44" s="17">
        <v>1.0</v>
      </c>
      <c r="CK44" s="16"/>
      <c r="CL44" s="17">
        <v>2.0</v>
      </c>
      <c r="CM44" s="17">
        <v>2.0</v>
      </c>
      <c r="CN44" s="17">
        <v>1.0</v>
      </c>
      <c r="CO44" s="17">
        <v>2.0</v>
      </c>
      <c r="CP44" s="17">
        <v>2.0</v>
      </c>
      <c r="CQ44" s="17">
        <v>2.0</v>
      </c>
      <c r="CR44" s="17">
        <v>1.0</v>
      </c>
      <c r="CS44" s="17">
        <v>2.0</v>
      </c>
      <c r="CT44" s="17">
        <v>2.0</v>
      </c>
      <c r="CU44" s="17">
        <v>2.0</v>
      </c>
      <c r="CV44" s="17">
        <v>1.0</v>
      </c>
      <c r="CW44" s="17">
        <v>1.0</v>
      </c>
      <c r="CX44" s="17">
        <v>2.0</v>
      </c>
      <c r="CY44" s="17">
        <v>2.0</v>
      </c>
      <c r="CZ44" s="17">
        <v>1.0</v>
      </c>
      <c r="DA44" s="17">
        <v>4.0</v>
      </c>
      <c r="DB44" s="19" t="s">
        <v>374</v>
      </c>
      <c r="DC44" s="16"/>
    </row>
    <row r="45">
      <c r="A45" s="11">
        <v>8.3957482E7</v>
      </c>
      <c r="B45" s="12" t="s">
        <v>376</v>
      </c>
      <c r="C45" s="13">
        <v>44022.896527777775</v>
      </c>
      <c r="D45" s="14" t="s">
        <v>193</v>
      </c>
      <c r="E45" s="11">
        <v>740.0</v>
      </c>
      <c r="F45" s="11">
        <v>1.0</v>
      </c>
      <c r="G45" s="15"/>
      <c r="H45" s="15"/>
      <c r="I45" s="15"/>
      <c r="J45" s="15"/>
      <c r="K45" s="15"/>
      <c r="L45" s="15"/>
      <c r="M45" s="15"/>
      <c r="N45" s="15"/>
      <c r="O45" s="12" t="s">
        <v>195</v>
      </c>
      <c r="P45" s="12">
        <v>15.0</v>
      </c>
      <c r="Q45" s="16"/>
      <c r="R45" s="16"/>
      <c r="S45" s="17">
        <v>1.0</v>
      </c>
      <c r="T45" s="17">
        <v>19.0</v>
      </c>
      <c r="U45" s="17">
        <v>2.0</v>
      </c>
      <c r="V45" s="16"/>
      <c r="W45" s="17">
        <v>1.0</v>
      </c>
      <c r="X45" s="17">
        <v>1.0</v>
      </c>
      <c r="Y45" s="16"/>
      <c r="Z45" s="16"/>
      <c r="AA45" s="16"/>
      <c r="AB45" s="16"/>
      <c r="AC45" s="16"/>
      <c r="AD45" s="17">
        <v>1.0</v>
      </c>
      <c r="AE45" s="16"/>
      <c r="AF45" s="17">
        <v>8.0</v>
      </c>
      <c r="AG45" s="17">
        <v>7.0</v>
      </c>
      <c r="AH45" s="16"/>
      <c r="AI45" s="17">
        <v>5.0</v>
      </c>
      <c r="AJ45" s="16"/>
      <c r="AK45" s="16"/>
      <c r="AL45" s="16"/>
      <c r="AM45" s="16"/>
      <c r="AN45" s="16"/>
      <c r="AO45" s="17">
        <v>1.0</v>
      </c>
      <c r="AP45" s="16"/>
      <c r="AQ45" s="16"/>
      <c r="AR45" s="16"/>
      <c r="AS45" s="16"/>
      <c r="AT45" s="16"/>
      <c r="AU45" s="16"/>
      <c r="AV45" s="16"/>
      <c r="AW45" s="16"/>
      <c r="AX45" s="16"/>
      <c r="AY45" s="17">
        <v>1.0</v>
      </c>
      <c r="AZ45" s="17">
        <v>1.0</v>
      </c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7">
        <v>1.0</v>
      </c>
      <c r="BL45" s="16"/>
      <c r="BM45" s="17">
        <v>4.0</v>
      </c>
      <c r="BN45" s="17">
        <v>3.0</v>
      </c>
      <c r="BO45" s="17">
        <v>5.0</v>
      </c>
      <c r="BP45" s="17">
        <v>1.0</v>
      </c>
      <c r="BQ45" s="16"/>
      <c r="BR45" s="17">
        <v>1.0</v>
      </c>
      <c r="BS45" s="17">
        <v>1.0</v>
      </c>
      <c r="BT45" s="16"/>
      <c r="BU45" s="16"/>
      <c r="BV45" s="16"/>
      <c r="BW45" s="16"/>
      <c r="BX45" s="16"/>
      <c r="BY45" s="16"/>
      <c r="BZ45" s="17">
        <v>14.1</v>
      </c>
      <c r="CA45" s="17">
        <v>4.0</v>
      </c>
      <c r="CB45" s="16"/>
      <c r="CC45" s="16"/>
      <c r="CD45" s="16"/>
      <c r="CE45" s="16"/>
      <c r="CF45" s="16"/>
      <c r="CG45" s="16"/>
      <c r="CH45" s="16"/>
      <c r="CI45" s="16"/>
      <c r="CJ45" s="17">
        <v>1.0</v>
      </c>
      <c r="CK45" s="16"/>
      <c r="CL45" s="17">
        <v>2.0</v>
      </c>
      <c r="CM45" s="17">
        <v>3.0</v>
      </c>
      <c r="CN45" s="17">
        <v>1.0</v>
      </c>
      <c r="CO45" s="17">
        <v>2.0</v>
      </c>
      <c r="CP45" s="17">
        <v>2.0</v>
      </c>
      <c r="CQ45" s="17">
        <v>2.0</v>
      </c>
      <c r="CR45" s="17">
        <v>1.0</v>
      </c>
      <c r="CS45" s="17">
        <v>4.0</v>
      </c>
      <c r="CT45" s="17">
        <v>4.0</v>
      </c>
      <c r="CU45" s="17">
        <v>4.0</v>
      </c>
      <c r="CV45" s="17">
        <v>1.0</v>
      </c>
      <c r="CW45" s="17">
        <v>2.0</v>
      </c>
      <c r="CX45" s="17">
        <v>3.0</v>
      </c>
      <c r="CY45" s="17">
        <v>3.0</v>
      </c>
      <c r="CZ45" s="17">
        <v>4.0</v>
      </c>
      <c r="DA45" s="17">
        <v>3.0</v>
      </c>
      <c r="DB45" s="19" t="s">
        <v>377</v>
      </c>
      <c r="DC45" s="16"/>
    </row>
    <row r="46">
      <c r="A46" s="11">
        <v>8.3962811E7</v>
      </c>
      <c r="B46" s="18">
        <v>1.90237114147E11</v>
      </c>
      <c r="C46" s="13">
        <v>44022.99236111111</v>
      </c>
      <c r="D46" s="14" t="s">
        <v>193</v>
      </c>
      <c r="E46" s="11">
        <v>432.0</v>
      </c>
      <c r="F46" s="11">
        <v>1.0</v>
      </c>
      <c r="G46" s="15"/>
      <c r="H46" s="15"/>
      <c r="I46" s="15"/>
      <c r="J46" s="15"/>
      <c r="K46" s="15"/>
      <c r="L46" s="15"/>
      <c r="M46" s="15"/>
      <c r="N46" s="15"/>
      <c r="O46" s="12" t="s">
        <v>195</v>
      </c>
      <c r="P46" s="12">
        <v>15.0</v>
      </c>
      <c r="Q46" s="16"/>
      <c r="R46" s="16"/>
      <c r="S46" s="17">
        <v>1.0</v>
      </c>
      <c r="T46" s="17">
        <v>18.0</v>
      </c>
      <c r="U46" s="17">
        <v>1.0</v>
      </c>
      <c r="V46" s="16"/>
      <c r="W46" s="17">
        <v>1.0</v>
      </c>
      <c r="X46" s="17">
        <v>1.0</v>
      </c>
      <c r="Y46" s="17">
        <v>1.0</v>
      </c>
      <c r="Z46" s="16"/>
      <c r="AA46" s="16"/>
      <c r="AB46" s="17">
        <v>1.0</v>
      </c>
      <c r="AC46" s="17">
        <v>1.0</v>
      </c>
      <c r="AD46" s="17">
        <v>1.0</v>
      </c>
      <c r="AE46" s="16"/>
      <c r="AF46" s="17">
        <v>2.0</v>
      </c>
      <c r="AG46" s="17">
        <v>9.0</v>
      </c>
      <c r="AH46" s="16"/>
      <c r="AI46" s="17">
        <v>5.0</v>
      </c>
      <c r="AJ46" s="16"/>
      <c r="AK46" s="16"/>
      <c r="AL46" s="17">
        <v>1.0</v>
      </c>
      <c r="AM46" s="17">
        <v>1.0</v>
      </c>
      <c r="AN46" s="16"/>
      <c r="AO46" s="16"/>
      <c r="AP46" s="16"/>
      <c r="AQ46" s="16"/>
      <c r="AR46" s="17">
        <v>1.0</v>
      </c>
      <c r="AS46" s="16"/>
      <c r="AT46" s="16"/>
      <c r="AU46" s="16"/>
      <c r="AV46" s="16"/>
      <c r="AW46" s="16"/>
      <c r="AX46" s="16"/>
      <c r="AY46" s="17">
        <v>2.0</v>
      </c>
      <c r="AZ46" s="17">
        <v>1.0</v>
      </c>
      <c r="BA46" s="16"/>
      <c r="BB46" s="17">
        <v>1.0</v>
      </c>
      <c r="BC46" s="16"/>
      <c r="BD46" s="16"/>
      <c r="BE46" s="16"/>
      <c r="BF46" s="16"/>
      <c r="BG46" s="16"/>
      <c r="BH46" s="17">
        <v>1.0</v>
      </c>
      <c r="BI46" s="16"/>
      <c r="BJ46" s="16"/>
      <c r="BK46" s="16"/>
      <c r="BL46" s="16"/>
      <c r="BM46" s="17">
        <v>3.0</v>
      </c>
      <c r="BN46" s="17">
        <v>2.0</v>
      </c>
      <c r="BO46" s="17">
        <v>2.0</v>
      </c>
      <c r="BP46" s="17">
        <v>1.0</v>
      </c>
      <c r="BQ46" s="16"/>
      <c r="BR46" s="16"/>
      <c r="BS46" s="17">
        <v>1.0</v>
      </c>
      <c r="BT46" s="16"/>
      <c r="BU46" s="16"/>
      <c r="BV46" s="16"/>
      <c r="BW46" s="16"/>
      <c r="BX46" s="16"/>
      <c r="BY46" s="16"/>
      <c r="BZ46" s="17">
        <v>17.5</v>
      </c>
      <c r="CA46" s="17">
        <v>1.0</v>
      </c>
      <c r="CB46" s="16"/>
      <c r="CC46" s="16"/>
      <c r="CD46" s="16"/>
      <c r="CE46" s="16"/>
      <c r="CF46" s="16"/>
      <c r="CG46" s="16"/>
      <c r="CH46" s="16"/>
      <c r="CI46" s="16"/>
      <c r="CJ46" s="17">
        <v>1.0</v>
      </c>
      <c r="CK46" s="16"/>
      <c r="CL46" s="17">
        <v>4.0</v>
      </c>
      <c r="CM46" s="17">
        <v>2.0</v>
      </c>
      <c r="CN46" s="17">
        <v>2.0</v>
      </c>
      <c r="CO46" s="17">
        <v>2.0</v>
      </c>
      <c r="CP46" s="17">
        <v>2.0</v>
      </c>
      <c r="CQ46" s="17">
        <v>2.0</v>
      </c>
      <c r="CR46" s="17">
        <v>1.0</v>
      </c>
      <c r="CS46" s="17">
        <v>4.0</v>
      </c>
      <c r="CT46" s="17">
        <v>4.0</v>
      </c>
      <c r="CU46" s="17">
        <v>4.0</v>
      </c>
      <c r="CV46" s="17">
        <v>1.0</v>
      </c>
      <c r="CW46" s="17">
        <v>1.0</v>
      </c>
      <c r="CX46" s="17">
        <v>4.0</v>
      </c>
      <c r="CY46" s="17">
        <v>4.0</v>
      </c>
      <c r="CZ46" s="17">
        <v>1.0</v>
      </c>
      <c r="DA46" s="17">
        <v>2.0</v>
      </c>
      <c r="DB46" s="19" t="s">
        <v>378</v>
      </c>
      <c r="DC46" s="19" t="s">
        <v>379</v>
      </c>
    </row>
    <row r="47">
      <c r="A47" s="11">
        <v>8.3964965E7</v>
      </c>
      <c r="B47" s="12" t="s">
        <v>382</v>
      </c>
      <c r="C47" s="13">
        <v>44053.03194444445</v>
      </c>
      <c r="D47" s="14" t="s">
        <v>193</v>
      </c>
      <c r="E47" s="11">
        <v>501.0</v>
      </c>
      <c r="F47" s="11">
        <v>1.0</v>
      </c>
      <c r="G47" s="15"/>
      <c r="H47" s="15"/>
      <c r="I47" s="15"/>
      <c r="J47" s="15"/>
      <c r="K47" s="15"/>
      <c r="L47" s="15"/>
      <c r="M47" s="15"/>
      <c r="N47" s="15"/>
      <c r="O47" s="12" t="s">
        <v>195</v>
      </c>
      <c r="P47" s="12">
        <v>15.0</v>
      </c>
      <c r="Q47" s="16"/>
      <c r="R47" s="16"/>
      <c r="S47" s="17">
        <v>1.0</v>
      </c>
      <c r="T47" s="17">
        <v>18.0</v>
      </c>
      <c r="U47" s="17">
        <v>2.0</v>
      </c>
      <c r="V47" s="16"/>
      <c r="W47" s="17">
        <v>1.0</v>
      </c>
      <c r="X47" s="17">
        <v>1.0</v>
      </c>
      <c r="Y47" s="17">
        <v>1.0</v>
      </c>
      <c r="Z47" s="16"/>
      <c r="AA47" s="16"/>
      <c r="AB47" s="17">
        <v>1.0</v>
      </c>
      <c r="AC47" s="16"/>
      <c r="AD47" s="16"/>
      <c r="AE47" s="16"/>
      <c r="AF47" s="17">
        <v>1.0</v>
      </c>
      <c r="AG47" s="17">
        <v>9.0</v>
      </c>
      <c r="AH47" s="16"/>
      <c r="AI47" s="17">
        <v>4.0</v>
      </c>
      <c r="AJ47" s="16"/>
      <c r="AK47" s="16"/>
      <c r="AL47" s="16"/>
      <c r="AM47" s="17">
        <v>1.0</v>
      </c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7">
        <v>1.0</v>
      </c>
      <c r="AZ47" s="17">
        <v>1.0</v>
      </c>
      <c r="BA47" s="16"/>
      <c r="BB47" s="16"/>
      <c r="BC47" s="16"/>
      <c r="BD47" s="16"/>
      <c r="BE47" s="16"/>
      <c r="BF47" s="16"/>
      <c r="BG47" s="16"/>
      <c r="BH47" s="16"/>
      <c r="BI47" s="17">
        <v>1.0</v>
      </c>
      <c r="BJ47" s="16"/>
      <c r="BK47" s="16"/>
      <c r="BL47" s="16"/>
      <c r="BM47" s="17">
        <v>3.0</v>
      </c>
      <c r="BN47" s="17">
        <v>3.0</v>
      </c>
      <c r="BO47" s="17">
        <v>4.0</v>
      </c>
      <c r="BP47" s="17">
        <v>1.0</v>
      </c>
      <c r="BQ47" s="16"/>
      <c r="BR47" s="16"/>
      <c r="BS47" s="17">
        <v>1.0</v>
      </c>
      <c r="BT47" s="17">
        <v>1.0</v>
      </c>
      <c r="BU47" s="16"/>
      <c r="BV47" s="16"/>
      <c r="BW47" s="16"/>
      <c r="BX47" s="16"/>
      <c r="BY47" s="16"/>
      <c r="BZ47" s="17">
        <v>16.54</v>
      </c>
      <c r="CA47" s="17">
        <v>3.0</v>
      </c>
      <c r="CB47" s="16"/>
      <c r="CC47" s="16"/>
      <c r="CD47" s="16"/>
      <c r="CE47" s="16"/>
      <c r="CF47" s="16"/>
      <c r="CG47" s="16"/>
      <c r="CH47" s="16"/>
      <c r="CI47" s="16"/>
      <c r="CJ47" s="17">
        <v>1.0</v>
      </c>
      <c r="CK47" s="16"/>
      <c r="CL47" s="17">
        <v>3.0</v>
      </c>
      <c r="CM47" s="17">
        <v>2.0</v>
      </c>
      <c r="CN47" s="17">
        <v>1.0</v>
      </c>
      <c r="CO47" s="17">
        <v>2.0</v>
      </c>
      <c r="CP47" s="17">
        <v>2.0</v>
      </c>
      <c r="CQ47" s="17">
        <v>2.0</v>
      </c>
      <c r="CR47" s="17">
        <v>1.0</v>
      </c>
      <c r="CS47" s="17">
        <v>4.0</v>
      </c>
      <c r="CT47" s="17">
        <v>4.0</v>
      </c>
      <c r="CU47" s="17">
        <v>4.0</v>
      </c>
      <c r="CV47" s="17">
        <v>1.0</v>
      </c>
      <c r="CW47" s="17">
        <v>2.0</v>
      </c>
      <c r="CX47" s="17">
        <v>4.0</v>
      </c>
      <c r="CY47" s="17">
        <v>4.0</v>
      </c>
      <c r="CZ47" s="17">
        <v>1.0</v>
      </c>
      <c r="DA47" s="17">
        <v>4.0</v>
      </c>
      <c r="DB47" s="19" t="s">
        <v>384</v>
      </c>
      <c r="DC47" s="16"/>
    </row>
    <row r="48">
      <c r="A48" s="11">
        <v>8.3965203E7</v>
      </c>
      <c r="B48" s="18">
        <v>1.90237181198E11</v>
      </c>
      <c r="C48" s="13">
        <v>44053.03680555556</v>
      </c>
      <c r="D48" s="14" t="s">
        <v>193</v>
      </c>
      <c r="E48" s="11">
        <v>1544.0</v>
      </c>
      <c r="F48" s="11">
        <v>1.0</v>
      </c>
      <c r="G48" s="15"/>
      <c r="H48" s="15"/>
      <c r="I48" s="15"/>
      <c r="J48" s="15"/>
      <c r="K48" s="15"/>
      <c r="L48" s="15"/>
      <c r="M48" s="15"/>
      <c r="N48" s="15"/>
      <c r="O48" s="12" t="s">
        <v>195</v>
      </c>
      <c r="P48" s="12">
        <v>8.0</v>
      </c>
      <c r="Q48" s="16"/>
      <c r="R48" s="16"/>
      <c r="S48" s="17">
        <v>1.0</v>
      </c>
      <c r="T48" s="17">
        <v>19.0</v>
      </c>
      <c r="U48" s="17">
        <v>3.0</v>
      </c>
      <c r="V48" s="19" t="s">
        <v>385</v>
      </c>
      <c r="W48" s="17">
        <v>1.0</v>
      </c>
      <c r="X48" s="17">
        <v>1.0</v>
      </c>
      <c r="Y48" s="17">
        <v>1.0</v>
      </c>
      <c r="Z48" s="16"/>
      <c r="AA48" s="16"/>
      <c r="AB48" s="17">
        <v>1.0</v>
      </c>
      <c r="AC48" s="16"/>
      <c r="AD48" s="16"/>
      <c r="AE48" s="16"/>
      <c r="AF48" s="17">
        <v>1.0</v>
      </c>
      <c r="AG48" s="17">
        <v>9.0</v>
      </c>
      <c r="AH48" s="16"/>
      <c r="AI48" s="17">
        <v>3.0</v>
      </c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7">
        <v>1.0</v>
      </c>
      <c r="AY48" s="17">
        <v>2.0</v>
      </c>
      <c r="AZ48" s="16"/>
      <c r="BA48" s="16"/>
      <c r="BB48" s="16"/>
      <c r="BC48" s="16"/>
      <c r="BD48" s="16"/>
      <c r="BE48" s="16"/>
      <c r="BF48" s="17">
        <v>1.0</v>
      </c>
      <c r="BG48" s="16"/>
      <c r="BH48" s="16"/>
      <c r="BI48" s="17">
        <v>1.0</v>
      </c>
      <c r="BJ48" s="16"/>
      <c r="BK48" s="16"/>
      <c r="BL48" s="16"/>
      <c r="BM48" s="17">
        <v>3.0</v>
      </c>
      <c r="BN48" s="17">
        <v>2.0</v>
      </c>
      <c r="BO48" s="17">
        <v>5.0</v>
      </c>
      <c r="BP48" s="17">
        <v>1.0</v>
      </c>
      <c r="BQ48" s="17">
        <v>1.0</v>
      </c>
      <c r="BR48" s="16"/>
      <c r="BS48" s="17">
        <v>1.0</v>
      </c>
      <c r="BT48" s="17">
        <v>1.0</v>
      </c>
      <c r="BU48" s="16"/>
      <c r="BV48" s="16"/>
      <c r="BW48" s="16"/>
      <c r="BX48" s="16"/>
      <c r="BY48" s="16"/>
      <c r="BZ48" s="17">
        <v>16.26</v>
      </c>
      <c r="CA48" s="17">
        <v>2.0</v>
      </c>
      <c r="CB48" s="16"/>
      <c r="CC48" s="16"/>
      <c r="CD48" s="16"/>
      <c r="CE48" s="16"/>
      <c r="CF48" s="16"/>
      <c r="CG48" s="16"/>
      <c r="CH48" s="16"/>
      <c r="CI48" s="19" t="s">
        <v>386</v>
      </c>
      <c r="CJ48" s="16"/>
      <c r="CK48" s="16"/>
      <c r="CL48" s="17">
        <v>4.0</v>
      </c>
      <c r="CM48" s="17">
        <v>3.0</v>
      </c>
      <c r="CN48" s="17">
        <v>2.0</v>
      </c>
      <c r="CO48" s="17">
        <v>5.0</v>
      </c>
      <c r="CP48" s="17">
        <v>4.0</v>
      </c>
      <c r="CQ48" s="17">
        <v>4.0</v>
      </c>
      <c r="CR48" s="17">
        <v>1.0</v>
      </c>
      <c r="CS48" s="17">
        <v>4.0</v>
      </c>
      <c r="CT48" s="17">
        <v>2.0</v>
      </c>
      <c r="CU48" s="17">
        <v>5.0</v>
      </c>
      <c r="CV48" s="17">
        <v>1.0</v>
      </c>
      <c r="CW48" s="17">
        <v>3.0</v>
      </c>
      <c r="CX48" s="17">
        <v>3.0</v>
      </c>
      <c r="CY48" s="17">
        <v>3.0</v>
      </c>
      <c r="CZ48" s="17">
        <v>1.0</v>
      </c>
      <c r="DA48" s="17">
        <v>3.0</v>
      </c>
      <c r="DB48" s="19" t="s">
        <v>387</v>
      </c>
      <c r="DC48" s="19" t="s">
        <v>388</v>
      </c>
    </row>
    <row r="49">
      <c r="A49" s="11">
        <v>8.4029182E7</v>
      </c>
      <c r="B49" s="12" t="s">
        <v>389</v>
      </c>
      <c r="C49" s="13">
        <v>44053.48888888889</v>
      </c>
      <c r="D49" s="14" t="s">
        <v>193</v>
      </c>
      <c r="E49" s="11">
        <v>261.0</v>
      </c>
      <c r="F49" s="11">
        <v>1.0</v>
      </c>
      <c r="G49" s="15"/>
      <c r="H49" s="15"/>
      <c r="I49" s="15"/>
      <c r="J49" s="15"/>
      <c r="K49" s="15"/>
      <c r="L49" s="15"/>
      <c r="M49" s="15"/>
      <c r="N49" s="15"/>
      <c r="O49" s="12" t="s">
        <v>195</v>
      </c>
      <c r="P49" s="12">
        <v>15.0</v>
      </c>
      <c r="Q49" s="16"/>
      <c r="R49" s="16"/>
      <c r="S49" s="17">
        <v>1.0</v>
      </c>
      <c r="T49" s="17">
        <v>18.0</v>
      </c>
      <c r="U49" s="17">
        <v>2.0</v>
      </c>
      <c r="V49" s="16"/>
      <c r="W49" s="17">
        <v>9.0</v>
      </c>
      <c r="X49" s="17">
        <v>1.0</v>
      </c>
      <c r="Y49" s="16"/>
      <c r="Z49" s="16"/>
      <c r="AA49" s="16"/>
      <c r="AB49" s="16"/>
      <c r="AC49" s="16"/>
      <c r="AD49" s="16"/>
      <c r="AE49" s="16"/>
      <c r="AF49" s="17">
        <v>7.0</v>
      </c>
      <c r="AG49" s="17">
        <v>9.0</v>
      </c>
      <c r="AH49" s="16"/>
      <c r="AI49" s="17">
        <v>3.0</v>
      </c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7">
        <v>1.0</v>
      </c>
      <c r="AY49" s="17">
        <v>2.0</v>
      </c>
      <c r="AZ49" s="16"/>
      <c r="BA49" s="16"/>
      <c r="BB49" s="17">
        <v>1.0</v>
      </c>
      <c r="BC49" s="16"/>
      <c r="BD49" s="16"/>
      <c r="BE49" s="16"/>
      <c r="BF49" s="16"/>
      <c r="BG49" s="16"/>
      <c r="BH49" s="16"/>
      <c r="BI49" s="16"/>
      <c r="BJ49" s="16"/>
      <c r="BK49" s="17">
        <v>1.0</v>
      </c>
      <c r="BL49" s="16"/>
      <c r="BM49" s="17">
        <v>3.0</v>
      </c>
      <c r="BN49" s="17">
        <v>1.0</v>
      </c>
      <c r="BO49" s="17">
        <v>4.0</v>
      </c>
      <c r="BP49" s="17">
        <v>1.0</v>
      </c>
      <c r="BQ49" s="16"/>
      <c r="BR49" s="17">
        <v>1.0</v>
      </c>
      <c r="BS49" s="17">
        <v>1.0</v>
      </c>
      <c r="BT49" s="17">
        <v>1.0</v>
      </c>
      <c r="BU49" s="16"/>
      <c r="BV49" s="16"/>
      <c r="BW49" s="17">
        <v>1.0</v>
      </c>
      <c r="BX49" s="16"/>
      <c r="BY49" s="16"/>
      <c r="BZ49" s="17">
        <v>17.0</v>
      </c>
      <c r="CA49" s="17">
        <v>2.0</v>
      </c>
      <c r="CB49" s="16"/>
      <c r="CC49" s="16"/>
      <c r="CD49" s="16"/>
      <c r="CE49" s="16"/>
      <c r="CF49" s="16"/>
      <c r="CG49" s="16"/>
      <c r="CH49" s="16"/>
      <c r="CI49" s="16"/>
      <c r="CJ49" s="17">
        <v>1.0</v>
      </c>
      <c r="CK49" s="16"/>
      <c r="CL49" s="17">
        <v>3.0</v>
      </c>
      <c r="CM49" s="17">
        <v>4.0</v>
      </c>
      <c r="CN49" s="17">
        <v>2.0</v>
      </c>
      <c r="CO49" s="17">
        <v>2.0</v>
      </c>
      <c r="CP49" s="17">
        <v>2.0</v>
      </c>
      <c r="CQ49" s="17">
        <v>3.0</v>
      </c>
      <c r="CR49" s="17">
        <v>1.0</v>
      </c>
      <c r="CS49" s="17">
        <v>4.0</v>
      </c>
      <c r="CT49" s="17">
        <v>4.0</v>
      </c>
      <c r="CU49" s="17">
        <v>5.0</v>
      </c>
      <c r="CV49" s="17">
        <v>1.0</v>
      </c>
      <c r="CW49" s="17">
        <v>4.0</v>
      </c>
      <c r="CX49" s="17">
        <v>4.0</v>
      </c>
      <c r="CY49" s="17">
        <v>3.0</v>
      </c>
      <c r="CZ49" s="17">
        <v>1.0</v>
      </c>
      <c r="DA49" s="17">
        <v>2.0</v>
      </c>
      <c r="DB49" s="19" t="s">
        <v>390</v>
      </c>
      <c r="DC49" s="16"/>
    </row>
    <row r="50">
      <c r="A50" s="11">
        <v>8.4076004E7</v>
      </c>
      <c r="B50" s="12" t="s">
        <v>398</v>
      </c>
      <c r="C50" s="13">
        <v>44053.80763888889</v>
      </c>
      <c r="D50" s="14" t="s">
        <v>193</v>
      </c>
      <c r="E50" s="11">
        <v>382.0</v>
      </c>
      <c r="F50" s="11">
        <v>1.0</v>
      </c>
      <c r="G50" s="15"/>
      <c r="H50" s="15"/>
      <c r="I50" s="15"/>
      <c r="J50" s="15"/>
      <c r="K50" s="15"/>
      <c r="L50" s="15"/>
      <c r="M50" s="15"/>
      <c r="N50" s="15"/>
      <c r="O50" s="12" t="s">
        <v>195</v>
      </c>
      <c r="P50" s="12">
        <v>15.0</v>
      </c>
      <c r="Q50" s="16"/>
      <c r="R50" s="16"/>
      <c r="S50" s="17">
        <v>1.0</v>
      </c>
      <c r="T50" s="17">
        <v>20.0</v>
      </c>
      <c r="U50" s="17">
        <v>1.0</v>
      </c>
      <c r="V50" s="16"/>
      <c r="W50" s="17">
        <v>1.0</v>
      </c>
      <c r="X50" s="17">
        <v>1.0</v>
      </c>
      <c r="Y50" s="16"/>
      <c r="Z50" s="16"/>
      <c r="AA50" s="16"/>
      <c r="AB50" s="16"/>
      <c r="AC50" s="16"/>
      <c r="AD50" s="16"/>
      <c r="AE50" s="16"/>
      <c r="AF50" s="17">
        <v>4.0</v>
      </c>
      <c r="AG50" s="17">
        <v>9.0</v>
      </c>
      <c r="AH50" s="16"/>
      <c r="AI50" s="17">
        <v>5.0</v>
      </c>
      <c r="AJ50" s="16"/>
      <c r="AK50" s="16"/>
      <c r="AL50" s="16"/>
      <c r="AM50" s="16"/>
      <c r="AN50" s="16"/>
      <c r="AO50" s="16"/>
      <c r="AP50" s="16"/>
      <c r="AQ50" s="16"/>
      <c r="AR50" s="17">
        <v>1.0</v>
      </c>
      <c r="AS50" s="16"/>
      <c r="AT50" s="16"/>
      <c r="AU50" s="16"/>
      <c r="AV50" s="16"/>
      <c r="AW50" s="16"/>
      <c r="AX50" s="16"/>
      <c r="AY50" s="17">
        <v>2.0</v>
      </c>
      <c r="AZ50" s="17">
        <v>1.0</v>
      </c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7">
        <v>1.0</v>
      </c>
      <c r="BL50" s="16"/>
      <c r="BM50" s="17">
        <v>3.0</v>
      </c>
      <c r="BN50" s="17">
        <v>4.0</v>
      </c>
      <c r="BO50" s="17">
        <v>5.0</v>
      </c>
      <c r="BP50" s="17">
        <v>1.0</v>
      </c>
      <c r="BQ50" s="16"/>
      <c r="BR50" s="16"/>
      <c r="BS50" s="16"/>
      <c r="BT50" s="16"/>
      <c r="BU50" s="16"/>
      <c r="BV50" s="16"/>
      <c r="BW50" s="16"/>
      <c r="BX50" s="16"/>
      <c r="BY50" s="16"/>
      <c r="BZ50" s="17">
        <v>12.57</v>
      </c>
      <c r="CA50" s="17">
        <v>4.0</v>
      </c>
      <c r="CB50" s="16"/>
      <c r="CC50" s="16"/>
      <c r="CD50" s="16"/>
      <c r="CE50" s="16"/>
      <c r="CF50" s="16"/>
      <c r="CG50" s="16"/>
      <c r="CH50" s="16"/>
      <c r="CI50" s="16"/>
      <c r="CJ50" s="17">
        <v>1.0</v>
      </c>
      <c r="CK50" s="16"/>
      <c r="CL50" s="17">
        <v>3.0</v>
      </c>
      <c r="CM50" s="17">
        <v>2.0</v>
      </c>
      <c r="CN50" s="17">
        <v>2.0</v>
      </c>
      <c r="CO50" s="17">
        <v>3.0</v>
      </c>
      <c r="CP50" s="17">
        <v>3.0</v>
      </c>
      <c r="CQ50" s="17">
        <v>3.0</v>
      </c>
      <c r="CR50" s="17">
        <v>2.0</v>
      </c>
      <c r="CS50" s="17">
        <v>4.0</v>
      </c>
      <c r="CT50" s="17">
        <v>2.0</v>
      </c>
      <c r="CU50" s="17">
        <v>4.0</v>
      </c>
      <c r="CV50" s="17">
        <v>1.0</v>
      </c>
      <c r="CW50" s="17">
        <v>3.0</v>
      </c>
      <c r="CX50" s="17">
        <v>2.0</v>
      </c>
      <c r="CY50" s="17">
        <v>2.0</v>
      </c>
      <c r="CZ50" s="17">
        <v>2.0</v>
      </c>
      <c r="DA50" s="17">
        <v>3.0</v>
      </c>
      <c r="DB50" s="19" t="s">
        <v>400</v>
      </c>
      <c r="DC50" s="19" t="s">
        <v>401</v>
      </c>
    </row>
    <row r="51">
      <c r="A51" s="11">
        <v>8.4077908E7</v>
      </c>
      <c r="B51" s="12" t="s">
        <v>402</v>
      </c>
      <c r="C51" s="13">
        <v>44053.82986111111</v>
      </c>
      <c r="D51" s="14" t="s">
        <v>193</v>
      </c>
      <c r="E51" s="11">
        <v>697.0</v>
      </c>
      <c r="F51" s="11">
        <v>1.0</v>
      </c>
      <c r="G51" s="15"/>
      <c r="H51" s="15"/>
      <c r="I51" s="15"/>
      <c r="J51" s="15"/>
      <c r="K51" s="15"/>
      <c r="L51" s="15"/>
      <c r="M51" s="15"/>
      <c r="N51" s="15"/>
      <c r="O51" s="12" t="s">
        <v>195</v>
      </c>
      <c r="P51" s="12">
        <v>20.0</v>
      </c>
      <c r="Q51" s="16"/>
      <c r="R51" s="16"/>
      <c r="S51" s="17">
        <v>1.0</v>
      </c>
      <c r="T51" s="17">
        <v>19.0</v>
      </c>
      <c r="U51" s="17">
        <v>2.0</v>
      </c>
      <c r="V51" s="16"/>
      <c r="W51" s="17">
        <v>13.0</v>
      </c>
      <c r="X51" s="17">
        <v>1.0</v>
      </c>
      <c r="Y51" s="16"/>
      <c r="Z51" s="16"/>
      <c r="AA51" s="16"/>
      <c r="AB51" s="16"/>
      <c r="AC51" s="16"/>
      <c r="AD51" s="16"/>
      <c r="AE51" s="16"/>
      <c r="AF51" s="17">
        <v>7.0</v>
      </c>
      <c r="AG51" s="17">
        <v>8.0</v>
      </c>
      <c r="AH51" s="16"/>
      <c r="AI51" s="17">
        <v>5.0</v>
      </c>
      <c r="AJ51" s="16"/>
      <c r="AK51" s="16"/>
      <c r="AL51" s="17">
        <v>1.0</v>
      </c>
      <c r="AM51" s="16"/>
      <c r="AN51" s="17">
        <v>1.0</v>
      </c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7">
        <v>2.0</v>
      </c>
      <c r="AZ51" s="16"/>
      <c r="BA51" s="16"/>
      <c r="BB51" s="16"/>
      <c r="BC51" s="16"/>
      <c r="BD51" s="16"/>
      <c r="BE51" s="16"/>
      <c r="BF51" s="17">
        <v>1.0</v>
      </c>
      <c r="BG51" s="16"/>
      <c r="BH51" s="16"/>
      <c r="BI51" s="17">
        <v>1.0</v>
      </c>
      <c r="BJ51" s="16"/>
      <c r="BK51" s="16"/>
      <c r="BL51" s="16"/>
      <c r="BM51" s="17">
        <v>2.0</v>
      </c>
      <c r="BN51" s="17">
        <v>1.0</v>
      </c>
      <c r="BO51" s="17">
        <v>3.0</v>
      </c>
      <c r="BP51" s="17">
        <v>1.0</v>
      </c>
      <c r="BQ51" s="16"/>
      <c r="BR51" s="16"/>
      <c r="BS51" s="17">
        <v>1.0</v>
      </c>
      <c r="BT51" s="16"/>
      <c r="BU51" s="16"/>
      <c r="BV51" s="16"/>
      <c r="BW51" s="16"/>
      <c r="BX51" s="16"/>
      <c r="BY51" s="16"/>
      <c r="BZ51" s="17">
        <v>14.64</v>
      </c>
      <c r="CA51" s="17">
        <v>4.0</v>
      </c>
      <c r="CB51" s="16"/>
      <c r="CC51" s="16"/>
      <c r="CD51" s="16"/>
      <c r="CE51" s="16"/>
      <c r="CF51" s="16"/>
      <c r="CG51" s="17">
        <v>1.0</v>
      </c>
      <c r="CH51" s="16"/>
      <c r="CI51" s="16"/>
      <c r="CJ51" s="16"/>
      <c r="CK51" s="16"/>
      <c r="CL51" s="17">
        <v>1.0</v>
      </c>
      <c r="CM51" s="17">
        <v>2.0</v>
      </c>
      <c r="CN51" s="17">
        <v>2.0</v>
      </c>
      <c r="CO51" s="17">
        <v>3.0</v>
      </c>
      <c r="CP51" s="17">
        <v>2.0</v>
      </c>
      <c r="CQ51" s="17">
        <v>4.0</v>
      </c>
      <c r="CR51" s="17">
        <v>1.0</v>
      </c>
      <c r="CS51" s="17">
        <v>4.0</v>
      </c>
      <c r="CT51" s="17">
        <v>3.0</v>
      </c>
      <c r="CU51" s="17">
        <v>4.0</v>
      </c>
      <c r="CV51" s="17">
        <v>1.0</v>
      </c>
      <c r="CW51" s="17">
        <v>2.0</v>
      </c>
      <c r="CX51" s="17">
        <v>4.0</v>
      </c>
      <c r="CY51" s="17">
        <v>4.0</v>
      </c>
      <c r="CZ51" s="17">
        <v>1.0</v>
      </c>
      <c r="DA51" s="17">
        <v>3.0</v>
      </c>
      <c r="DB51" s="19" t="s">
        <v>404</v>
      </c>
      <c r="DC51" s="19" t="s">
        <v>405</v>
      </c>
    </row>
    <row r="52">
      <c r="A52" s="11">
        <v>8.4133605E7</v>
      </c>
      <c r="B52" s="18">
        <v>1.90237148151E11</v>
      </c>
      <c r="C52" s="13">
        <v>44084.407638888886</v>
      </c>
      <c r="D52" s="14" t="s">
        <v>193</v>
      </c>
      <c r="E52" s="11">
        <v>343.0</v>
      </c>
      <c r="F52" s="11">
        <v>1.0</v>
      </c>
      <c r="G52" s="15"/>
      <c r="H52" s="15"/>
      <c r="I52" s="15"/>
      <c r="J52" s="15"/>
      <c r="K52" s="15"/>
      <c r="L52" s="15"/>
      <c r="M52" s="15"/>
      <c r="N52" s="15"/>
      <c r="O52" s="12" t="s">
        <v>195</v>
      </c>
      <c r="P52" s="12">
        <v>4.0</v>
      </c>
      <c r="Q52" s="16"/>
      <c r="R52" s="16"/>
      <c r="S52" s="17">
        <v>1.0</v>
      </c>
      <c r="T52" s="17">
        <v>20.0</v>
      </c>
      <c r="U52" s="17">
        <v>1.0</v>
      </c>
      <c r="V52" s="16"/>
      <c r="W52" s="17">
        <v>1.0</v>
      </c>
      <c r="X52" s="17">
        <v>1.0</v>
      </c>
      <c r="Y52" s="17">
        <v>1.0</v>
      </c>
      <c r="Z52" s="16"/>
      <c r="AA52" s="16"/>
      <c r="AB52" s="17">
        <v>1.0</v>
      </c>
      <c r="AC52" s="17">
        <v>1.0</v>
      </c>
      <c r="AD52" s="16"/>
      <c r="AE52" s="16"/>
      <c r="AF52" s="17">
        <v>9.0</v>
      </c>
      <c r="AG52" s="17">
        <v>8.0</v>
      </c>
      <c r="AH52" s="16"/>
      <c r="AI52" s="17">
        <v>5.0</v>
      </c>
      <c r="AJ52" s="16"/>
      <c r="AK52" s="16"/>
      <c r="AL52" s="16"/>
      <c r="AM52" s="16"/>
      <c r="AN52" s="16"/>
      <c r="AO52" s="16"/>
      <c r="AP52" s="16"/>
      <c r="AQ52" s="16"/>
      <c r="AR52" s="17">
        <v>1.0</v>
      </c>
      <c r="AS52" s="16"/>
      <c r="AT52" s="16"/>
      <c r="AU52" s="16"/>
      <c r="AV52" s="16"/>
      <c r="AW52" s="16"/>
      <c r="AX52" s="16"/>
      <c r="AY52" s="17">
        <v>2.0</v>
      </c>
      <c r="AZ52" s="16"/>
      <c r="BA52" s="16"/>
      <c r="BB52" s="17">
        <v>1.0</v>
      </c>
      <c r="BC52" s="16"/>
      <c r="BD52" s="16"/>
      <c r="BE52" s="16"/>
      <c r="BF52" s="16"/>
      <c r="BG52" s="16"/>
      <c r="BH52" s="17">
        <v>1.0</v>
      </c>
      <c r="BI52" s="16"/>
      <c r="BJ52" s="16"/>
      <c r="BK52" s="16"/>
      <c r="BL52" s="16"/>
      <c r="BM52" s="17">
        <v>3.0</v>
      </c>
      <c r="BN52" s="17">
        <v>2.0</v>
      </c>
      <c r="BO52" s="17">
        <v>3.0</v>
      </c>
      <c r="BP52" s="17">
        <v>1.0</v>
      </c>
      <c r="BQ52" s="16"/>
      <c r="BR52" s="16"/>
      <c r="BS52" s="17">
        <v>1.0</v>
      </c>
      <c r="BT52" s="17">
        <v>1.0</v>
      </c>
      <c r="BU52" s="16"/>
      <c r="BV52" s="16"/>
      <c r="BW52" s="16"/>
      <c r="BX52" s="16"/>
      <c r="BY52" s="16"/>
      <c r="BZ52" s="17">
        <v>13.0</v>
      </c>
      <c r="CA52" s="17">
        <v>4.0</v>
      </c>
      <c r="CB52" s="16"/>
      <c r="CC52" s="16"/>
      <c r="CD52" s="16"/>
      <c r="CE52" s="16"/>
      <c r="CF52" s="16"/>
      <c r="CG52" s="16"/>
      <c r="CH52" s="16"/>
      <c r="CI52" s="16"/>
      <c r="CJ52" s="17">
        <v>1.0</v>
      </c>
      <c r="CK52" s="16"/>
      <c r="CL52" s="17">
        <v>1.0</v>
      </c>
      <c r="CM52" s="17">
        <v>5.0</v>
      </c>
      <c r="CN52" s="17">
        <v>2.0</v>
      </c>
      <c r="CO52" s="17">
        <v>2.0</v>
      </c>
      <c r="CP52" s="17">
        <v>2.0</v>
      </c>
      <c r="CQ52" s="17">
        <v>4.0</v>
      </c>
      <c r="CR52" s="17">
        <v>1.0</v>
      </c>
      <c r="CS52" s="17">
        <v>2.0</v>
      </c>
      <c r="CT52" s="17">
        <v>2.0</v>
      </c>
      <c r="CU52" s="17">
        <v>2.0</v>
      </c>
      <c r="CV52" s="17">
        <v>1.0</v>
      </c>
      <c r="CW52" s="17">
        <v>2.0</v>
      </c>
      <c r="CX52" s="17">
        <v>2.0</v>
      </c>
      <c r="CY52" s="17">
        <v>2.0</v>
      </c>
      <c r="CZ52" s="17">
        <v>1.0</v>
      </c>
      <c r="DA52" s="17">
        <v>5.0</v>
      </c>
      <c r="DB52" s="19" t="s">
        <v>408</v>
      </c>
      <c r="DC52" s="16"/>
    </row>
    <row r="53">
      <c r="A53" s="11">
        <v>8.5736602E7</v>
      </c>
      <c r="B53" s="12" t="s">
        <v>412</v>
      </c>
      <c r="C53" s="11" t="s">
        <v>413</v>
      </c>
      <c r="D53" s="14" t="s">
        <v>193</v>
      </c>
      <c r="E53" s="11">
        <v>579.0</v>
      </c>
      <c r="F53" s="11">
        <v>1.0</v>
      </c>
      <c r="G53" s="15"/>
      <c r="H53" s="15"/>
      <c r="I53" s="15"/>
      <c r="J53" s="15"/>
      <c r="K53" s="15"/>
      <c r="L53" s="15"/>
      <c r="M53" s="15"/>
      <c r="N53" s="15"/>
      <c r="O53" s="12" t="s">
        <v>195</v>
      </c>
      <c r="P53" s="12">
        <v>15.0</v>
      </c>
      <c r="Q53" s="16"/>
      <c r="R53" s="16"/>
      <c r="S53" s="17">
        <v>1.0</v>
      </c>
      <c r="T53" s="17">
        <v>21.0</v>
      </c>
      <c r="U53" s="17">
        <v>2.0</v>
      </c>
      <c r="V53" s="16"/>
      <c r="W53" s="17">
        <v>1.0</v>
      </c>
      <c r="X53" s="17">
        <v>1.0</v>
      </c>
      <c r="Y53" s="17">
        <v>1.0</v>
      </c>
      <c r="Z53" s="16"/>
      <c r="AA53" s="16"/>
      <c r="AB53" s="17">
        <v>1.0</v>
      </c>
      <c r="AC53" s="16"/>
      <c r="AD53" s="16"/>
      <c r="AE53" s="16"/>
      <c r="AF53" s="17">
        <v>3.0</v>
      </c>
      <c r="AG53" s="17">
        <v>5.0</v>
      </c>
      <c r="AH53" s="16"/>
      <c r="AI53" s="17">
        <v>4.0</v>
      </c>
      <c r="AJ53" s="17">
        <v>1.0</v>
      </c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7">
        <v>1.0</v>
      </c>
      <c r="AZ53" s="17">
        <v>1.0</v>
      </c>
      <c r="BA53" s="16"/>
      <c r="BB53" s="16"/>
      <c r="BC53" s="16"/>
      <c r="BD53" s="16"/>
      <c r="BE53" s="16"/>
      <c r="BF53" s="16"/>
      <c r="BG53" s="16"/>
      <c r="BH53" s="17">
        <v>1.0</v>
      </c>
      <c r="BI53" s="16"/>
      <c r="BJ53" s="16"/>
      <c r="BK53" s="16"/>
      <c r="BL53" s="16"/>
      <c r="BM53" s="17">
        <v>3.0</v>
      </c>
      <c r="BN53" s="17">
        <v>2.0</v>
      </c>
      <c r="BO53" s="17">
        <v>3.0</v>
      </c>
      <c r="BP53" s="16"/>
      <c r="BQ53" s="16"/>
      <c r="BR53" s="17">
        <v>1.0</v>
      </c>
      <c r="BS53" s="17">
        <v>1.0</v>
      </c>
      <c r="BT53" s="17">
        <v>1.0</v>
      </c>
      <c r="BU53" s="16"/>
      <c r="BV53" s="16"/>
      <c r="BW53" s="16"/>
      <c r="BX53" s="16"/>
      <c r="BY53" s="16"/>
      <c r="BZ53" s="17">
        <v>16.45</v>
      </c>
      <c r="CA53" s="17">
        <v>4.0</v>
      </c>
      <c r="CB53" s="16"/>
      <c r="CC53" s="16"/>
      <c r="CD53" s="16"/>
      <c r="CE53" s="16"/>
      <c r="CF53" s="16"/>
      <c r="CG53" s="16"/>
      <c r="CH53" s="16"/>
      <c r="CI53" s="16"/>
      <c r="CJ53" s="17">
        <v>1.0</v>
      </c>
      <c r="CK53" s="16"/>
      <c r="CL53" s="17">
        <v>4.0</v>
      </c>
      <c r="CM53" s="17">
        <v>3.0</v>
      </c>
      <c r="CN53" s="17">
        <v>3.0</v>
      </c>
      <c r="CO53" s="17">
        <v>4.0</v>
      </c>
      <c r="CP53" s="17">
        <v>4.0</v>
      </c>
      <c r="CQ53" s="17">
        <v>4.0</v>
      </c>
      <c r="CR53" s="17">
        <v>1.0</v>
      </c>
      <c r="CS53" s="17">
        <v>4.0</v>
      </c>
      <c r="CT53" s="17">
        <v>3.0</v>
      </c>
      <c r="CU53" s="17">
        <v>5.0</v>
      </c>
      <c r="CV53" s="17">
        <v>1.0</v>
      </c>
      <c r="CW53" s="17">
        <v>3.0</v>
      </c>
      <c r="CX53" s="17">
        <v>4.0</v>
      </c>
      <c r="CY53" s="17">
        <v>4.0</v>
      </c>
      <c r="CZ53" s="17">
        <v>2.0</v>
      </c>
      <c r="DA53" s="17">
        <v>3.0</v>
      </c>
      <c r="DB53" s="19" t="s">
        <v>414</v>
      </c>
      <c r="DC53" s="19" t="s">
        <v>415</v>
      </c>
    </row>
    <row r="54">
      <c r="A54" s="11">
        <v>8.5787251E7</v>
      </c>
      <c r="B54" s="12" t="s">
        <v>416</v>
      </c>
      <c r="C54" s="11" t="s">
        <v>417</v>
      </c>
      <c r="D54" s="14" t="s">
        <v>193</v>
      </c>
      <c r="E54" s="11">
        <v>599.0</v>
      </c>
      <c r="F54" s="11">
        <v>1.0</v>
      </c>
      <c r="G54" s="15"/>
      <c r="H54" s="15"/>
      <c r="I54" s="15"/>
      <c r="J54" s="15"/>
      <c r="K54" s="15"/>
      <c r="L54" s="15"/>
      <c r="M54" s="15"/>
      <c r="N54" s="15"/>
      <c r="O54" s="12" t="s">
        <v>195</v>
      </c>
      <c r="P54" s="12">
        <v>15.0</v>
      </c>
      <c r="Q54" s="16"/>
      <c r="R54" s="16"/>
      <c r="S54" s="17">
        <v>1.0</v>
      </c>
      <c r="T54" s="17">
        <v>20.0</v>
      </c>
      <c r="U54" s="17">
        <v>1.0</v>
      </c>
      <c r="V54" s="16"/>
      <c r="W54" s="17">
        <v>12.0</v>
      </c>
      <c r="X54" s="17">
        <v>1.0</v>
      </c>
      <c r="Y54" s="17">
        <v>1.0</v>
      </c>
      <c r="Z54" s="16"/>
      <c r="AA54" s="16"/>
      <c r="AB54" s="17">
        <v>1.0</v>
      </c>
      <c r="AC54" s="16"/>
      <c r="AD54" s="16"/>
      <c r="AE54" s="16"/>
      <c r="AF54" s="17">
        <v>8.0</v>
      </c>
      <c r="AG54" s="17">
        <v>5.0</v>
      </c>
      <c r="AH54" s="16"/>
      <c r="AI54" s="17">
        <v>5.0</v>
      </c>
      <c r="AJ54" s="16"/>
      <c r="AK54" s="16"/>
      <c r="AL54" s="16"/>
      <c r="AM54" s="16"/>
      <c r="AN54" s="16"/>
      <c r="AO54" s="16"/>
      <c r="AP54" s="16"/>
      <c r="AQ54" s="16"/>
      <c r="AR54" s="17">
        <v>1.0</v>
      </c>
      <c r="AS54" s="16"/>
      <c r="AT54" s="16"/>
      <c r="AU54" s="16"/>
      <c r="AV54" s="16"/>
      <c r="AW54" s="16"/>
      <c r="AX54" s="16"/>
      <c r="AY54" s="17">
        <v>2.0</v>
      </c>
      <c r="AZ54" s="16"/>
      <c r="BA54" s="16"/>
      <c r="BB54" s="16"/>
      <c r="BC54" s="16"/>
      <c r="BD54" s="16"/>
      <c r="BE54" s="16"/>
      <c r="BF54" s="17">
        <v>1.0</v>
      </c>
      <c r="BG54" s="16"/>
      <c r="BH54" s="16"/>
      <c r="BI54" s="16"/>
      <c r="BJ54" s="16"/>
      <c r="BK54" s="17">
        <v>1.0</v>
      </c>
      <c r="BL54" s="16"/>
      <c r="BM54" s="17">
        <v>3.0</v>
      </c>
      <c r="BN54" s="17">
        <v>5.0</v>
      </c>
      <c r="BO54" s="17">
        <v>3.0</v>
      </c>
      <c r="BP54" s="17">
        <v>1.0</v>
      </c>
      <c r="BQ54" s="16"/>
      <c r="BR54" s="17">
        <v>1.0</v>
      </c>
      <c r="BS54" s="17">
        <v>1.0</v>
      </c>
      <c r="BT54" s="17">
        <v>1.0</v>
      </c>
      <c r="BU54" s="16"/>
      <c r="BV54" s="16"/>
      <c r="BW54" s="16"/>
      <c r="BX54" s="16"/>
      <c r="BY54" s="16"/>
      <c r="BZ54" s="17">
        <v>15.5</v>
      </c>
      <c r="CA54" s="17">
        <v>4.0</v>
      </c>
      <c r="CB54" s="16"/>
      <c r="CC54" s="17">
        <v>1.0</v>
      </c>
      <c r="CD54" s="16"/>
      <c r="CE54" s="16"/>
      <c r="CF54" s="17">
        <v>1.0</v>
      </c>
      <c r="CG54" s="16"/>
      <c r="CH54" s="16"/>
      <c r="CI54" s="16"/>
      <c r="CJ54" s="16"/>
      <c r="CK54" s="16"/>
      <c r="CL54" s="17">
        <v>2.0</v>
      </c>
      <c r="CM54" s="17">
        <v>2.0</v>
      </c>
      <c r="CN54" s="17">
        <v>1.0</v>
      </c>
      <c r="CO54" s="17">
        <v>2.0</v>
      </c>
      <c r="CP54" s="17">
        <v>2.0</v>
      </c>
      <c r="CQ54" s="17">
        <v>1.0</v>
      </c>
      <c r="CR54" s="17">
        <v>1.0</v>
      </c>
      <c r="CS54" s="17">
        <v>5.0</v>
      </c>
      <c r="CT54" s="17">
        <v>4.0</v>
      </c>
      <c r="CU54" s="17">
        <v>4.0</v>
      </c>
      <c r="CV54" s="17">
        <v>1.0</v>
      </c>
      <c r="CW54" s="17">
        <v>1.0</v>
      </c>
      <c r="CX54" s="17">
        <v>4.0</v>
      </c>
      <c r="CY54" s="17">
        <v>4.0</v>
      </c>
      <c r="CZ54" s="17">
        <v>1.0</v>
      </c>
      <c r="DA54" s="17">
        <v>4.0</v>
      </c>
      <c r="DB54" s="19" t="s">
        <v>418</v>
      </c>
      <c r="DC54" s="16"/>
    </row>
    <row r="55">
      <c r="A55" s="11">
        <v>8.5788739E7</v>
      </c>
      <c r="B55" s="18">
        <v>1.90237149221E11</v>
      </c>
      <c r="C55" s="11" t="s">
        <v>419</v>
      </c>
      <c r="D55" s="14" t="s">
        <v>193</v>
      </c>
      <c r="E55" s="11">
        <v>413.0</v>
      </c>
      <c r="F55" s="11">
        <v>1.0</v>
      </c>
      <c r="G55" s="15"/>
      <c r="H55" s="15"/>
      <c r="I55" s="15"/>
      <c r="J55" s="15"/>
      <c r="K55" s="15"/>
      <c r="L55" s="15"/>
      <c r="M55" s="15"/>
      <c r="N55" s="15"/>
      <c r="O55" s="12" t="s">
        <v>195</v>
      </c>
      <c r="P55" s="12">
        <v>4.0</v>
      </c>
      <c r="Q55" s="16"/>
      <c r="R55" s="16"/>
      <c r="S55" s="17">
        <v>1.0</v>
      </c>
      <c r="T55" s="17">
        <v>20.0</v>
      </c>
      <c r="U55" s="17">
        <v>1.0</v>
      </c>
      <c r="V55" s="16"/>
      <c r="W55" s="17">
        <v>1.0</v>
      </c>
      <c r="X55" s="17">
        <v>1.0</v>
      </c>
      <c r="Y55" s="16"/>
      <c r="Z55" s="16"/>
      <c r="AA55" s="16"/>
      <c r="AB55" s="17">
        <v>1.0</v>
      </c>
      <c r="AC55" s="16"/>
      <c r="AD55" s="16"/>
      <c r="AE55" s="16"/>
      <c r="AF55" s="17">
        <v>3.0</v>
      </c>
      <c r="AG55" s="17">
        <v>5.0</v>
      </c>
      <c r="AH55" s="16"/>
      <c r="AI55" s="17">
        <v>5.0</v>
      </c>
      <c r="AJ55" s="16"/>
      <c r="AK55" s="17">
        <v>1.0</v>
      </c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7">
        <v>2.0</v>
      </c>
      <c r="AZ55" s="17">
        <v>1.0</v>
      </c>
      <c r="BA55" s="16"/>
      <c r="BB55" s="17">
        <v>1.0</v>
      </c>
      <c r="BC55" s="16"/>
      <c r="BD55" s="16"/>
      <c r="BE55" s="16"/>
      <c r="BF55" s="16"/>
      <c r="BG55" s="16"/>
      <c r="BH55" s="16"/>
      <c r="BI55" s="16"/>
      <c r="BJ55" s="16"/>
      <c r="BK55" s="17">
        <v>1.0</v>
      </c>
      <c r="BL55" s="16"/>
      <c r="BM55" s="17">
        <v>2.0</v>
      </c>
      <c r="BN55" s="17">
        <v>1.0</v>
      </c>
      <c r="BO55" s="17">
        <v>2.0</v>
      </c>
      <c r="BP55" s="17">
        <v>1.0</v>
      </c>
      <c r="BQ55" s="16"/>
      <c r="BR55" s="16"/>
      <c r="BS55" s="17">
        <v>1.0</v>
      </c>
      <c r="BT55" s="17">
        <v>1.0</v>
      </c>
      <c r="BU55" s="16"/>
      <c r="BV55" s="16"/>
      <c r="BW55" s="16"/>
      <c r="BX55" s="16"/>
      <c r="BY55" s="16"/>
      <c r="BZ55" s="17">
        <v>15.1</v>
      </c>
      <c r="CA55" s="17">
        <v>4.0</v>
      </c>
      <c r="CB55" s="16"/>
      <c r="CC55" s="16"/>
      <c r="CD55" s="16"/>
      <c r="CE55" s="16"/>
      <c r="CF55" s="16"/>
      <c r="CG55" s="16"/>
      <c r="CH55" s="16"/>
      <c r="CI55" s="16"/>
      <c r="CJ55" s="17">
        <v>1.0</v>
      </c>
      <c r="CK55" s="16"/>
      <c r="CL55" s="17">
        <v>2.0</v>
      </c>
      <c r="CM55" s="17">
        <v>2.0</v>
      </c>
      <c r="CN55" s="17">
        <v>1.0</v>
      </c>
      <c r="CO55" s="17">
        <v>3.0</v>
      </c>
      <c r="CP55" s="17">
        <v>2.0</v>
      </c>
      <c r="CQ55" s="17">
        <v>4.0</v>
      </c>
      <c r="CR55" s="17">
        <v>1.0</v>
      </c>
      <c r="CS55" s="17">
        <v>4.0</v>
      </c>
      <c r="CT55" s="17">
        <v>3.0</v>
      </c>
      <c r="CU55" s="17">
        <v>3.0</v>
      </c>
      <c r="CV55" s="17">
        <v>1.0</v>
      </c>
      <c r="CW55" s="17">
        <v>1.0</v>
      </c>
      <c r="CX55" s="17">
        <v>3.0</v>
      </c>
      <c r="CY55" s="17">
        <v>3.0</v>
      </c>
      <c r="CZ55" s="17">
        <v>1.0</v>
      </c>
      <c r="DA55" s="17">
        <v>4.0</v>
      </c>
      <c r="DB55" s="19" t="s">
        <v>420</v>
      </c>
      <c r="DC55" s="19" t="s">
        <v>421</v>
      </c>
    </row>
    <row r="56">
      <c r="A56" s="11">
        <v>8.5909317E7</v>
      </c>
      <c r="B56" s="12" t="s">
        <v>422</v>
      </c>
      <c r="C56" s="11" t="s">
        <v>423</v>
      </c>
      <c r="D56" s="14" t="s">
        <v>193</v>
      </c>
      <c r="E56" s="11">
        <v>1044.0</v>
      </c>
      <c r="F56" s="11">
        <v>1.0</v>
      </c>
      <c r="G56" s="15"/>
      <c r="H56" s="15"/>
      <c r="I56" s="15"/>
      <c r="J56" s="15"/>
      <c r="K56" s="15"/>
      <c r="L56" s="15"/>
      <c r="M56" s="15"/>
      <c r="N56" s="15"/>
      <c r="O56" s="12" t="s">
        <v>195</v>
      </c>
      <c r="P56" s="12">
        <v>15.0</v>
      </c>
      <c r="Q56" s="16"/>
      <c r="R56" s="16"/>
      <c r="S56" s="17">
        <v>1.0</v>
      </c>
      <c r="T56" s="17">
        <v>18.0</v>
      </c>
      <c r="U56" s="17">
        <v>1.0</v>
      </c>
      <c r="V56" s="16"/>
      <c r="W56" s="17">
        <v>8.0</v>
      </c>
      <c r="X56" s="17">
        <v>1.0</v>
      </c>
      <c r="Y56" s="17">
        <v>1.0</v>
      </c>
      <c r="Z56" s="16"/>
      <c r="AA56" s="16"/>
      <c r="AB56" s="17">
        <v>1.0</v>
      </c>
      <c r="AC56" s="16"/>
      <c r="AD56" s="16"/>
      <c r="AE56" s="16"/>
      <c r="AF56" s="17">
        <v>8.0</v>
      </c>
      <c r="AG56" s="17">
        <v>9.0</v>
      </c>
      <c r="AH56" s="16"/>
      <c r="AI56" s="17">
        <v>4.0</v>
      </c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7">
        <v>1.0</v>
      </c>
      <c r="AY56" s="17">
        <v>2.0</v>
      </c>
      <c r="AZ56" s="17">
        <v>1.0</v>
      </c>
      <c r="BA56" s="16"/>
      <c r="BB56" s="16"/>
      <c r="BC56" s="16"/>
      <c r="BD56" s="16"/>
      <c r="BE56" s="16"/>
      <c r="BF56" s="16"/>
      <c r="BG56" s="16"/>
      <c r="BH56" s="17">
        <v>1.0</v>
      </c>
      <c r="BI56" s="16"/>
      <c r="BJ56" s="16"/>
      <c r="BK56" s="16"/>
      <c r="BL56" s="16"/>
      <c r="BM56" s="17">
        <v>3.0</v>
      </c>
      <c r="BN56" s="17">
        <v>2.0</v>
      </c>
      <c r="BO56" s="17">
        <v>4.0</v>
      </c>
      <c r="BP56" s="17">
        <v>1.0</v>
      </c>
      <c r="BQ56" s="16"/>
      <c r="BR56" s="17">
        <v>1.0</v>
      </c>
      <c r="BS56" s="17">
        <v>1.0</v>
      </c>
      <c r="BT56" s="17">
        <v>1.0</v>
      </c>
      <c r="BU56" s="16"/>
      <c r="BV56" s="16"/>
      <c r="BW56" s="16"/>
      <c r="BX56" s="16"/>
      <c r="BY56" s="16"/>
      <c r="BZ56" s="17">
        <v>13.8</v>
      </c>
      <c r="CA56" s="17">
        <v>4.0</v>
      </c>
      <c r="CB56" s="16"/>
      <c r="CC56" s="16"/>
      <c r="CD56" s="16"/>
      <c r="CE56" s="16"/>
      <c r="CF56" s="16"/>
      <c r="CG56" s="16"/>
      <c r="CH56" s="16"/>
      <c r="CI56" s="16"/>
      <c r="CJ56" s="17">
        <v>1.0</v>
      </c>
      <c r="CK56" s="16"/>
      <c r="CL56" s="17">
        <v>3.0</v>
      </c>
      <c r="CM56" s="17">
        <v>2.0</v>
      </c>
      <c r="CN56" s="17">
        <v>1.0</v>
      </c>
      <c r="CO56" s="17">
        <v>2.0</v>
      </c>
      <c r="CP56" s="17">
        <v>3.0</v>
      </c>
      <c r="CQ56" s="17">
        <v>4.0</v>
      </c>
      <c r="CR56" s="17">
        <v>1.0</v>
      </c>
      <c r="CS56" s="17">
        <v>4.0</v>
      </c>
      <c r="CT56" s="17">
        <v>3.0</v>
      </c>
      <c r="CU56" s="17">
        <v>4.0</v>
      </c>
      <c r="CV56" s="17">
        <v>1.0</v>
      </c>
      <c r="CW56" s="17">
        <v>3.0</v>
      </c>
      <c r="CX56" s="17">
        <v>5.0</v>
      </c>
      <c r="CY56" s="17">
        <v>5.0</v>
      </c>
      <c r="CZ56" s="17">
        <v>1.0</v>
      </c>
      <c r="DA56" s="17">
        <v>2.0</v>
      </c>
      <c r="DB56" s="19" t="s">
        <v>424</v>
      </c>
      <c r="DC56" s="16"/>
    </row>
    <row r="57">
      <c r="A57" s="11">
        <v>8.5909937E7</v>
      </c>
      <c r="B57" s="12" t="s">
        <v>428</v>
      </c>
      <c r="C57" s="11" t="s">
        <v>429</v>
      </c>
      <c r="D57" s="14" t="s">
        <v>193</v>
      </c>
      <c r="E57" s="11">
        <v>887.0</v>
      </c>
      <c r="F57" s="11">
        <v>1.0</v>
      </c>
      <c r="G57" s="15"/>
      <c r="H57" s="15"/>
      <c r="I57" s="15"/>
      <c r="J57" s="15"/>
      <c r="K57" s="15"/>
      <c r="L57" s="15"/>
      <c r="M57" s="15"/>
      <c r="N57" s="15"/>
      <c r="O57" s="12" t="s">
        <v>195</v>
      </c>
      <c r="P57" s="12">
        <v>15.0</v>
      </c>
      <c r="Q57" s="16"/>
      <c r="R57" s="16"/>
      <c r="S57" s="17">
        <v>1.0</v>
      </c>
      <c r="T57" s="17">
        <v>19.0</v>
      </c>
      <c r="U57" s="17">
        <v>1.0</v>
      </c>
      <c r="V57" s="16"/>
      <c r="W57" s="17">
        <v>1.0</v>
      </c>
      <c r="X57" s="17">
        <v>1.0</v>
      </c>
      <c r="Y57" s="17">
        <v>1.0</v>
      </c>
      <c r="Z57" s="16"/>
      <c r="AA57" s="16"/>
      <c r="AB57" s="17">
        <v>1.0</v>
      </c>
      <c r="AC57" s="16"/>
      <c r="AD57" s="16"/>
      <c r="AE57" s="16"/>
      <c r="AF57" s="17">
        <v>10.0</v>
      </c>
      <c r="AG57" s="17">
        <v>8.0</v>
      </c>
      <c r="AH57" s="16"/>
      <c r="AI57" s="17">
        <v>5.0</v>
      </c>
      <c r="AJ57" s="16"/>
      <c r="AK57" s="16"/>
      <c r="AL57" s="16"/>
      <c r="AM57" s="17">
        <v>1.0</v>
      </c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7">
        <v>2.0</v>
      </c>
      <c r="AZ57" s="16"/>
      <c r="BA57" s="16"/>
      <c r="BB57" s="16"/>
      <c r="BC57" s="16"/>
      <c r="BD57" s="16"/>
      <c r="BE57" s="16"/>
      <c r="BF57" s="17">
        <v>1.0</v>
      </c>
      <c r="BG57" s="16"/>
      <c r="BH57" s="16"/>
      <c r="BI57" s="17">
        <v>1.0</v>
      </c>
      <c r="BJ57" s="16"/>
      <c r="BK57" s="16"/>
      <c r="BL57" s="16"/>
      <c r="BM57" s="17">
        <v>2.0</v>
      </c>
      <c r="BN57" s="17">
        <v>2.0</v>
      </c>
      <c r="BO57" s="17">
        <v>5.0</v>
      </c>
      <c r="BP57" s="17">
        <v>1.0</v>
      </c>
      <c r="BQ57" s="16"/>
      <c r="BR57" s="17">
        <v>1.0</v>
      </c>
      <c r="BS57" s="17">
        <v>1.0</v>
      </c>
      <c r="BT57" s="17">
        <v>1.0</v>
      </c>
      <c r="BU57" s="16"/>
      <c r="BV57" s="16"/>
      <c r="BW57" s="16"/>
      <c r="BX57" s="16"/>
      <c r="BY57" s="16"/>
      <c r="BZ57" s="17">
        <v>14.8</v>
      </c>
      <c r="CA57" s="17">
        <v>5.0</v>
      </c>
      <c r="CB57" s="17">
        <v>101.0</v>
      </c>
      <c r="CC57" s="16"/>
      <c r="CD57" s="16"/>
      <c r="CE57" s="16"/>
      <c r="CF57" s="16"/>
      <c r="CG57" s="17">
        <v>1.0</v>
      </c>
      <c r="CH57" s="16"/>
      <c r="CI57" s="16"/>
      <c r="CJ57" s="16"/>
      <c r="CK57" s="16"/>
      <c r="CL57" s="17">
        <v>2.0</v>
      </c>
      <c r="CM57" s="17">
        <v>2.0</v>
      </c>
      <c r="CN57" s="17">
        <v>1.0</v>
      </c>
      <c r="CO57" s="17">
        <v>2.0</v>
      </c>
      <c r="CP57" s="17">
        <v>2.0</v>
      </c>
      <c r="CQ57" s="17">
        <v>2.0</v>
      </c>
      <c r="CR57" s="17">
        <v>1.0</v>
      </c>
      <c r="CS57" s="17">
        <v>3.0</v>
      </c>
      <c r="CT57" s="17">
        <v>2.0</v>
      </c>
      <c r="CU57" s="17">
        <v>2.0</v>
      </c>
      <c r="CV57" s="17">
        <v>1.0</v>
      </c>
      <c r="CW57" s="17">
        <v>2.0</v>
      </c>
      <c r="CX57" s="17">
        <v>2.0</v>
      </c>
      <c r="CY57" s="17">
        <v>4.0</v>
      </c>
      <c r="CZ57" s="17">
        <v>1.0</v>
      </c>
      <c r="DA57" s="17">
        <v>4.0</v>
      </c>
      <c r="DB57" s="19" t="s">
        <v>430</v>
      </c>
      <c r="DC57" s="16"/>
    </row>
    <row r="58">
      <c r="A58" s="11">
        <v>8.5919546E7</v>
      </c>
      <c r="B58" s="12" t="s">
        <v>444</v>
      </c>
      <c r="C58" s="11" t="s">
        <v>445</v>
      </c>
      <c r="D58" s="14" t="s">
        <v>193</v>
      </c>
      <c r="E58" s="11">
        <v>1279.0</v>
      </c>
      <c r="F58" s="11">
        <v>1.0</v>
      </c>
      <c r="G58" s="15"/>
      <c r="H58" s="15"/>
      <c r="I58" s="15"/>
      <c r="J58" s="15"/>
      <c r="K58" s="15"/>
      <c r="L58" s="15"/>
      <c r="M58" s="15"/>
      <c r="N58" s="15"/>
      <c r="O58" s="12" t="s">
        <v>195</v>
      </c>
      <c r="P58" s="12">
        <v>15.0</v>
      </c>
      <c r="Q58" s="16"/>
      <c r="R58" s="16"/>
      <c r="S58" s="17">
        <v>1.0</v>
      </c>
      <c r="T58" s="17">
        <v>22.0</v>
      </c>
      <c r="U58" s="17">
        <v>1.0</v>
      </c>
      <c r="V58" s="16"/>
      <c r="W58" s="17">
        <v>1.0</v>
      </c>
      <c r="X58" s="17">
        <v>1.0</v>
      </c>
      <c r="Y58" s="16"/>
      <c r="Z58" s="16"/>
      <c r="AA58" s="16"/>
      <c r="AB58" s="17">
        <v>1.0</v>
      </c>
      <c r="AC58" s="17">
        <v>1.0</v>
      </c>
      <c r="AD58" s="16"/>
      <c r="AE58" s="16"/>
      <c r="AF58" s="17">
        <v>8.0</v>
      </c>
      <c r="AG58" s="17">
        <v>6.0</v>
      </c>
      <c r="AH58" s="16"/>
      <c r="AI58" s="17">
        <v>5.0</v>
      </c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7">
        <v>1.0</v>
      </c>
      <c r="AV58" s="16"/>
      <c r="AW58" s="16"/>
      <c r="AX58" s="16"/>
      <c r="AY58" s="17">
        <v>1.0</v>
      </c>
      <c r="AZ58" s="17">
        <v>1.0</v>
      </c>
      <c r="BA58" s="16"/>
      <c r="BB58" s="16"/>
      <c r="BC58" s="16"/>
      <c r="BD58" s="16"/>
      <c r="BE58" s="16"/>
      <c r="BF58" s="16"/>
      <c r="BG58" s="16"/>
      <c r="BH58" s="17">
        <v>1.0</v>
      </c>
      <c r="BI58" s="16"/>
      <c r="BJ58" s="16"/>
      <c r="BK58" s="16"/>
      <c r="BL58" s="16"/>
      <c r="BM58" s="17">
        <v>3.0</v>
      </c>
      <c r="BN58" s="17">
        <v>2.0</v>
      </c>
      <c r="BO58" s="17">
        <v>3.0</v>
      </c>
      <c r="BP58" s="17">
        <v>1.0</v>
      </c>
      <c r="BQ58" s="16"/>
      <c r="BR58" s="16"/>
      <c r="BS58" s="16"/>
      <c r="BT58" s="16"/>
      <c r="BU58" s="16"/>
      <c r="BV58" s="16"/>
      <c r="BW58" s="16"/>
      <c r="BX58" s="16"/>
      <c r="BY58" s="16"/>
      <c r="BZ58" s="17">
        <v>14.92</v>
      </c>
      <c r="CA58" s="17">
        <v>4.0</v>
      </c>
      <c r="CB58" s="16"/>
      <c r="CC58" s="16"/>
      <c r="CD58" s="16"/>
      <c r="CE58" s="16"/>
      <c r="CF58" s="16"/>
      <c r="CG58" s="16"/>
      <c r="CH58" s="16"/>
      <c r="CI58" s="16"/>
      <c r="CJ58" s="17">
        <v>1.0</v>
      </c>
      <c r="CK58" s="16"/>
      <c r="CL58" s="17">
        <v>2.0</v>
      </c>
      <c r="CM58" s="17">
        <v>2.0</v>
      </c>
      <c r="CN58" s="17">
        <v>1.0</v>
      </c>
      <c r="CO58" s="17">
        <v>3.0</v>
      </c>
      <c r="CP58" s="17">
        <v>3.0</v>
      </c>
      <c r="CQ58" s="17">
        <v>2.0</v>
      </c>
      <c r="CR58" s="17">
        <v>1.0</v>
      </c>
      <c r="CS58" s="17">
        <v>5.0</v>
      </c>
      <c r="CT58" s="17">
        <v>3.0</v>
      </c>
      <c r="CU58" s="17">
        <v>4.0</v>
      </c>
      <c r="CV58" s="17">
        <v>1.0</v>
      </c>
      <c r="CW58" s="17">
        <v>2.0</v>
      </c>
      <c r="CX58" s="17">
        <v>3.0</v>
      </c>
      <c r="CY58" s="17">
        <v>4.0</v>
      </c>
      <c r="CZ58" s="17">
        <v>1.0</v>
      </c>
      <c r="DA58" s="17">
        <v>5.0</v>
      </c>
      <c r="DB58" s="19" t="s">
        <v>266</v>
      </c>
      <c r="DC58" s="19" t="s">
        <v>446</v>
      </c>
    </row>
    <row r="59">
      <c r="A59" s="11">
        <v>8.5920007E7</v>
      </c>
      <c r="B59" s="12" t="s">
        <v>447</v>
      </c>
      <c r="C59" s="11" t="s">
        <v>448</v>
      </c>
      <c r="D59" s="14" t="s">
        <v>193</v>
      </c>
      <c r="E59" s="11">
        <v>872.0</v>
      </c>
      <c r="F59" s="11">
        <v>1.0</v>
      </c>
      <c r="G59" s="15"/>
      <c r="H59" s="15"/>
      <c r="I59" s="15"/>
      <c r="J59" s="15"/>
      <c r="K59" s="15"/>
      <c r="L59" s="15"/>
      <c r="M59" s="15"/>
      <c r="N59" s="15"/>
      <c r="O59" s="12" t="s">
        <v>195</v>
      </c>
      <c r="P59" s="12">
        <v>15.0</v>
      </c>
      <c r="Q59" s="16"/>
      <c r="R59" s="16"/>
      <c r="S59" s="17">
        <v>1.0</v>
      </c>
      <c r="T59" s="17">
        <v>21.0</v>
      </c>
      <c r="U59" s="17">
        <v>1.0</v>
      </c>
      <c r="V59" s="16"/>
      <c r="W59" s="17">
        <v>1.0</v>
      </c>
      <c r="X59" s="16"/>
      <c r="Y59" s="16"/>
      <c r="Z59" s="16"/>
      <c r="AA59" s="16"/>
      <c r="AB59" s="16"/>
      <c r="AC59" s="16"/>
      <c r="AD59" s="16"/>
      <c r="AE59" s="19" t="s">
        <v>449</v>
      </c>
      <c r="AF59" s="17">
        <v>4.0</v>
      </c>
      <c r="AG59" s="17">
        <v>8.0</v>
      </c>
      <c r="AH59" s="16"/>
      <c r="AI59" s="17">
        <v>5.0</v>
      </c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7">
        <v>1.0</v>
      </c>
      <c r="AY59" s="17">
        <v>2.0</v>
      </c>
      <c r="AZ59" s="16"/>
      <c r="BA59" s="16"/>
      <c r="BB59" s="16"/>
      <c r="BC59" s="16"/>
      <c r="BD59" s="16"/>
      <c r="BE59" s="17">
        <v>1.0</v>
      </c>
      <c r="BF59" s="16"/>
      <c r="BG59" s="16"/>
      <c r="BH59" s="16"/>
      <c r="BI59" s="17">
        <v>1.0</v>
      </c>
      <c r="BJ59" s="16"/>
      <c r="BK59" s="16"/>
      <c r="BL59" s="16"/>
      <c r="BM59" s="17">
        <v>3.0</v>
      </c>
      <c r="BN59" s="17">
        <v>1.0</v>
      </c>
      <c r="BO59" s="17">
        <v>2.0</v>
      </c>
      <c r="BP59" s="17">
        <v>1.0</v>
      </c>
      <c r="BQ59" s="16"/>
      <c r="BR59" s="16"/>
      <c r="BS59" s="17">
        <v>1.0</v>
      </c>
      <c r="BT59" s="16"/>
      <c r="BU59" s="16"/>
      <c r="BV59" s="16"/>
      <c r="BW59" s="17">
        <v>1.0</v>
      </c>
      <c r="BX59" s="16"/>
      <c r="BY59" s="16"/>
      <c r="BZ59" s="17">
        <v>16.0</v>
      </c>
      <c r="CA59" s="17">
        <v>2.0</v>
      </c>
      <c r="CB59" s="16"/>
      <c r="CC59" s="16"/>
      <c r="CD59" s="16"/>
      <c r="CE59" s="16"/>
      <c r="CF59" s="16"/>
      <c r="CG59" s="16"/>
      <c r="CH59" s="16"/>
      <c r="CI59" s="16"/>
      <c r="CJ59" s="17">
        <v>1.0</v>
      </c>
      <c r="CK59" s="16"/>
      <c r="CL59" s="17">
        <v>2.0</v>
      </c>
      <c r="CM59" s="17">
        <v>2.0</v>
      </c>
      <c r="CN59" s="17">
        <v>1.0</v>
      </c>
      <c r="CO59" s="17">
        <v>3.0</v>
      </c>
      <c r="CP59" s="17">
        <v>2.0</v>
      </c>
      <c r="CQ59" s="17">
        <v>2.0</v>
      </c>
      <c r="CR59" s="17">
        <v>1.0</v>
      </c>
      <c r="CS59" s="17">
        <v>3.0</v>
      </c>
      <c r="CT59" s="17">
        <v>2.0</v>
      </c>
      <c r="CU59" s="17">
        <v>3.0</v>
      </c>
      <c r="CV59" s="17">
        <v>1.0</v>
      </c>
      <c r="CW59" s="17">
        <v>4.0</v>
      </c>
      <c r="CX59" s="17">
        <v>2.0</v>
      </c>
      <c r="CY59" s="17">
        <v>2.0</v>
      </c>
      <c r="CZ59" s="17">
        <v>1.0</v>
      </c>
      <c r="DA59" s="17">
        <v>4.0</v>
      </c>
      <c r="DB59" s="19" t="s">
        <v>450</v>
      </c>
      <c r="DC59" s="16"/>
    </row>
    <row r="60">
      <c r="A60" s="11">
        <v>8.5929386E7</v>
      </c>
      <c r="B60" s="12" t="s">
        <v>458</v>
      </c>
      <c r="C60" s="11" t="s">
        <v>459</v>
      </c>
      <c r="D60" s="14" t="s">
        <v>193</v>
      </c>
      <c r="E60" s="11">
        <v>295.0</v>
      </c>
      <c r="F60" s="11">
        <v>1.0</v>
      </c>
      <c r="G60" s="15"/>
      <c r="H60" s="15"/>
      <c r="I60" s="15"/>
      <c r="J60" s="15"/>
      <c r="K60" s="15"/>
      <c r="L60" s="15"/>
      <c r="M60" s="15"/>
      <c r="N60" s="15"/>
      <c r="O60" s="12" t="s">
        <v>195</v>
      </c>
      <c r="P60" s="12">
        <v>15.0</v>
      </c>
      <c r="Q60" s="16"/>
      <c r="R60" s="16"/>
      <c r="S60" s="17">
        <v>1.0</v>
      </c>
      <c r="T60" s="17">
        <v>23.0</v>
      </c>
      <c r="U60" s="17">
        <v>1.0</v>
      </c>
      <c r="V60" s="16"/>
      <c r="W60" s="17">
        <v>1.0</v>
      </c>
      <c r="X60" s="17">
        <v>1.0</v>
      </c>
      <c r="Y60" s="17">
        <v>1.0</v>
      </c>
      <c r="Z60" s="16"/>
      <c r="AA60" s="16"/>
      <c r="AB60" s="17">
        <v>1.0</v>
      </c>
      <c r="AC60" s="16"/>
      <c r="AD60" s="16"/>
      <c r="AE60" s="16"/>
      <c r="AF60" s="17">
        <v>2.0</v>
      </c>
      <c r="AG60" s="17">
        <v>1.0</v>
      </c>
      <c r="AH60" s="16"/>
      <c r="AI60" s="17">
        <v>4.0</v>
      </c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7">
        <v>1.0</v>
      </c>
      <c r="AY60" s="17">
        <v>2.0</v>
      </c>
      <c r="AZ60" s="17">
        <v>1.0</v>
      </c>
      <c r="BA60" s="16"/>
      <c r="BB60" s="16"/>
      <c r="BC60" s="16"/>
      <c r="BD60" s="16"/>
      <c r="BE60" s="16"/>
      <c r="BF60" s="16"/>
      <c r="BG60" s="16"/>
      <c r="BH60" s="16"/>
      <c r="BI60" s="17">
        <v>1.0</v>
      </c>
      <c r="BJ60" s="16"/>
      <c r="BK60" s="16"/>
      <c r="BL60" s="16"/>
      <c r="BM60" s="17">
        <v>2.0</v>
      </c>
      <c r="BN60" s="17">
        <v>1.0</v>
      </c>
      <c r="BO60" s="17">
        <v>3.0</v>
      </c>
      <c r="BP60" s="17">
        <v>1.0</v>
      </c>
      <c r="BQ60" s="17">
        <v>1.0</v>
      </c>
      <c r="BR60" s="16"/>
      <c r="BS60" s="17">
        <v>1.0</v>
      </c>
      <c r="BT60" s="16"/>
      <c r="BU60" s="16"/>
      <c r="BV60" s="16"/>
      <c r="BW60" s="17">
        <v>1.0</v>
      </c>
      <c r="BX60" s="16"/>
      <c r="BY60" s="16"/>
      <c r="BZ60" s="17">
        <v>12.0</v>
      </c>
      <c r="CA60" s="17">
        <v>5.0</v>
      </c>
      <c r="CB60" s="19" t="s">
        <v>460</v>
      </c>
      <c r="CC60" s="16"/>
      <c r="CD60" s="16"/>
      <c r="CE60" s="16"/>
      <c r="CF60" s="17">
        <v>1.0</v>
      </c>
      <c r="CG60" s="16"/>
      <c r="CH60" s="16"/>
      <c r="CI60" s="16"/>
      <c r="CJ60" s="16"/>
      <c r="CK60" s="16"/>
      <c r="CL60" s="17">
        <v>3.0</v>
      </c>
      <c r="CM60" s="17">
        <v>4.0</v>
      </c>
      <c r="CN60" s="17">
        <v>5.0</v>
      </c>
      <c r="CO60" s="17">
        <v>5.0</v>
      </c>
      <c r="CP60" s="17">
        <v>3.0</v>
      </c>
      <c r="CQ60" s="17">
        <v>2.0</v>
      </c>
      <c r="CR60" s="17">
        <v>1.0</v>
      </c>
      <c r="CS60" s="17">
        <v>4.0</v>
      </c>
      <c r="CT60" s="17">
        <v>3.0</v>
      </c>
      <c r="CU60" s="17">
        <v>3.0</v>
      </c>
      <c r="CV60" s="17">
        <v>1.0</v>
      </c>
      <c r="CW60" s="17">
        <v>3.0</v>
      </c>
      <c r="CX60" s="17">
        <v>4.0</v>
      </c>
      <c r="CY60" s="17">
        <v>5.0</v>
      </c>
      <c r="CZ60" s="17">
        <v>1.0</v>
      </c>
      <c r="DA60" s="17">
        <v>3.0</v>
      </c>
      <c r="DB60" s="19" t="s">
        <v>461</v>
      </c>
      <c r="DC60" s="16"/>
    </row>
    <row r="61">
      <c r="A61" s="11">
        <v>8.5938672E7</v>
      </c>
      <c r="B61" s="18">
        <v>1.48102115184E11</v>
      </c>
      <c r="C61" s="11" t="s">
        <v>462</v>
      </c>
      <c r="D61" s="14" t="s">
        <v>193</v>
      </c>
      <c r="E61" s="11">
        <v>376.0</v>
      </c>
      <c r="F61" s="11">
        <v>1.0</v>
      </c>
      <c r="G61" s="15"/>
      <c r="H61" s="15"/>
      <c r="I61" s="15"/>
      <c r="J61" s="15"/>
      <c r="K61" s="15"/>
      <c r="L61" s="15"/>
      <c r="M61" s="15"/>
      <c r="N61" s="15"/>
      <c r="O61" s="12" t="s">
        <v>195</v>
      </c>
      <c r="P61" s="12">
        <v>15.0</v>
      </c>
      <c r="Q61" s="16"/>
      <c r="R61" s="16"/>
      <c r="S61" s="17">
        <v>1.0</v>
      </c>
      <c r="T61" s="17">
        <v>21.0</v>
      </c>
      <c r="U61" s="17">
        <v>1.0</v>
      </c>
      <c r="V61" s="16"/>
      <c r="W61" s="17">
        <v>1.0</v>
      </c>
      <c r="X61" s="17">
        <v>1.0</v>
      </c>
      <c r="Y61" s="17">
        <v>1.0</v>
      </c>
      <c r="Z61" s="16"/>
      <c r="AA61" s="16"/>
      <c r="AB61" s="17">
        <v>1.0</v>
      </c>
      <c r="AC61" s="17">
        <v>1.0</v>
      </c>
      <c r="AD61" s="16"/>
      <c r="AE61" s="16"/>
      <c r="AF61" s="17">
        <v>8.0</v>
      </c>
      <c r="AG61" s="17">
        <v>4.0</v>
      </c>
      <c r="AH61" s="16"/>
      <c r="AI61" s="17">
        <v>5.0</v>
      </c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7">
        <v>1.0</v>
      </c>
      <c r="AV61" s="16"/>
      <c r="AW61" s="16"/>
      <c r="AX61" s="16"/>
      <c r="AY61" s="17">
        <v>2.0</v>
      </c>
      <c r="AZ61" s="17">
        <v>1.0</v>
      </c>
      <c r="BA61" s="16"/>
      <c r="BB61" s="16"/>
      <c r="BC61" s="16"/>
      <c r="BD61" s="16"/>
      <c r="BE61" s="16"/>
      <c r="BF61" s="16"/>
      <c r="BG61" s="16"/>
      <c r="BH61" s="16"/>
      <c r="BI61" s="17">
        <v>1.0</v>
      </c>
      <c r="BJ61" s="16"/>
      <c r="BK61" s="16"/>
      <c r="BL61" s="16"/>
      <c r="BM61" s="17">
        <v>3.0</v>
      </c>
      <c r="BN61" s="17">
        <v>2.0</v>
      </c>
      <c r="BO61" s="17">
        <v>3.0</v>
      </c>
      <c r="BP61" s="17">
        <v>1.0</v>
      </c>
      <c r="BQ61" s="16"/>
      <c r="BR61" s="17">
        <v>1.0</v>
      </c>
      <c r="BS61" s="16"/>
      <c r="BT61" s="16"/>
      <c r="BU61" s="16"/>
      <c r="BV61" s="16"/>
      <c r="BW61" s="16"/>
      <c r="BX61" s="16"/>
      <c r="BY61" s="16"/>
      <c r="BZ61" s="17">
        <v>13.8</v>
      </c>
      <c r="CA61" s="17">
        <v>5.0</v>
      </c>
      <c r="CB61" s="17">
        <v>151.0</v>
      </c>
      <c r="CC61" s="16"/>
      <c r="CD61" s="16"/>
      <c r="CE61" s="16"/>
      <c r="CF61" s="16"/>
      <c r="CG61" s="16"/>
      <c r="CH61" s="16"/>
      <c r="CI61" s="16"/>
      <c r="CJ61" s="17">
        <v>1.0</v>
      </c>
      <c r="CK61" s="16"/>
      <c r="CL61" s="17">
        <v>3.0</v>
      </c>
      <c r="CM61" s="17">
        <v>2.0</v>
      </c>
      <c r="CN61" s="17">
        <v>1.0</v>
      </c>
      <c r="CO61" s="17">
        <v>2.0</v>
      </c>
      <c r="CP61" s="17">
        <v>2.0</v>
      </c>
      <c r="CQ61" s="17">
        <v>2.0</v>
      </c>
      <c r="CR61" s="17">
        <v>1.0</v>
      </c>
      <c r="CS61" s="17">
        <v>4.0</v>
      </c>
      <c r="CT61" s="17">
        <v>4.0</v>
      </c>
      <c r="CU61" s="17">
        <v>4.0</v>
      </c>
      <c r="CV61" s="17">
        <v>1.0</v>
      </c>
      <c r="CW61" s="17">
        <v>2.0</v>
      </c>
      <c r="CX61" s="17">
        <v>4.0</v>
      </c>
      <c r="CY61" s="17">
        <v>5.0</v>
      </c>
      <c r="CZ61" s="17">
        <v>1.0</v>
      </c>
      <c r="DA61" s="17">
        <v>2.0</v>
      </c>
      <c r="DB61" s="19" t="s">
        <v>463</v>
      </c>
      <c r="DC61" s="16"/>
    </row>
    <row r="62">
      <c r="A62" s="11">
        <v>8.5995138E7</v>
      </c>
      <c r="B62" s="12" t="s">
        <v>464</v>
      </c>
      <c r="C62" s="11" t="s">
        <v>465</v>
      </c>
      <c r="D62" s="14" t="s">
        <v>193</v>
      </c>
      <c r="E62" s="11">
        <v>591.0</v>
      </c>
      <c r="F62" s="11">
        <v>1.0</v>
      </c>
      <c r="G62" s="15"/>
      <c r="H62" s="15"/>
      <c r="I62" s="15"/>
      <c r="J62" s="15"/>
      <c r="K62" s="15"/>
      <c r="L62" s="15"/>
      <c r="M62" s="15"/>
      <c r="N62" s="15"/>
      <c r="O62" s="12" t="s">
        <v>195</v>
      </c>
      <c r="P62" s="12">
        <v>15.0</v>
      </c>
      <c r="Q62" s="16"/>
      <c r="R62" s="16"/>
      <c r="S62" s="17">
        <v>1.0</v>
      </c>
      <c r="T62" s="17">
        <v>18.0</v>
      </c>
      <c r="U62" s="17">
        <v>1.0</v>
      </c>
      <c r="V62" s="16"/>
      <c r="W62" s="17">
        <v>1.0</v>
      </c>
      <c r="X62" s="17">
        <v>1.0</v>
      </c>
      <c r="Y62" s="17">
        <v>1.0</v>
      </c>
      <c r="Z62" s="16"/>
      <c r="AA62" s="16"/>
      <c r="AB62" s="17">
        <v>1.0</v>
      </c>
      <c r="AC62" s="16"/>
      <c r="AD62" s="16"/>
      <c r="AE62" s="16"/>
      <c r="AF62" s="17">
        <v>8.0</v>
      </c>
      <c r="AG62" s="17">
        <v>9.0</v>
      </c>
      <c r="AH62" s="16"/>
      <c r="AI62" s="17">
        <v>5.0</v>
      </c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7">
        <v>1.0</v>
      </c>
      <c r="AV62" s="16"/>
      <c r="AW62" s="16"/>
      <c r="AX62" s="16"/>
      <c r="AY62" s="17">
        <v>2.0</v>
      </c>
      <c r="AZ62" s="17">
        <v>1.0</v>
      </c>
      <c r="BA62" s="16"/>
      <c r="BB62" s="16"/>
      <c r="BC62" s="16"/>
      <c r="BD62" s="16"/>
      <c r="BE62" s="16"/>
      <c r="BF62" s="16"/>
      <c r="BG62" s="16"/>
      <c r="BH62" s="17">
        <v>1.0</v>
      </c>
      <c r="BI62" s="16"/>
      <c r="BJ62" s="16"/>
      <c r="BK62" s="16"/>
      <c r="BL62" s="16"/>
      <c r="BM62" s="17">
        <v>3.0</v>
      </c>
      <c r="BN62" s="17">
        <v>3.0</v>
      </c>
      <c r="BO62" s="17">
        <v>5.0</v>
      </c>
      <c r="BP62" s="17">
        <v>1.0</v>
      </c>
      <c r="BQ62" s="16"/>
      <c r="BR62" s="16"/>
      <c r="BS62" s="17">
        <v>1.0</v>
      </c>
      <c r="BT62" s="17">
        <v>1.0</v>
      </c>
      <c r="BU62" s="16"/>
      <c r="BV62" s="16"/>
      <c r="BW62" s="16"/>
      <c r="BX62" s="16"/>
      <c r="BY62" s="16"/>
      <c r="BZ62" s="17">
        <v>13.5</v>
      </c>
      <c r="CA62" s="17">
        <v>4.0</v>
      </c>
      <c r="CB62" s="16"/>
      <c r="CC62" s="16"/>
      <c r="CD62" s="16"/>
      <c r="CE62" s="16"/>
      <c r="CF62" s="16"/>
      <c r="CG62" s="16"/>
      <c r="CH62" s="16"/>
      <c r="CI62" s="16"/>
      <c r="CJ62" s="17">
        <v>1.0</v>
      </c>
      <c r="CK62" s="16"/>
      <c r="CL62" s="17">
        <v>3.0</v>
      </c>
      <c r="CM62" s="17">
        <v>3.0</v>
      </c>
      <c r="CN62" s="17">
        <v>1.0</v>
      </c>
      <c r="CO62" s="17">
        <v>2.0</v>
      </c>
      <c r="CP62" s="17">
        <v>4.0</v>
      </c>
      <c r="CQ62" s="17">
        <v>4.0</v>
      </c>
      <c r="CR62" s="17">
        <v>1.0</v>
      </c>
      <c r="CS62" s="17">
        <v>4.0</v>
      </c>
      <c r="CT62" s="17">
        <v>4.0</v>
      </c>
      <c r="CU62" s="17">
        <v>4.0</v>
      </c>
      <c r="CV62" s="17">
        <v>1.0</v>
      </c>
      <c r="CW62" s="17">
        <v>1.0</v>
      </c>
      <c r="CX62" s="17">
        <v>3.0</v>
      </c>
      <c r="CY62" s="17">
        <v>3.0</v>
      </c>
      <c r="CZ62" s="17">
        <v>1.0</v>
      </c>
      <c r="DA62" s="17">
        <v>5.0</v>
      </c>
      <c r="DB62" s="19" t="s">
        <v>466</v>
      </c>
      <c r="DC62" s="16"/>
    </row>
    <row r="63">
      <c r="A63" s="11">
        <v>8.6206406E7</v>
      </c>
      <c r="B63" s="12" t="s">
        <v>473</v>
      </c>
      <c r="C63" s="11" t="s">
        <v>474</v>
      </c>
      <c r="D63" s="14" t="s">
        <v>193</v>
      </c>
      <c r="E63" s="11">
        <v>510.0</v>
      </c>
      <c r="F63" s="11">
        <v>1.0</v>
      </c>
      <c r="G63" s="15"/>
      <c r="H63" s="15"/>
      <c r="I63" s="15"/>
      <c r="J63" s="15"/>
      <c r="K63" s="15"/>
      <c r="L63" s="15"/>
      <c r="M63" s="15"/>
      <c r="N63" s="15"/>
      <c r="O63" s="12" t="s">
        <v>195</v>
      </c>
      <c r="P63" s="12">
        <v>15.0</v>
      </c>
      <c r="Q63" s="16"/>
      <c r="R63" s="16"/>
      <c r="S63" s="17">
        <v>1.0</v>
      </c>
      <c r="T63" s="17">
        <v>18.0</v>
      </c>
      <c r="U63" s="17">
        <v>2.0</v>
      </c>
      <c r="V63" s="16"/>
      <c r="W63" s="17">
        <v>1.0</v>
      </c>
      <c r="X63" s="17">
        <v>1.0</v>
      </c>
      <c r="Y63" s="16"/>
      <c r="Z63" s="16"/>
      <c r="AA63" s="16"/>
      <c r="AB63" s="16"/>
      <c r="AC63" s="16"/>
      <c r="AD63" s="16"/>
      <c r="AE63" s="16"/>
      <c r="AF63" s="17">
        <v>3.0</v>
      </c>
      <c r="AG63" s="17">
        <v>9.0</v>
      </c>
      <c r="AH63" s="16"/>
      <c r="AI63" s="17">
        <v>5.0</v>
      </c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7">
        <v>1.0</v>
      </c>
      <c r="AY63" s="17">
        <v>2.0</v>
      </c>
      <c r="AZ63" s="16"/>
      <c r="BA63" s="16"/>
      <c r="BB63" s="17">
        <v>1.0</v>
      </c>
      <c r="BC63" s="16"/>
      <c r="BD63" s="16"/>
      <c r="BE63" s="16"/>
      <c r="BF63" s="17">
        <v>1.0</v>
      </c>
      <c r="BG63" s="16"/>
      <c r="BH63" s="17">
        <v>1.0</v>
      </c>
      <c r="BI63" s="16"/>
      <c r="BJ63" s="16"/>
      <c r="BK63" s="16"/>
      <c r="BL63" s="16"/>
      <c r="BM63" s="17">
        <v>2.0</v>
      </c>
      <c r="BN63" s="17">
        <v>4.0</v>
      </c>
      <c r="BO63" s="17">
        <v>3.0</v>
      </c>
      <c r="BP63" s="17">
        <v>1.0</v>
      </c>
      <c r="BQ63" s="16"/>
      <c r="BR63" s="16"/>
      <c r="BS63" s="17">
        <v>1.0</v>
      </c>
      <c r="BT63" s="17">
        <v>1.0</v>
      </c>
      <c r="BU63" s="16"/>
      <c r="BV63" s="16"/>
      <c r="BW63" s="17">
        <v>1.0</v>
      </c>
      <c r="BX63" s="16"/>
      <c r="BY63" s="16"/>
      <c r="BZ63" s="17">
        <v>14.89</v>
      </c>
      <c r="CA63" s="17">
        <v>4.0</v>
      </c>
      <c r="CB63" s="16"/>
      <c r="CC63" s="16"/>
      <c r="CD63" s="16"/>
      <c r="CE63" s="16"/>
      <c r="CF63" s="16"/>
      <c r="CG63" s="16"/>
      <c r="CH63" s="16"/>
      <c r="CI63" s="16"/>
      <c r="CJ63" s="17">
        <v>1.0</v>
      </c>
      <c r="CK63" s="16"/>
      <c r="CL63" s="17">
        <v>2.0</v>
      </c>
      <c r="CM63" s="17">
        <v>2.0</v>
      </c>
      <c r="CN63" s="17">
        <v>4.0</v>
      </c>
      <c r="CO63" s="17">
        <v>2.0</v>
      </c>
      <c r="CP63" s="17">
        <v>2.0</v>
      </c>
      <c r="CQ63" s="17">
        <v>2.0</v>
      </c>
      <c r="CR63" s="17">
        <v>1.0</v>
      </c>
      <c r="CS63" s="17">
        <v>5.0</v>
      </c>
      <c r="CT63" s="17">
        <v>4.0</v>
      </c>
      <c r="CU63" s="17">
        <v>5.0</v>
      </c>
      <c r="CV63" s="17">
        <v>1.0</v>
      </c>
      <c r="CW63" s="17">
        <v>2.0</v>
      </c>
      <c r="CX63" s="17">
        <v>2.0</v>
      </c>
      <c r="CY63" s="17">
        <v>5.0</v>
      </c>
      <c r="CZ63" s="17">
        <v>1.0</v>
      </c>
      <c r="DA63" s="17">
        <v>4.0</v>
      </c>
      <c r="DB63" s="19" t="s">
        <v>476</v>
      </c>
      <c r="DC63" s="19" t="s">
        <v>477</v>
      </c>
    </row>
    <row r="64">
      <c r="A64" s="29">
        <v>8.6372268E7</v>
      </c>
      <c r="B64" s="18">
        <v>1.90239191116E11</v>
      </c>
      <c r="C64" s="11" t="s">
        <v>480</v>
      </c>
      <c r="D64" s="14" t="s">
        <v>193</v>
      </c>
      <c r="E64" s="11">
        <v>365.0</v>
      </c>
      <c r="F64" s="11">
        <v>1.0</v>
      </c>
      <c r="G64" s="15"/>
      <c r="H64" s="15"/>
      <c r="I64" s="15"/>
      <c r="J64" s="15"/>
      <c r="K64" s="15"/>
      <c r="L64" s="15"/>
      <c r="M64" s="15"/>
      <c r="N64" s="15"/>
      <c r="O64" s="12" t="s">
        <v>195</v>
      </c>
      <c r="P64" s="12">
        <v>15.0</v>
      </c>
      <c r="Q64" s="16"/>
      <c r="R64" s="16"/>
      <c r="S64" s="17">
        <v>1.0</v>
      </c>
      <c r="T64" s="17">
        <v>19.0</v>
      </c>
      <c r="U64" s="17">
        <v>2.0</v>
      </c>
      <c r="V64" s="16"/>
      <c r="W64" s="17">
        <v>1.0</v>
      </c>
      <c r="X64" s="17">
        <v>1.0</v>
      </c>
      <c r="Y64" s="17">
        <v>1.0</v>
      </c>
      <c r="Z64" s="16"/>
      <c r="AA64" s="16"/>
      <c r="AB64" s="17">
        <v>1.0</v>
      </c>
      <c r="AC64" s="16"/>
      <c r="AD64" s="16"/>
      <c r="AE64" s="19" t="s">
        <v>481</v>
      </c>
      <c r="AF64" s="17">
        <v>8.0</v>
      </c>
      <c r="AG64" s="17">
        <v>7.0</v>
      </c>
      <c r="AH64" s="16"/>
      <c r="AI64" s="17">
        <v>5.0</v>
      </c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7">
        <v>1.0</v>
      </c>
      <c r="AY64" s="17">
        <v>2.0</v>
      </c>
      <c r="AZ64" s="16"/>
      <c r="BA64" s="16"/>
      <c r="BB64" s="16"/>
      <c r="BC64" s="16"/>
      <c r="BD64" s="16"/>
      <c r="BE64" s="16"/>
      <c r="BF64" s="17">
        <v>1.0</v>
      </c>
      <c r="BG64" s="16"/>
      <c r="BH64" s="17">
        <v>1.0</v>
      </c>
      <c r="BI64" s="16"/>
      <c r="BJ64" s="17">
        <v>1.0</v>
      </c>
      <c r="BK64" s="16"/>
      <c r="BL64" s="16"/>
      <c r="BM64" s="17">
        <v>1.0</v>
      </c>
      <c r="BN64" s="17">
        <v>3.0</v>
      </c>
      <c r="BO64" s="17">
        <v>5.0</v>
      </c>
      <c r="BP64" s="17">
        <v>1.0</v>
      </c>
      <c r="BQ64" s="16"/>
      <c r="BR64" s="16"/>
      <c r="BS64" s="17">
        <v>1.0</v>
      </c>
      <c r="BT64" s="17">
        <v>1.0</v>
      </c>
      <c r="BU64" s="16"/>
      <c r="BV64" s="16"/>
      <c r="BW64" s="16"/>
      <c r="BX64" s="16"/>
      <c r="BY64" s="16"/>
      <c r="BZ64" s="17">
        <v>13.2</v>
      </c>
      <c r="CA64" s="17">
        <v>5.0</v>
      </c>
      <c r="CB64" s="17">
        <v>157.0</v>
      </c>
      <c r="CC64" s="16"/>
      <c r="CD64" s="16"/>
      <c r="CE64" s="16"/>
      <c r="CF64" s="16"/>
      <c r="CG64" s="17">
        <v>1.0</v>
      </c>
      <c r="CH64" s="16"/>
      <c r="CI64" s="19" t="s">
        <v>482</v>
      </c>
      <c r="CJ64" s="16"/>
      <c r="CK64" s="16"/>
      <c r="CL64" s="17">
        <v>1.0</v>
      </c>
      <c r="CM64" s="17">
        <v>3.0</v>
      </c>
      <c r="CN64" s="17">
        <v>1.0</v>
      </c>
      <c r="CO64" s="17">
        <v>4.0</v>
      </c>
      <c r="CP64" s="17">
        <v>1.0</v>
      </c>
      <c r="CQ64" s="17">
        <v>4.0</v>
      </c>
      <c r="CR64" s="17">
        <v>1.0</v>
      </c>
      <c r="CS64" s="17">
        <v>5.0</v>
      </c>
      <c r="CT64" s="17">
        <v>4.0</v>
      </c>
      <c r="CU64" s="17">
        <v>5.0</v>
      </c>
      <c r="CV64" s="17">
        <v>1.0</v>
      </c>
      <c r="CW64" s="17">
        <v>3.0</v>
      </c>
      <c r="CX64" s="17">
        <v>5.0</v>
      </c>
      <c r="CY64" s="17">
        <v>5.0</v>
      </c>
      <c r="CZ64" s="17">
        <v>1.0</v>
      </c>
      <c r="DA64" s="17">
        <v>3.0</v>
      </c>
      <c r="DB64" s="19" t="s">
        <v>483</v>
      </c>
      <c r="DC64" s="19" t="s">
        <v>484</v>
      </c>
    </row>
    <row r="65">
      <c r="A65" s="30">
        <v>8.7168306E7</v>
      </c>
      <c r="B65" s="30" t="s">
        <v>486</v>
      </c>
      <c r="C65" s="30">
        <v>43872.74166666667</v>
      </c>
      <c r="D65" s="30" t="s">
        <v>193</v>
      </c>
      <c r="E65" s="30">
        <v>1095.0</v>
      </c>
      <c r="F65" s="30">
        <v>1.0</v>
      </c>
      <c r="O65" s="30" t="s">
        <v>195</v>
      </c>
      <c r="P65" s="30">
        <v>12.0</v>
      </c>
      <c r="S65" s="30">
        <v>1.0</v>
      </c>
      <c r="T65" s="30">
        <v>21.0</v>
      </c>
      <c r="U65" s="30">
        <v>2.0</v>
      </c>
      <c r="W65" s="30">
        <v>13.0</v>
      </c>
      <c r="X65" s="30">
        <v>1.0</v>
      </c>
      <c r="Y65" s="30">
        <v>1.0</v>
      </c>
      <c r="AB65" s="30">
        <v>1.0</v>
      </c>
      <c r="AC65" s="30">
        <v>1.0</v>
      </c>
      <c r="AF65" s="30">
        <v>3.0</v>
      </c>
      <c r="AG65" s="30">
        <v>6.0</v>
      </c>
      <c r="AI65" s="30">
        <v>5.0</v>
      </c>
      <c r="AP65" s="30">
        <v>1.0</v>
      </c>
      <c r="AY65" s="30">
        <v>2.0</v>
      </c>
      <c r="AZ65" s="30">
        <v>1.0</v>
      </c>
      <c r="BB65" s="30">
        <v>1.0</v>
      </c>
      <c r="BI65" s="30">
        <v>1.0</v>
      </c>
      <c r="BM65" s="30">
        <v>4.0</v>
      </c>
      <c r="BN65" s="30">
        <v>2.0</v>
      </c>
      <c r="BO65" s="30">
        <v>3.0</v>
      </c>
      <c r="BR65" s="30">
        <v>1.0</v>
      </c>
      <c r="BZ65" s="2">
        <v>16.89</v>
      </c>
      <c r="CA65" s="30">
        <v>1.0</v>
      </c>
      <c r="CC65" s="30">
        <v>1.0</v>
      </c>
      <c r="CD65" s="30">
        <v>1.0</v>
      </c>
      <c r="CL65" s="30">
        <v>2.0</v>
      </c>
      <c r="CM65" s="30">
        <v>2.0</v>
      </c>
      <c r="CN65" s="30">
        <v>1.0</v>
      </c>
      <c r="CO65" s="30">
        <v>3.0</v>
      </c>
      <c r="CP65" s="30">
        <v>2.0</v>
      </c>
      <c r="CQ65" s="30">
        <v>2.0</v>
      </c>
      <c r="CR65" s="30">
        <v>1.0</v>
      </c>
      <c r="CS65" s="30">
        <v>5.0</v>
      </c>
      <c r="CT65" s="30">
        <v>5.0</v>
      </c>
      <c r="CU65" s="30">
        <v>5.0</v>
      </c>
      <c r="CV65" s="30">
        <v>1.0</v>
      </c>
      <c r="CW65" s="30">
        <v>2.0</v>
      </c>
      <c r="CX65" s="30">
        <v>5.0</v>
      </c>
      <c r="CY65" s="30">
        <v>5.0</v>
      </c>
      <c r="CZ65" s="30">
        <v>1.0</v>
      </c>
      <c r="DA65" s="30">
        <v>3.0</v>
      </c>
      <c r="DB65" s="30" t="s">
        <v>488</v>
      </c>
    </row>
    <row r="66">
      <c r="A66" s="30">
        <v>8.7172339E7</v>
      </c>
      <c r="B66" s="30" t="s">
        <v>492</v>
      </c>
      <c r="C66" s="30">
        <v>43872.78125</v>
      </c>
      <c r="D66" s="30" t="s">
        <v>193</v>
      </c>
      <c r="E66" s="30">
        <v>410.0</v>
      </c>
      <c r="F66" s="30">
        <v>1.0</v>
      </c>
      <c r="O66" s="30" t="s">
        <v>195</v>
      </c>
      <c r="P66" s="30">
        <v>15.0</v>
      </c>
      <c r="S66" s="30">
        <v>1.0</v>
      </c>
      <c r="T66" s="30">
        <v>20.0</v>
      </c>
      <c r="U66" s="30">
        <v>1.0</v>
      </c>
      <c r="W66" s="30">
        <v>1.0</v>
      </c>
      <c r="AC66" s="30">
        <v>1.0</v>
      </c>
      <c r="AE66" s="30" t="s">
        <v>407</v>
      </c>
      <c r="AF66" s="30">
        <v>8.0</v>
      </c>
      <c r="AG66" s="30">
        <v>5.0</v>
      </c>
      <c r="AI66" s="30">
        <v>5.0</v>
      </c>
      <c r="AX66" s="30">
        <v>1.0</v>
      </c>
      <c r="AY66" s="30">
        <v>1.0</v>
      </c>
      <c r="AZ66" s="30">
        <v>1.0</v>
      </c>
      <c r="BK66" s="30">
        <v>1.0</v>
      </c>
      <c r="BM66" s="30">
        <v>2.0</v>
      </c>
      <c r="BN66" s="30">
        <v>1.0</v>
      </c>
      <c r="BO66" s="30">
        <v>5.0</v>
      </c>
      <c r="BS66" s="30">
        <v>1.0</v>
      </c>
      <c r="BZ66" s="2">
        <v>14.0</v>
      </c>
      <c r="CA66" s="30">
        <v>4.0</v>
      </c>
      <c r="CI66" s="30" t="s">
        <v>493</v>
      </c>
      <c r="CL66" s="30">
        <v>2.0</v>
      </c>
      <c r="CM66" s="30">
        <v>3.0</v>
      </c>
      <c r="CN66" s="30">
        <v>1.0</v>
      </c>
      <c r="CO66" s="30">
        <v>1.0</v>
      </c>
      <c r="CP66" s="30">
        <v>2.0</v>
      </c>
      <c r="CQ66" s="30">
        <v>2.0</v>
      </c>
      <c r="CR66" s="30">
        <v>1.0</v>
      </c>
      <c r="CS66" s="30">
        <v>3.0</v>
      </c>
      <c r="CT66" s="30">
        <v>3.0</v>
      </c>
      <c r="CU66" s="30">
        <v>3.0</v>
      </c>
      <c r="CV66" s="30">
        <v>1.0</v>
      </c>
      <c r="CW66" s="30">
        <v>2.0</v>
      </c>
      <c r="CX66" s="30">
        <v>3.0</v>
      </c>
      <c r="CY66" s="30">
        <v>3.0</v>
      </c>
      <c r="CZ66" s="30">
        <v>1.0</v>
      </c>
      <c r="DA66" s="30">
        <v>3.0</v>
      </c>
      <c r="DB66" s="30" t="s">
        <v>494</v>
      </c>
      <c r="DC66" s="30" t="s">
        <v>495</v>
      </c>
    </row>
    <row r="67">
      <c r="A67" s="30">
        <v>8.7172577E7</v>
      </c>
      <c r="B67" s="30" t="s">
        <v>496</v>
      </c>
      <c r="C67" s="30">
        <v>43872.78333333333</v>
      </c>
      <c r="D67" s="30" t="s">
        <v>193</v>
      </c>
      <c r="E67" s="30">
        <v>352.0</v>
      </c>
      <c r="F67" s="30">
        <v>1.0</v>
      </c>
      <c r="O67" s="30" t="s">
        <v>195</v>
      </c>
      <c r="P67" s="30">
        <v>15.0</v>
      </c>
      <c r="S67" s="30">
        <v>1.0</v>
      </c>
      <c r="T67" s="30">
        <v>19.0</v>
      </c>
      <c r="U67" s="30">
        <v>2.0</v>
      </c>
      <c r="W67" s="30">
        <v>1.0</v>
      </c>
      <c r="X67" s="30">
        <v>1.0</v>
      </c>
      <c r="Y67" s="30">
        <v>1.0</v>
      </c>
      <c r="AB67" s="30">
        <v>1.0</v>
      </c>
      <c r="AC67" s="30">
        <v>1.0</v>
      </c>
      <c r="AF67" s="30">
        <v>10.0</v>
      </c>
      <c r="AG67" s="30">
        <v>8.0</v>
      </c>
      <c r="AI67" s="30">
        <v>2.0</v>
      </c>
      <c r="AX67" s="30">
        <v>1.0</v>
      </c>
      <c r="AY67" s="30">
        <v>2.0</v>
      </c>
      <c r="BB67" s="30">
        <v>1.0</v>
      </c>
      <c r="BI67" s="30">
        <v>1.0</v>
      </c>
      <c r="BK67" s="30">
        <v>1.0</v>
      </c>
      <c r="BM67" s="30">
        <v>2.0</v>
      </c>
      <c r="BN67" s="30">
        <v>2.0</v>
      </c>
      <c r="BO67" s="30">
        <v>4.0</v>
      </c>
      <c r="BP67" s="30">
        <v>1.0</v>
      </c>
      <c r="BR67" s="30">
        <v>1.0</v>
      </c>
      <c r="BS67" s="30">
        <v>1.0</v>
      </c>
      <c r="BT67" s="30">
        <v>1.0</v>
      </c>
      <c r="BU67" s="30">
        <v>1.0</v>
      </c>
      <c r="BZ67" s="2">
        <v>17.0</v>
      </c>
      <c r="CA67" s="30">
        <v>3.0</v>
      </c>
      <c r="CD67" s="30">
        <v>1.0</v>
      </c>
      <c r="CL67" s="30">
        <v>3.0</v>
      </c>
      <c r="CM67" s="30">
        <v>2.0</v>
      </c>
      <c r="CN67" s="30">
        <v>1.0</v>
      </c>
      <c r="CO67" s="30">
        <v>4.0</v>
      </c>
      <c r="CP67" s="30">
        <v>3.0</v>
      </c>
      <c r="CQ67" s="30">
        <v>2.0</v>
      </c>
      <c r="CR67" s="30">
        <v>1.0</v>
      </c>
      <c r="CS67" s="30">
        <v>4.0</v>
      </c>
      <c r="CT67" s="30">
        <v>4.0</v>
      </c>
      <c r="CU67" s="30">
        <v>4.0</v>
      </c>
      <c r="CV67" s="30">
        <v>1.0</v>
      </c>
      <c r="CW67" s="30">
        <v>3.0</v>
      </c>
      <c r="CX67" s="30">
        <v>2.0</v>
      </c>
      <c r="CY67" s="30">
        <v>1.0</v>
      </c>
      <c r="CZ67" s="30">
        <v>1.0</v>
      </c>
      <c r="DA67" s="2">
        <v>1.0</v>
      </c>
      <c r="DB67" s="30" t="s">
        <v>497</v>
      </c>
    </row>
    <row r="68">
      <c r="A68" s="30">
        <v>8.7174264E7</v>
      </c>
      <c r="B68" s="30" t="s">
        <v>499</v>
      </c>
      <c r="C68" s="30">
        <v>43872.79722222222</v>
      </c>
      <c r="D68" s="30" t="s">
        <v>193</v>
      </c>
      <c r="E68" s="30">
        <v>225.0</v>
      </c>
      <c r="F68" s="30">
        <v>1.0</v>
      </c>
      <c r="O68" s="30" t="s">
        <v>195</v>
      </c>
      <c r="P68" s="30">
        <v>15.0</v>
      </c>
      <c r="S68" s="30">
        <v>1.0</v>
      </c>
      <c r="T68" s="30">
        <v>20.0</v>
      </c>
      <c r="U68" s="30">
        <v>2.0</v>
      </c>
      <c r="W68" s="30">
        <v>1.0</v>
      </c>
      <c r="X68" s="30">
        <v>1.0</v>
      </c>
      <c r="Y68" s="30">
        <v>1.0</v>
      </c>
      <c r="AB68" s="30">
        <v>1.0</v>
      </c>
      <c r="AF68" s="30">
        <v>2.0</v>
      </c>
      <c r="AG68" s="30">
        <v>7.0</v>
      </c>
      <c r="AI68" s="30">
        <v>5.0</v>
      </c>
      <c r="AL68" s="30">
        <v>1.0</v>
      </c>
      <c r="AY68" s="30">
        <v>2.0</v>
      </c>
      <c r="BF68" s="30">
        <v>1.0</v>
      </c>
      <c r="BI68" s="30">
        <v>1.0</v>
      </c>
      <c r="BK68" s="30">
        <v>1.0</v>
      </c>
      <c r="BM68" s="30">
        <v>3.0</v>
      </c>
      <c r="BN68" s="30">
        <v>4.0</v>
      </c>
      <c r="BO68" s="30">
        <v>3.0</v>
      </c>
      <c r="BP68" s="30">
        <v>1.0</v>
      </c>
      <c r="BS68" s="30">
        <v>1.0</v>
      </c>
      <c r="BT68" s="30">
        <v>1.0</v>
      </c>
      <c r="BZ68" s="2">
        <v>16.2</v>
      </c>
      <c r="CA68" s="30">
        <v>1.0</v>
      </c>
      <c r="CI68" s="30" t="s">
        <v>500</v>
      </c>
      <c r="CL68" s="30">
        <v>2.0</v>
      </c>
      <c r="CM68" s="30">
        <v>4.0</v>
      </c>
      <c r="CN68" s="30">
        <v>1.0</v>
      </c>
      <c r="CO68" s="30">
        <v>2.0</v>
      </c>
      <c r="CP68" s="30">
        <v>4.0</v>
      </c>
      <c r="CQ68" s="30">
        <v>2.0</v>
      </c>
      <c r="CR68" s="30">
        <v>1.0</v>
      </c>
      <c r="CS68" s="30">
        <v>3.0</v>
      </c>
      <c r="CT68" s="30">
        <v>4.0</v>
      </c>
      <c r="CU68" s="30">
        <v>4.0</v>
      </c>
      <c r="CV68" s="30">
        <v>1.0</v>
      </c>
      <c r="CW68" s="30">
        <v>1.0</v>
      </c>
      <c r="CX68" s="30">
        <v>4.0</v>
      </c>
      <c r="CY68" s="30">
        <v>5.0</v>
      </c>
      <c r="CZ68" s="30">
        <v>1.0</v>
      </c>
      <c r="DA68" s="2">
        <v>5.0</v>
      </c>
      <c r="DB68" s="30" t="s">
        <v>501</v>
      </c>
    </row>
    <row r="69">
      <c r="A69" s="30">
        <v>8.7174302E7</v>
      </c>
      <c r="B69" s="30" t="s">
        <v>502</v>
      </c>
      <c r="C69" s="30">
        <v>43872.79791666667</v>
      </c>
      <c r="D69" s="30" t="s">
        <v>193</v>
      </c>
      <c r="E69" s="30">
        <v>373.0</v>
      </c>
      <c r="F69" s="30">
        <v>1.0</v>
      </c>
      <c r="O69" s="30" t="s">
        <v>195</v>
      </c>
      <c r="P69" s="30">
        <v>15.0</v>
      </c>
      <c r="S69" s="30">
        <v>1.0</v>
      </c>
      <c r="T69" s="30">
        <v>22.0</v>
      </c>
      <c r="U69" s="30">
        <v>1.0</v>
      </c>
      <c r="W69" s="30">
        <v>1.0</v>
      </c>
      <c r="Y69" s="30">
        <v>1.0</v>
      </c>
      <c r="AB69" s="30">
        <v>1.0</v>
      </c>
      <c r="AD69" s="30">
        <v>1.0</v>
      </c>
      <c r="AF69" s="30">
        <v>3.0</v>
      </c>
      <c r="AG69" s="30">
        <v>1.0</v>
      </c>
      <c r="AI69" s="30">
        <v>5.0</v>
      </c>
      <c r="AX69" s="30">
        <v>1.0</v>
      </c>
      <c r="AY69" s="30">
        <v>2.0</v>
      </c>
      <c r="AZ69" s="30">
        <v>1.0</v>
      </c>
      <c r="BK69" s="30">
        <v>1.0</v>
      </c>
      <c r="BM69" s="30">
        <v>3.0</v>
      </c>
      <c r="BN69" s="30">
        <v>3.0</v>
      </c>
      <c r="BO69" s="30">
        <v>3.0</v>
      </c>
      <c r="BP69" s="30">
        <v>1.0</v>
      </c>
      <c r="BR69" s="30">
        <v>1.0</v>
      </c>
      <c r="BS69" s="30">
        <v>1.0</v>
      </c>
      <c r="BT69" s="30">
        <v>1.0</v>
      </c>
      <c r="BZ69" s="2">
        <v>14.0</v>
      </c>
      <c r="CA69" s="30">
        <v>5.0</v>
      </c>
      <c r="CB69" s="30">
        <v>145.0</v>
      </c>
      <c r="CJ69" s="30">
        <v>1.0</v>
      </c>
      <c r="CL69" s="30">
        <v>2.0</v>
      </c>
      <c r="CM69" s="30">
        <v>1.0</v>
      </c>
      <c r="CN69" s="30">
        <v>1.0</v>
      </c>
      <c r="CO69" s="30">
        <v>2.0</v>
      </c>
      <c r="CP69" s="30">
        <v>1.0</v>
      </c>
      <c r="CQ69" s="30">
        <v>1.0</v>
      </c>
      <c r="CR69" s="30">
        <v>1.0</v>
      </c>
      <c r="CS69" s="30">
        <v>5.0</v>
      </c>
      <c r="CT69" s="30">
        <v>2.0</v>
      </c>
      <c r="CU69" s="30">
        <v>5.0</v>
      </c>
      <c r="CV69" s="30">
        <v>1.0</v>
      </c>
      <c r="CW69" s="30">
        <v>1.0</v>
      </c>
      <c r="CX69" s="30">
        <v>5.0</v>
      </c>
      <c r="CY69" s="30">
        <v>5.0</v>
      </c>
      <c r="CZ69" s="30">
        <v>1.0</v>
      </c>
      <c r="DA69" s="2">
        <v>4.0</v>
      </c>
      <c r="DB69" s="30" t="s">
        <v>503</v>
      </c>
    </row>
    <row r="70">
      <c r="A70" s="30">
        <v>8.717436E7</v>
      </c>
      <c r="B70" s="30" t="s">
        <v>504</v>
      </c>
      <c r="C70" s="30">
        <v>43872.79861111111</v>
      </c>
      <c r="D70" s="30" t="s">
        <v>193</v>
      </c>
      <c r="E70" s="30">
        <v>371.0</v>
      </c>
      <c r="F70" s="30">
        <v>1.0</v>
      </c>
      <c r="O70" s="30" t="s">
        <v>195</v>
      </c>
      <c r="P70" s="30">
        <v>15.0</v>
      </c>
      <c r="S70" s="30">
        <v>1.0</v>
      </c>
      <c r="T70" s="30">
        <v>19.0</v>
      </c>
      <c r="U70" s="30">
        <v>2.0</v>
      </c>
      <c r="W70" s="30">
        <v>1.0</v>
      </c>
      <c r="X70" s="30">
        <v>1.0</v>
      </c>
      <c r="Y70" s="30">
        <v>1.0</v>
      </c>
      <c r="AB70" s="30">
        <v>1.0</v>
      </c>
      <c r="AC70" s="30">
        <v>1.0</v>
      </c>
      <c r="AD70" s="30">
        <v>1.0</v>
      </c>
      <c r="AF70" s="30">
        <v>9.0</v>
      </c>
      <c r="AG70" s="30">
        <v>7.0</v>
      </c>
      <c r="AI70" s="30">
        <v>3.0</v>
      </c>
      <c r="AX70" s="30">
        <v>1.0</v>
      </c>
      <c r="AY70" s="30">
        <v>2.0</v>
      </c>
      <c r="BB70" s="30">
        <v>1.0</v>
      </c>
      <c r="BF70" s="30">
        <v>1.0</v>
      </c>
      <c r="BK70" s="30">
        <v>1.0</v>
      </c>
      <c r="BM70" s="30">
        <v>3.0</v>
      </c>
      <c r="BN70" s="30">
        <v>3.0</v>
      </c>
      <c r="BO70" s="30">
        <v>4.0</v>
      </c>
      <c r="BP70" s="30">
        <v>1.0</v>
      </c>
      <c r="BR70" s="30">
        <v>1.0</v>
      </c>
      <c r="BZ70" s="2">
        <v>15.0</v>
      </c>
      <c r="CA70" s="30">
        <v>4.0</v>
      </c>
      <c r="CC70" s="30">
        <v>1.0</v>
      </c>
      <c r="CL70" s="30">
        <v>2.0</v>
      </c>
      <c r="CM70" s="30">
        <v>2.0</v>
      </c>
      <c r="CN70" s="30">
        <v>1.0</v>
      </c>
      <c r="CO70" s="30">
        <v>2.0</v>
      </c>
      <c r="CP70" s="30">
        <v>1.0</v>
      </c>
      <c r="CQ70" s="30">
        <v>1.0</v>
      </c>
      <c r="CR70" s="30">
        <v>1.0</v>
      </c>
      <c r="CS70" s="30">
        <v>4.0</v>
      </c>
      <c r="CT70" s="30">
        <v>4.0</v>
      </c>
      <c r="CU70" s="30">
        <v>4.0</v>
      </c>
      <c r="CV70" s="30">
        <v>1.0</v>
      </c>
      <c r="CW70" s="30">
        <v>3.0</v>
      </c>
      <c r="CX70" s="30">
        <v>5.0</v>
      </c>
      <c r="CY70" s="30">
        <v>5.0</v>
      </c>
      <c r="CZ70" s="30">
        <v>1.0</v>
      </c>
      <c r="DA70" s="2">
        <v>4.0</v>
      </c>
      <c r="DB70" s="30" t="s">
        <v>505</v>
      </c>
    </row>
    <row r="71">
      <c r="A71" s="30">
        <v>8.7174502E7</v>
      </c>
      <c r="B71" s="30" t="s">
        <v>506</v>
      </c>
      <c r="C71" s="30">
        <v>43872.8</v>
      </c>
      <c r="D71" s="30" t="s">
        <v>193</v>
      </c>
      <c r="E71" s="30">
        <v>343.0</v>
      </c>
      <c r="F71" s="30">
        <v>1.0</v>
      </c>
      <c r="O71" s="30" t="s">
        <v>195</v>
      </c>
      <c r="P71" s="30">
        <v>15.0</v>
      </c>
      <c r="S71" s="30">
        <v>1.0</v>
      </c>
      <c r="T71" s="30">
        <v>22.0</v>
      </c>
      <c r="U71" s="30">
        <v>2.0</v>
      </c>
      <c r="W71" s="30">
        <v>1.0</v>
      </c>
      <c r="X71" s="30">
        <v>1.0</v>
      </c>
      <c r="Y71" s="30">
        <v>1.0</v>
      </c>
      <c r="AB71" s="30">
        <v>1.0</v>
      </c>
      <c r="AF71" s="30">
        <v>3.0</v>
      </c>
      <c r="AG71" s="30">
        <v>1.0</v>
      </c>
      <c r="AI71" s="30">
        <v>4.0</v>
      </c>
      <c r="AX71" s="30">
        <v>1.0</v>
      </c>
      <c r="AY71" s="30">
        <v>2.0</v>
      </c>
      <c r="BF71" s="30">
        <v>1.0</v>
      </c>
      <c r="BJ71" s="30">
        <v>1.0</v>
      </c>
      <c r="BM71" s="30">
        <v>1.0</v>
      </c>
      <c r="BN71" s="30">
        <v>1.0</v>
      </c>
      <c r="BO71" s="30">
        <v>2.0</v>
      </c>
      <c r="BP71" s="30">
        <v>1.0</v>
      </c>
      <c r="BS71" s="30">
        <v>1.0</v>
      </c>
      <c r="BW71" s="30">
        <v>1.0</v>
      </c>
      <c r="BZ71" s="2">
        <v>14.7</v>
      </c>
      <c r="CA71" s="30">
        <v>4.0</v>
      </c>
      <c r="CC71" s="30">
        <v>1.0</v>
      </c>
      <c r="CD71" s="30">
        <v>1.0</v>
      </c>
      <c r="CH71" s="30">
        <v>1.0</v>
      </c>
      <c r="CL71" s="30">
        <v>3.0</v>
      </c>
      <c r="CM71" s="30">
        <v>1.0</v>
      </c>
      <c r="CN71" s="30">
        <v>2.0</v>
      </c>
      <c r="CO71" s="30">
        <v>2.0</v>
      </c>
      <c r="CP71" s="30">
        <v>3.0</v>
      </c>
      <c r="CQ71" s="30">
        <v>2.0</v>
      </c>
      <c r="CR71" s="30">
        <v>1.0</v>
      </c>
      <c r="CS71" s="30">
        <v>5.0</v>
      </c>
      <c r="CT71" s="30">
        <v>4.0</v>
      </c>
      <c r="CU71" s="30">
        <v>4.0</v>
      </c>
      <c r="CV71" s="30">
        <v>1.0</v>
      </c>
      <c r="CW71" s="30">
        <v>2.0</v>
      </c>
      <c r="CX71" s="30">
        <v>4.0</v>
      </c>
      <c r="CY71" s="30">
        <v>4.0</v>
      </c>
      <c r="CZ71" s="30">
        <v>1.0</v>
      </c>
      <c r="DA71" s="2">
        <v>2.0</v>
      </c>
      <c r="DB71" s="30" t="s">
        <v>507</v>
      </c>
      <c r="DC71" s="30" t="s">
        <v>508</v>
      </c>
    </row>
    <row r="72">
      <c r="A72" s="30">
        <v>8.7175058E7</v>
      </c>
      <c r="B72" s="30" t="s">
        <v>510</v>
      </c>
      <c r="C72" s="30">
        <v>43872.80416666667</v>
      </c>
      <c r="D72" s="30" t="s">
        <v>193</v>
      </c>
      <c r="E72" s="30">
        <v>390.0</v>
      </c>
      <c r="F72" s="30">
        <v>1.0</v>
      </c>
      <c r="O72" s="30" t="s">
        <v>195</v>
      </c>
      <c r="P72" s="30">
        <v>15.0</v>
      </c>
      <c r="S72" s="30">
        <v>1.0</v>
      </c>
      <c r="T72" s="30">
        <v>22.0</v>
      </c>
      <c r="U72" s="30">
        <v>2.0</v>
      </c>
      <c r="W72" s="30">
        <v>1.0</v>
      </c>
      <c r="X72" s="30">
        <v>1.0</v>
      </c>
      <c r="Y72" s="30">
        <v>1.0</v>
      </c>
      <c r="AF72" s="30">
        <v>3.0</v>
      </c>
      <c r="AG72" s="30">
        <v>3.0</v>
      </c>
      <c r="AI72" s="30">
        <v>5.0</v>
      </c>
      <c r="AX72" s="30">
        <v>1.0</v>
      </c>
      <c r="AY72" s="30">
        <v>2.0</v>
      </c>
      <c r="BD72" s="30">
        <v>1.0</v>
      </c>
      <c r="BF72" s="30">
        <v>1.0</v>
      </c>
      <c r="BG72" s="30" t="s">
        <v>511</v>
      </c>
      <c r="BI72" s="30">
        <v>1.0</v>
      </c>
      <c r="BM72" s="30">
        <v>3.0</v>
      </c>
      <c r="BN72" s="30">
        <v>3.0</v>
      </c>
      <c r="BO72" s="30">
        <v>3.0</v>
      </c>
      <c r="BP72" s="30">
        <v>1.0</v>
      </c>
      <c r="BR72" s="30">
        <v>1.0</v>
      </c>
      <c r="BS72" s="30">
        <v>1.0</v>
      </c>
      <c r="BT72" s="30">
        <v>1.0</v>
      </c>
      <c r="BU72" s="30">
        <v>1.0</v>
      </c>
      <c r="BZ72" s="2">
        <v>15.05</v>
      </c>
      <c r="CA72" s="30">
        <v>4.0</v>
      </c>
      <c r="CI72" s="30" t="s">
        <v>512</v>
      </c>
      <c r="CL72" s="30">
        <v>2.0</v>
      </c>
      <c r="CM72" s="30">
        <v>4.0</v>
      </c>
      <c r="CN72" s="30">
        <v>1.0</v>
      </c>
      <c r="CO72" s="30">
        <v>2.0</v>
      </c>
      <c r="CP72" s="30">
        <v>2.0</v>
      </c>
      <c r="CQ72" s="30">
        <v>1.0</v>
      </c>
      <c r="CR72" s="30">
        <v>1.0</v>
      </c>
      <c r="CS72" s="30">
        <v>5.0</v>
      </c>
      <c r="CT72" s="30">
        <v>2.0</v>
      </c>
      <c r="CU72" s="30">
        <v>5.0</v>
      </c>
      <c r="CV72" s="30">
        <v>1.0</v>
      </c>
      <c r="CW72" s="30">
        <v>2.0</v>
      </c>
      <c r="CX72" s="30">
        <v>5.0</v>
      </c>
      <c r="CY72" s="30">
        <v>2.0</v>
      </c>
      <c r="CZ72" s="30">
        <v>1.0</v>
      </c>
      <c r="DA72" s="2">
        <v>4.0</v>
      </c>
      <c r="DB72" s="30" t="s">
        <v>513</v>
      </c>
    </row>
    <row r="73">
      <c r="A73" s="30">
        <v>8.7176191E7</v>
      </c>
      <c r="B73" s="30" t="s">
        <v>515</v>
      </c>
      <c r="C73" s="30">
        <v>43872.81458333333</v>
      </c>
      <c r="D73" s="30" t="s">
        <v>193</v>
      </c>
      <c r="E73" s="30">
        <v>224.0</v>
      </c>
      <c r="F73" s="30">
        <v>1.0</v>
      </c>
      <c r="O73" s="30" t="s">
        <v>195</v>
      </c>
      <c r="P73" s="30">
        <v>15.0</v>
      </c>
      <c r="S73" s="30">
        <v>1.0</v>
      </c>
      <c r="T73" s="30">
        <v>20.0</v>
      </c>
      <c r="U73" s="30">
        <v>2.0</v>
      </c>
      <c r="W73" s="30">
        <v>1.0</v>
      </c>
      <c r="X73" s="30">
        <v>1.0</v>
      </c>
      <c r="Y73" s="30">
        <v>1.0</v>
      </c>
      <c r="AB73" s="30">
        <v>1.0</v>
      </c>
      <c r="AF73" s="30">
        <v>10.0</v>
      </c>
      <c r="AG73" s="30">
        <v>5.0</v>
      </c>
      <c r="AI73" s="30">
        <v>2.0</v>
      </c>
      <c r="AM73" s="30">
        <v>1.0</v>
      </c>
      <c r="AY73" s="30">
        <v>2.0</v>
      </c>
      <c r="BB73" s="30">
        <v>1.0</v>
      </c>
      <c r="BI73" s="30">
        <v>1.0</v>
      </c>
      <c r="BK73" s="30">
        <v>1.0</v>
      </c>
      <c r="BM73" s="30">
        <v>3.0</v>
      </c>
      <c r="BN73" s="30">
        <v>3.0</v>
      </c>
      <c r="BO73" s="30">
        <v>4.0</v>
      </c>
      <c r="BP73" s="30">
        <v>1.0</v>
      </c>
      <c r="BQ73" s="30">
        <v>1.0</v>
      </c>
      <c r="BR73" s="30">
        <v>1.0</v>
      </c>
      <c r="BS73" s="30">
        <v>1.0</v>
      </c>
      <c r="BT73" s="30">
        <v>1.0</v>
      </c>
      <c r="BZ73" s="2">
        <v>17.0</v>
      </c>
      <c r="CA73" s="30">
        <v>1.0</v>
      </c>
      <c r="CC73" s="30">
        <v>1.0</v>
      </c>
      <c r="CF73" s="30">
        <v>1.0</v>
      </c>
      <c r="CG73" s="30">
        <v>1.0</v>
      </c>
      <c r="CL73" s="30">
        <v>2.0</v>
      </c>
      <c r="CM73" s="30">
        <v>2.0</v>
      </c>
      <c r="CN73" s="30">
        <v>3.0</v>
      </c>
      <c r="CO73" s="30">
        <v>3.0</v>
      </c>
      <c r="CP73" s="30">
        <v>2.0</v>
      </c>
      <c r="CQ73" s="30">
        <v>1.0</v>
      </c>
      <c r="CR73" s="30">
        <v>1.0</v>
      </c>
      <c r="CS73" s="30">
        <v>5.0</v>
      </c>
      <c r="CT73" s="30">
        <v>4.0</v>
      </c>
      <c r="CU73" s="30">
        <v>5.0</v>
      </c>
      <c r="CV73" s="30">
        <v>1.0</v>
      </c>
      <c r="CW73" s="30">
        <v>2.0</v>
      </c>
      <c r="CX73" s="30">
        <v>4.0</v>
      </c>
      <c r="CY73" s="30">
        <v>4.0</v>
      </c>
      <c r="CZ73" s="30">
        <v>1.0</v>
      </c>
      <c r="DA73" s="30">
        <v>3.0</v>
      </c>
      <c r="DB73" s="30" t="s">
        <v>516</v>
      </c>
    </row>
    <row r="74">
      <c r="A74" s="30">
        <v>8.7176457E7</v>
      </c>
      <c r="B74" s="30" t="s">
        <v>517</v>
      </c>
      <c r="C74" s="30">
        <v>43872.816666666666</v>
      </c>
      <c r="D74" s="30" t="s">
        <v>193</v>
      </c>
      <c r="E74" s="30">
        <v>281.0</v>
      </c>
      <c r="F74" s="30">
        <v>1.0</v>
      </c>
      <c r="O74" s="30" t="s">
        <v>195</v>
      </c>
      <c r="P74" s="30">
        <v>15.0</v>
      </c>
      <c r="S74" s="30">
        <v>1.0</v>
      </c>
      <c r="T74" s="30">
        <v>20.0</v>
      </c>
      <c r="U74" s="30">
        <v>1.0</v>
      </c>
      <c r="W74" s="30">
        <v>13.0</v>
      </c>
      <c r="X74" s="30">
        <v>1.0</v>
      </c>
      <c r="AF74" s="30">
        <v>4.0</v>
      </c>
      <c r="AG74" s="30">
        <v>5.0</v>
      </c>
      <c r="AI74" s="30">
        <v>5.0</v>
      </c>
      <c r="AX74" s="30">
        <v>1.0</v>
      </c>
      <c r="AY74" s="30">
        <v>2.0</v>
      </c>
      <c r="BB74" s="30">
        <v>1.0</v>
      </c>
      <c r="BF74" s="30">
        <v>1.0</v>
      </c>
      <c r="BJ74" s="30">
        <v>1.0</v>
      </c>
      <c r="BM74" s="30">
        <v>6.0</v>
      </c>
      <c r="BN74" s="30">
        <v>4.0</v>
      </c>
      <c r="BO74" s="30">
        <v>5.0</v>
      </c>
      <c r="BS74" s="30">
        <v>1.0</v>
      </c>
      <c r="BZ74" s="2">
        <v>14.2</v>
      </c>
      <c r="CA74" s="30">
        <v>5.0</v>
      </c>
      <c r="CJ74" s="30">
        <v>1.0</v>
      </c>
      <c r="CL74" s="30">
        <v>1.0</v>
      </c>
      <c r="CM74" s="30">
        <v>5.0</v>
      </c>
      <c r="CN74" s="30">
        <v>1.0</v>
      </c>
      <c r="CO74" s="30">
        <v>3.0</v>
      </c>
      <c r="CP74" s="30">
        <v>1.0</v>
      </c>
      <c r="CQ74" s="30">
        <v>5.0</v>
      </c>
      <c r="CR74" s="30">
        <v>1.0</v>
      </c>
      <c r="CS74" s="30">
        <v>5.0</v>
      </c>
      <c r="CT74" s="30">
        <v>5.0</v>
      </c>
      <c r="CU74" s="30">
        <v>3.0</v>
      </c>
      <c r="CV74" s="30">
        <v>1.0</v>
      </c>
      <c r="CW74" s="30">
        <v>5.0</v>
      </c>
      <c r="CX74" s="30">
        <v>1.0</v>
      </c>
      <c r="CY74" s="30">
        <v>1.0</v>
      </c>
      <c r="CZ74" s="30">
        <v>1.0</v>
      </c>
      <c r="DA74" s="2">
        <v>5.0</v>
      </c>
      <c r="DB74" s="30" t="s">
        <v>518</v>
      </c>
      <c r="DC74" s="30" t="s">
        <v>519</v>
      </c>
    </row>
    <row r="75">
      <c r="A75" s="30">
        <v>8.717657E7</v>
      </c>
      <c r="B75" s="30" t="s">
        <v>520</v>
      </c>
      <c r="C75" s="30">
        <v>43872.81736111111</v>
      </c>
      <c r="D75" s="30" t="s">
        <v>193</v>
      </c>
      <c r="E75" s="30">
        <v>276.0</v>
      </c>
      <c r="F75" s="30">
        <v>1.0</v>
      </c>
      <c r="O75" s="30" t="s">
        <v>195</v>
      </c>
      <c r="P75" s="30">
        <v>15.0</v>
      </c>
      <c r="S75" s="30">
        <v>1.0</v>
      </c>
      <c r="T75" s="30">
        <v>19.0</v>
      </c>
      <c r="U75" s="30">
        <v>1.0</v>
      </c>
      <c r="W75" s="30">
        <v>1.0</v>
      </c>
      <c r="X75" s="30">
        <v>1.0</v>
      </c>
      <c r="Y75" s="30">
        <v>1.0</v>
      </c>
      <c r="AB75" s="30">
        <v>1.0</v>
      </c>
      <c r="AF75" s="30">
        <v>5.0</v>
      </c>
      <c r="AG75" s="30">
        <v>7.0</v>
      </c>
      <c r="AI75" s="30">
        <v>3.0</v>
      </c>
      <c r="AV75" s="30">
        <v>1.0</v>
      </c>
      <c r="AY75" s="30">
        <v>2.0</v>
      </c>
      <c r="BF75" s="30">
        <v>1.0</v>
      </c>
      <c r="BJ75" s="30">
        <v>1.0</v>
      </c>
      <c r="BM75" s="30">
        <v>2.0</v>
      </c>
      <c r="BN75" s="30">
        <v>1.0</v>
      </c>
      <c r="BO75" s="30">
        <v>5.0</v>
      </c>
      <c r="BP75" s="30">
        <v>1.0</v>
      </c>
      <c r="BQ75" s="30">
        <v>1.0</v>
      </c>
      <c r="BR75" s="30">
        <v>1.0</v>
      </c>
      <c r="BS75" s="30">
        <v>1.0</v>
      </c>
      <c r="BT75" s="30">
        <v>1.0</v>
      </c>
      <c r="BU75" s="30">
        <v>1.0</v>
      </c>
      <c r="BZ75" s="2">
        <v>15.0</v>
      </c>
      <c r="CA75" s="30">
        <v>3.0</v>
      </c>
      <c r="CJ75" s="30">
        <v>1.0</v>
      </c>
      <c r="CL75" s="30">
        <v>1.0</v>
      </c>
      <c r="CM75" s="30">
        <v>5.0</v>
      </c>
      <c r="CN75" s="30">
        <v>3.0</v>
      </c>
      <c r="CO75" s="30">
        <v>1.0</v>
      </c>
      <c r="CP75" s="30">
        <v>3.0</v>
      </c>
      <c r="CQ75" s="30">
        <v>5.0</v>
      </c>
      <c r="CR75" s="30">
        <v>1.0</v>
      </c>
      <c r="CS75" s="30">
        <v>5.0</v>
      </c>
      <c r="CT75" s="30">
        <v>3.0</v>
      </c>
      <c r="CU75" s="30">
        <v>3.0</v>
      </c>
      <c r="CV75" s="30">
        <v>1.0</v>
      </c>
      <c r="CW75" s="30">
        <v>5.0</v>
      </c>
      <c r="CX75" s="30">
        <v>5.0</v>
      </c>
      <c r="CY75" s="30">
        <v>5.0</v>
      </c>
      <c r="CZ75" s="30">
        <v>1.0</v>
      </c>
      <c r="DA75" s="2">
        <v>5.0</v>
      </c>
      <c r="DB75" s="30" t="s">
        <v>521</v>
      </c>
      <c r="DC75" s="30" t="s">
        <v>522</v>
      </c>
    </row>
    <row r="76">
      <c r="A76" s="30">
        <v>8.7179522E7</v>
      </c>
      <c r="B76" s="30" t="s">
        <v>523</v>
      </c>
      <c r="C76" s="30">
        <v>43872.84097222222</v>
      </c>
      <c r="D76" s="30" t="s">
        <v>193</v>
      </c>
      <c r="E76" s="30">
        <v>318.0</v>
      </c>
      <c r="F76" s="30">
        <v>1.0</v>
      </c>
      <c r="O76" s="30" t="s">
        <v>195</v>
      </c>
      <c r="P76" s="30">
        <v>15.0</v>
      </c>
      <c r="S76" s="30">
        <v>1.0</v>
      </c>
      <c r="T76" s="30">
        <v>22.0</v>
      </c>
      <c r="U76" s="30">
        <v>1.0</v>
      </c>
      <c r="W76" s="30">
        <v>1.0</v>
      </c>
      <c r="X76" s="30">
        <v>1.0</v>
      </c>
      <c r="Y76" s="30">
        <v>1.0</v>
      </c>
      <c r="AB76" s="30">
        <v>1.0</v>
      </c>
      <c r="AF76" s="30">
        <v>5.0</v>
      </c>
      <c r="AG76" s="30">
        <v>4.0</v>
      </c>
      <c r="AI76" s="30">
        <v>5.0</v>
      </c>
      <c r="AX76" s="30">
        <v>1.0</v>
      </c>
      <c r="AY76" s="30">
        <v>2.0</v>
      </c>
      <c r="AZ76" s="30">
        <v>1.0</v>
      </c>
      <c r="BF76" s="30">
        <v>1.0</v>
      </c>
      <c r="BI76" s="30">
        <v>1.0</v>
      </c>
      <c r="BM76" s="30">
        <v>1.0</v>
      </c>
      <c r="BN76" s="30">
        <v>1.0</v>
      </c>
      <c r="BO76" s="30">
        <v>3.0</v>
      </c>
      <c r="BP76" s="30">
        <v>1.0</v>
      </c>
      <c r="BQ76" s="30">
        <v>1.0</v>
      </c>
      <c r="BR76" s="30">
        <v>1.0</v>
      </c>
      <c r="BS76" s="30">
        <v>1.0</v>
      </c>
      <c r="BV76" s="30">
        <v>1.0</v>
      </c>
      <c r="BZ76" s="2">
        <v>11.9</v>
      </c>
      <c r="CA76" s="30">
        <v>5.0</v>
      </c>
      <c r="CB76" s="30">
        <v>140.0</v>
      </c>
      <c r="CJ76" s="30">
        <v>1.0</v>
      </c>
      <c r="CL76" s="30">
        <v>3.0</v>
      </c>
      <c r="CM76" s="30">
        <v>5.0</v>
      </c>
      <c r="CN76" s="30">
        <v>1.0</v>
      </c>
      <c r="CO76" s="30">
        <v>3.0</v>
      </c>
      <c r="CP76" s="30">
        <v>2.0</v>
      </c>
      <c r="CQ76" s="30">
        <v>3.0</v>
      </c>
      <c r="CR76" s="30">
        <v>1.0</v>
      </c>
      <c r="CS76" s="30">
        <v>4.0</v>
      </c>
      <c r="CT76" s="30">
        <v>4.0</v>
      </c>
      <c r="CU76" s="30">
        <v>5.0</v>
      </c>
      <c r="CV76" s="30">
        <v>1.0</v>
      </c>
      <c r="CW76" s="30">
        <v>3.0</v>
      </c>
      <c r="CX76" s="30">
        <v>5.0</v>
      </c>
      <c r="CY76" s="30">
        <v>5.0</v>
      </c>
      <c r="CZ76" s="30">
        <v>1.0</v>
      </c>
      <c r="DA76" s="30">
        <v>3.0</v>
      </c>
      <c r="DB76" s="30" t="s">
        <v>524</v>
      </c>
    </row>
    <row r="77">
      <c r="A77" s="30">
        <v>8.7181881E7</v>
      </c>
      <c r="B77" s="30" t="s">
        <v>526</v>
      </c>
      <c r="C77" s="30">
        <v>43872.8625</v>
      </c>
      <c r="D77" s="30" t="s">
        <v>193</v>
      </c>
      <c r="E77" s="30">
        <v>322.0</v>
      </c>
      <c r="F77" s="30">
        <v>1.0</v>
      </c>
      <c r="O77" s="30" t="s">
        <v>195</v>
      </c>
      <c r="P77" s="30">
        <v>15.0</v>
      </c>
      <c r="S77" s="30">
        <v>1.0</v>
      </c>
      <c r="T77" s="30">
        <v>19.0</v>
      </c>
      <c r="U77" s="30">
        <v>2.0</v>
      </c>
      <c r="W77" s="30">
        <v>1.0</v>
      </c>
      <c r="X77" s="30">
        <v>1.0</v>
      </c>
      <c r="Y77" s="30">
        <v>1.0</v>
      </c>
      <c r="AB77" s="30">
        <v>1.0</v>
      </c>
      <c r="AF77" s="30">
        <v>10.0</v>
      </c>
      <c r="AG77" s="30">
        <v>7.0</v>
      </c>
      <c r="AI77" s="30">
        <v>5.0</v>
      </c>
      <c r="AX77" s="30">
        <v>1.0</v>
      </c>
      <c r="AY77" s="30">
        <v>2.0</v>
      </c>
      <c r="AZ77" s="30">
        <v>1.0</v>
      </c>
      <c r="BH77" s="30">
        <v>1.0</v>
      </c>
      <c r="BM77" s="30">
        <v>2.0</v>
      </c>
      <c r="BN77" s="30">
        <v>3.0</v>
      </c>
      <c r="BO77" s="30">
        <v>3.0</v>
      </c>
      <c r="BP77" s="30">
        <v>1.0</v>
      </c>
      <c r="BR77" s="30">
        <v>1.0</v>
      </c>
      <c r="BS77" s="30">
        <v>1.0</v>
      </c>
      <c r="BT77" s="30">
        <v>1.0</v>
      </c>
      <c r="BZ77" s="2">
        <v>15.4</v>
      </c>
      <c r="CA77" s="30">
        <v>2.0</v>
      </c>
      <c r="CJ77" s="30">
        <v>1.0</v>
      </c>
      <c r="CL77" s="30">
        <v>2.0</v>
      </c>
      <c r="CM77" s="30">
        <v>4.0</v>
      </c>
      <c r="CN77" s="30">
        <v>1.0</v>
      </c>
      <c r="CO77" s="30">
        <v>2.0</v>
      </c>
      <c r="CP77" s="30">
        <v>2.0</v>
      </c>
      <c r="CQ77" s="30">
        <v>2.0</v>
      </c>
      <c r="CR77" s="30">
        <v>1.0</v>
      </c>
      <c r="CS77" s="30">
        <v>4.0</v>
      </c>
      <c r="CT77" s="30">
        <v>3.0</v>
      </c>
      <c r="CU77" s="30">
        <v>4.0</v>
      </c>
      <c r="CV77" s="30">
        <v>1.0</v>
      </c>
      <c r="CW77" s="30">
        <v>2.0</v>
      </c>
      <c r="CX77" s="30">
        <v>2.0</v>
      </c>
      <c r="CY77" s="30">
        <v>2.0</v>
      </c>
      <c r="CZ77" s="30">
        <v>1.0</v>
      </c>
      <c r="DA77" s="2">
        <v>4.0</v>
      </c>
      <c r="DB77" s="30" t="s">
        <v>527</v>
      </c>
    </row>
    <row r="78">
      <c r="BZ78" s="4"/>
    </row>
    <row r="79">
      <c r="BZ79" s="4"/>
    </row>
    <row r="80">
      <c r="BZ80" s="4"/>
    </row>
    <row r="81">
      <c r="BZ81" s="4"/>
    </row>
    <row r="82">
      <c r="BZ82" s="4"/>
    </row>
    <row r="83">
      <c r="BZ83" s="4"/>
    </row>
    <row r="84">
      <c r="BZ84" s="4"/>
    </row>
    <row r="85">
      <c r="BZ85" s="4"/>
    </row>
    <row r="86">
      <c r="BZ86" s="4"/>
    </row>
    <row r="87">
      <c r="BZ87" s="4"/>
    </row>
    <row r="88">
      <c r="BZ88" s="4"/>
    </row>
    <row r="89">
      <c r="BZ89" s="4"/>
    </row>
    <row r="90">
      <c r="BZ90" s="4"/>
    </row>
    <row r="91">
      <c r="BZ91" s="4"/>
    </row>
    <row r="92">
      <c r="BZ92" s="4"/>
    </row>
    <row r="93">
      <c r="BZ93" s="4"/>
    </row>
    <row r="94">
      <c r="BZ94" s="4"/>
    </row>
    <row r="95">
      <c r="BZ95" s="4"/>
    </row>
    <row r="96">
      <c r="BZ96" s="4"/>
    </row>
    <row r="97">
      <c r="BZ97" s="4"/>
    </row>
    <row r="98">
      <c r="BZ98" s="4"/>
    </row>
    <row r="99">
      <c r="BZ99" s="4"/>
    </row>
    <row r="100">
      <c r="BZ100" s="4"/>
    </row>
    <row r="101">
      <c r="BZ101" s="4"/>
    </row>
    <row r="102">
      <c r="BZ102" s="4"/>
    </row>
    <row r="103">
      <c r="BZ103" s="4"/>
    </row>
    <row r="104">
      <c r="BZ104" s="4"/>
    </row>
    <row r="105">
      <c r="BZ105" s="4"/>
    </row>
    <row r="106">
      <c r="BZ106" s="4"/>
    </row>
    <row r="107">
      <c r="BZ107" s="4"/>
    </row>
    <row r="108">
      <c r="BZ108" s="4"/>
    </row>
    <row r="109">
      <c r="BZ109" s="4"/>
    </row>
    <row r="110">
      <c r="BZ110" s="4"/>
    </row>
    <row r="111">
      <c r="BZ111" s="4"/>
    </row>
    <row r="112">
      <c r="BZ112" s="4"/>
    </row>
    <row r="113">
      <c r="BZ113" s="4"/>
    </row>
    <row r="114">
      <c r="BZ114" s="4"/>
    </row>
    <row r="115">
      <c r="BZ115" s="4"/>
    </row>
    <row r="116">
      <c r="BZ116" s="4"/>
    </row>
    <row r="117">
      <c r="BZ117" s="4"/>
    </row>
    <row r="118">
      <c r="BZ118" s="4"/>
    </row>
    <row r="119">
      <c r="BZ119" s="4"/>
    </row>
    <row r="120">
      <c r="BZ120" s="4"/>
    </row>
    <row r="121">
      <c r="BZ121" s="4"/>
    </row>
    <row r="122">
      <c r="BZ122" s="4"/>
    </row>
    <row r="123">
      <c r="BZ123" s="4"/>
    </row>
    <row r="124">
      <c r="BZ124" s="4"/>
    </row>
    <row r="125">
      <c r="BZ125" s="4"/>
    </row>
    <row r="126">
      <c r="BZ126" s="4"/>
    </row>
    <row r="127">
      <c r="BZ127" s="4"/>
    </row>
    <row r="128">
      <c r="BZ128" s="4"/>
    </row>
    <row r="129">
      <c r="BZ129" s="4"/>
    </row>
    <row r="130">
      <c r="BZ130" s="4"/>
    </row>
    <row r="131">
      <c r="BZ131" s="4"/>
    </row>
    <row r="132">
      <c r="BZ132" s="4"/>
    </row>
    <row r="133">
      <c r="BZ133" s="4"/>
    </row>
    <row r="134">
      <c r="BZ134" s="4"/>
    </row>
    <row r="135">
      <c r="BZ135" s="4"/>
    </row>
    <row r="136">
      <c r="BZ136" s="4"/>
    </row>
    <row r="137">
      <c r="BZ137" s="4"/>
    </row>
    <row r="138">
      <c r="BZ138" s="4"/>
    </row>
    <row r="139">
      <c r="BZ139" s="4"/>
    </row>
    <row r="140">
      <c r="BZ140" s="4"/>
    </row>
    <row r="141">
      <c r="BZ141" s="4"/>
    </row>
    <row r="142">
      <c r="BZ142" s="4"/>
    </row>
    <row r="143">
      <c r="BZ143" s="4"/>
    </row>
    <row r="144">
      <c r="BZ144" s="4"/>
    </row>
    <row r="145">
      <c r="BZ145" s="4"/>
    </row>
    <row r="146">
      <c r="BZ146" s="4"/>
    </row>
    <row r="147">
      <c r="BZ147" s="4"/>
    </row>
    <row r="148">
      <c r="BZ148" s="4"/>
    </row>
    <row r="149">
      <c r="BZ149" s="4"/>
    </row>
    <row r="150">
      <c r="BZ150" s="4"/>
    </row>
    <row r="151">
      <c r="BZ151" s="4"/>
    </row>
    <row r="152">
      <c r="BZ152" s="4"/>
    </row>
    <row r="153">
      <c r="BZ153" s="4"/>
    </row>
    <row r="154">
      <c r="BZ154" s="4"/>
    </row>
    <row r="155">
      <c r="BZ155" s="4"/>
    </row>
    <row r="156">
      <c r="BZ156" s="4"/>
    </row>
    <row r="157">
      <c r="BZ157" s="4"/>
    </row>
    <row r="158">
      <c r="BZ158" s="4"/>
    </row>
    <row r="159">
      <c r="BZ159" s="4"/>
    </row>
    <row r="160">
      <c r="BZ160" s="4"/>
    </row>
    <row r="161">
      <c r="BZ161" s="4"/>
    </row>
    <row r="162">
      <c r="BZ162" s="4"/>
    </row>
    <row r="163">
      <c r="BZ163" s="4"/>
    </row>
    <row r="164">
      <c r="BZ164" s="4"/>
    </row>
    <row r="165">
      <c r="BZ165" s="4"/>
    </row>
    <row r="166">
      <c r="BZ166" s="4"/>
    </row>
    <row r="167">
      <c r="BZ167" s="4"/>
    </row>
    <row r="168">
      <c r="BZ168" s="4"/>
    </row>
    <row r="169">
      <c r="BZ169" s="4"/>
    </row>
    <row r="170">
      <c r="BZ170" s="4"/>
    </row>
    <row r="171">
      <c r="BZ171" s="4"/>
    </row>
    <row r="172">
      <c r="BZ172" s="4"/>
    </row>
    <row r="173">
      <c r="BZ173" s="4"/>
    </row>
    <row r="174">
      <c r="BZ174" s="4"/>
    </row>
    <row r="175">
      <c r="BZ175" s="4"/>
    </row>
    <row r="176">
      <c r="BZ176" s="4"/>
    </row>
    <row r="177">
      <c r="BZ177" s="4"/>
    </row>
    <row r="178">
      <c r="BZ178" s="4"/>
    </row>
    <row r="179">
      <c r="BZ179" s="4"/>
    </row>
    <row r="180">
      <c r="BZ180" s="4"/>
    </row>
    <row r="181">
      <c r="BZ181" s="4"/>
    </row>
    <row r="182">
      <c r="BZ182" s="4"/>
    </row>
    <row r="183">
      <c r="BZ183" s="4"/>
    </row>
    <row r="184">
      <c r="BZ184" s="4"/>
    </row>
    <row r="185">
      <c r="BZ185" s="4"/>
    </row>
    <row r="186">
      <c r="BZ186" s="4"/>
    </row>
    <row r="187">
      <c r="BZ187" s="4"/>
    </row>
    <row r="188">
      <c r="BZ188" s="4"/>
    </row>
    <row r="189">
      <c r="BZ189" s="4"/>
    </row>
    <row r="190">
      <c r="BZ190" s="4"/>
    </row>
    <row r="191">
      <c r="BZ191" s="4"/>
    </row>
    <row r="192">
      <c r="BZ192" s="4"/>
    </row>
    <row r="193">
      <c r="BZ193" s="4"/>
    </row>
    <row r="194">
      <c r="BZ194" s="4"/>
    </row>
    <row r="195">
      <c r="BZ195" s="4"/>
    </row>
    <row r="196">
      <c r="BZ196" s="4"/>
    </row>
    <row r="197">
      <c r="BZ197" s="4"/>
    </row>
    <row r="198">
      <c r="BZ198" s="4"/>
    </row>
    <row r="199">
      <c r="BZ199" s="4"/>
    </row>
    <row r="200">
      <c r="BZ200" s="4"/>
    </row>
    <row r="201">
      <c r="BZ201" s="4"/>
    </row>
    <row r="202">
      <c r="BZ202" s="4"/>
    </row>
    <row r="203">
      <c r="BZ203" s="4"/>
    </row>
    <row r="204">
      <c r="BZ204" s="4"/>
    </row>
    <row r="205">
      <c r="BZ205" s="4"/>
    </row>
    <row r="206">
      <c r="BZ206" s="4"/>
    </row>
    <row r="207">
      <c r="BZ207" s="4"/>
    </row>
    <row r="208">
      <c r="BZ208" s="4"/>
    </row>
    <row r="209">
      <c r="BZ209" s="4"/>
    </row>
    <row r="210">
      <c r="BZ210" s="4"/>
    </row>
    <row r="211">
      <c r="BZ211" s="4"/>
    </row>
    <row r="212">
      <c r="BZ212" s="4"/>
    </row>
    <row r="213">
      <c r="BZ213" s="4"/>
    </row>
    <row r="214">
      <c r="BZ214" s="4"/>
    </row>
    <row r="215">
      <c r="BZ215" s="4"/>
    </row>
    <row r="216">
      <c r="BZ216" s="4"/>
    </row>
    <row r="217">
      <c r="BZ217" s="4"/>
    </row>
    <row r="218">
      <c r="BZ218" s="4"/>
    </row>
    <row r="219">
      <c r="BZ219" s="4"/>
    </row>
    <row r="220">
      <c r="BZ220" s="4"/>
    </row>
    <row r="221">
      <c r="BZ221" s="4"/>
    </row>
    <row r="222">
      <c r="BZ222" s="4"/>
    </row>
    <row r="223">
      <c r="BZ223" s="4"/>
    </row>
    <row r="224">
      <c r="BZ224" s="4"/>
    </row>
    <row r="225">
      <c r="BZ225" s="4"/>
    </row>
    <row r="226">
      <c r="BZ226" s="4"/>
    </row>
    <row r="227">
      <c r="BZ227" s="4"/>
    </row>
    <row r="228">
      <c r="BZ228" s="4"/>
    </row>
    <row r="229">
      <c r="BZ229" s="4"/>
    </row>
    <row r="230">
      <c r="BZ230" s="4"/>
    </row>
    <row r="231">
      <c r="BZ231" s="4"/>
    </row>
    <row r="232">
      <c r="BZ232" s="4"/>
    </row>
    <row r="233">
      <c r="BZ233" s="4"/>
    </row>
    <row r="234">
      <c r="BZ234" s="4"/>
    </row>
    <row r="235">
      <c r="BZ235" s="4"/>
    </row>
    <row r="236">
      <c r="BZ236" s="4"/>
    </row>
    <row r="237">
      <c r="BZ237" s="4"/>
    </row>
    <row r="238">
      <c r="BZ238" s="4"/>
    </row>
    <row r="239">
      <c r="BZ239" s="4"/>
    </row>
    <row r="240">
      <c r="BZ240" s="4"/>
    </row>
    <row r="241">
      <c r="BZ241" s="4"/>
    </row>
    <row r="242">
      <c r="BZ242" s="4"/>
    </row>
    <row r="243">
      <c r="BZ243" s="4"/>
    </row>
    <row r="244">
      <c r="BZ244" s="4"/>
    </row>
    <row r="245">
      <c r="BZ245" s="4"/>
    </row>
    <row r="246">
      <c r="BZ246" s="4"/>
    </row>
    <row r="247">
      <c r="BZ247" s="4"/>
    </row>
    <row r="248">
      <c r="BZ248" s="4"/>
    </row>
    <row r="249">
      <c r="BZ249" s="4"/>
    </row>
    <row r="250">
      <c r="BZ250" s="4"/>
    </row>
    <row r="251">
      <c r="BZ251" s="4"/>
    </row>
    <row r="252">
      <c r="BZ252" s="4"/>
    </row>
    <row r="253">
      <c r="BZ253" s="4"/>
    </row>
    <row r="254">
      <c r="BZ254" s="4"/>
    </row>
    <row r="255">
      <c r="BZ255" s="4"/>
    </row>
    <row r="256">
      <c r="BZ256" s="4"/>
    </row>
    <row r="257">
      <c r="BZ257" s="4"/>
    </row>
    <row r="258">
      <c r="BZ258" s="4"/>
    </row>
    <row r="259">
      <c r="BZ259" s="4"/>
    </row>
    <row r="260">
      <c r="BZ260" s="4"/>
    </row>
    <row r="261">
      <c r="BZ261" s="4"/>
    </row>
    <row r="262">
      <c r="BZ262" s="4"/>
    </row>
    <row r="263">
      <c r="BZ263" s="4"/>
    </row>
    <row r="264">
      <c r="BZ264" s="4"/>
    </row>
    <row r="265">
      <c r="BZ265" s="4"/>
    </row>
    <row r="266">
      <c r="BZ266" s="4"/>
    </row>
    <row r="267">
      <c r="BZ267" s="4"/>
    </row>
    <row r="268">
      <c r="BZ268" s="4"/>
    </row>
    <row r="269">
      <c r="BZ269" s="4"/>
    </row>
    <row r="270">
      <c r="BZ270" s="4"/>
    </row>
    <row r="271">
      <c r="BZ271" s="4"/>
    </row>
    <row r="272">
      <c r="BZ272" s="4"/>
    </row>
    <row r="273">
      <c r="BZ273" s="4"/>
    </row>
    <row r="274">
      <c r="BZ274" s="4"/>
    </row>
    <row r="275">
      <c r="BZ275" s="4"/>
    </row>
    <row r="276">
      <c r="BZ276" s="4"/>
    </row>
    <row r="277">
      <c r="BZ277" s="4"/>
    </row>
    <row r="278">
      <c r="BZ278" s="4"/>
    </row>
    <row r="279">
      <c r="BZ279" s="4"/>
    </row>
    <row r="280">
      <c r="BZ280" s="4"/>
    </row>
    <row r="281">
      <c r="BZ281" s="4"/>
    </row>
    <row r="282">
      <c r="BZ282" s="4"/>
    </row>
    <row r="283">
      <c r="BZ283" s="4"/>
    </row>
    <row r="284">
      <c r="BZ284" s="4"/>
    </row>
    <row r="285">
      <c r="BZ285" s="4"/>
    </row>
    <row r="286">
      <c r="BZ286" s="4"/>
    </row>
    <row r="287">
      <c r="BZ287" s="4"/>
    </row>
    <row r="288">
      <c r="BZ288" s="4"/>
    </row>
    <row r="289">
      <c r="BZ289" s="4"/>
    </row>
    <row r="290">
      <c r="BZ290" s="4"/>
    </row>
    <row r="291">
      <c r="BZ291" s="4"/>
    </row>
    <row r="292">
      <c r="BZ292" s="4"/>
    </row>
    <row r="293">
      <c r="BZ293" s="4"/>
    </row>
    <row r="294">
      <c r="BZ294" s="4"/>
    </row>
    <row r="295">
      <c r="BZ295" s="4"/>
    </row>
    <row r="296">
      <c r="BZ296" s="4"/>
    </row>
    <row r="297">
      <c r="BZ297" s="4"/>
    </row>
    <row r="298">
      <c r="BZ298" s="4"/>
    </row>
    <row r="299">
      <c r="BZ299" s="4"/>
    </row>
    <row r="300">
      <c r="BZ300" s="4"/>
    </row>
    <row r="301">
      <c r="BZ301" s="4"/>
    </row>
    <row r="302">
      <c r="BZ302" s="4"/>
    </row>
    <row r="303">
      <c r="BZ303" s="4"/>
    </row>
    <row r="304">
      <c r="BZ304" s="4"/>
    </row>
    <row r="305">
      <c r="BZ305" s="4"/>
    </row>
    <row r="306">
      <c r="BZ306" s="4"/>
    </row>
    <row r="307">
      <c r="BZ307" s="4"/>
    </row>
    <row r="308">
      <c r="BZ308" s="4"/>
    </row>
    <row r="309">
      <c r="BZ309" s="4"/>
    </row>
    <row r="310">
      <c r="BZ310" s="4"/>
    </row>
    <row r="311">
      <c r="BZ311" s="4"/>
    </row>
    <row r="312">
      <c r="BZ312" s="4"/>
    </row>
    <row r="313">
      <c r="BZ313" s="4"/>
    </row>
    <row r="314">
      <c r="BZ314" s="4"/>
    </row>
    <row r="315">
      <c r="BZ315" s="4"/>
    </row>
    <row r="316">
      <c r="BZ316" s="4"/>
    </row>
    <row r="317">
      <c r="BZ317" s="4"/>
    </row>
    <row r="318">
      <c r="BZ318" s="4"/>
    </row>
    <row r="319">
      <c r="BZ319" s="4"/>
    </row>
    <row r="320">
      <c r="BZ320" s="4"/>
    </row>
    <row r="321">
      <c r="BZ321" s="4"/>
    </row>
    <row r="322">
      <c r="BZ322" s="4"/>
    </row>
    <row r="323">
      <c r="BZ323" s="4"/>
    </row>
    <row r="324">
      <c r="BZ324" s="4"/>
    </row>
    <row r="325">
      <c r="BZ325" s="4"/>
    </row>
    <row r="326">
      <c r="BZ326" s="4"/>
    </row>
    <row r="327">
      <c r="BZ327" s="4"/>
    </row>
    <row r="328">
      <c r="BZ328" s="4"/>
    </row>
    <row r="329">
      <c r="BZ329" s="4"/>
    </row>
    <row r="330">
      <c r="BZ330" s="4"/>
    </row>
    <row r="331">
      <c r="BZ331" s="4"/>
    </row>
    <row r="332">
      <c r="BZ332" s="4"/>
    </row>
    <row r="333">
      <c r="BZ333" s="4"/>
    </row>
    <row r="334">
      <c r="BZ334" s="4"/>
    </row>
    <row r="335">
      <c r="BZ335" s="4"/>
    </row>
    <row r="336">
      <c r="BZ336" s="4"/>
    </row>
    <row r="337">
      <c r="BZ337" s="4"/>
    </row>
    <row r="338">
      <c r="BZ338" s="4"/>
    </row>
    <row r="339">
      <c r="BZ339" s="4"/>
    </row>
    <row r="340">
      <c r="BZ340" s="4"/>
    </row>
    <row r="341">
      <c r="BZ341" s="4"/>
    </row>
    <row r="342">
      <c r="BZ342" s="4"/>
    </row>
    <row r="343">
      <c r="BZ343" s="4"/>
    </row>
    <row r="344">
      <c r="BZ344" s="4"/>
    </row>
    <row r="345">
      <c r="BZ345" s="4"/>
    </row>
    <row r="346">
      <c r="BZ346" s="4"/>
    </row>
    <row r="347">
      <c r="BZ347" s="4"/>
    </row>
    <row r="348">
      <c r="BZ348" s="4"/>
    </row>
    <row r="349">
      <c r="BZ349" s="4"/>
    </row>
    <row r="350">
      <c r="BZ350" s="4"/>
    </row>
    <row r="351">
      <c r="BZ351" s="4"/>
    </row>
    <row r="352">
      <c r="BZ352" s="4"/>
    </row>
    <row r="353">
      <c r="BZ353" s="4"/>
    </row>
    <row r="354">
      <c r="BZ354" s="4"/>
    </row>
    <row r="355">
      <c r="BZ355" s="4"/>
    </row>
    <row r="356">
      <c r="BZ356" s="4"/>
    </row>
    <row r="357">
      <c r="BZ357" s="4"/>
    </row>
    <row r="358">
      <c r="BZ358" s="4"/>
    </row>
    <row r="359">
      <c r="BZ359" s="4"/>
    </row>
    <row r="360">
      <c r="BZ360" s="4"/>
    </row>
    <row r="361">
      <c r="BZ361" s="4"/>
    </row>
    <row r="362">
      <c r="BZ362" s="4"/>
    </row>
    <row r="363">
      <c r="BZ363" s="4"/>
    </row>
    <row r="364">
      <c r="BZ364" s="4"/>
    </row>
    <row r="365">
      <c r="BZ365" s="4"/>
    </row>
    <row r="366">
      <c r="BZ366" s="4"/>
    </row>
    <row r="367">
      <c r="BZ367" s="4"/>
    </row>
    <row r="368">
      <c r="BZ368" s="4"/>
    </row>
    <row r="369">
      <c r="BZ369" s="4"/>
    </row>
    <row r="370">
      <c r="BZ370" s="4"/>
    </row>
    <row r="371">
      <c r="BZ371" s="4"/>
    </row>
    <row r="372">
      <c r="BZ372" s="4"/>
    </row>
    <row r="373">
      <c r="BZ373" s="4"/>
    </row>
    <row r="374">
      <c r="BZ374" s="4"/>
    </row>
    <row r="375">
      <c r="BZ375" s="4"/>
    </row>
    <row r="376">
      <c r="BZ376" s="4"/>
    </row>
    <row r="377">
      <c r="BZ377" s="4"/>
    </row>
    <row r="378">
      <c r="BZ378" s="4"/>
    </row>
    <row r="379">
      <c r="BZ379" s="4"/>
    </row>
    <row r="380">
      <c r="BZ380" s="4"/>
    </row>
    <row r="381">
      <c r="BZ381" s="4"/>
    </row>
    <row r="382">
      <c r="BZ382" s="4"/>
    </row>
    <row r="383">
      <c r="BZ383" s="4"/>
    </row>
    <row r="384">
      <c r="BZ384" s="4"/>
    </row>
    <row r="385">
      <c r="BZ385" s="4"/>
    </row>
    <row r="386">
      <c r="BZ386" s="4"/>
    </row>
    <row r="387">
      <c r="BZ387" s="4"/>
    </row>
    <row r="388">
      <c r="BZ388" s="4"/>
    </row>
    <row r="389">
      <c r="BZ389" s="4"/>
    </row>
    <row r="390">
      <c r="BZ390" s="4"/>
    </row>
    <row r="391">
      <c r="BZ391" s="4"/>
    </row>
    <row r="392">
      <c r="BZ392" s="4"/>
    </row>
    <row r="393">
      <c r="BZ393" s="4"/>
    </row>
    <row r="394">
      <c r="BZ394" s="4"/>
    </row>
    <row r="395">
      <c r="BZ395" s="4"/>
    </row>
    <row r="396">
      <c r="BZ396" s="4"/>
    </row>
    <row r="397">
      <c r="BZ397" s="4"/>
    </row>
    <row r="398">
      <c r="BZ398" s="4"/>
    </row>
    <row r="399">
      <c r="BZ399" s="4"/>
    </row>
    <row r="400">
      <c r="BZ400" s="4"/>
    </row>
    <row r="401">
      <c r="BZ401" s="4"/>
    </row>
    <row r="402">
      <c r="BZ402" s="4"/>
    </row>
    <row r="403">
      <c r="BZ403" s="4"/>
    </row>
    <row r="404">
      <c r="BZ404" s="4"/>
    </row>
    <row r="405">
      <c r="BZ405" s="4"/>
    </row>
    <row r="406">
      <c r="BZ406" s="4"/>
    </row>
    <row r="407">
      <c r="BZ407" s="4"/>
    </row>
    <row r="408">
      <c r="BZ408" s="4"/>
    </row>
    <row r="409">
      <c r="BZ409" s="4"/>
    </row>
    <row r="410">
      <c r="BZ410" s="4"/>
    </row>
    <row r="411">
      <c r="BZ411" s="4"/>
    </row>
    <row r="412">
      <c r="BZ412" s="4"/>
    </row>
    <row r="413">
      <c r="BZ413" s="4"/>
    </row>
    <row r="414">
      <c r="BZ414" s="4"/>
    </row>
    <row r="415">
      <c r="BZ415" s="4"/>
    </row>
    <row r="416">
      <c r="BZ416" s="4"/>
    </row>
    <row r="417">
      <c r="BZ417" s="4"/>
    </row>
    <row r="418">
      <c r="BZ418" s="4"/>
    </row>
    <row r="419">
      <c r="BZ419" s="4"/>
    </row>
    <row r="420">
      <c r="BZ420" s="4"/>
    </row>
    <row r="421">
      <c r="BZ421" s="4"/>
    </row>
    <row r="422">
      <c r="BZ422" s="4"/>
    </row>
    <row r="423">
      <c r="BZ423" s="4"/>
    </row>
    <row r="424">
      <c r="BZ424" s="4"/>
    </row>
    <row r="425">
      <c r="BZ425" s="4"/>
    </row>
    <row r="426">
      <c r="BZ426" s="4"/>
    </row>
    <row r="427">
      <c r="BZ427" s="4"/>
    </row>
    <row r="428">
      <c r="BZ428" s="4"/>
    </row>
    <row r="429">
      <c r="BZ429" s="4"/>
    </row>
    <row r="430">
      <c r="BZ430" s="4"/>
    </row>
    <row r="431">
      <c r="BZ431" s="4"/>
    </row>
    <row r="432">
      <c r="BZ432" s="4"/>
    </row>
    <row r="433">
      <c r="BZ433" s="4"/>
    </row>
    <row r="434">
      <c r="BZ434" s="4"/>
    </row>
    <row r="435">
      <c r="BZ435" s="4"/>
    </row>
    <row r="436">
      <c r="BZ436" s="4"/>
    </row>
    <row r="437">
      <c r="BZ437" s="4"/>
    </row>
    <row r="438">
      <c r="BZ438" s="4"/>
    </row>
    <row r="439">
      <c r="BZ439" s="4"/>
    </row>
    <row r="440">
      <c r="BZ440" s="4"/>
    </row>
    <row r="441">
      <c r="BZ441" s="4"/>
    </row>
    <row r="442">
      <c r="BZ442" s="4"/>
    </row>
    <row r="443">
      <c r="BZ443" s="4"/>
    </row>
    <row r="444">
      <c r="BZ444" s="4"/>
    </row>
    <row r="445">
      <c r="BZ445" s="4"/>
    </row>
    <row r="446">
      <c r="BZ446" s="4"/>
    </row>
    <row r="447">
      <c r="BZ447" s="4"/>
    </row>
    <row r="448">
      <c r="BZ448" s="4"/>
    </row>
    <row r="449">
      <c r="BZ449" s="4"/>
    </row>
    <row r="450">
      <c r="BZ450" s="4"/>
    </row>
    <row r="451">
      <c r="BZ451" s="4"/>
    </row>
    <row r="452">
      <c r="BZ452" s="4"/>
    </row>
    <row r="453">
      <c r="BZ453" s="4"/>
    </row>
    <row r="454">
      <c r="BZ454" s="4"/>
    </row>
    <row r="455">
      <c r="BZ455" s="4"/>
    </row>
    <row r="456">
      <c r="BZ456" s="4"/>
    </row>
    <row r="457">
      <c r="BZ457" s="4"/>
    </row>
    <row r="458">
      <c r="BZ458" s="4"/>
    </row>
    <row r="459">
      <c r="BZ459" s="4"/>
    </row>
    <row r="460">
      <c r="BZ460" s="4"/>
    </row>
    <row r="461">
      <c r="BZ461" s="4"/>
    </row>
    <row r="462">
      <c r="BZ462" s="4"/>
    </row>
    <row r="463">
      <c r="BZ463" s="4"/>
    </row>
    <row r="464">
      <c r="BZ464" s="4"/>
    </row>
    <row r="465">
      <c r="BZ465" s="4"/>
    </row>
    <row r="466">
      <c r="BZ466" s="4"/>
    </row>
    <row r="467">
      <c r="BZ467" s="4"/>
    </row>
    <row r="468">
      <c r="BZ468" s="4"/>
    </row>
    <row r="469">
      <c r="BZ469" s="4"/>
    </row>
    <row r="470">
      <c r="BZ470" s="4"/>
    </row>
    <row r="471">
      <c r="BZ471" s="4"/>
    </row>
    <row r="472">
      <c r="BZ472" s="4"/>
    </row>
    <row r="473">
      <c r="BZ473" s="4"/>
    </row>
    <row r="474">
      <c r="BZ474" s="4"/>
    </row>
    <row r="475">
      <c r="BZ475" s="4"/>
    </row>
    <row r="476">
      <c r="BZ476" s="4"/>
    </row>
    <row r="477">
      <c r="BZ477" s="4"/>
    </row>
    <row r="478">
      <c r="BZ478" s="4"/>
    </row>
    <row r="479">
      <c r="BZ479" s="4"/>
    </row>
    <row r="480">
      <c r="BZ480" s="4"/>
    </row>
    <row r="481">
      <c r="BZ481" s="4"/>
    </row>
    <row r="482">
      <c r="BZ482" s="4"/>
    </row>
    <row r="483">
      <c r="BZ483" s="4"/>
    </row>
    <row r="484">
      <c r="BZ484" s="4"/>
    </row>
    <row r="485">
      <c r="BZ485" s="4"/>
    </row>
    <row r="486">
      <c r="BZ486" s="4"/>
    </row>
    <row r="487">
      <c r="BZ487" s="4"/>
    </row>
    <row r="488">
      <c r="BZ488" s="4"/>
    </row>
    <row r="489">
      <c r="BZ489" s="4"/>
    </row>
    <row r="490">
      <c r="BZ490" s="4"/>
    </row>
    <row r="491">
      <c r="BZ491" s="4"/>
    </row>
    <row r="492">
      <c r="BZ492" s="4"/>
    </row>
    <row r="493">
      <c r="BZ493" s="4"/>
    </row>
    <row r="494">
      <c r="BZ494" s="4"/>
    </row>
    <row r="495">
      <c r="BZ495" s="4"/>
    </row>
    <row r="496">
      <c r="BZ496" s="4"/>
    </row>
    <row r="497">
      <c r="BZ497" s="4"/>
    </row>
    <row r="498">
      <c r="BZ498" s="4"/>
    </row>
    <row r="499">
      <c r="BZ499" s="4"/>
    </row>
    <row r="500">
      <c r="BZ500" s="4"/>
    </row>
    <row r="501">
      <c r="BZ501" s="4"/>
    </row>
    <row r="502">
      <c r="BZ502" s="4"/>
    </row>
    <row r="503">
      <c r="BZ503" s="4"/>
    </row>
    <row r="504">
      <c r="BZ504" s="4"/>
    </row>
    <row r="505">
      <c r="BZ505" s="4"/>
    </row>
    <row r="506">
      <c r="BZ506" s="4"/>
    </row>
    <row r="507">
      <c r="BZ507" s="4"/>
    </row>
    <row r="508">
      <c r="BZ508" s="4"/>
    </row>
    <row r="509">
      <c r="BZ509" s="4"/>
    </row>
    <row r="510">
      <c r="BZ510" s="4"/>
    </row>
    <row r="511">
      <c r="BZ511" s="4"/>
    </row>
    <row r="512">
      <c r="BZ512" s="4"/>
    </row>
    <row r="513">
      <c r="BZ513" s="4"/>
    </row>
    <row r="514">
      <c r="BZ514" s="4"/>
    </row>
    <row r="515">
      <c r="BZ515" s="4"/>
    </row>
    <row r="516">
      <c r="BZ516" s="4"/>
    </row>
    <row r="517">
      <c r="BZ517" s="4"/>
    </row>
    <row r="518">
      <c r="BZ518" s="4"/>
    </row>
    <row r="519">
      <c r="BZ519" s="4"/>
    </row>
    <row r="520">
      <c r="BZ520" s="4"/>
    </row>
    <row r="521">
      <c r="BZ521" s="4"/>
    </row>
    <row r="522">
      <c r="BZ522" s="4"/>
    </row>
    <row r="523">
      <c r="BZ523" s="4"/>
    </row>
    <row r="524">
      <c r="BZ524" s="4"/>
    </row>
    <row r="525">
      <c r="BZ525" s="4"/>
    </row>
    <row r="526">
      <c r="BZ526" s="4"/>
    </row>
    <row r="527">
      <c r="BZ527" s="4"/>
    </row>
    <row r="528">
      <c r="BZ528" s="4"/>
    </row>
    <row r="529">
      <c r="BZ529" s="4"/>
    </row>
    <row r="530">
      <c r="BZ530" s="4"/>
    </row>
    <row r="531">
      <c r="BZ531" s="4"/>
    </row>
    <row r="532">
      <c r="BZ532" s="4"/>
    </row>
    <row r="533">
      <c r="BZ533" s="4"/>
    </row>
    <row r="534">
      <c r="BZ534" s="4"/>
    </row>
    <row r="535">
      <c r="BZ535" s="4"/>
    </row>
    <row r="536">
      <c r="BZ536" s="4"/>
    </row>
    <row r="537">
      <c r="BZ537" s="4"/>
    </row>
    <row r="538">
      <c r="BZ538" s="4"/>
    </row>
    <row r="539">
      <c r="BZ539" s="4"/>
    </row>
    <row r="540">
      <c r="BZ540" s="4"/>
    </row>
    <row r="541">
      <c r="BZ541" s="4"/>
    </row>
    <row r="542">
      <c r="BZ542" s="4"/>
    </row>
    <row r="543">
      <c r="BZ543" s="4"/>
    </row>
    <row r="544">
      <c r="BZ544" s="4"/>
    </row>
    <row r="545">
      <c r="BZ545" s="4"/>
    </row>
    <row r="546">
      <c r="BZ546" s="4"/>
    </row>
    <row r="547">
      <c r="BZ547" s="4"/>
    </row>
    <row r="548">
      <c r="BZ548" s="4"/>
    </row>
    <row r="549">
      <c r="BZ549" s="4"/>
    </row>
    <row r="550">
      <c r="BZ550" s="4"/>
    </row>
    <row r="551">
      <c r="BZ551" s="4"/>
    </row>
    <row r="552">
      <c r="BZ552" s="4"/>
    </row>
    <row r="553">
      <c r="BZ553" s="4"/>
    </row>
    <row r="554">
      <c r="BZ554" s="4"/>
    </row>
    <row r="555">
      <c r="BZ555" s="4"/>
    </row>
    <row r="556">
      <c r="BZ556" s="4"/>
    </row>
    <row r="557">
      <c r="BZ557" s="4"/>
    </row>
    <row r="558">
      <c r="BZ558" s="4"/>
    </row>
    <row r="559">
      <c r="BZ559" s="4"/>
    </row>
    <row r="560">
      <c r="BZ560" s="4"/>
    </row>
    <row r="561">
      <c r="BZ561" s="4"/>
    </row>
    <row r="562">
      <c r="BZ562" s="4"/>
    </row>
    <row r="563">
      <c r="BZ563" s="4"/>
    </row>
    <row r="564">
      <c r="BZ564" s="4"/>
    </row>
    <row r="565">
      <c r="BZ565" s="4"/>
    </row>
    <row r="566">
      <c r="BZ566" s="4"/>
    </row>
    <row r="567">
      <c r="BZ567" s="4"/>
    </row>
    <row r="568">
      <c r="BZ568" s="4"/>
    </row>
    <row r="569">
      <c r="BZ569" s="4"/>
    </row>
    <row r="570">
      <c r="BZ570" s="4"/>
    </row>
    <row r="571">
      <c r="BZ571" s="4"/>
    </row>
    <row r="572">
      <c r="BZ572" s="4"/>
    </row>
    <row r="573">
      <c r="BZ573" s="4"/>
    </row>
    <row r="574">
      <c r="BZ574" s="4"/>
    </row>
    <row r="575">
      <c r="BZ575" s="4"/>
    </row>
    <row r="576">
      <c r="BZ576" s="4"/>
    </row>
    <row r="577">
      <c r="BZ577" s="4"/>
    </row>
    <row r="578">
      <c r="BZ578" s="4"/>
    </row>
    <row r="579">
      <c r="BZ579" s="4"/>
    </row>
    <row r="580">
      <c r="BZ580" s="4"/>
    </row>
    <row r="581">
      <c r="BZ581" s="4"/>
    </row>
    <row r="582">
      <c r="BZ582" s="4"/>
    </row>
    <row r="583">
      <c r="BZ583" s="4"/>
    </row>
    <row r="584">
      <c r="BZ584" s="4"/>
    </row>
    <row r="585">
      <c r="BZ585" s="4"/>
    </row>
    <row r="586">
      <c r="BZ586" s="4"/>
    </row>
    <row r="587">
      <c r="BZ587" s="4"/>
    </row>
    <row r="588">
      <c r="BZ588" s="4"/>
    </row>
    <row r="589">
      <c r="BZ589" s="4"/>
    </row>
    <row r="590">
      <c r="BZ590" s="4"/>
    </row>
    <row r="591">
      <c r="BZ591" s="4"/>
    </row>
    <row r="592">
      <c r="BZ592" s="4"/>
    </row>
    <row r="593">
      <c r="BZ593" s="4"/>
    </row>
    <row r="594">
      <c r="BZ594" s="4"/>
    </row>
    <row r="595">
      <c r="BZ595" s="4"/>
    </row>
    <row r="596">
      <c r="BZ596" s="4"/>
    </row>
    <row r="597">
      <c r="BZ597" s="4"/>
    </row>
    <row r="598">
      <c r="BZ598" s="4"/>
    </row>
    <row r="599">
      <c r="BZ599" s="4"/>
    </row>
    <row r="600">
      <c r="BZ600" s="4"/>
    </row>
    <row r="601">
      <c r="BZ601" s="4"/>
    </row>
    <row r="602">
      <c r="BZ602" s="4"/>
    </row>
    <row r="603">
      <c r="BZ603" s="4"/>
    </row>
    <row r="604">
      <c r="BZ604" s="4"/>
    </row>
    <row r="605">
      <c r="BZ605" s="4"/>
    </row>
    <row r="606">
      <c r="BZ606" s="4"/>
    </row>
    <row r="607">
      <c r="BZ607" s="4"/>
    </row>
    <row r="608">
      <c r="BZ608" s="4"/>
    </row>
    <row r="609">
      <c r="BZ609" s="4"/>
    </row>
    <row r="610">
      <c r="BZ610" s="4"/>
    </row>
    <row r="611">
      <c r="BZ611" s="4"/>
    </row>
    <row r="612">
      <c r="BZ612" s="4"/>
    </row>
    <row r="613">
      <c r="BZ613" s="4"/>
    </row>
    <row r="614">
      <c r="BZ614" s="4"/>
    </row>
    <row r="615">
      <c r="BZ615" s="4"/>
    </row>
    <row r="616">
      <c r="BZ616" s="4"/>
    </row>
    <row r="617">
      <c r="BZ617" s="4"/>
    </row>
    <row r="618">
      <c r="BZ618" s="4"/>
    </row>
    <row r="619">
      <c r="BZ619" s="4"/>
    </row>
    <row r="620">
      <c r="BZ620" s="4"/>
    </row>
    <row r="621">
      <c r="BZ621" s="4"/>
    </row>
    <row r="622">
      <c r="BZ622" s="4"/>
    </row>
    <row r="623">
      <c r="BZ623" s="4"/>
    </row>
    <row r="624">
      <c r="BZ624" s="4"/>
    </row>
    <row r="625">
      <c r="BZ625" s="4"/>
    </row>
    <row r="626">
      <c r="BZ626" s="4"/>
    </row>
    <row r="627">
      <c r="BZ627" s="4"/>
    </row>
    <row r="628">
      <c r="BZ628" s="4"/>
    </row>
    <row r="629">
      <c r="BZ629" s="4"/>
    </row>
    <row r="630">
      <c r="BZ630" s="4"/>
    </row>
    <row r="631">
      <c r="BZ631" s="4"/>
    </row>
    <row r="632">
      <c r="BZ632" s="4"/>
    </row>
    <row r="633">
      <c r="BZ633" s="4"/>
    </row>
    <row r="634">
      <c r="BZ634" s="4"/>
    </row>
    <row r="635">
      <c r="BZ635" s="4"/>
    </row>
    <row r="636">
      <c r="BZ636" s="4"/>
    </row>
    <row r="637">
      <c r="BZ637" s="4"/>
    </row>
    <row r="638">
      <c r="BZ638" s="4"/>
    </row>
    <row r="639">
      <c r="BZ639" s="4"/>
    </row>
    <row r="640">
      <c r="BZ640" s="4"/>
    </row>
    <row r="641">
      <c r="BZ641" s="4"/>
    </row>
    <row r="642">
      <c r="BZ642" s="4"/>
    </row>
    <row r="643">
      <c r="BZ643" s="4"/>
    </row>
    <row r="644">
      <c r="BZ644" s="4"/>
    </row>
    <row r="645">
      <c r="BZ645" s="4"/>
    </row>
    <row r="646">
      <c r="BZ646" s="4"/>
    </row>
    <row r="647">
      <c r="BZ647" s="4"/>
    </row>
    <row r="648">
      <c r="BZ648" s="4"/>
    </row>
    <row r="649">
      <c r="BZ649" s="4"/>
    </row>
    <row r="650">
      <c r="BZ650" s="4"/>
    </row>
    <row r="651">
      <c r="BZ651" s="4"/>
    </row>
    <row r="652">
      <c r="BZ652" s="4"/>
    </row>
    <row r="653">
      <c r="BZ653" s="4"/>
    </row>
    <row r="654">
      <c r="BZ654" s="4"/>
    </row>
    <row r="655">
      <c r="BZ655" s="4"/>
    </row>
    <row r="656">
      <c r="BZ656" s="4"/>
    </row>
    <row r="657">
      <c r="BZ657" s="4"/>
    </row>
    <row r="658">
      <c r="BZ658" s="4"/>
    </row>
    <row r="659">
      <c r="BZ659" s="4"/>
    </row>
    <row r="660">
      <c r="BZ660" s="4"/>
    </row>
    <row r="661">
      <c r="BZ661" s="4"/>
    </row>
    <row r="662">
      <c r="BZ662" s="4"/>
    </row>
    <row r="663">
      <c r="BZ663" s="4"/>
    </row>
    <row r="664">
      <c r="BZ664" s="4"/>
    </row>
    <row r="665">
      <c r="BZ665" s="4"/>
    </row>
    <row r="666">
      <c r="BZ666" s="4"/>
    </row>
    <row r="667">
      <c r="BZ667" s="4"/>
    </row>
    <row r="668">
      <c r="BZ668" s="4"/>
    </row>
    <row r="669">
      <c r="BZ669" s="4"/>
    </row>
    <row r="670">
      <c r="BZ670" s="4"/>
    </row>
    <row r="671">
      <c r="BZ671" s="4"/>
    </row>
    <row r="672">
      <c r="BZ672" s="4"/>
    </row>
    <row r="673">
      <c r="BZ673" s="4"/>
    </row>
    <row r="674">
      <c r="BZ674" s="4"/>
    </row>
    <row r="675">
      <c r="BZ675" s="4"/>
    </row>
    <row r="676">
      <c r="BZ676" s="4"/>
    </row>
    <row r="677">
      <c r="BZ677" s="4"/>
    </row>
    <row r="678">
      <c r="BZ678" s="4"/>
    </row>
    <row r="679">
      <c r="BZ679" s="4"/>
    </row>
    <row r="680">
      <c r="BZ680" s="4"/>
    </row>
    <row r="681">
      <c r="BZ681" s="4"/>
    </row>
    <row r="682">
      <c r="BZ682" s="4"/>
    </row>
    <row r="683">
      <c r="BZ683" s="4"/>
    </row>
    <row r="684">
      <c r="BZ684" s="4"/>
    </row>
    <row r="685">
      <c r="BZ685" s="4"/>
    </row>
    <row r="686">
      <c r="BZ686" s="4"/>
    </row>
    <row r="687">
      <c r="BZ687" s="4"/>
    </row>
    <row r="688">
      <c r="BZ688" s="4"/>
    </row>
    <row r="689">
      <c r="BZ689" s="4"/>
    </row>
    <row r="690">
      <c r="BZ690" s="4"/>
    </row>
    <row r="691">
      <c r="BZ691" s="4"/>
    </row>
    <row r="692">
      <c r="BZ692" s="4"/>
    </row>
    <row r="693">
      <c r="BZ693" s="4"/>
    </row>
    <row r="694">
      <c r="BZ694" s="4"/>
    </row>
    <row r="695">
      <c r="BZ695" s="4"/>
    </row>
    <row r="696">
      <c r="BZ696" s="4"/>
    </row>
    <row r="697">
      <c r="BZ697" s="4"/>
    </row>
    <row r="698">
      <c r="BZ698" s="4"/>
    </row>
    <row r="699">
      <c r="BZ699" s="4"/>
    </row>
    <row r="700">
      <c r="BZ700" s="4"/>
    </row>
    <row r="701">
      <c r="BZ701" s="4"/>
    </row>
    <row r="702">
      <c r="BZ702" s="4"/>
    </row>
    <row r="703">
      <c r="BZ703" s="4"/>
    </row>
    <row r="704">
      <c r="BZ704" s="4"/>
    </row>
    <row r="705">
      <c r="BZ705" s="4"/>
    </row>
    <row r="706">
      <c r="BZ706" s="4"/>
    </row>
    <row r="707">
      <c r="BZ707" s="4"/>
    </row>
    <row r="708">
      <c r="BZ708" s="4"/>
    </row>
    <row r="709">
      <c r="BZ709" s="4"/>
    </row>
    <row r="710">
      <c r="BZ710" s="4"/>
    </row>
    <row r="711">
      <c r="BZ711" s="4"/>
    </row>
    <row r="712">
      <c r="BZ712" s="4"/>
    </row>
    <row r="713">
      <c r="BZ713" s="4"/>
    </row>
    <row r="714">
      <c r="BZ714" s="4"/>
    </row>
    <row r="715">
      <c r="BZ715" s="4"/>
    </row>
    <row r="716">
      <c r="BZ716" s="4"/>
    </row>
    <row r="717">
      <c r="BZ717" s="4"/>
    </row>
    <row r="718">
      <c r="BZ718" s="4"/>
    </row>
    <row r="719">
      <c r="BZ719" s="4"/>
    </row>
    <row r="720">
      <c r="BZ720" s="4"/>
    </row>
    <row r="721">
      <c r="BZ721" s="4"/>
    </row>
    <row r="722">
      <c r="BZ722" s="4"/>
    </row>
    <row r="723">
      <c r="BZ723" s="4"/>
    </row>
    <row r="724">
      <c r="BZ724" s="4"/>
    </row>
    <row r="725">
      <c r="BZ725" s="4"/>
    </row>
    <row r="726">
      <c r="BZ726" s="4"/>
    </row>
    <row r="727">
      <c r="BZ727" s="4"/>
    </row>
    <row r="728">
      <c r="BZ728" s="4"/>
    </row>
    <row r="729">
      <c r="BZ729" s="4"/>
    </row>
    <row r="730">
      <c r="BZ730" s="4"/>
    </row>
    <row r="731">
      <c r="BZ731" s="4"/>
    </row>
    <row r="732">
      <c r="BZ732" s="4"/>
    </row>
    <row r="733">
      <c r="BZ733" s="4"/>
    </row>
    <row r="734">
      <c r="BZ734" s="4"/>
    </row>
    <row r="735">
      <c r="BZ735" s="4"/>
    </row>
    <row r="736">
      <c r="BZ736" s="4"/>
    </row>
    <row r="737">
      <c r="BZ737" s="4"/>
    </row>
    <row r="738">
      <c r="BZ738" s="4"/>
    </row>
    <row r="739">
      <c r="BZ739" s="4"/>
    </row>
    <row r="740">
      <c r="BZ740" s="4"/>
    </row>
    <row r="741">
      <c r="BZ741" s="4"/>
    </row>
    <row r="742">
      <c r="BZ742" s="4"/>
    </row>
    <row r="743">
      <c r="BZ743" s="4"/>
    </row>
    <row r="744">
      <c r="BZ744" s="4"/>
    </row>
    <row r="745">
      <c r="BZ745" s="4"/>
    </row>
    <row r="746">
      <c r="BZ746" s="4"/>
    </row>
    <row r="747">
      <c r="BZ747" s="4"/>
    </row>
    <row r="748">
      <c r="BZ748" s="4"/>
    </row>
    <row r="749">
      <c r="BZ749" s="4"/>
    </row>
    <row r="750">
      <c r="BZ750" s="4"/>
    </row>
    <row r="751">
      <c r="BZ751" s="4"/>
    </row>
    <row r="752">
      <c r="BZ752" s="4"/>
    </row>
    <row r="753">
      <c r="BZ753" s="4"/>
    </row>
    <row r="754">
      <c r="BZ754" s="4"/>
    </row>
    <row r="755">
      <c r="BZ755" s="4"/>
    </row>
    <row r="756">
      <c r="BZ756" s="4"/>
    </row>
    <row r="757">
      <c r="BZ757" s="4"/>
    </row>
    <row r="758">
      <c r="BZ758" s="4"/>
    </row>
    <row r="759">
      <c r="BZ759" s="4"/>
    </row>
    <row r="760">
      <c r="BZ760" s="4"/>
    </row>
    <row r="761">
      <c r="BZ761" s="4"/>
    </row>
    <row r="762">
      <c r="BZ762" s="4"/>
    </row>
    <row r="763">
      <c r="BZ763" s="4"/>
    </row>
    <row r="764">
      <c r="BZ764" s="4"/>
    </row>
    <row r="765">
      <c r="BZ765" s="4"/>
    </row>
    <row r="766">
      <c r="BZ766" s="4"/>
    </row>
    <row r="767">
      <c r="BZ767" s="4"/>
    </row>
    <row r="768">
      <c r="BZ768" s="4"/>
    </row>
    <row r="769">
      <c r="BZ769" s="4"/>
    </row>
    <row r="770">
      <c r="BZ770" s="4"/>
    </row>
    <row r="771">
      <c r="BZ771" s="4"/>
    </row>
    <row r="772">
      <c r="BZ772" s="4"/>
    </row>
    <row r="773">
      <c r="BZ773" s="4"/>
    </row>
    <row r="774">
      <c r="BZ774" s="4"/>
    </row>
    <row r="775">
      <c r="BZ775" s="4"/>
    </row>
    <row r="776">
      <c r="BZ776" s="4"/>
    </row>
    <row r="777">
      <c r="BZ777" s="4"/>
    </row>
    <row r="778">
      <c r="BZ778" s="4"/>
    </row>
    <row r="779">
      <c r="BZ779" s="4"/>
    </row>
    <row r="780">
      <c r="BZ780" s="4"/>
    </row>
    <row r="781">
      <c r="BZ781" s="4"/>
    </row>
    <row r="782">
      <c r="BZ782" s="4"/>
    </row>
    <row r="783">
      <c r="BZ783" s="4"/>
    </row>
    <row r="784">
      <c r="BZ784" s="4"/>
    </row>
    <row r="785">
      <c r="BZ785" s="4"/>
    </row>
    <row r="786">
      <c r="BZ786" s="4"/>
    </row>
    <row r="787">
      <c r="BZ787" s="4"/>
    </row>
    <row r="788">
      <c r="BZ788" s="4"/>
    </row>
    <row r="789">
      <c r="BZ789" s="4"/>
    </row>
    <row r="790">
      <c r="BZ790" s="4"/>
    </row>
    <row r="791">
      <c r="BZ791" s="4"/>
    </row>
    <row r="792">
      <c r="BZ792" s="4"/>
    </row>
    <row r="793">
      <c r="BZ793" s="4"/>
    </row>
    <row r="794">
      <c r="BZ794" s="4"/>
    </row>
    <row r="795">
      <c r="BZ795" s="4"/>
    </row>
    <row r="796">
      <c r="BZ796" s="4"/>
    </row>
    <row r="797">
      <c r="BZ797" s="4"/>
    </row>
    <row r="798">
      <c r="BZ798" s="4"/>
    </row>
    <row r="799">
      <c r="BZ799" s="4"/>
    </row>
    <row r="800">
      <c r="BZ800" s="4"/>
    </row>
    <row r="801">
      <c r="BZ801" s="4"/>
    </row>
    <row r="802">
      <c r="BZ802" s="4"/>
    </row>
    <row r="803">
      <c r="BZ803" s="4"/>
    </row>
    <row r="804">
      <c r="BZ804" s="4"/>
    </row>
    <row r="805">
      <c r="BZ805" s="4"/>
    </row>
    <row r="806">
      <c r="BZ806" s="4"/>
    </row>
    <row r="807">
      <c r="BZ807" s="4"/>
    </row>
    <row r="808">
      <c r="BZ808" s="4"/>
    </row>
    <row r="809">
      <c r="BZ809" s="4"/>
    </row>
    <row r="810">
      <c r="BZ810" s="4"/>
    </row>
    <row r="811">
      <c r="BZ811" s="4"/>
    </row>
    <row r="812">
      <c r="BZ812" s="4"/>
    </row>
    <row r="813">
      <c r="BZ813" s="4"/>
    </row>
    <row r="814">
      <c r="BZ814" s="4"/>
    </row>
    <row r="815">
      <c r="BZ815" s="4"/>
    </row>
    <row r="816">
      <c r="BZ816" s="4"/>
    </row>
    <row r="817">
      <c r="BZ817" s="4"/>
    </row>
    <row r="818">
      <c r="BZ818" s="4"/>
    </row>
    <row r="819">
      <c r="BZ819" s="4"/>
    </row>
    <row r="820">
      <c r="BZ820" s="4"/>
    </row>
    <row r="821">
      <c r="BZ821" s="4"/>
    </row>
    <row r="822">
      <c r="BZ822" s="4"/>
    </row>
    <row r="823">
      <c r="BZ823" s="4"/>
    </row>
    <row r="824">
      <c r="BZ824" s="4"/>
    </row>
    <row r="825">
      <c r="BZ825" s="4"/>
    </row>
    <row r="826">
      <c r="BZ826" s="4"/>
    </row>
    <row r="827">
      <c r="BZ827" s="4"/>
    </row>
    <row r="828">
      <c r="BZ828" s="4"/>
    </row>
    <row r="829">
      <c r="BZ829" s="4"/>
    </row>
    <row r="830">
      <c r="BZ830" s="4"/>
    </row>
    <row r="831">
      <c r="BZ831" s="4"/>
    </row>
    <row r="832">
      <c r="BZ832" s="4"/>
    </row>
    <row r="833">
      <c r="BZ833" s="4"/>
    </row>
    <row r="834">
      <c r="BZ834" s="4"/>
    </row>
    <row r="835">
      <c r="BZ835" s="4"/>
    </row>
    <row r="836">
      <c r="BZ836" s="4"/>
    </row>
    <row r="837">
      <c r="BZ837" s="4"/>
    </row>
    <row r="838">
      <c r="BZ838" s="4"/>
    </row>
    <row r="839">
      <c r="BZ839" s="4"/>
    </row>
    <row r="840">
      <c r="BZ840" s="4"/>
    </row>
    <row r="841">
      <c r="BZ841" s="4"/>
    </row>
    <row r="842">
      <c r="BZ842" s="4"/>
    </row>
    <row r="843">
      <c r="BZ843" s="4"/>
    </row>
    <row r="844">
      <c r="BZ844" s="4"/>
    </row>
    <row r="845">
      <c r="BZ845" s="4"/>
    </row>
    <row r="846">
      <c r="BZ846" s="4"/>
    </row>
    <row r="847">
      <c r="BZ847" s="4"/>
    </row>
    <row r="848">
      <c r="BZ848" s="4"/>
    </row>
    <row r="849">
      <c r="BZ849" s="4"/>
    </row>
    <row r="850">
      <c r="BZ850" s="4"/>
    </row>
    <row r="851">
      <c r="BZ851" s="4"/>
    </row>
    <row r="852">
      <c r="BZ852" s="4"/>
    </row>
    <row r="853">
      <c r="BZ853" s="4"/>
    </row>
    <row r="854">
      <c r="BZ854" s="4"/>
    </row>
    <row r="855">
      <c r="BZ855" s="4"/>
    </row>
    <row r="856">
      <c r="BZ856" s="4"/>
    </row>
    <row r="857">
      <c r="BZ857" s="4"/>
    </row>
    <row r="858">
      <c r="BZ858" s="4"/>
    </row>
    <row r="859">
      <c r="BZ859" s="4"/>
    </row>
    <row r="860">
      <c r="BZ860" s="4"/>
    </row>
    <row r="861">
      <c r="BZ861" s="4"/>
    </row>
    <row r="862">
      <c r="BZ862" s="4"/>
    </row>
    <row r="863">
      <c r="BZ863" s="4"/>
    </row>
    <row r="864">
      <c r="BZ864" s="4"/>
    </row>
    <row r="865">
      <c r="BZ865" s="4"/>
    </row>
    <row r="866">
      <c r="BZ866" s="4"/>
    </row>
    <row r="867">
      <c r="BZ867" s="4"/>
    </row>
    <row r="868">
      <c r="BZ868" s="4"/>
    </row>
    <row r="869">
      <c r="BZ869" s="4"/>
    </row>
    <row r="870">
      <c r="BZ870" s="4"/>
    </row>
    <row r="871">
      <c r="BZ871" s="4"/>
    </row>
    <row r="872">
      <c r="BZ872" s="4"/>
    </row>
    <row r="873">
      <c r="BZ873" s="4"/>
    </row>
    <row r="874">
      <c r="BZ874" s="4"/>
    </row>
    <row r="875">
      <c r="BZ875" s="4"/>
    </row>
    <row r="876">
      <c r="BZ876" s="4"/>
    </row>
    <row r="877">
      <c r="BZ877" s="4"/>
    </row>
    <row r="878">
      <c r="BZ878" s="4"/>
    </row>
    <row r="879">
      <c r="BZ879" s="4"/>
    </row>
    <row r="880">
      <c r="BZ880" s="4"/>
    </row>
    <row r="881">
      <c r="BZ881" s="4"/>
    </row>
    <row r="882">
      <c r="BZ882" s="4"/>
    </row>
    <row r="883">
      <c r="BZ883" s="4"/>
    </row>
    <row r="884">
      <c r="BZ884" s="4"/>
    </row>
    <row r="885">
      <c r="BZ885" s="4"/>
    </row>
    <row r="886">
      <c r="BZ886" s="4"/>
    </row>
    <row r="887">
      <c r="BZ887" s="4"/>
    </row>
    <row r="888">
      <c r="BZ888" s="4"/>
    </row>
    <row r="889">
      <c r="BZ889" s="4"/>
    </row>
    <row r="890">
      <c r="BZ890" s="4"/>
    </row>
    <row r="891">
      <c r="BZ891" s="4"/>
    </row>
    <row r="892">
      <c r="BZ892" s="4"/>
    </row>
    <row r="893">
      <c r="BZ893" s="4"/>
    </row>
    <row r="894">
      <c r="BZ894" s="4"/>
    </row>
    <row r="895">
      <c r="BZ895" s="4"/>
    </row>
    <row r="896">
      <c r="BZ896" s="4"/>
    </row>
    <row r="897">
      <c r="BZ897" s="4"/>
    </row>
    <row r="898">
      <c r="BZ898" s="4"/>
    </row>
    <row r="899">
      <c r="BZ899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7.29"/>
    <col customWidth="1" min="4" max="4" width="7.43"/>
  </cols>
  <sheetData>
    <row r="1">
      <c r="B1" s="2" t="s">
        <v>536</v>
      </c>
      <c r="D1" s="2">
        <v>56.0</v>
      </c>
    </row>
    <row r="2">
      <c r="B2" s="2" t="s">
        <v>537</v>
      </c>
    </row>
    <row r="3">
      <c r="B3" s="2" t="s">
        <v>538</v>
      </c>
    </row>
    <row r="4">
      <c r="B4" s="2" t="s">
        <v>539</v>
      </c>
    </row>
    <row r="5">
      <c r="B5" s="2" t="s">
        <v>540</v>
      </c>
    </row>
    <row r="6">
      <c r="B6" s="2" t="s">
        <v>541</v>
      </c>
    </row>
    <row r="7">
      <c r="B7" s="2" t="s">
        <v>542</v>
      </c>
    </row>
    <row r="8">
      <c r="B8" s="2"/>
    </row>
    <row r="9">
      <c r="B9" s="2" t="s">
        <v>543</v>
      </c>
      <c r="C9" s="2" t="s">
        <v>544</v>
      </c>
      <c r="D9" s="2" t="s">
        <v>545</v>
      </c>
      <c r="E9" s="2" t="s">
        <v>546</v>
      </c>
      <c r="G9" s="2" t="s">
        <v>547</v>
      </c>
      <c r="H9" s="31" t="s">
        <v>548</v>
      </c>
      <c r="I9" s="31" t="s">
        <v>549</v>
      </c>
      <c r="J9" s="31" t="s">
        <v>550</v>
      </c>
      <c r="K9" s="31" t="s">
        <v>551</v>
      </c>
      <c r="L9" s="31" t="s">
        <v>552</v>
      </c>
      <c r="M9" s="32"/>
      <c r="N9" s="32"/>
      <c r="O9" s="32"/>
      <c r="P9" s="32"/>
      <c r="Q9" s="32"/>
      <c r="R9" s="32"/>
    </row>
    <row r="10">
      <c r="A10" s="2" t="s">
        <v>553</v>
      </c>
      <c r="B10" s="2" t="s">
        <v>0</v>
      </c>
      <c r="C10" s="1" t="s">
        <v>102</v>
      </c>
      <c r="E10" s="2" t="s">
        <v>554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>
      <c r="A11" s="2" t="s">
        <v>555</v>
      </c>
      <c r="B11" s="2" t="s">
        <v>1</v>
      </c>
      <c r="C11" s="2" t="s">
        <v>103</v>
      </c>
      <c r="D11" s="33">
        <v>3.0</v>
      </c>
      <c r="E11" s="2" t="s">
        <v>556</v>
      </c>
      <c r="H11" s="34"/>
    </row>
    <row r="12">
      <c r="A12" s="2" t="s">
        <v>555</v>
      </c>
      <c r="B12" s="2" t="s">
        <v>2</v>
      </c>
      <c r="C12" s="1" t="s">
        <v>104</v>
      </c>
      <c r="D12" s="35">
        <v>2.0</v>
      </c>
      <c r="E12" s="2" t="s">
        <v>557</v>
      </c>
    </row>
    <row r="13">
      <c r="A13" s="2" t="s">
        <v>555</v>
      </c>
      <c r="B13" s="2" t="s">
        <v>3</v>
      </c>
      <c r="C13" s="2" t="s">
        <v>558</v>
      </c>
      <c r="D13" s="33">
        <v>2.0</v>
      </c>
      <c r="E13" s="2" t="s">
        <v>559</v>
      </c>
    </row>
    <row r="14">
      <c r="A14" s="2" t="s">
        <v>555</v>
      </c>
      <c r="B14" s="2" t="s">
        <v>4</v>
      </c>
      <c r="C14" s="2" t="s">
        <v>560</v>
      </c>
      <c r="D14" s="35">
        <v>2.0</v>
      </c>
      <c r="E14" s="2" t="s">
        <v>561</v>
      </c>
    </row>
    <row r="15">
      <c r="A15" s="2" t="s">
        <v>555</v>
      </c>
      <c r="B15" s="2" t="s">
        <v>5</v>
      </c>
      <c r="C15" s="2" t="s">
        <v>562</v>
      </c>
      <c r="D15" s="33">
        <v>3.0</v>
      </c>
      <c r="E15" s="2" t="s">
        <v>563</v>
      </c>
    </row>
    <row r="16">
      <c r="A16" s="2" t="s">
        <v>555</v>
      </c>
      <c r="B16" s="2" t="s">
        <v>6</v>
      </c>
      <c r="C16" s="2" t="s">
        <v>148</v>
      </c>
      <c r="D16" s="33">
        <v>5.0</v>
      </c>
      <c r="E16" s="2" t="s">
        <v>564</v>
      </c>
    </row>
    <row r="17">
      <c r="A17" s="2" t="s">
        <v>555</v>
      </c>
      <c r="B17" s="2" t="s">
        <v>7</v>
      </c>
      <c r="C17" s="2" t="s">
        <v>565</v>
      </c>
      <c r="D17" s="33">
        <v>2.0</v>
      </c>
      <c r="E17" s="2" t="s">
        <v>566</v>
      </c>
    </row>
    <row r="18">
      <c r="A18" s="2" t="s">
        <v>555</v>
      </c>
      <c r="B18" s="2" t="s">
        <v>8</v>
      </c>
      <c r="C18" s="2" t="s">
        <v>567</v>
      </c>
      <c r="D18" s="33">
        <v>2.0</v>
      </c>
      <c r="E18" s="2" t="s">
        <v>568</v>
      </c>
    </row>
    <row r="19">
      <c r="A19" s="2" t="s">
        <v>555</v>
      </c>
      <c r="B19" s="2" t="s">
        <v>9</v>
      </c>
      <c r="C19" s="2" t="s">
        <v>569</v>
      </c>
      <c r="D19" s="33">
        <v>2.0</v>
      </c>
      <c r="E19" s="2" t="s">
        <v>570</v>
      </c>
    </row>
    <row r="20">
      <c r="A20" s="2" t="s">
        <v>555</v>
      </c>
      <c r="B20" s="8" t="s">
        <v>10</v>
      </c>
      <c r="C20" s="2" t="s">
        <v>571</v>
      </c>
      <c r="D20" s="33">
        <v>2.0</v>
      </c>
      <c r="E20" s="2" t="s">
        <v>572</v>
      </c>
    </row>
    <row r="21">
      <c r="A21" s="2" t="s">
        <v>555</v>
      </c>
      <c r="B21" s="2" t="s">
        <v>11</v>
      </c>
      <c r="C21" s="2" t="s">
        <v>573</v>
      </c>
      <c r="D21" s="33">
        <v>2.0</v>
      </c>
      <c r="E21" s="2" t="s">
        <v>574</v>
      </c>
    </row>
    <row r="22">
      <c r="A22" s="2" t="s">
        <v>555</v>
      </c>
      <c r="B22" s="8" t="s">
        <v>12</v>
      </c>
      <c r="C22" s="2" t="s">
        <v>575</v>
      </c>
      <c r="D22" s="35">
        <v>3.0</v>
      </c>
      <c r="E22" s="2" t="s">
        <v>576</v>
      </c>
    </row>
    <row r="23">
      <c r="A23" s="2" t="s">
        <v>555</v>
      </c>
      <c r="B23" s="2" t="s">
        <v>13</v>
      </c>
      <c r="C23" s="2" t="s">
        <v>577</v>
      </c>
      <c r="D23" s="35">
        <v>2.0</v>
      </c>
      <c r="E23" s="2" t="s">
        <v>578</v>
      </c>
    </row>
    <row r="24">
      <c r="A24" s="2" t="s">
        <v>555</v>
      </c>
      <c r="B24" s="2" t="s">
        <v>14</v>
      </c>
      <c r="C24" s="2" t="s">
        <v>579</v>
      </c>
      <c r="D24" s="33">
        <v>2.0</v>
      </c>
      <c r="E24" s="2" t="s">
        <v>580</v>
      </c>
    </row>
    <row r="25">
      <c r="A25" s="2" t="s">
        <v>553</v>
      </c>
      <c r="B25" s="2" t="s">
        <v>15</v>
      </c>
      <c r="C25" s="2" t="s">
        <v>581</v>
      </c>
      <c r="E25" s="2" t="s">
        <v>582</v>
      </c>
    </row>
    <row r="26">
      <c r="A26" s="2" t="s">
        <v>555</v>
      </c>
      <c r="B26" s="8" t="s">
        <v>16</v>
      </c>
      <c r="C26" s="2" t="s">
        <v>583</v>
      </c>
      <c r="D26" s="33">
        <v>5.0</v>
      </c>
      <c r="E26" s="2" t="s">
        <v>584</v>
      </c>
    </row>
    <row r="27">
      <c r="A27" s="2" t="s">
        <v>555</v>
      </c>
      <c r="B27" s="2" t="s">
        <v>17</v>
      </c>
      <c r="C27" s="2" t="s">
        <v>585</v>
      </c>
      <c r="D27" s="33">
        <v>2.0</v>
      </c>
      <c r="E27" s="2" t="s">
        <v>586</v>
      </c>
    </row>
    <row r="28">
      <c r="A28" s="2" t="s">
        <v>553</v>
      </c>
      <c r="B28" s="2" t="s">
        <v>18</v>
      </c>
      <c r="C28" s="30" t="s">
        <v>587</v>
      </c>
      <c r="E28" s="2" t="s">
        <v>582</v>
      </c>
    </row>
    <row r="31">
      <c r="A31" s="2" t="s">
        <v>588</v>
      </c>
      <c r="B31" s="2" t="s">
        <v>15</v>
      </c>
      <c r="C31" s="2" t="s">
        <v>581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