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zzio\Desktop\EVIDENCIAS\"/>
    </mc:Choice>
  </mc:AlternateContent>
  <xr:revisionPtr revIDLastSave="0" documentId="13_ncr:1_{C82570BF-9B1F-4FB6-B98E-D887E3C0B84A}" xr6:coauthVersionLast="47" xr6:coauthVersionMax="47" xr10:uidLastSave="{00000000-0000-0000-0000-000000000000}"/>
  <bookViews>
    <workbookView xWindow="-120" yWindow="-120" windowWidth="29040" windowHeight="15840" xr2:uid="{A9C0C3B4-D1CC-420D-9B5A-7E2BC53863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2" i="1" l="1"/>
  <c r="R31" i="1"/>
  <c r="H32" i="1"/>
  <c r="H31" i="1"/>
  <c r="R21" i="1"/>
  <c r="R20" i="1"/>
  <c r="H21" i="1"/>
  <c r="H20" i="1"/>
  <c r="R10" i="1"/>
  <c r="R9" i="1"/>
  <c r="H10" i="1"/>
  <c r="H9" i="1"/>
  <c r="Q32" i="1"/>
  <c r="Q31" i="1"/>
  <c r="G32" i="1"/>
  <c r="G31" i="1"/>
  <c r="Q21" i="1"/>
  <c r="Q20" i="1"/>
  <c r="G21" i="1"/>
  <c r="G20" i="1"/>
  <c r="Q10" i="1"/>
  <c r="Q9" i="1"/>
  <c r="G10" i="1"/>
  <c r="G9" i="1"/>
  <c r="P32" i="1"/>
  <c r="P31" i="1"/>
  <c r="F32" i="1"/>
  <c r="F31" i="1"/>
  <c r="P21" i="1"/>
  <c r="P20" i="1"/>
  <c r="F21" i="1"/>
  <c r="F20" i="1"/>
  <c r="P10" i="1"/>
  <c r="P9" i="1"/>
  <c r="F10" i="1"/>
  <c r="F9" i="1"/>
  <c r="O32" i="1"/>
  <c r="O31" i="1"/>
  <c r="E32" i="1"/>
  <c r="E31" i="1"/>
  <c r="O9" i="1"/>
  <c r="O21" i="1"/>
  <c r="O20" i="1"/>
  <c r="E21" i="1"/>
  <c r="E20" i="1"/>
  <c r="O10" i="1"/>
  <c r="E10" i="1"/>
  <c r="E9" i="1"/>
</calcChain>
</file>

<file path=xl/sharedStrings.xml><?xml version="1.0" encoding="utf-8"?>
<sst xmlns="http://schemas.openxmlformats.org/spreadsheetml/2006/main" count="56" uniqueCount="13">
  <si>
    <t># Ejecucion</t>
  </si>
  <si>
    <t>1k</t>
  </si>
  <si>
    <t>10k</t>
  </si>
  <si>
    <t>100k</t>
  </si>
  <si>
    <t>1M</t>
  </si>
  <si>
    <t>Promedio</t>
  </si>
  <si>
    <t>Desviacion</t>
  </si>
  <si>
    <t>SIN INDICES</t>
  </si>
  <si>
    <t>Consulta 1</t>
  </si>
  <si>
    <t>Consulta 3</t>
  </si>
  <si>
    <t>Consulta 2</t>
  </si>
  <si>
    <t>Tiempo en ms</t>
  </si>
  <si>
    <t>CON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</si>
</sst>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</a:t>
            </a:r>
            <a:r>
              <a:rPr lang="es-ES" baseline="0"/>
              <a:t> requerido para la primera consulta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Sin Índices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Hoja1!$E$3:$H$3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</c:strCache>
            </c:strRef>
          </c:cat>
          <c:val>
            <c:numRef>
              <c:f>Hoja1!$E$9:$H$9</c:f>
              <c:numCache>
                <c:formatCode>0.000</c:formatCode>
                <c:ptCount val="4"/>
                <c:pt idx="0">
                  <c:v>3.5585999999999998</c:v>
                </c:pt>
                <c:pt idx="1">
                  <c:v>121.02079999999998</c:v>
                </c:pt>
                <c:pt idx="2" formatCode="General">
                  <c:v>666.91300000000001</c:v>
                </c:pt>
                <c:pt idx="3">
                  <c:v>9755.243599999998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C2-44C0-BFA0-3C1F3E4BCEDA}"/>
            </c:ext>
          </c:extLst>
        </c:ser>
        <c:ser>
          <c:idx val="1"/>
          <c:order val="1"/>
          <c:tx>
            <c:v>Con Índices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Hoja1!$O$9:$R$9</c:f>
              <c:numCache>
                <c:formatCode>0,000</c:formatCode>
                <c:ptCount val="4"/>
                <c:pt idx="0">
                  <c:v>5.4847999999999999</c:v>
                </c:pt>
                <c:pt idx="1">
                  <c:v>32.932400000000001</c:v>
                </c:pt>
                <c:pt idx="2">
                  <c:v>107.79119999999998</c:v>
                </c:pt>
                <c:pt idx="3">
                  <c:v>13597.904200000001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C2-44C0-BFA0-3C1F3E4BC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447072"/>
        <c:axId val="624445632"/>
      </c:lineChart>
      <c:catAx>
        <c:axId val="624447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Cantidad de datos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4445632"/>
        <c:crosses val="autoZero"/>
        <c:auto val="1"/>
        <c:lblAlgn val="ctr"/>
        <c:lblOffset val="100"/>
        <c:noMultiLvlLbl val="0"/>
      </c:catAx>
      <c:valAx>
        <c:axId val="624445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</a:t>
                </a:r>
                <a:r>
                  <a:rPr lang="es-ES" baseline="0"/>
                  <a:t> (ms)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444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</a:t>
            </a:r>
            <a:r>
              <a:rPr lang="es-ES" baseline="0"/>
              <a:t> requerido para la segunda consulta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Sin Índices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Hoja1!$E$3:$H$3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</c:strCache>
            </c:strRef>
          </c:cat>
          <c:val>
            <c:numRef>
              <c:f>Hoja1!$E$20:$H$20</c:f>
              <c:numCache>
                <c:formatCode>0.000</c:formatCode>
                <c:ptCount val="4"/>
                <c:pt idx="0">
                  <c:v>3.9264000000000001</c:v>
                </c:pt>
                <c:pt idx="1">
                  <c:v>68.014600000000002</c:v>
                </c:pt>
                <c:pt idx="2">
                  <c:v>401.79300000000001</c:v>
                </c:pt>
                <c:pt idx="3">
                  <c:v>2269.5556000000001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30-4998-B0F0-64511DBECD51}"/>
            </c:ext>
          </c:extLst>
        </c:ser>
        <c:ser>
          <c:idx val="1"/>
          <c:order val="1"/>
          <c:tx>
            <c:v>Con Índices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Hoja1!$O$20:$R$20</c:f>
              <c:numCache>
                <c:formatCode>0,000</c:formatCode>
                <c:ptCount val="4"/>
                <c:pt idx="0">
                  <c:v>0.74820000000000009</c:v>
                </c:pt>
                <c:pt idx="1">
                  <c:v>8.1519999999999992</c:v>
                </c:pt>
                <c:pt idx="2">
                  <c:v>45.283200000000001</c:v>
                </c:pt>
                <c:pt idx="3">
                  <c:v>281.94420000000002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30-4998-B0F0-64511DBEC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447072"/>
        <c:axId val="624445632"/>
      </c:lineChart>
      <c:catAx>
        <c:axId val="624447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Cantidad de datos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4445632"/>
        <c:crosses val="autoZero"/>
        <c:auto val="1"/>
        <c:lblAlgn val="ctr"/>
        <c:lblOffset val="100"/>
        <c:noMultiLvlLbl val="0"/>
      </c:catAx>
      <c:valAx>
        <c:axId val="624445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</a:t>
                </a:r>
                <a:r>
                  <a:rPr lang="es-ES" baseline="0"/>
                  <a:t> (ms)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444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</a:t>
            </a:r>
            <a:r>
              <a:rPr lang="es-ES" baseline="0"/>
              <a:t> requerido para la tercera consulta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Sin Índices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Hoja1!$E$3:$H$3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</c:strCache>
            </c:strRef>
          </c:cat>
          <c:val>
            <c:numRef>
              <c:f>Hoja1!$E$31:$H$31</c:f>
              <c:numCache>
                <c:formatCode>General</c:formatCode>
                <c:ptCount val="4"/>
                <c:pt idx="0" formatCode="0.000">
                  <c:v>17.962200000000003</c:v>
                </c:pt>
                <c:pt idx="1">
                  <c:v>363.49599999999998</c:v>
                </c:pt>
                <c:pt idx="2" formatCode="0.000">
                  <c:v>1208.9392</c:v>
                </c:pt>
                <c:pt idx="3" formatCode="0.000">
                  <c:v>14181.103200000001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93-4976-81A1-26223B96C7F5}"/>
            </c:ext>
          </c:extLst>
        </c:ser>
        <c:ser>
          <c:idx val="1"/>
          <c:order val="1"/>
          <c:tx>
            <c:v>Con Índices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Hoja1!$O$31:$R$31</c:f>
              <c:numCache>
                <c:formatCode>0,000</c:formatCode>
                <c:ptCount val="4"/>
                <c:pt idx="0">
                  <c:v>14.4094</c:v>
                </c:pt>
                <c:pt idx="1">
                  <c:v>243.4212</c:v>
                </c:pt>
                <c:pt idx="2">
                  <c:v>149.1148</c:v>
                </c:pt>
                <c:pt idx="3">
                  <c:v>8450.767600000001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93-4976-81A1-26223B96C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447072"/>
        <c:axId val="624445632"/>
      </c:lineChart>
      <c:catAx>
        <c:axId val="624447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Cantidad de datos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4445632"/>
        <c:crosses val="autoZero"/>
        <c:auto val="1"/>
        <c:lblAlgn val="ctr"/>
        <c:lblOffset val="100"/>
        <c:noMultiLvlLbl val="0"/>
      </c:catAx>
      <c:valAx>
        <c:axId val="624445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</a:t>
                </a:r>
                <a:r>
                  <a:rPr lang="es-ES" baseline="0"/>
                  <a:t> (ms)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444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35</xdr:row>
      <xdr:rowOff>61912</xdr:rowOff>
    </xdr:from>
    <xdr:to>
      <xdr:col>7</xdr:col>
      <xdr:colOff>152400</xdr:colOff>
      <xdr:row>49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14913EB-B36D-27D3-DF54-FC8ECFF936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161925</xdr:colOff>
      <xdr:row>35</xdr:row>
      <xdr:rowOff>19050</xdr:rowOff>
    </xdr:from>
    <xdr:to>
      <xdr:col>13</xdr:col>
      <xdr:colOff>333375</xdr:colOff>
      <xdr:row>49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B39EF42-1BDC-4705-89F6-4E646D6C5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57150</xdr:colOff>
      <xdr:row>35</xdr:row>
      <xdr:rowOff>9525</xdr:rowOff>
    </xdr:from>
    <xdr:to>
      <xdr:col>19</xdr:col>
      <xdr:colOff>742950</xdr:colOff>
      <xdr:row>49</xdr:row>
      <xdr:rowOff>85725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72699AD-FCA5-4FED-9617-991265B564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9798-65F4-4153-A3FC-F38E5AFE7B1B}">
  <dimension ref="A1:R32"/>
  <sheetViews>
    <sheetView tabSelected="1" workbookViewId="0">
      <selection activeCell="L32" sqref="L32"/>
    </sheetView>
  </sheetViews>
  <sheetFormatPr baseColWidth="10" defaultRowHeight="15" x14ac:dyDescent="0.25"/>
  <cols>
    <col min="1" max="1" width="16.28515625" customWidth="1"/>
    <col min="4" max="4" width="17" customWidth="1"/>
    <col min="5" max="5" width="12.5703125" bestFit="1" customWidth="1"/>
    <col min="8" max="8" width="11.85546875" bestFit="1" customWidth="1"/>
    <col min="11" max="11" width="20.28515625" customWidth="1"/>
    <col min="18" max="18" width="12.5703125" bestFit="1" customWidth="1"/>
  </cols>
  <sheetData>
    <row r="1" spans="1:18" x14ac:dyDescent="0.25">
      <c r="A1" s="3" t="s">
        <v>7</v>
      </c>
      <c r="K1" s="3" t="s">
        <v>12</v>
      </c>
    </row>
    <row r="2" spans="1:18" x14ac:dyDescent="0.25">
      <c r="A2" s="3"/>
      <c r="D2" s="4" t="s">
        <v>11</v>
      </c>
      <c r="E2" s="4"/>
      <c r="F2" s="4"/>
      <c r="G2" s="4"/>
      <c r="H2" s="4"/>
      <c r="K2" s="3"/>
      <c r="N2" s="4" t="s">
        <v>11</v>
      </c>
      <c r="O2" s="4"/>
      <c r="P2" s="4"/>
      <c r="Q2" s="4"/>
      <c r="R2" s="4"/>
    </row>
    <row r="3" spans="1:18" x14ac:dyDescent="0.25">
      <c r="A3" s="3"/>
      <c r="B3" t="s">
        <v>8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K3" s="3"/>
      <c r="L3" t="s">
        <v>8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</row>
    <row r="4" spans="1:18" x14ac:dyDescent="0.25">
      <c r="A4" s="3"/>
      <c r="D4" s="1">
        <v>1</v>
      </c>
      <c r="E4" s="2">
        <v>3.38</v>
      </c>
      <c r="F4" s="1">
        <v>109.749</v>
      </c>
      <c r="G4" s="1">
        <v>685.99400000000003</v>
      </c>
      <c r="H4" s="2">
        <v>10384.412</v>
      </c>
      <c r="K4" s="3"/>
      <c r="N4" s="1">
        <v>1</v>
      </c>
      <c r="O4" s="2">
        <v>5.4710000000000001</v>
      </c>
      <c r="P4" s="1">
        <v>32.274999999999999</v>
      </c>
      <c r="Q4" s="1">
        <v>98.275999999999996</v>
      </c>
      <c r="R4" s="1">
        <v>13231.679</v>
      </c>
    </row>
    <row r="5" spans="1:18" x14ac:dyDescent="0.25">
      <c r="A5" s="3"/>
      <c r="D5" s="1">
        <v>2</v>
      </c>
      <c r="E5" s="2">
        <v>3.98</v>
      </c>
      <c r="F5" s="1">
        <v>134.00399999999999</v>
      </c>
      <c r="G5" s="1">
        <v>670.44500000000005</v>
      </c>
      <c r="H5" s="2">
        <v>9554.09</v>
      </c>
      <c r="K5" s="3"/>
      <c r="N5" s="1">
        <v>2</v>
      </c>
      <c r="O5" s="2">
        <v>5.5250000000000004</v>
      </c>
      <c r="P5" s="1">
        <v>39.838000000000001</v>
      </c>
      <c r="Q5" s="1">
        <v>97.691000000000003</v>
      </c>
      <c r="R5" s="1">
        <v>13693.102000000001</v>
      </c>
    </row>
    <row r="6" spans="1:18" x14ac:dyDescent="0.25">
      <c r="A6" s="3"/>
      <c r="D6" s="1">
        <v>3</v>
      </c>
      <c r="E6" s="2">
        <v>3.403</v>
      </c>
      <c r="F6" s="1">
        <v>104.739</v>
      </c>
      <c r="G6" s="1">
        <v>675.99900000000002</v>
      </c>
      <c r="H6" s="1">
        <v>9280.1319999999996</v>
      </c>
      <c r="K6" s="3"/>
      <c r="N6" s="1">
        <v>3</v>
      </c>
      <c r="O6" s="2">
        <v>5.423</v>
      </c>
      <c r="P6" s="1">
        <v>33.735999999999997</v>
      </c>
      <c r="Q6" s="1">
        <v>101.035</v>
      </c>
      <c r="R6" s="1">
        <v>13820.713</v>
      </c>
    </row>
    <row r="7" spans="1:18" x14ac:dyDescent="0.25">
      <c r="A7" s="3"/>
      <c r="D7" s="1">
        <v>4</v>
      </c>
      <c r="E7" s="2">
        <v>3.4609999999999999</v>
      </c>
      <c r="F7" s="1">
        <v>133.07400000000001</v>
      </c>
      <c r="G7" s="1">
        <v>617.38199999999995</v>
      </c>
      <c r="H7" s="1">
        <v>9446.7630000000008</v>
      </c>
      <c r="K7" s="3"/>
      <c r="N7" s="1">
        <v>4</v>
      </c>
      <c r="O7" s="2">
        <v>5.66</v>
      </c>
      <c r="P7" s="1">
        <v>29.055</v>
      </c>
      <c r="Q7" s="1">
        <v>108.07599999999999</v>
      </c>
      <c r="R7" s="1">
        <v>13697.652</v>
      </c>
    </row>
    <row r="8" spans="1:18" x14ac:dyDescent="0.25">
      <c r="A8" s="3"/>
      <c r="D8" s="1">
        <v>5</v>
      </c>
      <c r="E8" s="2">
        <v>3.569</v>
      </c>
      <c r="F8" s="1">
        <v>123.538</v>
      </c>
      <c r="G8" s="1">
        <v>684.745</v>
      </c>
      <c r="H8" s="1">
        <v>10110.821</v>
      </c>
      <c r="K8" s="3"/>
      <c r="N8" s="1">
        <v>5</v>
      </c>
      <c r="O8" s="2">
        <v>5.3449999999999998</v>
      </c>
      <c r="P8" s="1">
        <v>29.757999999999999</v>
      </c>
      <c r="Q8" s="1">
        <v>133.87799999999999</v>
      </c>
      <c r="R8" s="1">
        <v>13546.375</v>
      </c>
    </row>
    <row r="9" spans="1:18" x14ac:dyDescent="0.25">
      <c r="A9" s="3"/>
      <c r="D9" s="1" t="s">
        <v>5</v>
      </c>
      <c r="E9" s="2">
        <f>AVERAGE(E4:E8)</f>
        <v>3.5585999999999998</v>
      </c>
      <c r="F9" s="2">
        <f>AVERAGE(F4:F8)</f>
        <v>121.02079999999998</v>
      </c>
      <c r="G9" s="1">
        <f>AVERAGE(G4:G8)</f>
        <v>666.91300000000001</v>
      </c>
      <c r="H9" s="2">
        <f>AVERAGE(H4:H8)</f>
        <v>9755.243599999998</v>
      </c>
      <c r="K9" s="3"/>
      <c r="N9" s="1" t="s">
        <v>5</v>
      </c>
      <c r="O9" s="2">
        <f>AVERAGE(O4:O8)</f>
        <v>5.4847999999999999</v>
      </c>
      <c r="P9" s="2">
        <f>AVERAGE(P4:P8)</f>
        <v>32.932400000000001</v>
      </c>
      <c r="Q9" s="2">
        <f>AVERAGE(Q4:Q8)</f>
        <v>107.79119999999998</v>
      </c>
      <c r="R9" s="2">
        <f>AVERAGE(R4:R8)</f>
        <v>13597.904200000001</v>
      </c>
    </row>
    <row r="10" spans="1:18" x14ac:dyDescent="0.25">
      <c r="A10" s="3"/>
      <c r="D10" s="1" t="s">
        <v>6</v>
      </c>
      <c r="E10" s="2">
        <f>_xlfn.STDEV.S(E4:E8)</f>
        <v>0.2466379938290125</v>
      </c>
      <c r="F10" s="2">
        <f>_xlfn.STDEV.S(F4:F8)</f>
        <v>13.344754538769157</v>
      </c>
      <c r="G10" s="2">
        <f>_xlfn.STDEV.S(G4:G8)</f>
        <v>28.418370669339961</v>
      </c>
      <c r="H10" s="2">
        <f>_xlfn.STDEV.S(H4:H8)</f>
        <v>470.01123570963711</v>
      </c>
      <c r="K10" s="3"/>
      <c r="N10" s="1" t="s">
        <v>6</v>
      </c>
      <c r="O10" s="2">
        <f>_xlfn.STDEV.S(O4:O8)</f>
        <v>0.11817867827996738</v>
      </c>
      <c r="P10" s="2">
        <f>_xlfn.STDEV.S(P4:P8)</f>
        <v>4.2975663229320693</v>
      </c>
      <c r="Q10" s="2">
        <f>_xlfn.STDEV.S(Q4:Q8)</f>
        <v>15.155869777086521</v>
      </c>
      <c r="R10" s="2">
        <f>_xlfn.STDEV.S(R4:R8)</f>
        <v>226.62312418131563</v>
      </c>
    </row>
    <row r="11" spans="1:18" x14ac:dyDescent="0.25">
      <c r="A11" s="3"/>
      <c r="K11" s="3"/>
    </row>
    <row r="12" spans="1:18" x14ac:dyDescent="0.25">
      <c r="A12" s="3"/>
      <c r="K12" s="3"/>
    </row>
    <row r="13" spans="1:18" x14ac:dyDescent="0.25">
      <c r="A13" s="3"/>
      <c r="D13" s="4" t="s">
        <v>11</v>
      </c>
      <c r="E13" s="4"/>
      <c r="F13" s="4"/>
      <c r="G13" s="4"/>
      <c r="H13" s="4"/>
      <c r="K13" s="3"/>
      <c r="N13" s="4" t="s">
        <v>11</v>
      </c>
      <c r="O13" s="4"/>
      <c r="P13" s="4"/>
      <c r="Q13" s="4"/>
      <c r="R13" s="4"/>
    </row>
    <row r="14" spans="1:18" x14ac:dyDescent="0.25">
      <c r="A14" s="3"/>
      <c r="B14" t="s">
        <v>10</v>
      </c>
      <c r="D14" s="1" t="s">
        <v>0</v>
      </c>
      <c r="E14" s="1" t="s">
        <v>1</v>
      </c>
      <c r="F14" s="1" t="s">
        <v>2</v>
      </c>
      <c r="G14" s="1" t="s">
        <v>3</v>
      </c>
      <c r="H14" s="1" t="s">
        <v>4</v>
      </c>
      <c r="K14" s="3"/>
      <c r="L14" t="s">
        <v>10</v>
      </c>
      <c r="N14" s="1" t="s">
        <v>0</v>
      </c>
      <c r="O14" s="1" t="s">
        <v>1</v>
      </c>
      <c r="P14" s="1" t="s">
        <v>2</v>
      </c>
      <c r="Q14" s="1" t="s">
        <v>3</v>
      </c>
      <c r="R14" s="1" t="s">
        <v>4</v>
      </c>
    </row>
    <row r="15" spans="1:18" x14ac:dyDescent="0.25">
      <c r="A15" s="3"/>
      <c r="D15" s="1">
        <v>1</v>
      </c>
      <c r="E15" s="2">
        <v>3.68</v>
      </c>
      <c r="F15" s="2">
        <v>57.597999999999999</v>
      </c>
      <c r="G15" s="2">
        <v>376.68900000000002</v>
      </c>
      <c r="H15" s="2">
        <v>2265.25</v>
      </c>
      <c r="K15" s="3"/>
      <c r="N15" s="1">
        <v>1</v>
      </c>
      <c r="O15" s="1">
        <v>0.78400000000000003</v>
      </c>
      <c r="P15" s="2">
        <v>7.49</v>
      </c>
      <c r="Q15" s="2">
        <v>41.884</v>
      </c>
      <c r="R15" s="2">
        <v>257.56400000000002</v>
      </c>
    </row>
    <row r="16" spans="1:18" x14ac:dyDescent="0.25">
      <c r="A16" s="3"/>
      <c r="D16" s="1">
        <v>2</v>
      </c>
      <c r="E16" s="2">
        <v>4.0309999999999997</v>
      </c>
      <c r="F16" s="2">
        <v>58.625999999999998</v>
      </c>
      <c r="G16" s="2">
        <v>419.49700000000001</v>
      </c>
      <c r="H16" s="2">
        <v>2273.7399999999998</v>
      </c>
      <c r="K16" s="3"/>
      <c r="N16" s="1">
        <v>2</v>
      </c>
      <c r="O16" s="1">
        <v>0.75600000000000001</v>
      </c>
      <c r="P16" s="2">
        <v>9.6470000000000002</v>
      </c>
      <c r="Q16" s="2">
        <v>52.061999999999998</v>
      </c>
      <c r="R16" s="2">
        <v>284.16300000000001</v>
      </c>
    </row>
    <row r="17" spans="1:18" x14ac:dyDescent="0.25">
      <c r="A17" s="3"/>
      <c r="D17" s="1">
        <v>3</v>
      </c>
      <c r="E17" s="2">
        <v>4.3810000000000002</v>
      </c>
      <c r="F17" s="2">
        <v>68.781999999999996</v>
      </c>
      <c r="G17" s="2">
        <v>430.47899999999998</v>
      </c>
      <c r="H17" s="2">
        <v>2294.9560000000001</v>
      </c>
      <c r="K17" s="3"/>
      <c r="N17" s="1">
        <v>3</v>
      </c>
      <c r="O17" s="1">
        <v>0.78800000000000003</v>
      </c>
      <c r="P17" s="2">
        <v>7.7469999999999999</v>
      </c>
      <c r="Q17" s="2">
        <v>43.155000000000001</v>
      </c>
      <c r="R17" s="2">
        <v>269.20400000000001</v>
      </c>
    </row>
    <row r="18" spans="1:18" x14ac:dyDescent="0.25">
      <c r="A18" s="3"/>
      <c r="D18" s="1">
        <v>4</v>
      </c>
      <c r="E18" s="2">
        <v>3.7759999999999998</v>
      </c>
      <c r="F18" s="2">
        <v>77.2</v>
      </c>
      <c r="G18" s="2">
        <v>394.74</v>
      </c>
      <c r="H18" s="2">
        <v>2272.4360000000001</v>
      </c>
      <c r="K18" s="3"/>
      <c r="N18" s="1">
        <v>4</v>
      </c>
      <c r="O18" s="1">
        <v>0.67100000000000004</v>
      </c>
      <c r="P18" s="2">
        <v>7.6130000000000004</v>
      </c>
      <c r="Q18" s="2">
        <v>46.16</v>
      </c>
      <c r="R18" s="2">
        <v>328.43599999999998</v>
      </c>
    </row>
    <row r="19" spans="1:18" x14ac:dyDescent="0.25">
      <c r="A19" s="3"/>
      <c r="D19" s="1">
        <v>5</v>
      </c>
      <c r="E19" s="2">
        <v>3.7639999999999998</v>
      </c>
      <c r="F19" s="2">
        <v>77.867000000000004</v>
      </c>
      <c r="G19" s="2">
        <v>387.56</v>
      </c>
      <c r="H19" s="2">
        <v>2241.3960000000002</v>
      </c>
      <c r="K19" s="3"/>
      <c r="N19" s="1">
        <v>5</v>
      </c>
      <c r="O19" s="1">
        <v>0.74199999999999999</v>
      </c>
      <c r="P19" s="2">
        <v>8.2629999999999999</v>
      </c>
      <c r="Q19" s="2">
        <v>43.155000000000001</v>
      </c>
      <c r="R19" s="2">
        <v>270.35399999999998</v>
      </c>
    </row>
    <row r="20" spans="1:18" x14ac:dyDescent="0.25">
      <c r="A20" s="3"/>
      <c r="D20" s="1" t="s">
        <v>5</v>
      </c>
      <c r="E20" s="2">
        <f>AVERAGE(E15:E19)</f>
        <v>3.9264000000000001</v>
      </c>
      <c r="F20" s="2">
        <f>AVERAGE(F15:F19)</f>
        <v>68.014600000000002</v>
      </c>
      <c r="G20" s="2">
        <f>AVERAGE(G15:G19)</f>
        <v>401.79300000000001</v>
      </c>
      <c r="H20" s="2">
        <f>AVERAGE(H15:H19)</f>
        <v>2269.5556000000001</v>
      </c>
      <c r="K20" s="3"/>
      <c r="N20" s="1" t="s">
        <v>5</v>
      </c>
      <c r="O20" s="2">
        <f>AVERAGE(O15:O19)</f>
        <v>0.74820000000000009</v>
      </c>
      <c r="P20" s="2">
        <f>AVERAGE(P15:P19)</f>
        <v>8.1519999999999992</v>
      </c>
      <c r="Q20" s="2">
        <f>AVERAGE(Q15:Q19)</f>
        <v>45.283200000000001</v>
      </c>
      <c r="R20" s="2">
        <f>AVERAGE(R15:R19)</f>
        <v>281.94420000000002</v>
      </c>
    </row>
    <row r="21" spans="1:18" x14ac:dyDescent="0.25">
      <c r="A21" s="3"/>
      <c r="D21" s="1" t="s">
        <v>6</v>
      </c>
      <c r="E21" s="2">
        <f>_xlfn.STDEV.S(E15:E19)</f>
        <v>0.28605471504591573</v>
      </c>
      <c r="F21" s="2">
        <f>_xlfn.STDEV.S(F15:F19)</f>
        <v>9.7298718799375727</v>
      </c>
      <c r="G21" s="2">
        <f>_xlfn.STDEV.S(G15:G19)</f>
        <v>22.465819181592277</v>
      </c>
      <c r="H21" s="2">
        <f>_xlfn.STDEV.S(H15:H19)</f>
        <v>19.251542088882097</v>
      </c>
      <c r="K21" s="3"/>
      <c r="N21" s="1" t="s">
        <v>6</v>
      </c>
      <c r="O21" s="2">
        <f>_xlfn.STDEV.S(O15:O19)</f>
        <v>4.7235579810138879E-2</v>
      </c>
      <c r="P21" s="2">
        <f>_xlfn.STDEV.S(P15:P19)</f>
        <v>0.88602144443574282</v>
      </c>
      <c r="Q21" s="2">
        <f>_xlfn.STDEV.S(Q15:Q19)</f>
        <v>4.1028629882071357</v>
      </c>
      <c r="R21" s="2">
        <f>_xlfn.STDEV.S(R15:R19)</f>
        <v>27.647107103637431</v>
      </c>
    </row>
    <row r="22" spans="1:18" x14ac:dyDescent="0.25">
      <c r="A22" s="3"/>
      <c r="K22" s="3"/>
    </row>
    <row r="23" spans="1:18" x14ac:dyDescent="0.25">
      <c r="A23" s="3"/>
      <c r="K23" s="3"/>
    </row>
    <row r="24" spans="1:18" x14ac:dyDescent="0.25">
      <c r="A24" s="3"/>
      <c r="D24" s="4" t="s">
        <v>11</v>
      </c>
      <c r="E24" s="4"/>
      <c r="F24" s="4"/>
      <c r="G24" s="4"/>
      <c r="H24" s="4"/>
      <c r="K24" s="3"/>
      <c r="N24" s="4" t="s">
        <v>11</v>
      </c>
      <c r="O24" s="4"/>
      <c r="P24" s="4"/>
      <c r="Q24" s="4"/>
      <c r="R24" s="4"/>
    </row>
    <row r="25" spans="1:18" x14ac:dyDescent="0.25">
      <c r="A25" s="3"/>
      <c r="B25" t="s">
        <v>9</v>
      </c>
      <c r="D25" s="1" t="s">
        <v>0</v>
      </c>
      <c r="E25" s="1" t="s">
        <v>1</v>
      </c>
      <c r="F25" s="1" t="s">
        <v>2</v>
      </c>
      <c r="G25" s="1" t="s">
        <v>3</v>
      </c>
      <c r="H25" s="1" t="s">
        <v>4</v>
      </c>
      <c r="K25" s="3"/>
      <c r="L25" t="s">
        <v>9</v>
      </c>
      <c r="N25" s="1" t="s">
        <v>0</v>
      </c>
      <c r="O25" s="1" t="s">
        <v>1</v>
      </c>
      <c r="P25" s="1" t="s">
        <v>2</v>
      </c>
      <c r="Q25" s="1" t="s">
        <v>3</v>
      </c>
      <c r="R25" s="1" t="s">
        <v>4</v>
      </c>
    </row>
    <row r="26" spans="1:18" x14ac:dyDescent="0.25">
      <c r="A26" s="3"/>
      <c r="D26" s="1">
        <v>1</v>
      </c>
      <c r="E26" s="1">
        <v>17.442</v>
      </c>
      <c r="F26" s="1">
        <v>338.81200000000001</v>
      </c>
      <c r="G26" s="1">
        <v>1280.203</v>
      </c>
      <c r="H26" s="1">
        <v>13729.928</v>
      </c>
      <c r="K26" s="3"/>
      <c r="N26" s="1">
        <v>1</v>
      </c>
      <c r="O26" s="2">
        <v>13.8</v>
      </c>
      <c r="P26" s="2">
        <v>259.19799999999998</v>
      </c>
      <c r="Q26" s="2">
        <v>144.66800000000001</v>
      </c>
      <c r="R26" s="2">
        <v>8234.59</v>
      </c>
    </row>
    <row r="27" spans="1:18" x14ac:dyDescent="0.25">
      <c r="A27" s="3"/>
      <c r="D27" s="1">
        <v>2</v>
      </c>
      <c r="E27" s="1">
        <v>18.327000000000002</v>
      </c>
      <c r="F27" s="1">
        <v>370.53300000000002</v>
      </c>
      <c r="G27" s="1">
        <v>1197.232</v>
      </c>
      <c r="H27" s="1">
        <v>14730.573</v>
      </c>
      <c r="K27" s="3"/>
      <c r="N27" s="1">
        <v>2</v>
      </c>
      <c r="O27" s="2">
        <v>13.737</v>
      </c>
      <c r="P27" s="2">
        <v>218.64500000000001</v>
      </c>
      <c r="Q27" s="2">
        <v>159.333</v>
      </c>
      <c r="R27" s="2">
        <v>7939.4960000000001</v>
      </c>
    </row>
    <row r="28" spans="1:18" x14ac:dyDescent="0.25">
      <c r="A28" s="3"/>
      <c r="D28" s="1">
        <v>3</v>
      </c>
      <c r="E28" s="1">
        <v>16.768000000000001</v>
      </c>
      <c r="F28" s="1">
        <v>376.096</v>
      </c>
      <c r="G28" s="1">
        <v>1195.9680000000001</v>
      </c>
      <c r="H28" s="1">
        <v>14032.121999999999</v>
      </c>
      <c r="K28" s="3"/>
      <c r="N28" s="1">
        <v>3</v>
      </c>
      <c r="O28" s="2">
        <v>15.343999999999999</v>
      </c>
      <c r="P28" s="2">
        <v>245.95699999999999</v>
      </c>
      <c r="Q28" s="2">
        <v>153.20400000000001</v>
      </c>
      <c r="R28" s="2">
        <v>9362.6990000000005</v>
      </c>
    </row>
    <row r="29" spans="1:18" x14ac:dyDescent="0.25">
      <c r="A29" s="3"/>
      <c r="D29" s="1">
        <v>4</v>
      </c>
      <c r="E29" s="1">
        <v>18.535</v>
      </c>
      <c r="F29" s="1">
        <v>387.71699999999998</v>
      </c>
      <c r="G29" s="1">
        <v>1164.2809999999999</v>
      </c>
      <c r="H29" s="1">
        <v>14134.572</v>
      </c>
      <c r="K29" s="3"/>
      <c r="N29" s="1">
        <v>4</v>
      </c>
      <c r="O29" s="2">
        <v>14.473000000000001</v>
      </c>
      <c r="P29" s="2">
        <v>254.80600000000001</v>
      </c>
      <c r="Q29" s="2">
        <v>138.458</v>
      </c>
      <c r="R29" s="2">
        <v>8545.4240000000009</v>
      </c>
    </row>
    <row r="30" spans="1:18" x14ac:dyDescent="0.25">
      <c r="A30" s="3"/>
      <c r="D30" s="1">
        <v>5</v>
      </c>
      <c r="E30" s="1">
        <v>18.739000000000001</v>
      </c>
      <c r="F30" s="1">
        <v>344.322</v>
      </c>
      <c r="G30" s="1">
        <v>1207.0119999999999</v>
      </c>
      <c r="H30" s="1">
        <v>14278.321</v>
      </c>
      <c r="K30" s="3"/>
      <c r="N30" s="1">
        <v>5</v>
      </c>
      <c r="O30" s="2">
        <v>14.693</v>
      </c>
      <c r="P30" s="2">
        <v>238.5</v>
      </c>
      <c r="Q30" s="2">
        <v>149.911</v>
      </c>
      <c r="R30" s="2">
        <v>8171.6289999999999</v>
      </c>
    </row>
    <row r="31" spans="1:18" x14ac:dyDescent="0.25">
      <c r="A31" s="3"/>
      <c r="D31" s="1" t="s">
        <v>5</v>
      </c>
      <c r="E31" s="2">
        <f>AVERAGE(E26:E30)</f>
        <v>17.962200000000003</v>
      </c>
      <c r="F31" s="1">
        <f>AVERAGE(F26:F30)</f>
        <v>363.49599999999998</v>
      </c>
      <c r="G31" s="2">
        <f>AVERAGE(G26:G30)</f>
        <v>1208.9392</v>
      </c>
      <c r="H31" s="2">
        <f>AVERAGE(H26:H30)</f>
        <v>14181.103200000001</v>
      </c>
      <c r="K31" s="3"/>
      <c r="N31" s="1" t="s">
        <v>5</v>
      </c>
      <c r="O31" s="2">
        <f>AVERAGE(O26:O30)</f>
        <v>14.4094</v>
      </c>
      <c r="P31" s="2">
        <f>AVERAGE(P26:P30)</f>
        <v>243.4212</v>
      </c>
      <c r="Q31" s="2">
        <f>AVERAGE(Q26:Q30)</f>
        <v>149.1148</v>
      </c>
      <c r="R31" s="2">
        <f>AVERAGE(R26:R30)</f>
        <v>8450.767600000001</v>
      </c>
    </row>
    <row r="32" spans="1:18" x14ac:dyDescent="0.25">
      <c r="A32" s="3"/>
      <c r="D32" s="1" t="s">
        <v>6</v>
      </c>
      <c r="E32" s="2">
        <f>_xlfn.STDEV.S(E26:E30)</f>
        <v>0.83086081866940886</v>
      </c>
      <c r="F32" s="2">
        <f>_xlfn.STDEV.S(F26:F30)</f>
        <v>21.046842649195622</v>
      </c>
      <c r="G32" s="2">
        <f>_xlfn.STDEV.S(G26:G30)</f>
        <v>42.959017326982703</v>
      </c>
      <c r="H32" s="2">
        <f>_xlfn.STDEV.S(H26:H30)</f>
        <v>367.18114513506839</v>
      </c>
      <c r="K32" s="3"/>
      <c r="N32" s="1" t="s">
        <v>6</v>
      </c>
      <c r="O32" s="2">
        <f>_xlfn.STDEV.S(O26:O30)</f>
        <v>0.66735320483234317</v>
      </c>
      <c r="P32" s="2">
        <f>_xlfn.STDEV.S(P26:P30)</f>
        <v>15.992417475166155</v>
      </c>
      <c r="Q32" s="2">
        <f>_xlfn.STDEV.S(Q26:Q30)</f>
        <v>7.9860584583385057</v>
      </c>
      <c r="R32" s="2">
        <f>_xlfn.STDEV.S(R26:R30)</f>
        <v>553.76630316524336</v>
      </c>
    </row>
  </sheetData>
  <mergeCells count="8">
    <mergeCell ref="A1:A32"/>
    <mergeCell ref="D2:H2"/>
    <mergeCell ref="D13:H13"/>
    <mergeCell ref="D24:H24"/>
    <mergeCell ref="N2:R2"/>
    <mergeCell ref="N13:R13"/>
    <mergeCell ref="N24:R24"/>
    <mergeCell ref="K1:K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Fabrizzio</dc:creator>
  <cp:lastModifiedBy>Fabrizzio</cp:lastModifiedBy>
  <dcterms:created xsi:type="dcterms:W3CDTF">2023-06-17T17:03:03Z</dcterms:created>
  <dcterms:modified xsi:type="dcterms:W3CDTF">2023-06-24T00:53:53Z</dcterms:modified>
</cp:coreProperties>
</file>