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Facultad\!PROYECTO\Tesina - Zapata 2025\Diseno\"/>
    </mc:Choice>
  </mc:AlternateContent>
  <xr:revisionPtr revIDLastSave="0" documentId="13_ncr:1_{775CF9B4-0282-4F00-BCCA-BF06E10984AA}" xr6:coauthVersionLast="47" xr6:coauthVersionMax="47" xr10:uidLastSave="{00000000-0000-0000-0000-000000000000}"/>
  <bookViews>
    <workbookView xWindow="4155" yWindow="-11655" windowWidth="20760" windowHeight="11190" xr2:uid="{00000000-000D-0000-FFFF-FFFF00000000}"/>
  </bookViews>
  <sheets>
    <sheet name="Datos De las Corrientes" sheetId="1" r:id="rId1"/>
    <sheet name="Sheet1" sheetId="6" r:id="rId2"/>
    <sheet name="Problema 6" sheetId="2" r:id="rId3"/>
    <sheet name="areas6" sheetId="9" r:id="rId4"/>
    <sheet name="matrix6" sheetId="5" r:id="rId5"/>
    <sheet name="Problema 7" sheetId="3" r:id="rId6"/>
    <sheet name="areas7" sheetId="10" r:id="rId7"/>
    <sheet name="Problema 8" sheetId="4" r:id="rId8"/>
    <sheet name="Sheet2" sheetId="7" r:id="rId9"/>
  </sheets>
  <definedNames>
    <definedName name="_xlnm._FilterDatabase" localSheetId="4" hidden="1">matrix6!$C$1:$N$5</definedName>
  </definedNames>
  <calcPr calcId="181029"/>
</workbook>
</file>

<file path=xl/calcChain.xml><?xml version="1.0" encoding="utf-8"?>
<calcChain xmlns="http://schemas.openxmlformats.org/spreadsheetml/2006/main">
  <c r="D9" i="10" l="1"/>
  <c r="C9" i="10"/>
  <c r="B9" i="10"/>
  <c r="E9" i="9"/>
  <c r="D9" i="9"/>
  <c r="C9" i="9"/>
  <c r="G5" i="7"/>
  <c r="G6" i="7"/>
  <c r="G7" i="7"/>
  <c r="G8" i="7"/>
  <c r="G9" i="7"/>
  <c r="G10" i="7"/>
  <c r="G11" i="7"/>
  <c r="G12" i="7"/>
  <c r="G13" i="7"/>
  <c r="G14" i="7"/>
  <c r="E5" i="7"/>
  <c r="F5" i="7"/>
  <c r="E6" i="7"/>
  <c r="F6" i="7"/>
  <c r="E7" i="7"/>
  <c r="F7" i="7"/>
  <c r="E8" i="7"/>
  <c r="F8" i="7"/>
  <c r="E9" i="7"/>
  <c r="F9" i="7"/>
  <c r="E10" i="7"/>
  <c r="F10" i="7"/>
  <c r="E11" i="7"/>
  <c r="F11" i="7"/>
  <c r="E12" i="7"/>
  <c r="F12" i="7"/>
  <c r="E13" i="7"/>
  <c r="F13" i="7"/>
  <c r="E14" i="7"/>
  <c r="F14" i="7"/>
  <c r="G4" i="7"/>
  <c r="F4" i="7"/>
  <c r="E4" i="7"/>
  <c r="F7" i="4"/>
  <c r="D7" i="4"/>
  <c r="F6" i="4"/>
  <c r="D6" i="4"/>
  <c r="F5" i="4"/>
  <c r="D5" i="4"/>
  <c r="D6" i="3"/>
  <c r="G6" i="3" s="1"/>
  <c r="D5" i="3"/>
  <c r="G5" i="3" s="1"/>
  <c r="G4" i="3"/>
  <c r="D4" i="3"/>
  <c r="G6" i="2"/>
  <c r="G5" i="2"/>
  <c r="G4" i="2"/>
</calcChain>
</file>

<file path=xl/sharedStrings.xml><?xml version="1.0" encoding="utf-8"?>
<sst xmlns="http://schemas.openxmlformats.org/spreadsheetml/2006/main" count="1928" uniqueCount="412">
  <si>
    <t>Se consideró solo ingreso de perturbaciones</t>
  </si>
  <si>
    <t>parRGA_ub=M; parRGA_lb=0.9; #Límite inferior y superior sobre la matriz RGA</t>
  </si>
  <si>
    <t>VM_constraint_on=1; #Si se activan las restricciones sobre las VM (1 = Si / 0 = No)</t>
  </si>
  <si>
    <t>par_ver_instance=0; #Permite ver la solucion del solver (1: Si / 0 No)</t>
  </si>
  <si>
    <t>L_iter=0; #iteracion de la estrategia</t>
  </si>
  <si>
    <t xml:space="preserve">opt_r=1e-5; #error relativo </t>
  </si>
  <si>
    <t>opt_a=1e-5; #error absoluto  (para RIC01 4e-4/ para RIC03 1e-4)</t>
  </si>
  <si>
    <t>flag_it=0; #bandera para determinar la detención de la estrategia de rediseño (Cuando es 1 termina)</t>
  </si>
  <si>
    <t>Datos Diseño de estructura de control - C_ssd_y * SSDy + C_ssd_u * SSDu + C_net * NET</t>
  </si>
  <si>
    <t xml:space="preserve">C_ssd_y =0; C_ssd_u = 1; C_net= 1; </t>
  </si>
  <si>
    <t xml:space="preserve">Parametros para considerar el funcional - C_sp * (SSD_sp + SSDu_sp + NET_sp) + C_d * (SSD_d + SSDu_d + NET_d) </t>
  </si>
  <si>
    <t xml:space="preserve">y_d_off=2; </t>
  </si>
  <si>
    <t xml:space="preserve">Establece si en el funcional: 0: Se consideran cambios de set Point y Perturbaciones / 1 Solo Set Point / 2 Solo pertubaciones </t>
  </si>
  <si>
    <t>#variación maxima a la salida</t>
  </si>
  <si>
    <t>dth_tp_max[1-_]=0.0</t>
  </si>
  <si>
    <t>dth_tp_max[2-_]=0.0</t>
  </si>
  <si>
    <t>dtc_tp_max[1-_]=0.0</t>
  </si>
  <si>
    <t>dtc_tp_max[2-_]=0.0</t>
  </si>
  <si>
    <t>dth_tn_max[1-_]=-0.0</t>
  </si>
  <si>
    <t>dth_tn_max[2-_]=-0.0</t>
  </si>
  <si>
    <t>dtc_tn_max[1-_]=-0.0</t>
  </si>
  <si>
    <t>dtc_tn_max[2-_]=-0.0</t>
  </si>
  <si>
    <t>#variación a la entrada</t>
  </si>
  <si>
    <t>dth_sp[1-_]=1</t>
  </si>
  <si>
    <t>dth_sp[2-_]=1</t>
  </si>
  <si>
    <t>dtc_sp[1-_]=1</t>
  </si>
  <si>
    <t>dtc_sp[2-_]=1</t>
  </si>
  <si>
    <t>dth_sn[1-_]=-1</t>
  </si>
  <si>
    <t>dth_sn[2-_]=-1</t>
  </si>
  <si>
    <t>dtc_sn[1-_]=-1</t>
  </si>
  <si>
    <t>dtc_sn[2-_]=-1</t>
  </si>
  <si>
    <t>dMh_sp_max[1-_]=0.15</t>
  </si>
  <si>
    <t>dMh_sp_max[2-_]=0.15</t>
  </si>
  <si>
    <t>dMc_sp_max[1-_]=0.15</t>
  </si>
  <si>
    <t>dMc_sp_max[2-_]=0.15</t>
  </si>
  <si>
    <t>dMh_sn_max[1-_]=-0.15</t>
  </si>
  <si>
    <t>dMh_sn_max[2-_]=-0.15</t>
  </si>
  <si>
    <t>dMc_sn_max[1-_]=-0.15</t>
  </si>
  <si>
    <t>dMc_sn_max[2-_]=-0.15</t>
  </si>
  <si>
    <t>Cd_norm</t>
  </si>
  <si>
    <t>Out[7]: array([1.  , 1.  , 1.  , 1.  , 1.  , 0.15, 0.15, 0.15, 0.15])</t>
  </si>
  <si>
    <t>C_ssd_y =0; C_ssd_u = 1; C_net= 1; C_byp=1; C_util=1</t>
  </si>
  <si>
    <t>SSD_u</t>
  </si>
  <si>
    <t>SSD_y</t>
  </si>
  <si>
    <t>SSD</t>
  </si>
  <si>
    <t>NLE</t>
  </si>
  <si>
    <t>RGAn</t>
  </si>
  <si>
    <t>obj</t>
  </si>
  <si>
    <t>iteraciones</t>
  </si>
  <si>
    <t>tiempos</t>
  </si>
  <si>
    <t>Desc.</t>
  </si>
  <si>
    <t>Spar.</t>
  </si>
  <si>
    <t>Full</t>
  </si>
  <si>
    <t>**</t>
  </si>
  <si>
    <t>Desc. (escobar)</t>
  </si>
  <si>
    <t>opt_r=1e-0;</t>
  </si>
  <si>
    <t>opt_a=1e-0;</t>
  </si>
  <si>
    <t>** infactible</t>
  </si>
  <si>
    <t>M=1e3</t>
  </si>
  <si>
    <t xml:space="preserve">parRGA_ub=1e2; </t>
  </si>
  <si>
    <t>parRGA_lb=0.9</t>
  </si>
  <si>
    <t>RGA – Desc</t>
  </si>
  <si>
    <t>0,0952192770916604</t>
  </si>
  <si>
    <t>0,0772785364472795</t>
  </si>
  <si>
    <t>-0,00202014645033962</t>
  </si>
  <si>
    <t>-0,000147962345009820</t>
  </si>
  <si>
    <t>0,267906688688767</t>
  </si>
  <si>
    <t>0,324173869347558</t>
  </si>
  <si>
    <t>0,0117329379087366</t>
  </si>
  <si>
    <t>0,00227160524229212</t>
  </si>
  <si>
    <t>0,223585194069055</t>
  </si>
  <si>
    <t>0,0945295556184752</t>
  </si>
  <si>
    <t>0,114371709369148</t>
  </si>
  <si>
    <t>-0,000329853333751873</t>
  </si>
  <si>
    <t>-6,38313416288483e-05</t>
  </si>
  <si>
    <t>0,791492419687758</t>
  </si>
  <si>
    <t>0,408311138629976</t>
  </si>
  <si>
    <t>0,331398980798681</t>
  </si>
  <si>
    <t>0,0769141009052704</t>
  </si>
  <si>
    <t>0,00563319286879126</t>
  </si>
  <si>
    <t>0,0826080008412309</t>
  </si>
  <si>
    <t>0,0999575927505531</t>
  </si>
  <si>
    <t>-0,00404072867168308</t>
  </si>
  <si>
    <t>-0,000782278122819454</t>
  </si>
  <si>
    <t>0,272450980245187</t>
  </si>
  <si>
    <t>0,0199545236558737</t>
  </si>
  <si>
    <t>0,586196291964067</t>
  </si>
  <si>
    <t>0,113487459980705</t>
  </si>
  <si>
    <t>0,00791074415416779</t>
  </si>
  <si>
    <t>RGA – Spar</t>
  </si>
  <si>
    <t>RGA – Full</t>
  </si>
  <si>
    <t>Solución obtenida en Escobar 2009</t>
  </si>
  <si>
    <t>RIC06</t>
  </si>
  <si>
    <t>x</t>
  </si>
  <si>
    <t>Caso de Estudio Escobar – configuración 1</t>
  </si>
  <si>
    <t>RIC07</t>
  </si>
  <si>
    <t>Caso de Estudio Escobar – configuración 2</t>
  </si>
  <si>
    <t>RIC08</t>
  </si>
  <si>
    <t>Caso de Estudio Escobar – configuración 3</t>
  </si>
  <si>
    <t>H1</t>
  </si>
  <si>
    <t>fuc1</t>
  </si>
  <si>
    <t>y1</t>
  </si>
  <si>
    <t>u9</t>
  </si>
  <si>
    <t>H2</t>
  </si>
  <si>
    <t>uh21</t>
  </si>
  <si>
    <t>y2</t>
  </si>
  <si>
    <t>u5</t>
  </si>
  <si>
    <t>C1</t>
  </si>
  <si>
    <t>uc11</t>
  </si>
  <si>
    <t>y3</t>
  </si>
  <si>
    <t>u2</t>
  </si>
  <si>
    <t>C2</t>
  </si>
  <si>
    <t>uc22</t>
  </si>
  <si>
    <t>y4</t>
  </si>
  <si>
    <t>u8</t>
  </si>
  <si>
    <t>Solucion Estrategia – Desc</t>
  </si>
  <si>
    <t>iteration</t>
  </si>
  <si>
    <t>%a</t>
  </si>
  <si>
    <t>tiempo</t>
  </si>
  <si>
    <t>Bypasses</t>
  </si>
  <si>
    <t>óptimos:</t>
  </si>
  <si>
    <t>uh</t>
  </si>
  <si>
    <t>:</t>
  </si>
  <si>
    <t>0.0</t>
  </si>
  <si>
    <t>uc</t>
  </si>
  <si>
    <t>0.05454159133452416</t>
  </si>
  <si>
    <t>error</t>
  </si>
  <si>
    <t>absoluto</t>
  </si>
  <si>
    <t>bypasses</t>
  </si>
  <si>
    <t>calientes:</t>
  </si>
  <si>
    <t>[0.]</t>
  </si>
  <si>
    <t>fríos:</t>
  </si>
  <si>
    <t>[8.37942518e-06]</t>
  </si>
  <si>
    <t>cantidad</t>
  </si>
  <si>
    <t>de</t>
  </si>
  <si>
    <t>iteraciones:</t>
  </si>
  <si>
    <t>Resultados</t>
  </si>
  <si>
    <t>la</t>
  </si>
  <si>
    <t>EC</t>
  </si>
  <si>
    <t>final</t>
  </si>
  <si>
    <t>0.059640541275225376</t>
  </si>
  <si>
    <t>Normalizada</t>
  </si>
  <si>
    <t>SSD_u:</t>
  </si>
  <si>
    <t>0.48364504581800005</t>
  </si>
  <si>
    <t>0.1844696794738052</t>
  </si>
  <si>
    <t>SSD_y:</t>
  </si>
  <si>
    <t>NLE:</t>
  </si>
  <si>
    <t>2.570931607852</t>
  </si>
  <si>
    <t>obj:</t>
  </si>
  <si>
    <t>3.0545766536700003</t>
  </si>
  <si>
    <t>0.1218689600950269</t>
  </si>
  <si>
    <t>[8.69712865e-06]</t>
  </si>
  <si>
    <t>RGAn:</t>
  </si>
  <si>
    <t>4.0</t>
  </si>
  <si>
    <t>tiempo:</t>
  </si>
  <si>
    <t>14.332620620727539</t>
  </si>
  <si>
    <t>Area</t>
  </si>
  <si>
    <t>Original/Redimensionada:</t>
  </si>
  <si>
    <t>Areas</t>
  </si>
  <si>
    <t>a</t>
  </si>
  <si>
    <t>159.05769826893268</t>
  </si>
  <si>
    <t>/</t>
  </si>
  <si>
    <t>177.25533427288616</t>
  </si>
  <si>
    <t>%a:</t>
  </si>
  <si>
    <t>11.44090239076965</t>
  </si>
  <si>
    <t>0.2593056269126446</t>
  </si>
  <si>
    <t>0.11911022444399999</t>
  </si>
  <si>
    <t>28.272251308900536</t>
  </si>
  <si>
    <t>304.9606616808645</t>
  </si>
  <si>
    <t>[1.85601534e-13]</t>
  </si>
  <si>
    <t>2.22964816791</t>
  </si>
  <si>
    <t>104.78323167686085</t>
  </si>
  <si>
    <t>[9.75772459e-06]</t>
  </si>
  <si>
    <t>2.348758392354</t>
  </si>
  <si>
    <t>acu</t>
  </si>
  <si>
    <t>2.4427846634386174</t>
  </si>
  <si>
    <t>fcu</t>
  </si>
  <si>
    <t>36.0</t>
  </si>
  <si>
    <t>9.341309446143681</t>
  </si>
  <si>
    <t>7.1619133949279785</t>
  </si>
  <si>
    <t>44.0</t>
  </si>
  <si>
    <t>ahu</t>
  </si>
  <si>
    <t>53.105319901863794</t>
  </si>
  <si>
    <t>fhu</t>
  </si>
  <si>
    <t>0.144652564088</t>
  </si>
  <si>
    <t>179.3762598046258</t>
  </si>
  <si>
    <t>12.774333940969498</t>
  </si>
  <si>
    <t>Redimensionamiento</t>
  </si>
  <si>
    <t>2.179443303178</t>
  </si>
  <si>
    <t>2.324095867266</t>
  </si>
  <si>
    <t>114.07557019943191</t>
  </si>
  <si>
    <t>8.868154163471061</t>
  </si>
  <si>
    <t>TAC_original:</t>
  </si>
  <si>
    <t>456783.2172599582</t>
  </si>
  <si>
    <t>TAC_new:</t>
  </si>
  <si>
    <t>459943.5581698775</t>
  </si>
  <si>
    <t>%</t>
  </si>
  <si>
    <t>dTAC:</t>
  </si>
  <si>
    <t>0.691868875760548</t>
  </si>
  <si>
    <t>198.32651042938232</t>
  </si>
  <si>
    <t>da:</t>
  </si>
  <si>
    <t>2.9576596066697376</t>
  </si>
  <si>
    <t>GREEN</t>
  </si>
  <si>
    <t>-</t>
  </si>
  <si>
    <t>Component</t>
  </si>
  <si>
    <t>YELLOW</t>
  </si>
  <si>
    <t>30.291419194600344</t>
  </si>
  <si>
    <t>7.141871595715983</t>
  </si>
  <si>
    <t>GRAY-</t>
  </si>
  <si>
    <t>Non</t>
  </si>
  <si>
    <t>Selected</t>
  </si>
  <si>
    <t>Component.</t>
  </si>
  <si>
    <t>120.08433806958593</t>
  </si>
  <si>
    <t>14.602628825108084</t>
  </si>
  <si>
    <t>462044.19076768146</t>
  </si>
  <si>
    <t>1.1517440459571873</t>
  </si>
  <si>
    <t>4.725007332523501</t>
  </si>
  <si>
    <t>460100.86349453684</t>
  </si>
  <si>
    <t>0.7263065080367426</t>
  </si>
  <si>
    <t>2.8190820506167924</t>
  </si>
  <si>
    <t>Normalizado</t>
  </si>
  <si>
    <t>C_ssd_y =1; C_ssd_u = 1; C_net= 1;  C_byp=1; C_uti=1</t>
  </si>
  <si>
    <t>Fijando</t>
  </si>
  <si>
    <t>z_u_fix[1-_]=1;z_u_fix[7-_]=1;z_u_fix[9-_]=1;z_u_fix[10-_]=1;</t>
  </si>
  <si>
    <t>Solo se Obtiene una iteración (Es para ver el problema de Diseño)</t>
  </si>
  <si>
    <t>M=1e2</t>
  </si>
  <si>
    <t xml:space="preserve">parRGA_ub=1e3; </t>
  </si>
  <si>
    <t>u1</t>
  </si>
  <si>
    <t>u4</t>
  </si>
  <si>
    <t>for i</t>
  </si>
  <si>
    <t>uh121</t>
  </si>
  <si>
    <t>uc121</t>
  </si>
  <si>
    <t>fcu2</t>
  </si>
  <si>
    <t>fhu2</t>
  </si>
  <si>
    <t>for j</t>
  </si>
  <si>
    <t>for k</t>
  </si>
  <si>
    <t>0.033898338995926314</t>
  </si>
  <si>
    <t>0.09339684396540276</t>
  </si>
  <si>
    <t>0.12857054742755492</t>
  </si>
  <si>
    <t>[9.30286664e-06]</t>
  </si>
  <si>
    <t>[9.81739841e-06]</t>
  </si>
  <si>
    <t>0.10288666136733358</t>
  </si>
  <si>
    <t>[8.15469468e-06]</t>
  </si>
  <si>
    <t>0.180115465302</t>
  </si>
  <si>
    <t>0.5673689755900001</t>
  </si>
  <si>
    <t>2.6021475011719994</t>
  </si>
  <si>
    <t>2.5972110059479996</t>
  </si>
  <si>
    <t>2.7822629664739993</t>
  </si>
  <si>
    <t>3.1645799815379996</t>
  </si>
  <si>
    <t>3.9999999999999996</t>
  </si>
  <si>
    <t>0.07050967722000001</t>
  </si>
  <si>
    <t>32.121373891830444</t>
  </si>
  <si>
    <t>2.7595085707280003</t>
  </si>
  <si>
    <t>14.838622808456421</t>
  </si>
  <si>
    <t>2.8300182479480003</t>
  </si>
  <si>
    <t>71.43725032679265</t>
  </si>
  <si>
    <t>50.69844172568788</t>
  </si>
  <si>
    <t>11.18030858039856</t>
  </si>
  <si>
    <t>339.087806071966</t>
  </si>
  <si>
    <t>11.19067102064949</t>
  </si>
  <si>
    <t>144.53147445404727</t>
  </si>
  <si>
    <t>161.21336826375517</t>
  </si>
  <si>
    <t>11.542049143774406</t>
  </si>
  <si>
    <t>77.72884811277503</t>
  </si>
  <si>
    <t>8.807166789316781</t>
  </si>
  <si>
    <t>163.42462867363372</t>
  </si>
  <si>
    <t>13.07199991624897</t>
  </si>
  <si>
    <t>81.1441370103846</t>
  </si>
  <si>
    <t>24999.999999994317</t>
  </si>
  <si>
    <t>678441.2101051696</t>
  </si>
  <si>
    <t>683748.1901254877</t>
  </si>
  <si>
    <t>681385.6344178905</t>
  </si>
  <si>
    <t>0.7822313770555809</t>
  </si>
  <si>
    <t>0.43399844656613595</t>
  </si>
  <si>
    <t>37.8630091296719</t>
  </si>
  <si>
    <t>36.02045012448181</t>
  </si>
  <si>
    <t>683026.4793147299</t>
  </si>
  <si>
    <t>0.6758535804229098</t>
  </si>
  <si>
    <t>36.93197420772189</t>
  </si>
  <si>
    <t>C_ssd_y =0; C_ssd_u = 1; C_net= 1;  C_byp=1; C_uti=1;</t>
  </si>
  <si>
    <t>Des.</t>
  </si>
  <si>
    <t>0,385314781934061</t>
  </si>
  <si>
    <t>0,0961346622464655</t>
  </si>
  <si>
    <t>3,52493504180845e-05</t>
  </si>
  <si>
    <t>0,00435174748986541</t>
  </si>
  <si>
    <t>0,133993101501170</t>
  </si>
  <si>
    <t>0,0143356026208435</t>
  </si>
  <si>
    <t>0,167182412204894</t>
  </si>
  <si>
    <t>0,243743840676765</t>
  </si>
  <si>
    <t>-0,0242883517660774</t>
  </si>
  <si>
    <t>-0,0208030462584053</t>
  </si>
  <si>
    <t>0,00513586583981268</t>
  </si>
  <si>
    <t>0,00749434618334784</t>
  </si>
  <si>
    <t>0,00284074273744807</t>
  </si>
  <si>
    <t>0,00243273861465896</t>
  </si>
  <si>
    <t>0,982096306624732</t>
  </si>
  <si>
    <t>0,305204013695133</t>
  </si>
  <si>
    <t>0,0761492011613019</t>
  </si>
  <si>
    <t>2,84388978191319e-05</t>
  </si>
  <si>
    <t>0,00351100218211986</t>
  </si>
  <si>
    <t>-0,00393643112615222</t>
  </si>
  <si>
    <t>-0,000421123258754987</t>
  </si>
  <si>
    <t>0,232317645473452</t>
  </si>
  <si>
    <t>0,338706354125364</t>
  </si>
  <si>
    <t>0,0260931442475156</t>
  </si>
  <si>
    <t>0,0223477546022015</t>
  </si>
  <si>
    <t>0,254675289318333</t>
  </si>
  <si>
    <t>0,0272459641680336</t>
  </si>
  <si>
    <t>0,374179997311328</t>
  </si>
  <si>
    <t>0,320480937294203</t>
  </si>
  <si>
    <t>0,0234178119081024</t>
  </si>
  <si>
    <t>0.036772962790671875</t>
  </si>
  <si>
    <t>0.07176970072935016</t>
  </si>
  <si>
    <t>0.07176838303913836</t>
  </si>
  <si>
    <t>0.09306790917501423</t>
  </si>
  <si>
    <t>[6.49644185e-08]</t>
  </si>
  <si>
    <t>[9.55285397e-06]</t>
  </si>
  <si>
    <t>[8.35902875e-06]</t>
  </si>
  <si>
    <t>0.656223537308</t>
  </si>
  <si>
    <t>0.24141097755399998</t>
  </si>
  <si>
    <t>1.9636730796640003</t>
  </si>
  <si>
    <t>1.9817677167780001</t>
  </si>
  <si>
    <t>2.043924757124</t>
  </si>
  <si>
    <t>2.6198966169720004</t>
  </si>
  <si>
    <t>2.223178694332</t>
  </si>
  <si>
    <t>2.285335734678</t>
  </si>
  <si>
    <t>16.399256944656372</t>
  </si>
  <si>
    <t>99.52767372131348</t>
  </si>
  <si>
    <t>6.854268312454224</t>
  </si>
  <si>
    <t>71.6895294852476</t>
  </si>
  <si>
    <t>8.489082969432301</t>
  </si>
  <si>
    <t>52.35310476636485</t>
  </si>
  <si>
    <t>2.8000948634028617</t>
  </si>
  <si>
    <t>52.353289540316055</t>
  </si>
  <si>
    <t>2.800457683904085</t>
  </si>
  <si>
    <t>223.87900015578754</t>
  </si>
  <si>
    <t>241.19243089664448</t>
  </si>
  <si>
    <t>7.733387557032714</t>
  </si>
  <si>
    <t>160.29840089165427</t>
  </si>
  <si>
    <t>11.47617872878746</t>
  </si>
  <si>
    <t>143.79610309539524</t>
  </si>
  <si>
    <t>16.357315057125017</t>
  </si>
  <si>
    <t>83.51200000000009</t>
  </si>
  <si>
    <t>669505.8336812737</t>
  </si>
  <si>
    <t>672723.9034343815</t>
  </si>
  <si>
    <t>672653.9698347438</t>
  </si>
  <si>
    <t>0.48066343730168626</t>
  </si>
  <si>
    <t>0.47021788236854434</t>
  </si>
  <si>
    <t>98.3570866723081</t>
  </si>
  <si>
    <t>98.35966227048762</t>
  </si>
  <si>
    <t>#ERROR!</t>
  </si>
  <si>
    <t>Solucion Estrategia – Full</t>
  </si>
  <si>
    <t>Solucion Estrategia – Spar</t>
  </si>
  <si>
    <t>G=[</t>
  </si>
  <si>
    <t>PROPUESTO POR LAUTARO EN SCRIPT</t>
  </si>
  <si>
    <t>g3</t>
  </si>
  <si>
    <t>g4</t>
  </si>
  <si>
    <t>g1</t>
  </si>
  <si>
    <t>g2</t>
  </si>
  <si>
    <t>g7</t>
  </si>
  <si>
    <t>g8</t>
  </si>
  <si>
    <t>g5</t>
  </si>
  <si>
    <t>g6</t>
  </si>
  <si>
    <t>g9</t>
  </si>
  <si>
    <t>g10</t>
  </si>
  <si>
    <t>g11;</t>
  </si>
  <si>
    <t>g11];</t>
  </si>
  <si>
    <t>uh112</t>
  </si>
  <si>
    <t>uc112</t>
  </si>
  <si>
    <t>uh222</t>
  </si>
  <si>
    <t>uc222</t>
  </si>
  <si>
    <t>uh213</t>
  </si>
  <si>
    <t>uc213</t>
  </si>
  <si>
    <t>fcu1</t>
  </si>
  <si>
    <t>uh11</t>
  </si>
  <si>
    <t>uh12</t>
  </si>
  <si>
    <t>uc12</t>
  </si>
  <si>
    <t>uc21</t>
  </si>
  <si>
    <t>uh22</t>
  </si>
  <si>
    <t>Stream</t>
  </si>
  <si>
    <t>Ti (°C)</t>
  </si>
  <si>
    <t>Tf (°C)</t>
  </si>
  <si>
    <t>F (kW/°C)</t>
  </si>
  <si>
    <t>h (kW m⁻² °C⁻¹)</t>
  </si>
  <si>
    <t>δTin(+) (°C)</t>
  </si>
  <si>
    <t>δTin(−) (°C)</t>
  </si>
  <si>
    <t>δWin(+) (kW/°C)</t>
  </si>
  <si>
    <t>δWin(−) (kW/°C)</t>
  </si>
  <si>
    <t>0,15</t>
  </si>
  <si>
    <t>-0,15</t>
  </si>
  <si>
    <t>CU</t>
  </si>
  <si>
    <t>HU</t>
  </si>
  <si>
    <t>Viejo:</t>
  </si>
  <si>
    <t>u3</t>
  </si>
  <si>
    <t>u6</t>
  </si>
  <si>
    <t>u7</t>
  </si>
  <si>
    <t>u10</t>
  </si>
  <si>
    <t>u11</t>
  </si>
  <si>
    <t>Elemento</t>
  </si>
  <si>
    <t>Descentralizado</t>
  </si>
  <si>
    <t>Sparse</t>
  </si>
  <si>
    <t>A112</t>
  </si>
  <si>
    <t>A121</t>
  </si>
  <si>
    <t>A213</t>
  </si>
  <si>
    <t>A222</t>
  </si>
  <si>
    <t>Ecu1</t>
  </si>
  <si>
    <t>Ecu2</t>
  </si>
  <si>
    <t>Ehu2</t>
  </si>
  <si>
    <t>A_fcu1</t>
  </si>
  <si>
    <t>A_fcu2</t>
  </si>
  <si>
    <t>A_fhu2</t>
  </si>
  <si>
    <t>sumatoria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</si>
</sst>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8" tint="-0.499984740745262"/>
      <name val="Arial"/>
      <family val="2"/>
    </font>
    <font>
      <sz val="10"/>
      <color rgb="FF000000"/>
      <name val="Arial"/>
      <family val="2"/>
      <scheme val="minor"/>
    </font>
    <font>
      <sz val="10"/>
      <color rgb="FF1B1C1D"/>
      <name val="Google Sans Text"/>
    </font>
    <font>
      <sz val="8"/>
      <name val="Arial"/>
      <scheme val="minor"/>
    </font>
    <font>
      <b/>
      <sz val="10"/>
      <color rgb="FF00000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AFD095"/>
        <bgColor rgb="FFAFD095"/>
      </patternFill>
    </fill>
    <fill>
      <patternFill patternType="solid">
        <fgColor rgb="FFFFD8CE"/>
        <bgColor rgb="FFFFD8CE"/>
      </patternFill>
    </fill>
    <fill>
      <patternFill patternType="solid">
        <fgColor rgb="FFBF819E"/>
        <bgColor rgb="FFBF819E"/>
      </patternFill>
    </fill>
    <fill>
      <patternFill patternType="solid">
        <fgColor rgb="FFB4C7DC"/>
        <bgColor rgb="FFB4C7DC"/>
      </patternFill>
    </fill>
    <fill>
      <patternFill patternType="solid">
        <fgColor rgb="FFFFDE59"/>
        <bgColor rgb="FFFFDE59"/>
      </patternFill>
    </fill>
    <fill>
      <patternFill patternType="solid">
        <fgColor rgb="FF77BC65"/>
        <bgColor rgb="FF77BC65"/>
      </patternFill>
    </fill>
    <fill>
      <patternFill patternType="solid">
        <fgColor rgb="FFFFFF00"/>
        <bgColor rgb="FFFFFF00"/>
      </patternFill>
    </fill>
    <fill>
      <patternFill patternType="solid">
        <fgColor rgb="FF2A6099"/>
        <bgColor rgb="FF2A609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rgb="FF2A6099"/>
      </patternFill>
    </fill>
    <fill>
      <patternFill patternType="solid">
        <fgColor rgb="FFCCCC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77BC65"/>
      </patternFill>
    </fill>
  </fills>
  <borders count="25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5" borderId="5" xfId="0" applyFont="1" applyFill="1" applyBorder="1" applyAlignment="1">
      <alignment horizontal="left"/>
    </xf>
    <xf numFmtId="0" fontId="2" fillId="7" borderId="5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/>
    </xf>
    <xf numFmtId="0" fontId="2" fillId="9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2" borderId="5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10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10" borderId="0" xfId="0" applyFont="1" applyFill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11" borderId="5" xfId="0" applyFont="1" applyFill="1" applyBorder="1"/>
    <xf numFmtId="0" fontId="4" fillId="0" borderId="0" xfId="0" applyFont="1" applyAlignment="1">
      <alignment horizontal="center" vertical="center"/>
    </xf>
    <xf numFmtId="0" fontId="4" fillId="7" borderId="5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wrapText="1"/>
    </xf>
    <xf numFmtId="0" fontId="8" fillId="12" borderId="10" xfId="0" applyFont="1" applyFill="1" applyBorder="1" applyAlignment="1">
      <alignment wrapText="1"/>
    </xf>
    <xf numFmtId="0" fontId="8" fillId="0" borderId="11" xfId="0" applyFont="1" applyBorder="1" applyAlignment="1">
      <alignment wrapText="1"/>
    </xf>
    <xf numFmtId="0" fontId="8" fillId="0" borderId="12" xfId="0" applyFont="1" applyBorder="1" applyAlignment="1">
      <alignment horizontal="right" wrapText="1"/>
    </xf>
    <xf numFmtId="0" fontId="7" fillId="0" borderId="0" xfId="0" applyFont="1"/>
    <xf numFmtId="0" fontId="7" fillId="0" borderId="12" xfId="0" applyFont="1" applyBorder="1" applyAlignment="1">
      <alignment wrapText="1"/>
    </xf>
    <xf numFmtId="0" fontId="2" fillId="13" borderId="0" xfId="0" applyFont="1" applyFill="1" applyAlignment="1">
      <alignment horizontal="center" vertical="center"/>
    </xf>
    <xf numFmtId="0" fontId="2" fillId="14" borderId="5" xfId="0" applyFont="1" applyFill="1" applyBorder="1" applyAlignment="1">
      <alignment horizontal="center"/>
    </xf>
    <xf numFmtId="2" fontId="0" fillId="0" borderId="13" xfId="0" applyNumberFormat="1" applyBorder="1"/>
    <xf numFmtId="2" fontId="0" fillId="0" borderId="19" xfId="0" applyNumberFormat="1" applyBorder="1"/>
    <xf numFmtId="2" fontId="0" fillId="0" borderId="21" xfId="0" applyNumberFormat="1" applyBorder="1"/>
    <xf numFmtId="2" fontId="0" fillId="0" borderId="22" xfId="0" applyNumberFormat="1" applyBorder="1"/>
    <xf numFmtId="2" fontId="0" fillId="0" borderId="18" xfId="0" applyNumberFormat="1" applyBorder="1"/>
    <xf numFmtId="2" fontId="0" fillId="0" borderId="20" xfId="0" applyNumberFormat="1" applyBorder="1"/>
    <xf numFmtId="2" fontId="10" fillId="0" borderId="15" xfId="0" applyNumberFormat="1" applyFont="1" applyBorder="1"/>
    <xf numFmtId="2" fontId="10" fillId="0" borderId="16" xfId="0" applyNumberFormat="1" applyFont="1" applyBorder="1"/>
    <xf numFmtId="2" fontId="10" fillId="0" borderId="17" xfId="0" applyNumberFormat="1" applyFont="1" applyBorder="1"/>
    <xf numFmtId="0" fontId="0" fillId="0" borderId="23" xfId="0" applyBorder="1"/>
    <xf numFmtId="0" fontId="0" fillId="0" borderId="24" xfId="0" applyBorder="1"/>
    <xf numFmtId="2" fontId="0" fillId="0" borderId="14" xfId="0" applyNumberFormat="1" applyBorder="1" applyAlignment="1">
      <alignment horizontal="right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4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4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11" Type="http://schemas.openxmlformats.org/officeDocument/2006/relationships/image" Target="../media/image24.png"/><Relationship Id="rId5" Type="http://schemas.openxmlformats.org/officeDocument/2006/relationships/image" Target="../media/image18.png"/><Relationship Id="rId10" Type="http://schemas.openxmlformats.org/officeDocument/2006/relationships/image" Target="../media/image23.png"/><Relationship Id="rId4" Type="http://schemas.openxmlformats.org/officeDocument/2006/relationships/image" Target="../media/image17.png"/><Relationship Id="rId9" Type="http://schemas.openxmlformats.org/officeDocument/2006/relationships/image" Target="../media/image2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emf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3.png"/><Relationship Id="rId3" Type="http://schemas.openxmlformats.org/officeDocument/2006/relationships/image" Target="../media/image28.png"/><Relationship Id="rId7" Type="http://schemas.openxmlformats.org/officeDocument/2006/relationships/image" Target="../media/image32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6" Type="http://schemas.openxmlformats.org/officeDocument/2006/relationships/image" Target="../media/image31.png"/><Relationship Id="rId11" Type="http://schemas.openxmlformats.org/officeDocument/2006/relationships/image" Target="../media/image36.png"/><Relationship Id="rId5" Type="http://schemas.openxmlformats.org/officeDocument/2006/relationships/image" Target="../media/image30.png"/><Relationship Id="rId10" Type="http://schemas.openxmlformats.org/officeDocument/2006/relationships/image" Target="../media/image35.png"/><Relationship Id="rId4" Type="http://schemas.openxmlformats.org/officeDocument/2006/relationships/image" Target="../media/image29.png"/><Relationship Id="rId9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230505</xdr:colOff>
      <xdr:row>6</xdr:row>
      <xdr:rowOff>74294</xdr:rowOff>
    </xdr:from>
    <xdr:ext cx="8755380" cy="251269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60005" y="1045844"/>
          <a:ext cx="8755380" cy="251269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455295</xdr:colOff>
      <xdr:row>2</xdr:row>
      <xdr:rowOff>120015</xdr:rowOff>
    </xdr:from>
    <xdr:ext cx="6200775" cy="2524125"/>
    <xdr:pic>
      <xdr:nvPicPr>
        <xdr:cNvPr id="2" name="image10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53335" y="440055"/>
          <a:ext cx="6200775" cy="2524125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573405</xdr:colOff>
      <xdr:row>41</xdr:row>
      <xdr:rowOff>28575</xdr:rowOff>
    </xdr:from>
    <xdr:ext cx="6448425" cy="152400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236565" y="6589395"/>
          <a:ext cx="6448425" cy="15240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334433</xdr:colOff>
      <xdr:row>30</xdr:row>
      <xdr:rowOff>11854</xdr:rowOff>
    </xdr:from>
    <xdr:ext cx="4695825" cy="1845734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" cstate="print"/>
        <a:srcRect t="25016" b="17653"/>
        <a:stretch>
          <a:fillRect/>
        </a:stretch>
      </xdr:blipFill>
      <xdr:spPr>
        <a:xfrm>
          <a:off x="8853593" y="4812454"/>
          <a:ext cx="4695825" cy="1845734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564091</xdr:colOff>
      <xdr:row>31</xdr:row>
      <xdr:rowOff>8467</xdr:rowOff>
    </xdr:from>
    <xdr:ext cx="4219575" cy="1600200"/>
    <xdr:pic>
      <xdr:nvPicPr>
        <xdr:cNvPr id="5" name="image13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" cstate="print"/>
        <a:srcRect t="25658" b="16609"/>
        <a:stretch>
          <a:fillRect/>
        </a:stretch>
      </xdr:blipFill>
      <xdr:spPr>
        <a:xfrm>
          <a:off x="4467224" y="4995334"/>
          <a:ext cx="4219575" cy="16002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204258</xdr:colOff>
      <xdr:row>30</xdr:row>
      <xdr:rowOff>127000</xdr:rowOff>
    </xdr:from>
    <xdr:ext cx="4086225" cy="1574800"/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" cstate="print"/>
        <a:srcRect t="26541" b="18531"/>
        <a:stretch>
          <a:fillRect/>
        </a:stretch>
      </xdr:blipFill>
      <xdr:spPr>
        <a:xfrm>
          <a:off x="204258" y="4953000"/>
          <a:ext cx="4086225" cy="157480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130</xdr:row>
      <xdr:rowOff>0</xdr:rowOff>
    </xdr:from>
    <xdr:ext cx="6743700" cy="4362450"/>
    <xdr:pic>
      <xdr:nvPicPr>
        <xdr:cNvPr id="7" name="image6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135</xdr:row>
      <xdr:rowOff>142875</xdr:rowOff>
    </xdr:from>
    <xdr:ext cx="5286375" cy="3429000"/>
    <xdr:pic>
      <xdr:nvPicPr>
        <xdr:cNvPr id="8" name="image15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153</xdr:row>
      <xdr:rowOff>0</xdr:rowOff>
    </xdr:from>
    <xdr:ext cx="6705600" cy="4352925"/>
    <xdr:pic>
      <xdr:nvPicPr>
        <xdr:cNvPr id="9" name="image12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</xdr:row>
      <xdr:rowOff>0</xdr:rowOff>
    </xdr:from>
    <xdr:ext cx="5057775" cy="3295650"/>
    <xdr:pic>
      <xdr:nvPicPr>
        <xdr:cNvPr id="10" name="image5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85725</xdr:colOff>
      <xdr:row>120</xdr:row>
      <xdr:rowOff>95250</xdr:rowOff>
    </xdr:from>
    <xdr:ext cx="6705600" cy="4362450"/>
    <xdr:pic>
      <xdr:nvPicPr>
        <xdr:cNvPr id="11" name="image32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159</xdr:row>
      <xdr:rowOff>0</xdr:rowOff>
    </xdr:from>
    <xdr:ext cx="6743700" cy="4362450"/>
    <xdr:pic>
      <xdr:nvPicPr>
        <xdr:cNvPr id="12" name="image7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502920</xdr:colOff>
      <xdr:row>7</xdr:row>
      <xdr:rowOff>30480</xdr:rowOff>
    </xdr:from>
    <xdr:to>
      <xdr:col>14</xdr:col>
      <xdr:colOff>53340</xdr:colOff>
      <xdr:row>16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7157ED-AC28-3DA6-58B0-05D0DFC62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1720" y="1203960"/>
          <a:ext cx="3817620" cy="153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457200</xdr:colOff>
      <xdr:row>8</xdr:row>
      <xdr:rowOff>114301</xdr:rowOff>
    </xdr:from>
    <xdr:ext cx="4086225" cy="1752600"/>
    <xdr:pic>
      <xdr:nvPicPr>
        <xdr:cNvPr id="2" name="image3.png">
          <a:extLst>
            <a:ext uri="{FF2B5EF4-FFF2-40B4-BE49-F238E27FC236}">
              <a16:creationId xmlns:a16="http://schemas.microsoft.com/office/drawing/2014/main" id="{62CAE328-5E33-42C9-9DDD-3F6B7FCD4FB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t="22591" b="16279"/>
        <a:stretch>
          <a:fillRect/>
        </a:stretch>
      </xdr:blipFill>
      <xdr:spPr>
        <a:xfrm>
          <a:off x="1066800" y="1455421"/>
          <a:ext cx="4086225" cy="175260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236220</xdr:colOff>
      <xdr:row>8</xdr:row>
      <xdr:rowOff>45720</xdr:rowOff>
    </xdr:from>
    <xdr:ext cx="4695825" cy="1874520"/>
    <xdr:pic>
      <xdr:nvPicPr>
        <xdr:cNvPr id="3" name="image1.png">
          <a:extLst>
            <a:ext uri="{FF2B5EF4-FFF2-40B4-BE49-F238E27FC236}">
              <a16:creationId xmlns:a16="http://schemas.microsoft.com/office/drawing/2014/main" id="{E20A2844-A707-490E-8F4F-AD96EE40019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t="22722" b="19054"/>
        <a:stretch>
          <a:fillRect/>
        </a:stretch>
      </xdr:blipFill>
      <xdr:spPr>
        <a:xfrm>
          <a:off x="6332220" y="1386840"/>
          <a:ext cx="4695825" cy="187452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398145</xdr:colOff>
      <xdr:row>1</xdr:row>
      <xdr:rowOff>5715</xdr:rowOff>
    </xdr:from>
    <xdr:ext cx="5915025" cy="3067050"/>
    <xdr:pic>
      <xdr:nvPicPr>
        <xdr:cNvPr id="2" name="image30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880205" y="165735"/>
          <a:ext cx="5915025" cy="3067050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114300</xdr:colOff>
      <xdr:row>26</xdr:row>
      <xdr:rowOff>9525</xdr:rowOff>
    </xdr:from>
    <xdr:ext cx="6172200" cy="1333500"/>
    <xdr:pic>
      <xdr:nvPicPr>
        <xdr:cNvPr id="3" name="image18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31</xdr:row>
      <xdr:rowOff>9525</xdr:rowOff>
    </xdr:from>
    <xdr:ext cx="3362325" cy="2314575"/>
    <xdr:pic>
      <xdr:nvPicPr>
        <xdr:cNvPr id="4" name="image1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590550</xdr:colOff>
      <xdr:row>113</xdr:row>
      <xdr:rowOff>57150</xdr:rowOff>
    </xdr:from>
    <xdr:ext cx="6772275" cy="4362450"/>
    <xdr:pic>
      <xdr:nvPicPr>
        <xdr:cNvPr id="5" name="image23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114</xdr:row>
      <xdr:rowOff>0</xdr:rowOff>
    </xdr:from>
    <xdr:ext cx="6705600" cy="4362450"/>
    <xdr:pic>
      <xdr:nvPicPr>
        <xdr:cNvPr id="6" name="image17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143</xdr:row>
      <xdr:rowOff>0</xdr:rowOff>
    </xdr:from>
    <xdr:ext cx="6705600" cy="4362450"/>
    <xdr:pic>
      <xdr:nvPicPr>
        <xdr:cNvPr id="7" name="image27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</xdr:colOff>
      <xdr:row>30</xdr:row>
      <xdr:rowOff>53340</xdr:rowOff>
    </xdr:from>
    <xdr:ext cx="4257675" cy="2743200"/>
    <xdr:pic>
      <xdr:nvPicPr>
        <xdr:cNvPr id="8" name="image31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008245" y="4853940"/>
          <a:ext cx="4257675" cy="27432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11430</xdr:colOff>
      <xdr:row>30</xdr:row>
      <xdr:rowOff>85725</xdr:rowOff>
    </xdr:from>
    <xdr:ext cx="4067175" cy="2667000"/>
    <xdr:pic>
      <xdr:nvPicPr>
        <xdr:cNvPr id="9" name="image28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0214610" y="4886325"/>
          <a:ext cx="4067175" cy="2667000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638175</xdr:colOff>
      <xdr:row>114</xdr:row>
      <xdr:rowOff>114300</xdr:rowOff>
    </xdr:from>
    <xdr:ext cx="6772275" cy="4362450"/>
    <xdr:pic>
      <xdr:nvPicPr>
        <xdr:cNvPr id="10" name="image22.pn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142</xdr:row>
      <xdr:rowOff>0</xdr:rowOff>
    </xdr:from>
    <xdr:ext cx="6705600" cy="4352925"/>
    <xdr:pic>
      <xdr:nvPicPr>
        <xdr:cNvPr id="11" name="image19.pn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123825</xdr:colOff>
      <xdr:row>144</xdr:row>
      <xdr:rowOff>0</xdr:rowOff>
    </xdr:from>
    <xdr:ext cx="6705600" cy="4362450"/>
    <xdr:pic>
      <xdr:nvPicPr>
        <xdr:cNvPr id="12" name="image24.pn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472440</xdr:colOff>
      <xdr:row>7</xdr:row>
      <xdr:rowOff>114300</xdr:rowOff>
    </xdr:from>
    <xdr:to>
      <xdr:col>11</xdr:col>
      <xdr:colOff>541020</xdr:colOff>
      <xdr:row>16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5AFD0D-0CDD-887D-1232-01D747BEE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287780"/>
          <a:ext cx="3726180" cy="153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922020</xdr:colOff>
      <xdr:row>1</xdr:row>
      <xdr:rowOff>3810</xdr:rowOff>
    </xdr:from>
    <xdr:ext cx="6038850" cy="3200400"/>
    <xdr:pic>
      <xdr:nvPicPr>
        <xdr:cNvPr id="2" name="image9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583400" y="163830"/>
          <a:ext cx="6038850" cy="3200400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762000</xdr:colOff>
      <xdr:row>25</xdr:row>
      <xdr:rowOff>66675</xdr:rowOff>
    </xdr:from>
    <xdr:ext cx="6162675" cy="1504950"/>
    <xdr:pic>
      <xdr:nvPicPr>
        <xdr:cNvPr id="3" name="image25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123825</xdr:rowOff>
    </xdr:from>
    <xdr:ext cx="3419475" cy="2400300"/>
    <xdr:pic>
      <xdr:nvPicPr>
        <xdr:cNvPr id="4" name="image8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695325</xdr:colOff>
      <xdr:row>29</xdr:row>
      <xdr:rowOff>47625</xdr:rowOff>
    </xdr:from>
    <xdr:ext cx="3343275" cy="2152650"/>
    <xdr:pic>
      <xdr:nvPicPr>
        <xdr:cNvPr id="5" name="image16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29</xdr:row>
      <xdr:rowOff>0</xdr:rowOff>
    </xdr:from>
    <xdr:ext cx="3343275" cy="2352675"/>
    <xdr:pic>
      <xdr:nvPicPr>
        <xdr:cNvPr id="6" name="image34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108</xdr:row>
      <xdr:rowOff>0</xdr:rowOff>
    </xdr:from>
    <xdr:ext cx="6562725" cy="4381500"/>
    <xdr:pic>
      <xdr:nvPicPr>
        <xdr:cNvPr id="7" name="image14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657225</xdr:colOff>
      <xdr:row>136</xdr:row>
      <xdr:rowOff>57150</xdr:rowOff>
    </xdr:from>
    <xdr:ext cx="6629400" cy="4381500"/>
    <xdr:pic>
      <xdr:nvPicPr>
        <xdr:cNvPr id="8" name="image21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107</xdr:row>
      <xdr:rowOff>114300</xdr:rowOff>
    </xdr:from>
    <xdr:ext cx="6743700" cy="4362450"/>
    <xdr:pic>
      <xdr:nvPicPr>
        <xdr:cNvPr id="9" name="image26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</xdr:colOff>
      <xdr:row>108</xdr:row>
      <xdr:rowOff>0</xdr:rowOff>
    </xdr:from>
    <xdr:ext cx="6696075" cy="4362450"/>
    <xdr:pic>
      <xdr:nvPicPr>
        <xdr:cNvPr id="10" name="image29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137</xdr:row>
      <xdr:rowOff>0</xdr:rowOff>
    </xdr:from>
    <xdr:ext cx="6743700" cy="4362450"/>
    <xdr:pic>
      <xdr:nvPicPr>
        <xdr:cNvPr id="11" name="image33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139</xdr:row>
      <xdr:rowOff>0</xdr:rowOff>
    </xdr:from>
    <xdr:ext cx="6562725" cy="4381500"/>
    <xdr:pic>
      <xdr:nvPicPr>
        <xdr:cNvPr id="12" name="image20.pn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96"/>
  <sheetViews>
    <sheetView tabSelected="1" workbookViewId="0">
      <selection activeCell="G18" sqref="G18"/>
    </sheetView>
  </sheetViews>
  <sheetFormatPr defaultColWidth="12.6640625" defaultRowHeight="15" customHeight="1"/>
  <cols>
    <col min="1" max="1" width="8.33203125" customWidth="1"/>
    <col min="2" max="6" width="11.44140625" customWidth="1"/>
    <col min="7" max="26" width="8.6640625" customWidth="1"/>
  </cols>
  <sheetData>
    <row r="1" spans="2:14" ht="12.75" customHeight="1"/>
    <row r="2" spans="2:14" ht="12.75" customHeight="1"/>
    <row r="3" spans="2:14" ht="12.75" customHeight="1"/>
    <row r="4" spans="2:14" ht="12.75" customHeight="1"/>
    <row r="5" spans="2:14" ht="12.75" customHeight="1"/>
    <row r="6" spans="2:14" ht="12.75" customHeight="1">
      <c r="N6" s="44" t="s">
        <v>392</v>
      </c>
    </row>
    <row r="7" spans="2:14" ht="12.75" customHeight="1"/>
    <row r="8" spans="2:14" ht="12.75" customHeight="1" thickBot="1"/>
    <row r="9" spans="2:14" ht="12.75" customHeight="1" thickBot="1">
      <c r="B9" s="40" t="s">
        <v>379</v>
      </c>
      <c r="C9" s="41" t="s">
        <v>380</v>
      </c>
      <c r="D9" s="41" t="s">
        <v>381</v>
      </c>
      <c r="E9" s="41" t="s">
        <v>382</v>
      </c>
      <c r="F9" s="41" t="s">
        <v>383</v>
      </c>
      <c r="G9" s="41" t="s">
        <v>384</v>
      </c>
      <c r="H9" s="41" t="s">
        <v>385</v>
      </c>
      <c r="I9" s="41" t="s">
        <v>386</v>
      </c>
      <c r="J9" s="41" t="s">
        <v>387</v>
      </c>
    </row>
    <row r="10" spans="2:14" ht="12.75" customHeight="1" thickBot="1">
      <c r="B10" s="42" t="s">
        <v>99</v>
      </c>
      <c r="C10" s="43">
        <v>270</v>
      </c>
      <c r="D10" s="43">
        <v>160</v>
      </c>
      <c r="E10" s="43">
        <v>18</v>
      </c>
      <c r="F10" s="43">
        <v>1</v>
      </c>
      <c r="G10" s="43">
        <v>1</v>
      </c>
      <c r="H10" s="43">
        <v>-1</v>
      </c>
      <c r="I10" s="43" t="s">
        <v>388</v>
      </c>
      <c r="J10" s="43" t="s">
        <v>389</v>
      </c>
    </row>
    <row r="11" spans="2:14" ht="12.75" customHeight="1" thickBot="1">
      <c r="B11" s="42" t="s">
        <v>103</v>
      </c>
      <c r="C11" s="43">
        <v>220</v>
      </c>
      <c r="D11" s="43">
        <v>60</v>
      </c>
      <c r="E11" s="43">
        <v>22</v>
      </c>
      <c r="F11" s="43">
        <v>1</v>
      </c>
      <c r="G11" s="43">
        <v>1</v>
      </c>
      <c r="H11" s="43">
        <v>-1</v>
      </c>
      <c r="I11" s="43" t="s">
        <v>388</v>
      </c>
      <c r="J11" s="43" t="s">
        <v>389</v>
      </c>
    </row>
    <row r="12" spans="2:14" ht="12.75" customHeight="1" thickBot="1">
      <c r="B12" s="42" t="s">
        <v>107</v>
      </c>
      <c r="C12" s="43">
        <v>50</v>
      </c>
      <c r="D12" s="43">
        <v>210</v>
      </c>
      <c r="E12" s="43">
        <v>20</v>
      </c>
      <c r="F12" s="43">
        <v>1</v>
      </c>
      <c r="G12" s="43">
        <v>1</v>
      </c>
      <c r="H12" s="43">
        <v>-1</v>
      </c>
      <c r="I12" s="43" t="s">
        <v>388</v>
      </c>
      <c r="J12" s="43" t="s">
        <v>389</v>
      </c>
    </row>
    <row r="13" spans="2:14" ht="12.75" customHeight="1" thickBot="1">
      <c r="B13" s="42" t="s">
        <v>111</v>
      </c>
      <c r="C13" s="43">
        <v>160</v>
      </c>
      <c r="D13" s="43">
        <v>210</v>
      </c>
      <c r="E13" s="43">
        <v>50</v>
      </c>
      <c r="F13" s="43">
        <v>1</v>
      </c>
      <c r="G13" s="43">
        <v>1</v>
      </c>
      <c r="H13" s="43">
        <v>-1</v>
      </c>
      <c r="I13" s="43" t="s">
        <v>388</v>
      </c>
      <c r="J13" s="43" t="s">
        <v>389</v>
      </c>
    </row>
    <row r="14" spans="2:14" ht="12.75" customHeight="1" thickBot="1">
      <c r="B14" s="42" t="s">
        <v>390</v>
      </c>
      <c r="C14" s="43">
        <v>15</v>
      </c>
      <c r="D14" s="43">
        <v>20</v>
      </c>
      <c r="E14" s="45"/>
      <c r="F14" s="43">
        <v>1</v>
      </c>
      <c r="G14" s="45"/>
      <c r="H14" s="45"/>
      <c r="I14" s="45"/>
      <c r="J14" s="45"/>
    </row>
    <row r="15" spans="2:14" ht="12.75" customHeight="1" thickBot="1">
      <c r="B15" s="42" t="s">
        <v>391</v>
      </c>
      <c r="C15" s="43">
        <v>250</v>
      </c>
      <c r="D15" s="43">
        <v>250</v>
      </c>
      <c r="E15" s="45"/>
      <c r="F15" s="43">
        <v>1</v>
      </c>
      <c r="G15" s="45"/>
      <c r="H15" s="45"/>
      <c r="I15" s="45"/>
      <c r="J15" s="45"/>
    </row>
    <row r="16" spans="2:14" ht="12.75" customHeight="1"/>
    <row r="17" spans="2:8" ht="12.75" customHeight="1"/>
    <row r="18" spans="2:8" ht="12.75" customHeight="1">
      <c r="F18" s="74">
        <v>1</v>
      </c>
      <c r="G18">
        <v>10</v>
      </c>
      <c r="H18">
        <v>30</v>
      </c>
    </row>
    <row r="19" spans="2:8" ht="12.75" customHeight="1"/>
    <row r="20" spans="2:8" ht="12.75" customHeight="1"/>
    <row r="21" spans="2:8" ht="12.75" customHeight="1"/>
    <row r="22" spans="2:8" ht="12.75" customHeight="1"/>
    <row r="23" spans="2:8" ht="12.75" customHeight="1"/>
    <row r="24" spans="2:8" ht="12.75" customHeight="1"/>
    <row r="25" spans="2:8" ht="12.75" customHeight="1">
      <c r="B25" s="1" t="s">
        <v>0</v>
      </c>
    </row>
    <row r="26" spans="2:8" ht="12.75" customHeight="1"/>
    <row r="27" spans="2:8" ht="12.75" customHeight="1">
      <c r="B27" s="1" t="s">
        <v>1</v>
      </c>
    </row>
    <row r="28" spans="2:8" ht="12.75" customHeight="1">
      <c r="B28" s="1" t="s">
        <v>2</v>
      </c>
    </row>
    <row r="29" spans="2:8" ht="12.75" customHeight="1">
      <c r="B29" s="1" t="s">
        <v>3</v>
      </c>
    </row>
    <row r="30" spans="2:8" ht="12.75" customHeight="1"/>
    <row r="31" spans="2:8" ht="12.75" customHeight="1"/>
    <row r="32" spans="2:8" ht="12.75" customHeight="1">
      <c r="B32" s="1" t="s">
        <v>4</v>
      </c>
    </row>
    <row r="33" spans="2:2" ht="12.75" customHeight="1">
      <c r="B33" s="1" t="s">
        <v>5</v>
      </c>
    </row>
    <row r="34" spans="2:2" ht="12.75" customHeight="1">
      <c r="B34" s="1" t="s">
        <v>6</v>
      </c>
    </row>
    <row r="35" spans="2:2" ht="12.75" customHeight="1">
      <c r="B35" s="1" t="s">
        <v>7</v>
      </c>
    </row>
    <row r="36" spans="2:2" ht="12.75" customHeight="1">
      <c r="B36" s="1" t="s">
        <v>8</v>
      </c>
    </row>
    <row r="37" spans="2:2" ht="12.75" customHeight="1">
      <c r="B37" s="1" t="s">
        <v>9</v>
      </c>
    </row>
    <row r="38" spans="2:2" ht="12.75" customHeight="1">
      <c r="B38" s="1" t="s">
        <v>10</v>
      </c>
    </row>
    <row r="39" spans="2:2" ht="12.75" customHeight="1">
      <c r="B39" s="1" t="s">
        <v>11</v>
      </c>
    </row>
    <row r="40" spans="2:2" ht="12.75" customHeight="1">
      <c r="B40" s="1" t="s">
        <v>12</v>
      </c>
    </row>
    <row r="41" spans="2:2" ht="12.75" customHeight="1"/>
    <row r="42" spans="2:2" ht="12.75" customHeight="1"/>
    <row r="43" spans="2:2" ht="12.75" customHeight="1"/>
    <row r="44" spans="2:2" ht="12.75" customHeight="1">
      <c r="B44" s="1" t="s">
        <v>13</v>
      </c>
    </row>
    <row r="45" spans="2:2" ht="12.75" customHeight="1">
      <c r="B45" s="1" t="s">
        <v>14</v>
      </c>
    </row>
    <row r="46" spans="2:2" ht="12.75" customHeight="1">
      <c r="B46" s="1" t="s">
        <v>15</v>
      </c>
    </row>
    <row r="47" spans="2:2" ht="12.75" customHeight="1">
      <c r="B47" s="1" t="s">
        <v>16</v>
      </c>
    </row>
    <row r="48" spans="2:2" ht="12.75" customHeight="1">
      <c r="B48" s="1" t="s">
        <v>17</v>
      </c>
    </row>
    <row r="49" spans="2:2" ht="12.75" customHeight="1"/>
    <row r="50" spans="2:2" ht="12.75" customHeight="1"/>
    <row r="51" spans="2:2" ht="12.75" customHeight="1">
      <c r="B51" s="1" t="s">
        <v>18</v>
      </c>
    </row>
    <row r="52" spans="2:2" ht="12.75" customHeight="1">
      <c r="B52" s="1" t="s">
        <v>19</v>
      </c>
    </row>
    <row r="53" spans="2:2" ht="12.75" customHeight="1">
      <c r="B53" s="1" t="s">
        <v>20</v>
      </c>
    </row>
    <row r="54" spans="2:2" ht="12.75" customHeight="1">
      <c r="B54" s="1" t="s">
        <v>21</v>
      </c>
    </row>
    <row r="55" spans="2:2" ht="12.75" customHeight="1"/>
    <row r="56" spans="2:2" ht="12.75" customHeight="1">
      <c r="B56" s="1" t="s">
        <v>22</v>
      </c>
    </row>
    <row r="57" spans="2:2" ht="12.75" customHeight="1"/>
    <row r="58" spans="2:2" ht="12.75" customHeight="1">
      <c r="B58" s="1" t="s">
        <v>23</v>
      </c>
    </row>
    <row r="59" spans="2:2" ht="12.75" customHeight="1">
      <c r="B59" s="1" t="s">
        <v>24</v>
      </c>
    </row>
    <row r="60" spans="2:2" ht="12.75" customHeight="1">
      <c r="B60" s="1" t="s">
        <v>25</v>
      </c>
    </row>
    <row r="61" spans="2:2" ht="12.75" customHeight="1">
      <c r="B61" s="1" t="s">
        <v>26</v>
      </c>
    </row>
    <row r="62" spans="2:2" ht="12.75" customHeight="1"/>
    <row r="63" spans="2:2" ht="12.75" customHeight="1">
      <c r="B63" s="1" t="s">
        <v>27</v>
      </c>
    </row>
    <row r="64" spans="2:2" ht="12.75" customHeight="1">
      <c r="B64" s="1" t="s">
        <v>28</v>
      </c>
    </row>
    <row r="65" spans="2:2" ht="12.75" customHeight="1">
      <c r="B65" s="1" t="s">
        <v>29</v>
      </c>
    </row>
    <row r="66" spans="2:2" ht="12.75" customHeight="1">
      <c r="B66" s="1" t="s">
        <v>30</v>
      </c>
    </row>
    <row r="67" spans="2:2" ht="12.75" customHeight="1"/>
    <row r="68" spans="2:2" ht="12.75" customHeight="1"/>
    <row r="69" spans="2:2" ht="12.75" customHeight="1">
      <c r="B69" s="1" t="s">
        <v>31</v>
      </c>
    </row>
    <row r="70" spans="2:2" ht="12.75" customHeight="1">
      <c r="B70" s="1" t="s">
        <v>32</v>
      </c>
    </row>
    <row r="71" spans="2:2" ht="12.75" customHeight="1">
      <c r="B71" s="1" t="s">
        <v>33</v>
      </c>
    </row>
    <row r="72" spans="2:2" ht="12.75" customHeight="1">
      <c r="B72" s="1" t="s">
        <v>34</v>
      </c>
    </row>
    <row r="73" spans="2:2" ht="12.75" customHeight="1"/>
    <row r="74" spans="2:2" ht="12.75" customHeight="1">
      <c r="B74" s="1" t="s">
        <v>35</v>
      </c>
    </row>
    <row r="75" spans="2:2" ht="12.75" customHeight="1">
      <c r="B75" s="1" t="s">
        <v>36</v>
      </c>
    </row>
    <row r="76" spans="2:2" ht="12.75" customHeight="1">
      <c r="B76" s="1" t="s">
        <v>37</v>
      </c>
    </row>
    <row r="77" spans="2:2" ht="12.75" customHeight="1">
      <c r="B77" s="1" t="s">
        <v>38</v>
      </c>
    </row>
    <row r="78" spans="2:2" ht="12.75" customHeight="1"/>
    <row r="79" spans="2:2" ht="12.75" customHeight="1">
      <c r="B79" s="1" t="s">
        <v>39</v>
      </c>
    </row>
    <row r="80" spans="2:2" ht="12.75" customHeight="1">
      <c r="B80" s="1" t="s">
        <v>40</v>
      </c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</sheetData>
  <pageMargins left="0.78749999999999998" right="0.78749999999999998" top="0.78749999999999998" bottom="0.78749999999999998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DD455-65D0-4B19-85F5-876DD1A2052C}">
  <dimension ref="A1"/>
  <sheetViews>
    <sheetView workbookViewId="0">
      <selection activeCell="B3" sqref="B3:J9"/>
    </sheetView>
  </sheetViews>
  <sheetFormatPr defaultRowHeight="13.2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993"/>
  <sheetViews>
    <sheetView zoomScale="110" zoomScaleNormal="110" workbookViewId="0">
      <selection activeCell="D65" sqref="D65:D68"/>
    </sheetView>
  </sheetViews>
  <sheetFormatPr defaultColWidth="12.6640625" defaultRowHeight="15" customHeight="1"/>
  <cols>
    <col min="1" max="1" width="16" customWidth="1"/>
    <col min="2" max="2" width="17.88671875" customWidth="1"/>
    <col min="3" max="3" width="11.44140625" customWidth="1"/>
    <col min="4" max="4" width="21.5546875" bestFit="1" customWidth="1"/>
    <col min="5" max="5" width="11.44140625" customWidth="1"/>
    <col min="6" max="6" width="21.33203125" customWidth="1"/>
    <col min="7" max="7" width="11.44140625" customWidth="1"/>
    <col min="8" max="8" width="23.21875" customWidth="1"/>
    <col min="9" max="16" width="11.44140625" customWidth="1"/>
    <col min="17" max="17" width="18.88671875" customWidth="1"/>
    <col min="18" max="19" width="11.44140625" customWidth="1"/>
    <col min="20" max="20" width="18.88671875" customWidth="1"/>
    <col min="21" max="22" width="11.44140625" customWidth="1"/>
    <col min="23" max="23" width="18.88671875" customWidth="1"/>
    <col min="24" max="29" width="11.44140625" customWidth="1"/>
    <col min="30" max="30" width="23.33203125" customWidth="1"/>
    <col min="31" max="31" width="11.44140625" customWidth="1"/>
    <col min="32" max="32" width="18.88671875" customWidth="1"/>
    <col min="33" max="38" width="11.44140625" customWidth="1"/>
  </cols>
  <sheetData>
    <row r="1" spans="1:38" ht="12.75" customHeight="1">
      <c r="A1" s="64"/>
      <c r="B1" s="65"/>
      <c r="C1" s="65"/>
      <c r="D1" s="65"/>
      <c r="E1" s="65"/>
      <c r="F1" s="65"/>
      <c r="G1" s="65"/>
      <c r="H1" s="3"/>
      <c r="I1" s="3"/>
      <c r="J1" s="64"/>
      <c r="K1" s="65"/>
      <c r="L1" s="65"/>
      <c r="M1" s="65"/>
      <c r="N1" s="65"/>
      <c r="O1" s="65"/>
      <c r="P1" s="65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12.75" customHeight="1">
      <c r="A2" s="64" t="s">
        <v>41</v>
      </c>
      <c r="B2" s="65"/>
      <c r="C2" s="65"/>
      <c r="D2" s="65"/>
      <c r="E2" s="65"/>
      <c r="F2" s="65"/>
      <c r="G2" s="3"/>
      <c r="H2" s="3"/>
      <c r="I2" s="3"/>
      <c r="J2" s="64"/>
      <c r="K2" s="65"/>
      <c r="L2" s="65"/>
      <c r="M2" s="65"/>
      <c r="N2" s="65"/>
      <c r="O2" s="65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2.75" customHeight="1">
      <c r="A3" s="4"/>
      <c r="B3" s="4" t="s">
        <v>42</v>
      </c>
      <c r="C3" s="4" t="s">
        <v>43</v>
      </c>
      <c r="D3" s="4" t="s">
        <v>44</v>
      </c>
      <c r="E3" s="4" t="s">
        <v>45</v>
      </c>
      <c r="F3" s="4" t="s">
        <v>46</v>
      </c>
      <c r="G3" s="4" t="s">
        <v>47</v>
      </c>
      <c r="H3" s="4" t="s">
        <v>48</v>
      </c>
      <c r="I3" s="4" t="s">
        <v>49</v>
      </c>
      <c r="O3" s="2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2.75" customHeight="1">
      <c r="A4" s="5" t="s">
        <v>50</v>
      </c>
      <c r="B4" s="5">
        <v>0.48364510766000002</v>
      </c>
      <c r="C4" s="5">
        <v>0</v>
      </c>
      <c r="D4" s="5">
        <v>0</v>
      </c>
      <c r="E4" s="5">
        <v>2.570929891844</v>
      </c>
      <c r="F4" s="5">
        <v>4</v>
      </c>
      <c r="G4" s="5">
        <f t="shared" ref="G4:G6" si="0">D4+E4+B4</f>
        <v>3.0545749995040001</v>
      </c>
      <c r="H4" s="5">
        <v>5</v>
      </c>
      <c r="I4" s="5">
        <v>14.3326206207275</v>
      </c>
      <c r="O4" s="2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2.75" customHeight="1">
      <c r="A5" s="6" t="s">
        <v>51</v>
      </c>
      <c r="B5" s="6">
        <v>0.14465256408800001</v>
      </c>
      <c r="C5" s="6">
        <v>0</v>
      </c>
      <c r="D5" s="6">
        <v>0</v>
      </c>
      <c r="E5" s="6">
        <v>2.1794433031780001</v>
      </c>
      <c r="F5" s="6">
        <v>4</v>
      </c>
      <c r="G5" s="6">
        <f t="shared" si="0"/>
        <v>2.3240958672660001</v>
      </c>
      <c r="H5" s="6">
        <v>24</v>
      </c>
      <c r="I5" s="6">
        <v>198.32651042938201</v>
      </c>
      <c r="O5" s="2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ht="12.75" customHeight="1">
      <c r="A6" s="7" t="s">
        <v>52</v>
      </c>
      <c r="B6" s="7">
        <v>0.119110224444</v>
      </c>
      <c r="C6" s="7">
        <v>0</v>
      </c>
      <c r="D6" s="7">
        <v>0</v>
      </c>
      <c r="E6" s="7">
        <v>2.2296481679100002</v>
      </c>
      <c r="F6" s="7">
        <v>4</v>
      </c>
      <c r="G6" s="7">
        <f t="shared" si="0"/>
        <v>2.3487583923540001</v>
      </c>
      <c r="H6" s="7">
        <v>14</v>
      </c>
      <c r="I6" s="7">
        <v>7.1619133949279803</v>
      </c>
      <c r="O6" s="2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ht="12.75" customHeight="1">
      <c r="A7" s="8" t="s">
        <v>50</v>
      </c>
      <c r="B7" s="8" t="s">
        <v>53</v>
      </c>
      <c r="C7" s="8" t="s">
        <v>53</v>
      </c>
      <c r="D7" s="8" t="s">
        <v>53</v>
      </c>
      <c r="E7" s="8" t="s">
        <v>53</v>
      </c>
      <c r="F7" s="8" t="s">
        <v>53</v>
      </c>
      <c r="G7" s="8" t="s">
        <v>53</v>
      </c>
      <c r="H7" s="8" t="s">
        <v>53</v>
      </c>
      <c r="I7" s="8" t="s">
        <v>53</v>
      </c>
      <c r="O7" s="2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2.75" customHeight="1">
      <c r="A8" s="9" t="s">
        <v>54</v>
      </c>
      <c r="B8" s="9" t="s">
        <v>53</v>
      </c>
      <c r="C8" s="9" t="s">
        <v>53</v>
      </c>
      <c r="D8" s="9" t="s">
        <v>53</v>
      </c>
      <c r="E8" s="9" t="s">
        <v>53</v>
      </c>
      <c r="F8" s="9" t="s">
        <v>53</v>
      </c>
      <c r="G8" s="9" t="s">
        <v>53</v>
      </c>
      <c r="H8" s="9" t="s">
        <v>53</v>
      </c>
      <c r="I8" s="9" t="s">
        <v>53</v>
      </c>
      <c r="O8" s="2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8" ht="12.75" customHeight="1">
      <c r="A9" s="3" t="s">
        <v>55</v>
      </c>
      <c r="B9" s="3" t="s">
        <v>56</v>
      </c>
      <c r="C9" s="3"/>
      <c r="D9" s="3" t="s">
        <v>57</v>
      </c>
      <c r="E9" s="3"/>
      <c r="F9" s="3"/>
      <c r="G9" s="3"/>
      <c r="H9" s="3"/>
      <c r="I9" s="2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 ht="12.75" customHeight="1">
      <c r="A10" s="3" t="s">
        <v>58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38" ht="12.75" customHeight="1">
      <c r="A11" s="3" t="s">
        <v>59</v>
      </c>
      <c r="B11" s="3" t="s">
        <v>60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ht="12.75" customHeight="1">
      <c r="A12" s="66" t="s">
        <v>61</v>
      </c>
      <c r="B12" s="61"/>
      <c r="C12" s="61"/>
      <c r="D12" s="61"/>
      <c r="E12" s="61"/>
      <c r="F12" s="61"/>
      <c r="G12" s="6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38" ht="12.75" customHeight="1">
      <c r="A13" s="10" t="s">
        <v>62</v>
      </c>
      <c r="B13" s="10" t="s">
        <v>63</v>
      </c>
      <c r="C13" s="10" t="s">
        <v>64</v>
      </c>
      <c r="D13" s="10" t="s">
        <v>65</v>
      </c>
      <c r="E13" s="10" t="s">
        <v>66</v>
      </c>
      <c r="F13" s="11" t="s">
        <v>67</v>
      </c>
      <c r="G13" s="10" t="s">
        <v>68</v>
      </c>
      <c r="H13" s="10" t="s">
        <v>69</v>
      </c>
      <c r="I13" s="12" t="s">
        <v>70</v>
      </c>
      <c r="J13" s="10">
        <v>0</v>
      </c>
      <c r="K13" s="10">
        <v>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38" ht="12.75" customHeight="1">
      <c r="A14" s="10">
        <v>0</v>
      </c>
      <c r="B14" s="10">
        <v>0</v>
      </c>
      <c r="C14" s="10">
        <v>0</v>
      </c>
      <c r="D14" s="10">
        <v>0</v>
      </c>
      <c r="E14" s="10" t="s">
        <v>71</v>
      </c>
      <c r="F14" s="10" t="s">
        <v>72</v>
      </c>
      <c r="G14" s="10" t="s">
        <v>73</v>
      </c>
      <c r="H14" s="10" t="s">
        <v>74</v>
      </c>
      <c r="I14" s="10">
        <v>0</v>
      </c>
      <c r="J14" s="12" t="s">
        <v>75</v>
      </c>
      <c r="K14" s="10">
        <v>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38" ht="12.75" customHeight="1">
      <c r="A15" s="11" t="s">
        <v>76</v>
      </c>
      <c r="B15" s="12" t="s">
        <v>77</v>
      </c>
      <c r="C15" s="10" t="s">
        <v>78</v>
      </c>
      <c r="D15" s="10" t="s">
        <v>79</v>
      </c>
      <c r="E15" s="10" t="s">
        <v>80</v>
      </c>
      <c r="F15" s="10" t="s">
        <v>81</v>
      </c>
      <c r="G15" s="10" t="s">
        <v>82</v>
      </c>
      <c r="H15" s="10" t="s">
        <v>83</v>
      </c>
      <c r="I15" s="10">
        <v>0</v>
      </c>
      <c r="J15" s="10">
        <v>0</v>
      </c>
      <c r="K15" s="10">
        <v>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38" ht="12.75" customHeight="1">
      <c r="A16" s="10">
        <v>0</v>
      </c>
      <c r="B16" s="10">
        <v>0</v>
      </c>
      <c r="C16" s="10" t="s">
        <v>84</v>
      </c>
      <c r="D16" s="10" t="s">
        <v>85</v>
      </c>
      <c r="E16" s="10">
        <v>0</v>
      </c>
      <c r="F16" s="10">
        <v>0</v>
      </c>
      <c r="G16" s="11" t="s">
        <v>86</v>
      </c>
      <c r="H16" s="10" t="s">
        <v>87</v>
      </c>
      <c r="I16" s="10">
        <v>0</v>
      </c>
      <c r="J16" s="10">
        <v>0</v>
      </c>
      <c r="K16" s="12" t="s">
        <v>88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ht="12.75" customHeight="1">
      <c r="A18" s="60" t="s">
        <v>89</v>
      </c>
      <c r="B18" s="61"/>
      <c r="C18" s="61"/>
      <c r="D18" s="61"/>
      <c r="E18" s="61"/>
      <c r="F18" s="61"/>
      <c r="G18" s="62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ht="12.75" customHeight="1">
      <c r="A19" s="10" t="s">
        <v>62</v>
      </c>
      <c r="B19" s="10" t="s">
        <v>63</v>
      </c>
      <c r="C19" s="10" t="s">
        <v>64</v>
      </c>
      <c r="D19" s="10" t="s">
        <v>65</v>
      </c>
      <c r="E19" s="10" t="s">
        <v>66</v>
      </c>
      <c r="F19" s="10" t="s">
        <v>67</v>
      </c>
      <c r="G19" s="10" t="s">
        <v>68</v>
      </c>
      <c r="H19" s="13" t="s">
        <v>69</v>
      </c>
      <c r="I19" s="12" t="s">
        <v>70</v>
      </c>
      <c r="J19" s="10">
        <v>0</v>
      </c>
      <c r="K19" s="10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 ht="12.75" customHeight="1">
      <c r="A20" s="10">
        <v>0</v>
      </c>
      <c r="B20" s="10">
        <v>0</v>
      </c>
      <c r="C20" s="10">
        <v>0</v>
      </c>
      <c r="D20" s="10">
        <v>0</v>
      </c>
      <c r="E20" s="10" t="s">
        <v>71</v>
      </c>
      <c r="F20" s="10" t="s">
        <v>72</v>
      </c>
      <c r="G20" s="10" t="s">
        <v>73</v>
      </c>
      <c r="H20" s="13" t="s">
        <v>74</v>
      </c>
      <c r="I20" s="10">
        <v>0</v>
      </c>
      <c r="J20" s="12" t="s">
        <v>75</v>
      </c>
      <c r="K20" s="10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2.75" customHeight="1">
      <c r="A21" s="10" t="s">
        <v>76</v>
      </c>
      <c r="B21" s="10" t="s">
        <v>77</v>
      </c>
      <c r="C21" s="12" t="s">
        <v>78</v>
      </c>
      <c r="D21" s="10" t="s">
        <v>79</v>
      </c>
      <c r="E21" s="10" t="s">
        <v>80</v>
      </c>
      <c r="F21" s="10" t="s">
        <v>81</v>
      </c>
      <c r="G21" s="10" t="s">
        <v>82</v>
      </c>
      <c r="H21" s="13" t="s">
        <v>83</v>
      </c>
      <c r="I21" s="10">
        <v>0</v>
      </c>
      <c r="J21" s="13">
        <v>0</v>
      </c>
      <c r="K21" s="10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12.75" customHeight="1">
      <c r="A22" s="10">
        <v>0</v>
      </c>
      <c r="B22" s="10">
        <v>0</v>
      </c>
      <c r="C22" s="13" t="s">
        <v>84</v>
      </c>
      <c r="D22" s="10" t="s">
        <v>85</v>
      </c>
      <c r="E22" s="10">
        <v>0</v>
      </c>
      <c r="F22" s="10">
        <v>0</v>
      </c>
      <c r="G22" s="10" t="s">
        <v>86</v>
      </c>
      <c r="H22" s="12" t="s">
        <v>87</v>
      </c>
      <c r="I22" s="10">
        <v>0</v>
      </c>
      <c r="J22" s="13">
        <v>0</v>
      </c>
      <c r="K22" s="10" t="s">
        <v>88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2.75" customHeight="1">
      <c r="A24" s="63" t="s">
        <v>90</v>
      </c>
      <c r="B24" s="61"/>
      <c r="C24" s="61"/>
      <c r="D24" s="61"/>
      <c r="E24" s="61"/>
      <c r="F24" s="61"/>
      <c r="G24" s="62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12.75" customHeight="1">
      <c r="A25" s="10" t="s">
        <v>62</v>
      </c>
      <c r="B25" s="13" t="s">
        <v>63</v>
      </c>
      <c r="C25" s="10" t="s">
        <v>64</v>
      </c>
      <c r="D25" s="10" t="s">
        <v>65</v>
      </c>
      <c r="E25" s="10" t="s">
        <v>66</v>
      </c>
      <c r="F25" s="10" t="s">
        <v>67</v>
      </c>
      <c r="G25" s="10" t="s">
        <v>68</v>
      </c>
      <c r="H25" s="13" t="s">
        <v>69</v>
      </c>
      <c r="I25" s="12" t="s">
        <v>70</v>
      </c>
      <c r="J25" s="13">
        <v>0</v>
      </c>
      <c r="K25" s="10">
        <v>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2.75" customHeight="1">
      <c r="A26" s="10">
        <v>0</v>
      </c>
      <c r="B26" s="13">
        <v>0</v>
      </c>
      <c r="C26" s="10">
        <v>0</v>
      </c>
      <c r="D26" s="10">
        <v>0</v>
      </c>
      <c r="E26" s="10" t="s">
        <v>71</v>
      </c>
      <c r="F26" s="10" t="s">
        <v>72</v>
      </c>
      <c r="G26" s="10" t="s">
        <v>73</v>
      </c>
      <c r="H26" s="13" t="s">
        <v>74</v>
      </c>
      <c r="I26" s="13">
        <v>0</v>
      </c>
      <c r="J26" s="12" t="s">
        <v>75</v>
      </c>
      <c r="K26" s="10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67" t="s">
        <v>91</v>
      </c>
      <c r="W26" s="61"/>
      <c r="X26" s="61"/>
      <c r="Y26" s="61"/>
      <c r="Z26" s="61"/>
      <c r="AA26" s="62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2.75" customHeight="1">
      <c r="A27" s="10" t="s">
        <v>76</v>
      </c>
      <c r="B27" s="12" t="s">
        <v>77</v>
      </c>
      <c r="C27" s="10" t="s">
        <v>78</v>
      </c>
      <c r="D27" s="10" t="s">
        <v>79</v>
      </c>
      <c r="E27" s="10" t="s">
        <v>80</v>
      </c>
      <c r="F27" s="10" t="s">
        <v>81</v>
      </c>
      <c r="G27" s="10" t="s">
        <v>82</v>
      </c>
      <c r="H27" s="13" t="s">
        <v>83</v>
      </c>
      <c r="I27" s="13">
        <v>0</v>
      </c>
      <c r="J27" s="13">
        <v>0</v>
      </c>
      <c r="K27" s="10">
        <v>0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12.75" customHeight="1">
      <c r="A28" s="10">
        <v>0</v>
      </c>
      <c r="B28" s="13">
        <v>0</v>
      </c>
      <c r="C28" s="10" t="s">
        <v>84</v>
      </c>
      <c r="D28" s="10" t="s">
        <v>85</v>
      </c>
      <c r="E28" s="10">
        <v>0</v>
      </c>
      <c r="F28" s="10">
        <v>0</v>
      </c>
      <c r="G28" s="10" t="s">
        <v>86</v>
      </c>
      <c r="H28" s="12" t="s">
        <v>87</v>
      </c>
      <c r="I28" s="13">
        <v>0</v>
      </c>
      <c r="J28" s="13">
        <v>0</v>
      </c>
      <c r="K28" s="10" t="s">
        <v>88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4" t="s">
        <v>92</v>
      </c>
      <c r="S30" s="4" t="s">
        <v>93</v>
      </c>
      <c r="T30" s="4" t="s">
        <v>93</v>
      </c>
      <c r="U30" s="4"/>
      <c r="V30" s="4" t="s">
        <v>93</v>
      </c>
      <c r="W30" s="4"/>
      <c r="X30" s="4"/>
      <c r="Y30" s="4"/>
      <c r="Z30" s="68" t="s">
        <v>94</v>
      </c>
      <c r="AA30" s="69"/>
      <c r="AB30" s="69"/>
      <c r="AC30" s="69"/>
      <c r="AD30" s="69"/>
      <c r="AE30" s="70"/>
      <c r="AF30" s="3"/>
      <c r="AG30" s="3"/>
      <c r="AH30" s="3"/>
      <c r="AI30" s="3"/>
      <c r="AJ30" s="3"/>
      <c r="AK30" s="3"/>
      <c r="AL30" s="3"/>
    </row>
    <row r="31" spans="1:38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4" t="s">
        <v>95</v>
      </c>
      <c r="S31" s="4" t="s">
        <v>93</v>
      </c>
      <c r="T31" s="4" t="s">
        <v>93</v>
      </c>
      <c r="U31" s="4"/>
      <c r="V31" s="4" t="s">
        <v>93</v>
      </c>
      <c r="W31" s="4"/>
      <c r="X31" s="4"/>
      <c r="Y31" s="4"/>
      <c r="Z31" s="68" t="s">
        <v>96</v>
      </c>
      <c r="AA31" s="69"/>
      <c r="AB31" s="69"/>
      <c r="AC31" s="69"/>
      <c r="AD31" s="69"/>
      <c r="AE31" s="70"/>
      <c r="AF31" s="3"/>
      <c r="AG31" s="3"/>
      <c r="AH31" s="3"/>
      <c r="AI31" s="3"/>
      <c r="AJ31" s="3"/>
      <c r="AK31" s="3"/>
      <c r="AL31" s="3"/>
    </row>
    <row r="32" spans="1:38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4" t="s">
        <v>97</v>
      </c>
      <c r="S32" s="4" t="s">
        <v>93</v>
      </c>
      <c r="T32" s="4" t="s">
        <v>93</v>
      </c>
      <c r="U32" s="4"/>
      <c r="V32" s="4" t="s">
        <v>93</v>
      </c>
      <c r="W32" s="4"/>
      <c r="X32" s="4"/>
      <c r="Y32" s="4"/>
      <c r="Z32" s="68" t="s">
        <v>98</v>
      </c>
      <c r="AA32" s="69"/>
      <c r="AB32" s="69"/>
      <c r="AC32" s="69"/>
      <c r="AD32" s="69"/>
      <c r="AE32" s="70"/>
      <c r="AF32" s="3"/>
      <c r="AG32" s="3"/>
      <c r="AH32" s="3"/>
      <c r="AI32" s="3"/>
      <c r="AJ32" s="3"/>
      <c r="AK32" s="3"/>
      <c r="AL32" s="3"/>
    </row>
    <row r="33" spans="1:38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spans="1:38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1:38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 t="s">
        <v>99</v>
      </c>
      <c r="W37" s="3" t="s">
        <v>100</v>
      </c>
      <c r="X37" s="3" t="s">
        <v>101</v>
      </c>
      <c r="Y37" s="3" t="s">
        <v>102</v>
      </c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 t="s">
        <v>103</v>
      </c>
      <c r="W38" s="3" t="s">
        <v>104</v>
      </c>
      <c r="X38" s="3" t="s">
        <v>105</v>
      </c>
      <c r="Y38" s="3" t="s">
        <v>106</v>
      </c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 t="s">
        <v>107</v>
      </c>
      <c r="W39" s="3" t="s">
        <v>108</v>
      </c>
      <c r="X39" s="3" t="s">
        <v>109</v>
      </c>
      <c r="Y39" s="3" t="s">
        <v>110</v>
      </c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 t="s">
        <v>111</v>
      </c>
      <c r="W40" s="3" t="s">
        <v>112</v>
      </c>
      <c r="X40" s="3" t="s">
        <v>113</v>
      </c>
      <c r="Y40" s="3" t="s">
        <v>114</v>
      </c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 ht="12.75" customHeight="1">
      <c r="A50" s="3"/>
      <c r="B50" s="35" t="s">
        <v>374</v>
      </c>
      <c r="C50" s="35" t="s">
        <v>108</v>
      </c>
      <c r="D50" s="35" t="s">
        <v>375</v>
      </c>
      <c r="E50" s="35" t="s">
        <v>376</v>
      </c>
      <c r="F50" s="37" t="s">
        <v>104</v>
      </c>
      <c r="G50" s="35" t="s">
        <v>377</v>
      </c>
      <c r="H50" s="35" t="s">
        <v>378</v>
      </c>
      <c r="I50" s="35" t="s">
        <v>112</v>
      </c>
      <c r="J50" s="2" t="s">
        <v>373</v>
      </c>
      <c r="K50" s="2" t="s">
        <v>232</v>
      </c>
      <c r="L50" s="2" t="s">
        <v>233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 ht="12.75" customHeight="1">
      <c r="A51" s="3"/>
      <c r="B51" s="24" t="s">
        <v>374</v>
      </c>
      <c r="C51" s="24" t="s">
        <v>108</v>
      </c>
      <c r="D51" s="24" t="s">
        <v>375</v>
      </c>
      <c r="E51" s="24" t="s">
        <v>376</v>
      </c>
      <c r="F51" s="24" t="s">
        <v>104</v>
      </c>
      <c r="G51" s="24" t="s">
        <v>377</v>
      </c>
      <c r="H51" s="24" t="s">
        <v>378</v>
      </c>
      <c r="I51" s="36" t="s">
        <v>112</v>
      </c>
      <c r="J51" s="19" t="s">
        <v>100</v>
      </c>
      <c r="K51" s="19" t="s">
        <v>232</v>
      </c>
      <c r="L51" s="19" t="s">
        <v>233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 ht="12.75" customHeight="1">
      <c r="A52" s="3"/>
      <c r="B52" s="3">
        <v>1</v>
      </c>
      <c r="C52" s="3">
        <v>2</v>
      </c>
      <c r="D52" s="3">
        <v>3</v>
      </c>
      <c r="E52" s="3">
        <v>4</v>
      </c>
      <c r="F52" s="3">
        <v>5</v>
      </c>
      <c r="G52" s="3">
        <v>6</v>
      </c>
      <c r="H52" s="3">
        <v>7</v>
      </c>
      <c r="I52" s="19">
        <v>8</v>
      </c>
      <c r="J52" s="19">
        <v>9</v>
      </c>
      <c r="K52" s="19">
        <v>10</v>
      </c>
      <c r="L52" s="19">
        <v>11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 ht="12.75" customHeight="1">
      <c r="A53" s="3"/>
      <c r="B53" s="3"/>
      <c r="C53" s="3"/>
      <c r="D53" s="3"/>
      <c r="E53" s="3"/>
      <c r="F53" s="3"/>
      <c r="G53" s="3"/>
      <c r="H53" s="3"/>
      <c r="J53" s="3"/>
      <c r="K53" s="3"/>
      <c r="L53" s="3"/>
      <c r="M53" s="3"/>
      <c r="N53" s="3"/>
      <c r="O53" s="3"/>
      <c r="P53" s="3"/>
      <c r="Q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 ht="12.75" customHeight="1">
      <c r="A54" s="66" t="s">
        <v>115</v>
      </c>
      <c r="B54" s="61"/>
      <c r="C54" s="61"/>
      <c r="D54" s="61"/>
      <c r="E54" s="61"/>
      <c r="F54" s="61"/>
      <c r="G54" s="61"/>
      <c r="H54" s="62"/>
      <c r="L54" s="71" t="s">
        <v>352</v>
      </c>
      <c r="M54" s="61"/>
      <c r="N54" s="61"/>
      <c r="O54" s="61"/>
      <c r="P54" s="61"/>
      <c r="Q54" s="61"/>
      <c r="R54" s="61"/>
      <c r="S54" s="62"/>
      <c r="Y54" s="63" t="s">
        <v>351</v>
      </c>
      <c r="Z54" s="61"/>
      <c r="AA54" s="61"/>
      <c r="AB54" s="61"/>
      <c r="AC54" s="61"/>
      <c r="AD54" s="61"/>
      <c r="AE54" s="61"/>
      <c r="AF54" s="62"/>
      <c r="AG54" s="3"/>
      <c r="AH54" s="3"/>
      <c r="AI54" s="3"/>
      <c r="AJ54" s="3"/>
      <c r="AK54" s="3"/>
      <c r="AL54" s="3"/>
    </row>
    <row r="55" spans="1:38" ht="12.75" customHeight="1">
      <c r="A55" s="3" t="s">
        <v>116</v>
      </c>
      <c r="B55" s="3" t="s">
        <v>42</v>
      </c>
      <c r="C55" s="3" t="s">
        <v>43</v>
      </c>
      <c r="D55" s="3" t="s">
        <v>45</v>
      </c>
      <c r="E55" s="3" t="s">
        <v>47</v>
      </c>
      <c r="F55" s="3" t="s">
        <v>117</v>
      </c>
      <c r="G55" s="3" t="s">
        <v>46</v>
      </c>
      <c r="H55" s="3" t="s">
        <v>118</v>
      </c>
      <c r="L55" s="3" t="s">
        <v>116</v>
      </c>
      <c r="M55" s="3" t="s">
        <v>42</v>
      </c>
      <c r="N55" s="3" t="s">
        <v>43</v>
      </c>
      <c r="O55" s="3" t="s">
        <v>45</v>
      </c>
      <c r="P55" s="3" t="s">
        <v>47</v>
      </c>
      <c r="Q55" s="3" t="s">
        <v>117</v>
      </c>
      <c r="R55" s="3" t="s">
        <v>46</v>
      </c>
      <c r="S55" s="3" t="s">
        <v>118</v>
      </c>
      <c r="Y55" s="3" t="s">
        <v>116</v>
      </c>
      <c r="Z55" s="3" t="s">
        <v>42</v>
      </c>
      <c r="AA55" s="3" t="s">
        <v>43</v>
      </c>
      <c r="AB55" s="3" t="s">
        <v>45</v>
      </c>
      <c r="AC55" s="3" t="s">
        <v>47</v>
      </c>
      <c r="AD55" s="3" t="s">
        <v>117</v>
      </c>
      <c r="AE55" s="3" t="s">
        <v>46</v>
      </c>
      <c r="AF55" s="3" t="s">
        <v>118</v>
      </c>
      <c r="AG55" s="3"/>
      <c r="AH55" s="3"/>
      <c r="AI55" s="3"/>
      <c r="AJ55" s="3"/>
      <c r="AK55" s="3"/>
      <c r="AL55" s="3"/>
    </row>
    <row r="56" spans="1:38" ht="12.75" customHeight="1">
      <c r="A56" s="3">
        <v>1</v>
      </c>
      <c r="B56" s="3">
        <v>0.48399999999999999</v>
      </c>
      <c r="C56" s="3">
        <v>0</v>
      </c>
      <c r="D56" s="3">
        <v>2.5710000000000002</v>
      </c>
      <c r="E56" s="3">
        <v>3.056</v>
      </c>
      <c r="F56" s="3">
        <v>0</v>
      </c>
      <c r="G56" s="3">
        <v>4</v>
      </c>
      <c r="H56" s="3">
        <v>3.012</v>
      </c>
      <c r="I56" s="3"/>
      <c r="J56" s="3"/>
      <c r="K56" s="3"/>
      <c r="L56" s="1">
        <v>1</v>
      </c>
      <c r="M56" s="1">
        <v>0.16400000000000001</v>
      </c>
      <c r="N56" s="1">
        <v>0</v>
      </c>
      <c r="O56" s="1">
        <v>2.2290000000000001</v>
      </c>
      <c r="P56" s="1">
        <v>2.3929999999999998</v>
      </c>
      <c r="Q56" s="1">
        <v>0</v>
      </c>
      <c r="R56" s="1">
        <v>4</v>
      </c>
      <c r="S56" s="1">
        <v>5.016</v>
      </c>
      <c r="T56" s="3"/>
      <c r="U56" s="3"/>
      <c r="V56" s="3"/>
      <c r="X56" s="3"/>
      <c r="Y56" s="1">
        <v>1</v>
      </c>
      <c r="Z56" s="1">
        <v>0.16400000000000001</v>
      </c>
      <c r="AA56" s="1">
        <v>0</v>
      </c>
      <c r="AB56" s="1">
        <v>2.2290000000000001</v>
      </c>
      <c r="AC56" s="1">
        <v>2.3929999999999998</v>
      </c>
      <c r="AD56" s="1">
        <v>0</v>
      </c>
      <c r="AE56" s="1">
        <v>4</v>
      </c>
      <c r="AF56" s="1">
        <v>0.70699999999999996</v>
      </c>
      <c r="AJ56" s="3"/>
      <c r="AK56" s="3"/>
      <c r="AL56" s="3"/>
    </row>
    <row r="57" spans="1:38" ht="12.75" customHeight="1">
      <c r="A57" s="3">
        <v>2</v>
      </c>
      <c r="B57" s="3">
        <v>0.48399999999999999</v>
      </c>
      <c r="C57" s="3">
        <v>0</v>
      </c>
      <c r="D57" s="3">
        <v>2.5710000000000002</v>
      </c>
      <c r="E57" s="3">
        <v>3.0539999999999998</v>
      </c>
      <c r="F57" s="3">
        <v>0.78700000000000003</v>
      </c>
      <c r="G57" s="3">
        <v>4</v>
      </c>
      <c r="H57" s="3">
        <v>2.81</v>
      </c>
      <c r="I57" s="3"/>
      <c r="J57" s="3"/>
      <c r="K57" s="3"/>
      <c r="L57" s="1">
        <v>2</v>
      </c>
      <c r="M57" s="1">
        <v>0.14899999999999999</v>
      </c>
      <c r="N57" s="1">
        <v>0</v>
      </c>
      <c r="O57" s="1">
        <v>2.181</v>
      </c>
      <c r="P57" s="1">
        <v>2.33</v>
      </c>
      <c r="Q57" s="1">
        <v>1.5840000000000001</v>
      </c>
      <c r="R57" s="1">
        <v>4</v>
      </c>
      <c r="S57" s="1">
        <v>7.5339999999999998</v>
      </c>
      <c r="T57" s="3"/>
      <c r="U57" s="3"/>
      <c r="V57" s="3"/>
      <c r="X57" s="3"/>
      <c r="Y57" s="1">
        <v>2</v>
      </c>
      <c r="Z57" s="1">
        <v>0.106</v>
      </c>
      <c r="AA57" s="1">
        <v>0</v>
      </c>
      <c r="AB57" s="1">
        <v>2.23</v>
      </c>
      <c r="AC57" s="1">
        <v>2.3359999999999999</v>
      </c>
      <c r="AD57" s="1">
        <v>1.5840000000000001</v>
      </c>
      <c r="AE57" s="1">
        <v>4</v>
      </c>
      <c r="AF57" s="1">
        <v>0.47499999999999998</v>
      </c>
      <c r="AJ57" s="3"/>
      <c r="AK57" s="3"/>
      <c r="AL57" s="3"/>
    </row>
    <row r="58" spans="1:38" ht="12.75" customHeight="1">
      <c r="A58" s="3">
        <v>3</v>
      </c>
      <c r="B58" s="3">
        <v>0.48399999999999999</v>
      </c>
      <c r="C58" s="3">
        <v>0</v>
      </c>
      <c r="D58" s="3">
        <v>2.5710000000000002</v>
      </c>
      <c r="E58" s="3">
        <v>3.0550000000000002</v>
      </c>
      <c r="F58" s="3">
        <v>0.68200000000000005</v>
      </c>
      <c r="G58" s="3">
        <v>4</v>
      </c>
      <c r="H58" s="3">
        <v>3.9590000000000001</v>
      </c>
      <c r="I58" s="3"/>
      <c r="J58" s="3"/>
      <c r="K58" s="3"/>
      <c r="L58" s="1">
        <v>3</v>
      </c>
      <c r="M58" s="1">
        <v>0.14599999999999999</v>
      </c>
      <c r="N58" s="1">
        <v>0</v>
      </c>
      <c r="O58" s="1">
        <v>2.1789999999999998</v>
      </c>
      <c r="P58" s="1">
        <v>2.3250000000000002</v>
      </c>
      <c r="Q58" s="1">
        <v>0.72899999999999998</v>
      </c>
      <c r="R58" s="1">
        <v>4</v>
      </c>
      <c r="S58" s="1">
        <v>8.2650000000000006</v>
      </c>
      <c r="T58" s="3"/>
      <c r="U58" s="3"/>
      <c r="V58" s="3"/>
      <c r="X58" s="3"/>
      <c r="Y58" s="1">
        <v>3</v>
      </c>
      <c r="Z58" s="1">
        <v>0.126</v>
      </c>
      <c r="AA58" s="1">
        <v>0</v>
      </c>
      <c r="AB58" s="1">
        <v>2.23</v>
      </c>
      <c r="AC58" s="1">
        <v>2.3559999999999999</v>
      </c>
      <c r="AD58" s="1">
        <v>1.0369999999999999</v>
      </c>
      <c r="AE58" s="1">
        <v>4</v>
      </c>
      <c r="AF58" s="1">
        <v>0.45300000000000001</v>
      </c>
      <c r="AJ58" s="3"/>
      <c r="AK58" s="3"/>
      <c r="AL58" s="3"/>
    </row>
    <row r="59" spans="1:38" ht="12.75" customHeight="1">
      <c r="A59" s="3">
        <v>4</v>
      </c>
      <c r="B59" s="3">
        <v>0.48399999999999999</v>
      </c>
      <c r="C59" s="3">
        <v>0</v>
      </c>
      <c r="D59" s="3">
        <v>2.5710000000000002</v>
      </c>
      <c r="E59" s="3">
        <v>3.0550000000000002</v>
      </c>
      <c r="F59" s="3">
        <v>0.69299999999999995</v>
      </c>
      <c r="G59" s="3">
        <v>4</v>
      </c>
      <c r="H59" s="3">
        <v>2.3849999999999998</v>
      </c>
      <c r="I59" s="3"/>
      <c r="J59" s="3"/>
      <c r="K59" s="3"/>
      <c r="L59" s="1">
        <v>4</v>
      </c>
      <c r="M59" s="1">
        <v>0.14299999999999999</v>
      </c>
      <c r="N59" s="1">
        <v>0</v>
      </c>
      <c r="O59" s="1">
        <v>2.1800000000000002</v>
      </c>
      <c r="P59" s="1">
        <v>2.3220000000000001</v>
      </c>
      <c r="Q59" s="1">
        <v>0.745</v>
      </c>
      <c r="R59" s="1">
        <v>4</v>
      </c>
      <c r="S59" s="1">
        <v>8.0709999999999997</v>
      </c>
      <c r="T59" s="3"/>
      <c r="U59" s="3"/>
      <c r="V59" s="3"/>
      <c r="X59" s="3"/>
      <c r="Y59" s="1">
        <v>4</v>
      </c>
      <c r="Z59" s="1">
        <v>0.11600000000000001</v>
      </c>
      <c r="AA59" s="1">
        <v>0</v>
      </c>
      <c r="AB59" s="1">
        <v>2.23</v>
      </c>
      <c r="AC59" s="1">
        <v>2.3460000000000001</v>
      </c>
      <c r="AD59" s="1">
        <v>1.2050000000000001</v>
      </c>
      <c r="AE59" s="1">
        <v>4</v>
      </c>
      <c r="AF59" s="1">
        <v>0.439</v>
      </c>
      <c r="AJ59" s="3"/>
      <c r="AK59" s="3"/>
      <c r="AL59" s="3"/>
    </row>
    <row r="60" spans="1:38" ht="12.75" customHeight="1">
      <c r="A60" s="3">
        <v>5</v>
      </c>
      <c r="B60" s="3">
        <v>0.48399999999999999</v>
      </c>
      <c r="C60" s="3">
        <v>0</v>
      </c>
      <c r="D60" s="3">
        <v>2.5710000000000002</v>
      </c>
      <c r="E60" s="3">
        <v>3.0550000000000002</v>
      </c>
      <c r="F60" s="3">
        <v>0.69199999999999995</v>
      </c>
      <c r="G60" s="3">
        <v>4</v>
      </c>
      <c r="H60" s="3">
        <v>2.1659999999999999</v>
      </c>
      <c r="I60" s="3"/>
      <c r="L60" s="1">
        <v>5</v>
      </c>
      <c r="M60" s="1">
        <v>0.14599999999999999</v>
      </c>
      <c r="N60" s="1">
        <v>0</v>
      </c>
      <c r="O60" s="1">
        <v>2.1789999999999998</v>
      </c>
      <c r="P60" s="1">
        <v>2.3260000000000001</v>
      </c>
      <c r="Q60" s="1">
        <v>0.70899999999999996</v>
      </c>
      <c r="R60" s="1">
        <v>4</v>
      </c>
      <c r="S60" s="1">
        <v>8.0589999999999993</v>
      </c>
      <c r="Y60" s="1">
        <v>5</v>
      </c>
      <c r="Z60" s="1">
        <v>0.12</v>
      </c>
      <c r="AA60" s="1">
        <v>0</v>
      </c>
      <c r="AB60" s="1">
        <v>2.23</v>
      </c>
      <c r="AC60" s="1">
        <v>2.35</v>
      </c>
      <c r="AD60" s="1">
        <v>1.1299999999999999</v>
      </c>
      <c r="AE60" s="1">
        <v>4</v>
      </c>
      <c r="AF60" s="1">
        <v>0.48399999999999999</v>
      </c>
      <c r="AJ60" s="3"/>
      <c r="AK60" s="3"/>
      <c r="AL60" s="3"/>
    </row>
    <row r="61" spans="1:38" ht="12.75" customHeight="1">
      <c r="G61" s="3"/>
      <c r="H61" s="3"/>
      <c r="I61" s="3"/>
      <c r="L61" s="1">
        <v>6</v>
      </c>
      <c r="M61" s="1">
        <v>0.14399999999999999</v>
      </c>
      <c r="N61" s="1">
        <v>0</v>
      </c>
      <c r="O61" s="1">
        <v>2.1789999999999998</v>
      </c>
      <c r="P61" s="1">
        <v>2.323</v>
      </c>
      <c r="Q61" s="1">
        <v>0.74</v>
      </c>
      <c r="R61" s="1">
        <v>4</v>
      </c>
      <c r="S61" s="1">
        <v>7.8810000000000002</v>
      </c>
      <c r="Y61" s="1">
        <v>6</v>
      </c>
      <c r="Z61" s="1">
        <v>0.11899999999999999</v>
      </c>
      <c r="AA61" s="1">
        <v>0</v>
      </c>
      <c r="AB61" s="1">
        <v>2.23</v>
      </c>
      <c r="AC61" s="1">
        <v>2.3479999999999999</v>
      </c>
      <c r="AD61" s="1">
        <v>1.1619999999999999</v>
      </c>
      <c r="AE61" s="1">
        <v>4</v>
      </c>
      <c r="AF61" s="1">
        <v>0.81100000000000005</v>
      </c>
      <c r="AJ61" s="3"/>
      <c r="AK61" s="3"/>
      <c r="AL61" s="3"/>
    </row>
    <row r="62" spans="1:38" ht="12.75" customHeight="1">
      <c r="L62" s="1">
        <v>7</v>
      </c>
      <c r="M62" s="1">
        <v>0.14499999999999999</v>
      </c>
      <c r="N62" s="1">
        <v>0</v>
      </c>
      <c r="O62" s="1">
        <v>2.1789999999999998</v>
      </c>
      <c r="P62" s="1">
        <v>2.3250000000000002</v>
      </c>
      <c r="Q62" s="1">
        <v>0.71699999999999997</v>
      </c>
      <c r="R62" s="1">
        <v>4</v>
      </c>
      <c r="S62" s="1">
        <v>8.0879999999999992</v>
      </c>
      <c r="Y62" s="1">
        <v>7</v>
      </c>
      <c r="Z62" s="1">
        <v>0.11899999999999999</v>
      </c>
      <c r="AA62" s="1">
        <v>0</v>
      </c>
      <c r="AB62" s="1">
        <v>2.23</v>
      </c>
      <c r="AC62" s="1">
        <v>2.3490000000000002</v>
      </c>
      <c r="AD62" s="1">
        <v>1.147</v>
      </c>
      <c r="AE62" s="1">
        <v>4</v>
      </c>
      <c r="AF62" s="1">
        <v>0.53900000000000003</v>
      </c>
      <c r="AG62" s="3"/>
      <c r="AH62" s="3"/>
      <c r="AI62" s="3"/>
      <c r="AJ62" s="3"/>
      <c r="AK62" s="3"/>
      <c r="AL62" s="3"/>
    </row>
    <row r="63" spans="1:38" ht="12.75" customHeight="1">
      <c r="L63" s="1">
        <v>8</v>
      </c>
      <c r="M63" s="1">
        <v>0.14399999999999999</v>
      </c>
      <c r="N63" s="1">
        <v>0</v>
      </c>
      <c r="O63" s="1">
        <v>2.1789999999999998</v>
      </c>
      <c r="P63" s="1">
        <v>2.3239999999999998</v>
      </c>
      <c r="Q63" s="1">
        <v>0.73299999999999998</v>
      </c>
      <c r="R63" s="1">
        <v>4</v>
      </c>
      <c r="S63" s="1">
        <v>11.525</v>
      </c>
      <c r="Y63" s="1">
        <v>8</v>
      </c>
      <c r="Z63" s="1">
        <v>0.11899999999999999</v>
      </c>
      <c r="AA63" s="1">
        <v>0</v>
      </c>
      <c r="AB63" s="1">
        <v>2.23</v>
      </c>
      <c r="AC63" s="1">
        <v>2.3490000000000002</v>
      </c>
      <c r="AD63" s="1">
        <v>1.1539999999999999</v>
      </c>
      <c r="AE63" s="1">
        <v>4</v>
      </c>
      <c r="AF63" s="1">
        <v>0.48599999999999999</v>
      </c>
      <c r="AG63" s="3"/>
      <c r="AH63" s="3"/>
      <c r="AI63" s="3"/>
      <c r="AJ63" s="3"/>
      <c r="AK63" s="3"/>
      <c r="AL63" s="3"/>
    </row>
    <row r="64" spans="1:38" ht="12.75" customHeight="1">
      <c r="A64" s="1" t="s">
        <v>119</v>
      </c>
      <c r="B64" s="1" t="s">
        <v>120</v>
      </c>
      <c r="L64" s="1">
        <v>9</v>
      </c>
      <c r="M64" s="1">
        <v>0.14499999999999999</v>
      </c>
      <c r="N64" s="1">
        <v>0</v>
      </c>
      <c r="O64" s="1">
        <v>2.1789999999999998</v>
      </c>
      <c r="P64" s="1">
        <v>2.3239999999999998</v>
      </c>
      <c r="Q64" s="1">
        <v>0.72099999999999997</v>
      </c>
      <c r="R64" s="1">
        <v>4</v>
      </c>
      <c r="S64" s="1">
        <v>8.8450000000000006</v>
      </c>
      <c r="Y64" s="1">
        <v>9</v>
      </c>
      <c r="Z64" s="1">
        <v>0.11899999999999999</v>
      </c>
      <c r="AA64" s="1">
        <v>0</v>
      </c>
      <c r="AB64" s="1">
        <v>2.23</v>
      </c>
      <c r="AC64" s="1">
        <v>2.3490000000000002</v>
      </c>
      <c r="AD64" s="1">
        <v>1.151</v>
      </c>
      <c r="AE64" s="1">
        <v>4</v>
      </c>
      <c r="AF64" s="1">
        <v>0.41499999999999998</v>
      </c>
      <c r="AG64" s="3"/>
      <c r="AH64" s="3"/>
      <c r="AI64" s="3"/>
      <c r="AJ64" s="3"/>
      <c r="AK64" s="3"/>
      <c r="AL64" s="3"/>
    </row>
    <row r="65" spans="1:38" ht="12.75" customHeight="1">
      <c r="A65" s="33" t="s">
        <v>121</v>
      </c>
      <c r="B65" s="3">
        <v>1</v>
      </c>
      <c r="C65" s="3">
        <v>1</v>
      </c>
      <c r="D65" s="3">
        <v>2</v>
      </c>
      <c r="E65" s="3" t="s">
        <v>122</v>
      </c>
      <c r="F65" s="32" t="s">
        <v>123</v>
      </c>
      <c r="G65" s="3">
        <v>1</v>
      </c>
      <c r="L65" s="1">
        <v>10</v>
      </c>
      <c r="M65" s="1">
        <v>0.14399999999999999</v>
      </c>
      <c r="N65" s="1">
        <v>0</v>
      </c>
      <c r="O65" s="1">
        <v>2.1789999999999998</v>
      </c>
      <c r="P65" s="1">
        <v>2.3239999999999998</v>
      </c>
      <c r="Q65" s="1">
        <v>0.73</v>
      </c>
      <c r="R65" s="1">
        <v>4</v>
      </c>
      <c r="S65" s="1">
        <v>9.532</v>
      </c>
      <c r="Y65" s="1">
        <v>10</v>
      </c>
      <c r="Z65" s="1">
        <v>0.11899999999999999</v>
      </c>
      <c r="AA65" s="1">
        <v>0</v>
      </c>
      <c r="AB65" s="1">
        <v>2.23</v>
      </c>
      <c r="AC65" s="1">
        <v>2.3490000000000002</v>
      </c>
      <c r="AD65" s="1">
        <v>1.1519999999999999</v>
      </c>
      <c r="AE65" s="1">
        <v>4</v>
      </c>
      <c r="AF65" s="1">
        <v>0.45400000000000001</v>
      </c>
      <c r="AG65" s="3"/>
      <c r="AH65" s="3"/>
      <c r="AI65" s="3"/>
      <c r="AJ65" s="3"/>
      <c r="AK65" s="3"/>
      <c r="AL65" s="3"/>
    </row>
    <row r="66" spans="1:38" ht="12.75" customHeight="1">
      <c r="A66" s="2" t="s">
        <v>121</v>
      </c>
      <c r="B66" s="3">
        <v>1</v>
      </c>
      <c r="C66" s="3">
        <v>2</v>
      </c>
      <c r="D66" s="3">
        <v>1</v>
      </c>
      <c r="E66" s="3" t="s">
        <v>122</v>
      </c>
      <c r="F66" s="32" t="s">
        <v>123</v>
      </c>
      <c r="G66" s="3">
        <v>3</v>
      </c>
      <c r="H66" s="3"/>
      <c r="I66" s="3"/>
      <c r="J66" s="3"/>
      <c r="K66" s="3"/>
      <c r="L66" s="1">
        <v>11</v>
      </c>
      <c r="M66" s="1">
        <v>0.14499999999999999</v>
      </c>
      <c r="N66" s="1">
        <v>0</v>
      </c>
      <c r="O66" s="1">
        <v>2.1789999999999998</v>
      </c>
      <c r="P66" s="1">
        <v>2.3239999999999998</v>
      </c>
      <c r="Q66" s="1">
        <v>0.72399999999999998</v>
      </c>
      <c r="R66" s="1">
        <v>4</v>
      </c>
      <c r="S66" s="1">
        <v>6.2359999999999998</v>
      </c>
      <c r="T66" s="3"/>
      <c r="U66" s="3"/>
      <c r="V66" s="3"/>
      <c r="W66" s="3"/>
      <c r="X66" s="3"/>
      <c r="Y66" s="1">
        <v>11</v>
      </c>
      <c r="Z66" s="1">
        <v>0.11899999999999999</v>
      </c>
      <c r="AA66" s="1">
        <v>0</v>
      </c>
      <c r="AB66" s="1">
        <v>2.23</v>
      </c>
      <c r="AC66" s="1">
        <v>2.3490000000000002</v>
      </c>
      <c r="AD66" s="1">
        <v>1.1519999999999999</v>
      </c>
      <c r="AE66" s="1">
        <v>4</v>
      </c>
      <c r="AF66" s="1">
        <v>0.439</v>
      </c>
      <c r="AG66" s="3"/>
      <c r="AH66" s="3"/>
      <c r="AI66" s="3"/>
      <c r="AJ66" s="3"/>
      <c r="AK66" s="3"/>
      <c r="AL66" s="3"/>
    </row>
    <row r="67" spans="1:38" ht="12.75" customHeight="1">
      <c r="A67" s="2" t="s">
        <v>121</v>
      </c>
      <c r="B67" s="3">
        <v>2</v>
      </c>
      <c r="C67" s="3">
        <v>1</v>
      </c>
      <c r="D67" s="3">
        <v>3</v>
      </c>
      <c r="E67" s="3" t="s">
        <v>122</v>
      </c>
      <c r="F67" s="32" t="s">
        <v>123</v>
      </c>
      <c r="G67" s="3">
        <v>5</v>
      </c>
      <c r="H67" s="3"/>
      <c r="I67" s="3"/>
      <c r="J67" s="3"/>
      <c r="K67" s="3"/>
      <c r="L67" s="1">
        <v>12</v>
      </c>
      <c r="M67" s="1">
        <v>0.14499999999999999</v>
      </c>
      <c r="N67" s="1">
        <v>0</v>
      </c>
      <c r="O67" s="1">
        <v>2.1789999999999998</v>
      </c>
      <c r="P67" s="1">
        <v>2.3239999999999998</v>
      </c>
      <c r="Q67" s="1">
        <v>0.72799999999999998</v>
      </c>
      <c r="R67" s="1">
        <v>4</v>
      </c>
      <c r="S67" s="1">
        <v>9.81</v>
      </c>
      <c r="T67" s="3"/>
      <c r="U67" s="3"/>
      <c r="V67" s="3"/>
      <c r="W67" s="3"/>
      <c r="X67" s="3"/>
      <c r="Y67" s="1">
        <v>12</v>
      </c>
      <c r="Z67" s="1">
        <v>0.11899999999999999</v>
      </c>
      <c r="AA67" s="1">
        <v>0</v>
      </c>
      <c r="AB67" s="1">
        <v>2.23</v>
      </c>
      <c r="AC67" s="1">
        <v>2.3490000000000002</v>
      </c>
      <c r="AD67" s="1">
        <v>1.1519999999999999</v>
      </c>
      <c r="AE67" s="1">
        <v>4</v>
      </c>
      <c r="AF67" s="1">
        <v>0.48199999999999998</v>
      </c>
      <c r="AG67" s="3"/>
      <c r="AH67" s="3"/>
      <c r="AI67" s="3"/>
      <c r="AJ67" s="3"/>
      <c r="AK67" s="3"/>
      <c r="AL67" s="3"/>
    </row>
    <row r="68" spans="1:38" ht="12.75" customHeight="1">
      <c r="A68" s="2" t="s">
        <v>121</v>
      </c>
      <c r="B68" s="3">
        <v>2</v>
      </c>
      <c r="C68" s="3">
        <v>2</v>
      </c>
      <c r="D68" s="3">
        <v>2</v>
      </c>
      <c r="E68" s="3" t="s">
        <v>122</v>
      </c>
      <c r="F68" s="32" t="s">
        <v>123</v>
      </c>
      <c r="G68" s="3">
        <v>7</v>
      </c>
      <c r="H68" s="3"/>
      <c r="I68" s="3"/>
      <c r="J68" s="3"/>
      <c r="K68" s="3"/>
      <c r="L68" s="1">
        <v>13</v>
      </c>
      <c r="M68" s="1">
        <v>0.14499999999999999</v>
      </c>
      <c r="N68" s="1">
        <v>0</v>
      </c>
      <c r="O68" s="1">
        <v>2.1789999999999998</v>
      </c>
      <c r="P68" s="1">
        <v>2.3239999999999998</v>
      </c>
      <c r="Q68" s="1">
        <v>0.72499999999999998</v>
      </c>
      <c r="R68" s="1">
        <v>4</v>
      </c>
      <c r="S68" s="1">
        <v>6.7530000000000001</v>
      </c>
      <c r="T68" s="3"/>
      <c r="U68" s="3"/>
      <c r="V68" s="3"/>
      <c r="W68" s="3"/>
      <c r="X68" s="3"/>
      <c r="Y68" s="1">
        <v>13</v>
      </c>
      <c r="Z68" s="1">
        <v>0.11899999999999999</v>
      </c>
      <c r="AA68" s="1">
        <v>0</v>
      </c>
      <c r="AB68" s="1">
        <v>2.23</v>
      </c>
      <c r="AC68" s="1">
        <v>2.3490000000000002</v>
      </c>
      <c r="AD68" s="1">
        <v>1.1519999999999999</v>
      </c>
      <c r="AE68" s="1">
        <v>4</v>
      </c>
      <c r="AF68" s="1">
        <v>0.43</v>
      </c>
      <c r="AG68" s="3"/>
      <c r="AH68" s="3"/>
      <c r="AI68" s="3"/>
      <c r="AJ68" s="3"/>
      <c r="AK68" s="3"/>
      <c r="AL68" s="3"/>
    </row>
    <row r="69" spans="1:38" ht="12.75" customHeight="1">
      <c r="A69" s="2" t="s">
        <v>124</v>
      </c>
      <c r="B69" s="3">
        <v>1</v>
      </c>
      <c r="C69" s="3">
        <v>1</v>
      </c>
      <c r="D69" s="3">
        <v>2</v>
      </c>
      <c r="E69" s="24" t="s">
        <v>122</v>
      </c>
      <c r="F69" s="32" t="s">
        <v>125</v>
      </c>
      <c r="G69" s="3">
        <v>2</v>
      </c>
      <c r="H69" s="3"/>
      <c r="I69" s="3"/>
      <c r="J69" s="3"/>
      <c r="K69" s="3"/>
      <c r="L69" s="1">
        <v>14</v>
      </c>
      <c r="M69" s="1">
        <v>0.14499999999999999</v>
      </c>
      <c r="N69" s="1">
        <v>0</v>
      </c>
      <c r="O69" s="1">
        <v>2.1789999999999998</v>
      </c>
      <c r="P69" s="1">
        <v>2.3239999999999998</v>
      </c>
      <c r="Q69" s="1">
        <v>0.72699999999999998</v>
      </c>
      <c r="R69" s="1">
        <v>4</v>
      </c>
      <c r="S69" s="1">
        <v>7.5629999999999997</v>
      </c>
      <c r="T69" s="3"/>
      <c r="U69" s="3"/>
      <c r="V69" s="3"/>
      <c r="W69" s="3"/>
      <c r="X69" s="3"/>
      <c r="Y69" s="1">
        <v>14</v>
      </c>
      <c r="Z69" s="1">
        <v>0.11899999999999999</v>
      </c>
      <c r="AA69" s="1">
        <v>0</v>
      </c>
      <c r="AB69" s="1">
        <v>2.23</v>
      </c>
      <c r="AC69" s="1">
        <v>2.3490000000000002</v>
      </c>
      <c r="AD69" s="1">
        <v>1.1519999999999999</v>
      </c>
      <c r="AE69" s="1">
        <v>4</v>
      </c>
      <c r="AF69" s="1">
        <v>0.54700000000000004</v>
      </c>
      <c r="AG69" s="3"/>
      <c r="AH69" s="3"/>
      <c r="AI69" s="3"/>
      <c r="AJ69" s="3"/>
      <c r="AK69" s="3"/>
      <c r="AL69" s="3"/>
    </row>
    <row r="70" spans="1:38" ht="12.75" customHeight="1">
      <c r="A70" s="2" t="s">
        <v>124</v>
      </c>
      <c r="B70" s="3">
        <v>1</v>
      </c>
      <c r="C70" s="3">
        <v>2</v>
      </c>
      <c r="D70" s="3">
        <v>1</v>
      </c>
      <c r="E70" s="3" t="s">
        <v>122</v>
      </c>
      <c r="F70" s="32" t="s">
        <v>123</v>
      </c>
      <c r="G70" s="3">
        <v>4</v>
      </c>
      <c r="H70" s="3"/>
      <c r="I70" s="3"/>
      <c r="J70" s="3"/>
      <c r="K70" s="3"/>
      <c r="L70" s="1">
        <v>15</v>
      </c>
      <c r="M70" s="1">
        <v>0.14499999999999999</v>
      </c>
      <c r="N70" s="1">
        <v>0</v>
      </c>
      <c r="O70" s="1">
        <v>2.1789999999999998</v>
      </c>
      <c r="P70" s="1">
        <v>2.3239999999999998</v>
      </c>
      <c r="Q70" s="1">
        <v>0.72599999999999998</v>
      </c>
      <c r="R70" s="1">
        <v>4</v>
      </c>
      <c r="S70" s="1">
        <v>8.8179999999999996</v>
      </c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ht="12.75" customHeight="1">
      <c r="A71" s="2" t="s">
        <v>124</v>
      </c>
      <c r="B71" s="3">
        <v>2</v>
      </c>
      <c r="C71" s="3">
        <v>1</v>
      </c>
      <c r="D71" s="3">
        <v>3</v>
      </c>
      <c r="E71" s="3" t="s">
        <v>122</v>
      </c>
      <c r="F71" s="32" t="s">
        <v>123</v>
      </c>
      <c r="G71" s="3">
        <v>6</v>
      </c>
      <c r="H71" s="3"/>
      <c r="I71" s="3"/>
      <c r="J71" s="3"/>
      <c r="K71" s="3"/>
      <c r="L71" s="1">
        <v>16</v>
      </c>
      <c r="M71" s="1">
        <v>0.14499999999999999</v>
      </c>
      <c r="N71" s="1">
        <v>0</v>
      </c>
      <c r="O71" s="1">
        <v>2.1789999999999998</v>
      </c>
      <c r="P71" s="1">
        <v>2.3239999999999998</v>
      </c>
      <c r="Q71" s="1">
        <v>0.72699999999999998</v>
      </c>
      <c r="R71" s="1">
        <v>4</v>
      </c>
      <c r="S71" s="1">
        <v>9.4120000000000008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ht="12.75" customHeight="1">
      <c r="A72" s="2" t="s">
        <v>124</v>
      </c>
      <c r="B72" s="3">
        <v>2</v>
      </c>
      <c r="C72" s="3">
        <v>2</v>
      </c>
      <c r="D72" s="3">
        <v>2</v>
      </c>
      <c r="E72" s="3" t="s">
        <v>122</v>
      </c>
      <c r="F72" s="32" t="s">
        <v>123</v>
      </c>
      <c r="G72" s="3">
        <v>8</v>
      </c>
      <c r="H72" s="3"/>
      <c r="I72" s="3"/>
      <c r="J72" s="3"/>
      <c r="K72" s="3"/>
      <c r="L72" s="1">
        <v>17</v>
      </c>
      <c r="M72" s="1">
        <v>0.14499999999999999</v>
      </c>
      <c r="N72" s="1">
        <v>0</v>
      </c>
      <c r="O72" s="1">
        <v>2.1789999999999998</v>
      </c>
      <c r="P72" s="1">
        <v>2.3239999999999998</v>
      </c>
      <c r="Q72" s="1">
        <v>0.72599999999999998</v>
      </c>
      <c r="R72" s="1">
        <v>4</v>
      </c>
      <c r="S72" s="1">
        <v>9.5289999999999999</v>
      </c>
      <c r="T72" s="3"/>
      <c r="U72" s="3"/>
      <c r="V72" s="3"/>
      <c r="W72" s="3"/>
      <c r="X72" s="3"/>
      <c r="Y72" s="3" t="s">
        <v>350</v>
      </c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1">
        <v>18</v>
      </c>
      <c r="M73" s="1">
        <v>0.14499999999999999</v>
      </c>
      <c r="N73" s="1">
        <v>0</v>
      </c>
      <c r="O73" s="1">
        <v>2.1789999999999998</v>
      </c>
      <c r="P73" s="1">
        <v>2.3239999999999998</v>
      </c>
      <c r="Q73" s="1">
        <v>0.72599999999999998</v>
      </c>
      <c r="R73" s="1">
        <v>4</v>
      </c>
      <c r="S73" s="1">
        <v>7.5279999999999996</v>
      </c>
      <c r="T73" s="3"/>
      <c r="U73" s="3"/>
      <c r="V73" s="3"/>
      <c r="W73" s="3"/>
      <c r="X73" s="3"/>
      <c r="Y73" s="3" t="s">
        <v>119</v>
      </c>
      <c r="Z73" s="3" t="s">
        <v>120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 ht="12.75" customHeight="1">
      <c r="A74" s="3" t="s">
        <v>126</v>
      </c>
      <c r="B74" s="3" t="s">
        <v>127</v>
      </c>
      <c r="C74" s="3" t="s">
        <v>128</v>
      </c>
      <c r="D74" s="3" t="s">
        <v>129</v>
      </c>
      <c r="E74" s="3"/>
      <c r="F74" s="3" t="s">
        <v>130</v>
      </c>
      <c r="G74" s="3"/>
      <c r="H74" s="3"/>
      <c r="I74" s="3"/>
      <c r="J74" s="3"/>
      <c r="K74" s="3"/>
      <c r="L74" s="1">
        <v>19</v>
      </c>
      <c r="M74" s="1">
        <v>0.14499999999999999</v>
      </c>
      <c r="N74" s="1">
        <v>0</v>
      </c>
      <c r="O74" s="1">
        <v>2.1789999999999998</v>
      </c>
      <c r="P74" s="1">
        <v>2.3239999999999998</v>
      </c>
      <c r="Q74" s="1">
        <v>0.72599999999999998</v>
      </c>
      <c r="R74" s="1">
        <v>4</v>
      </c>
      <c r="S74" s="1">
        <v>7.56</v>
      </c>
      <c r="T74" s="3"/>
      <c r="U74" s="3"/>
      <c r="V74" s="3"/>
      <c r="W74" s="3"/>
      <c r="X74" s="3"/>
      <c r="Y74" s="3" t="s">
        <v>121</v>
      </c>
      <c r="Z74" s="3">
        <v>1</v>
      </c>
      <c r="AA74" s="3">
        <v>1</v>
      </c>
      <c r="AB74" s="3">
        <v>2</v>
      </c>
      <c r="AC74" s="3" t="s">
        <v>122</v>
      </c>
      <c r="AD74" s="32" t="s">
        <v>123</v>
      </c>
      <c r="AE74" s="3">
        <v>1</v>
      </c>
      <c r="AF74" s="3"/>
      <c r="AG74" s="3"/>
      <c r="AH74" s="3"/>
      <c r="AI74" s="3"/>
      <c r="AJ74" s="3"/>
      <c r="AK74" s="3"/>
      <c r="AL74" s="3"/>
    </row>
    <row r="75" spans="1:38" ht="12.75" customHeight="1">
      <c r="A75" s="3" t="s">
        <v>126</v>
      </c>
      <c r="B75" s="3" t="s">
        <v>127</v>
      </c>
      <c r="C75" s="3" t="s">
        <v>128</v>
      </c>
      <c r="D75" s="3" t="s">
        <v>131</v>
      </c>
      <c r="E75" s="3"/>
      <c r="F75" s="3" t="s">
        <v>132</v>
      </c>
      <c r="G75" s="3"/>
      <c r="H75" s="3"/>
      <c r="I75" s="3"/>
      <c r="J75" s="3"/>
      <c r="K75" s="3"/>
      <c r="L75" s="1">
        <v>20</v>
      </c>
      <c r="M75" s="1">
        <v>0.14499999999999999</v>
      </c>
      <c r="N75" s="1">
        <v>0</v>
      </c>
      <c r="O75" s="1">
        <v>2.1789999999999998</v>
      </c>
      <c r="P75" s="1">
        <v>2.3239999999999998</v>
      </c>
      <c r="Q75" s="1">
        <v>0.72599999999999998</v>
      </c>
      <c r="R75" s="1">
        <v>4</v>
      </c>
      <c r="S75" s="1">
        <v>9.1479999999999997</v>
      </c>
      <c r="T75" s="3"/>
      <c r="U75" s="3"/>
      <c r="V75" s="3"/>
      <c r="W75" s="3"/>
      <c r="X75" s="3"/>
      <c r="Y75" s="3" t="s">
        <v>121</v>
      </c>
      <c r="Z75" s="3">
        <v>1</v>
      </c>
      <c r="AA75" s="3">
        <v>2</v>
      </c>
      <c r="AB75" s="3">
        <v>1</v>
      </c>
      <c r="AC75" s="3" t="s">
        <v>122</v>
      </c>
      <c r="AD75" s="32" t="s">
        <v>123</v>
      </c>
      <c r="AE75" s="3">
        <v>3</v>
      </c>
      <c r="AF75" s="3"/>
      <c r="AG75" s="3"/>
      <c r="AH75" s="3"/>
      <c r="AI75" s="3"/>
      <c r="AJ75" s="3"/>
      <c r="AK75" s="3"/>
      <c r="AL75" s="3"/>
    </row>
    <row r="76" spans="1:38" ht="12.75" customHeight="1">
      <c r="A76" s="3" t="s">
        <v>133</v>
      </c>
      <c r="B76" s="3" t="s">
        <v>134</v>
      </c>
      <c r="C76" s="3" t="s">
        <v>135</v>
      </c>
      <c r="D76" s="3"/>
      <c r="E76" s="3">
        <v>5</v>
      </c>
      <c r="F76" s="3"/>
      <c r="G76" s="3"/>
      <c r="H76" s="3"/>
      <c r="I76" s="3"/>
      <c r="J76" s="3"/>
      <c r="K76" s="3"/>
      <c r="L76" s="1">
        <v>21</v>
      </c>
      <c r="M76" s="1">
        <v>0.14499999999999999</v>
      </c>
      <c r="N76" s="1">
        <v>0</v>
      </c>
      <c r="O76" s="1">
        <v>2.1789999999999998</v>
      </c>
      <c r="P76" s="1">
        <v>2.3239999999999998</v>
      </c>
      <c r="Q76" s="1">
        <v>0.72599999999999998</v>
      </c>
      <c r="R76" s="1">
        <v>4</v>
      </c>
      <c r="S76" s="1">
        <v>10.199</v>
      </c>
      <c r="T76" s="3"/>
      <c r="U76" s="3"/>
      <c r="V76" s="3"/>
      <c r="W76" s="3"/>
      <c r="X76" s="3"/>
      <c r="Y76" s="3" t="s">
        <v>121</v>
      </c>
      <c r="Z76" s="3">
        <v>2</v>
      </c>
      <c r="AA76" s="3">
        <v>1</v>
      </c>
      <c r="AB76" s="3">
        <v>3</v>
      </c>
      <c r="AC76" s="3" t="s">
        <v>122</v>
      </c>
      <c r="AD76" s="32" t="s">
        <v>123</v>
      </c>
      <c r="AE76" s="3">
        <v>5</v>
      </c>
      <c r="AF76" s="3"/>
      <c r="AG76" s="3"/>
      <c r="AH76" s="3"/>
      <c r="AI76" s="3"/>
      <c r="AJ76" s="3"/>
      <c r="AK76" s="3"/>
      <c r="AL76" s="3"/>
    </row>
    <row r="77" spans="1:38" ht="12.75" customHeight="1">
      <c r="A77" s="3" t="s">
        <v>350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1">
        <v>22</v>
      </c>
      <c r="M77" s="1">
        <v>0.14499999999999999</v>
      </c>
      <c r="N77" s="1">
        <v>0</v>
      </c>
      <c r="O77" s="1">
        <v>2.1789999999999998</v>
      </c>
      <c r="P77" s="1">
        <v>2.3239999999999998</v>
      </c>
      <c r="Q77" s="1">
        <v>0.72599999999999998</v>
      </c>
      <c r="R77" s="1">
        <v>4</v>
      </c>
      <c r="S77" s="1">
        <v>6.4850000000000003</v>
      </c>
      <c r="T77" s="3"/>
      <c r="U77" s="3"/>
      <c r="V77" s="3"/>
      <c r="W77" s="3"/>
      <c r="X77" s="3"/>
      <c r="Y77" s="3" t="s">
        <v>121</v>
      </c>
      <c r="Z77" s="3">
        <v>2</v>
      </c>
      <c r="AA77" s="3">
        <v>2</v>
      </c>
      <c r="AB77" s="3">
        <v>2</v>
      </c>
      <c r="AC77" s="3" t="s">
        <v>122</v>
      </c>
      <c r="AD77" s="32" t="s">
        <v>123</v>
      </c>
      <c r="AE77" s="3">
        <v>7</v>
      </c>
      <c r="AF77" s="3"/>
      <c r="AG77" s="3"/>
      <c r="AH77" s="3"/>
      <c r="AI77" s="3"/>
      <c r="AJ77" s="3"/>
      <c r="AK77" s="3"/>
      <c r="AL77" s="3"/>
    </row>
    <row r="78" spans="1:38" ht="12.75" customHeight="1">
      <c r="A78" s="3" t="s">
        <v>350</v>
      </c>
      <c r="B78" s="3" t="s">
        <v>136</v>
      </c>
      <c r="C78" s="3" t="s">
        <v>134</v>
      </c>
      <c r="D78" s="3" t="s">
        <v>137</v>
      </c>
      <c r="E78" s="3" t="s">
        <v>138</v>
      </c>
      <c r="F78" s="3" t="s">
        <v>139</v>
      </c>
      <c r="G78" s="3" t="s">
        <v>350</v>
      </c>
      <c r="H78" s="3"/>
      <c r="I78" s="3"/>
      <c r="J78" s="3"/>
      <c r="K78" s="3"/>
      <c r="L78" s="1">
        <v>23</v>
      </c>
      <c r="M78" s="1">
        <v>0.14499999999999999</v>
      </c>
      <c r="N78" s="1">
        <v>0</v>
      </c>
      <c r="O78" s="1">
        <v>2.1789999999999998</v>
      </c>
      <c r="P78" s="1">
        <v>2.3239999999999998</v>
      </c>
      <c r="Q78" s="1">
        <v>0.72599999999999998</v>
      </c>
      <c r="R78" s="1">
        <v>4</v>
      </c>
      <c r="S78" s="1">
        <v>6.8769999999999998</v>
      </c>
      <c r="T78" s="3"/>
      <c r="U78" s="3"/>
      <c r="V78" s="3"/>
      <c r="W78" s="3"/>
      <c r="X78" s="3"/>
      <c r="Y78" s="3" t="s">
        <v>124</v>
      </c>
      <c r="Z78" s="3">
        <v>1</v>
      </c>
      <c r="AA78" s="3">
        <v>1</v>
      </c>
      <c r="AB78" s="3">
        <v>2</v>
      </c>
      <c r="AC78" s="3" t="s">
        <v>122</v>
      </c>
      <c r="AD78" s="32" t="s">
        <v>140</v>
      </c>
      <c r="AE78" s="3">
        <v>2</v>
      </c>
      <c r="AF78" s="3"/>
      <c r="AG78" s="3"/>
      <c r="AH78" s="3"/>
      <c r="AI78" s="3"/>
      <c r="AJ78" s="3"/>
      <c r="AK78" s="3"/>
      <c r="AL78" s="3"/>
    </row>
    <row r="79" spans="1:38" ht="12.75" customHeight="1">
      <c r="A79" s="3" t="s">
        <v>350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1">
        <v>24</v>
      </c>
      <c r="M79" s="1">
        <v>0.14499999999999999</v>
      </c>
      <c r="N79" s="1">
        <v>0</v>
      </c>
      <c r="O79" s="1">
        <v>2.1789999999999998</v>
      </c>
      <c r="P79" s="1">
        <v>2.3239999999999998</v>
      </c>
      <c r="Q79" s="1">
        <v>0.72599999999999998</v>
      </c>
      <c r="R79" s="1">
        <v>4</v>
      </c>
      <c r="S79" s="1">
        <v>9.593</v>
      </c>
      <c r="T79" s="3"/>
      <c r="U79" s="3"/>
      <c r="V79" s="3"/>
      <c r="W79" s="3"/>
      <c r="X79" s="3"/>
      <c r="Y79" s="3" t="s">
        <v>124</v>
      </c>
      <c r="Z79" s="3">
        <v>1</v>
      </c>
      <c r="AA79" s="3">
        <v>2</v>
      </c>
      <c r="AB79" s="3">
        <v>1</v>
      </c>
      <c r="AC79" s="3" t="s">
        <v>122</v>
      </c>
      <c r="AD79" s="32" t="s">
        <v>123</v>
      </c>
      <c r="AE79" s="3">
        <v>4</v>
      </c>
      <c r="AF79" s="3"/>
      <c r="AG79" s="3"/>
      <c r="AH79" s="3"/>
      <c r="AI79" s="3"/>
      <c r="AJ79" s="3"/>
      <c r="AK79" s="3"/>
      <c r="AL79" s="3"/>
    </row>
    <row r="80" spans="1:38" ht="12.75" customHeight="1">
      <c r="A80" s="3" t="s">
        <v>350</v>
      </c>
      <c r="B80" s="3" t="s">
        <v>141</v>
      </c>
      <c r="C80" s="3" t="s">
        <v>350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P80" s="3"/>
      <c r="Q80" s="3"/>
      <c r="R80" s="3"/>
      <c r="S80" s="3"/>
      <c r="T80" s="3"/>
      <c r="U80" s="3"/>
      <c r="V80" s="3"/>
      <c r="W80" s="3"/>
      <c r="X80" s="3"/>
      <c r="Y80" s="3" t="s">
        <v>124</v>
      </c>
      <c r="Z80" s="3">
        <v>2</v>
      </c>
      <c r="AA80" s="3">
        <v>1</v>
      </c>
      <c r="AB80" s="3">
        <v>3</v>
      </c>
      <c r="AC80" s="3" t="s">
        <v>122</v>
      </c>
      <c r="AD80" s="32" t="s">
        <v>123</v>
      </c>
      <c r="AE80" s="3">
        <v>6</v>
      </c>
      <c r="AF80" s="3"/>
      <c r="AG80" s="3"/>
      <c r="AH80" s="3"/>
      <c r="AI80" s="3"/>
      <c r="AJ80" s="3"/>
      <c r="AK80" s="3"/>
      <c r="AL80" s="3"/>
    </row>
    <row r="81" spans="1:38" ht="12.75" customHeight="1">
      <c r="A81" s="3" t="s">
        <v>142</v>
      </c>
      <c r="B81" s="3"/>
      <c r="C81" s="3" t="s">
        <v>143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P81" s="3"/>
      <c r="Q81" s="3"/>
      <c r="R81" s="3"/>
      <c r="S81" s="3"/>
      <c r="T81" s="3"/>
      <c r="U81" s="3"/>
      <c r="V81" s="3"/>
      <c r="W81" s="3"/>
      <c r="X81" s="3"/>
      <c r="Y81" s="3" t="s">
        <v>124</v>
      </c>
      <c r="Z81" s="3">
        <v>2</v>
      </c>
      <c r="AA81" s="3">
        <v>2</v>
      </c>
      <c r="AB81" s="3">
        <v>2</v>
      </c>
      <c r="AC81" s="3" t="s">
        <v>122</v>
      </c>
      <c r="AD81" s="32" t="s">
        <v>144</v>
      </c>
      <c r="AE81" s="3">
        <v>8</v>
      </c>
      <c r="AF81" s="3"/>
      <c r="AG81" s="3"/>
      <c r="AH81" s="3"/>
      <c r="AI81" s="3"/>
      <c r="AJ81" s="3"/>
      <c r="AK81" s="3"/>
      <c r="AL81" s="3"/>
    </row>
    <row r="82" spans="1:38" ht="12.75" customHeight="1">
      <c r="A82" s="3" t="s">
        <v>145</v>
      </c>
      <c r="B82" s="3"/>
      <c r="C82" s="3" t="s">
        <v>123</v>
      </c>
      <c r="D82" s="3"/>
      <c r="E82" s="3"/>
      <c r="F82" s="3"/>
      <c r="G82" s="3"/>
      <c r="H82" s="3"/>
      <c r="I82" s="3"/>
      <c r="J82" s="3"/>
      <c r="K82" s="3"/>
      <c r="L82" s="3" t="s">
        <v>119</v>
      </c>
      <c r="M82" s="3" t="s">
        <v>120</v>
      </c>
      <c r="N82" s="3"/>
      <c r="P82" s="3"/>
      <c r="Q82" s="3"/>
      <c r="R82" s="3"/>
      <c r="S82" s="3"/>
      <c r="T82" s="3"/>
      <c r="U82" s="3"/>
      <c r="V82" s="3"/>
      <c r="W82" s="3"/>
      <c r="X82" s="3"/>
      <c r="Y82" s="3" t="s">
        <v>350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 ht="12.75" customHeight="1">
      <c r="A83" s="3" t="s">
        <v>146</v>
      </c>
      <c r="B83" s="3"/>
      <c r="C83" s="3" t="s">
        <v>147</v>
      </c>
      <c r="D83" s="3"/>
      <c r="E83" s="3"/>
      <c r="F83" s="3"/>
      <c r="G83" s="3"/>
      <c r="H83" s="3"/>
      <c r="I83" s="3"/>
      <c r="J83" s="3"/>
      <c r="K83" s="3"/>
      <c r="L83" s="3" t="s">
        <v>121</v>
      </c>
      <c r="M83" s="3">
        <v>1</v>
      </c>
      <c r="N83" s="3">
        <v>1</v>
      </c>
      <c r="O83" s="1">
        <v>2</v>
      </c>
      <c r="P83" s="3" t="s">
        <v>122</v>
      </c>
      <c r="Q83" s="32" t="s">
        <v>123</v>
      </c>
      <c r="R83" s="3">
        <v>1</v>
      </c>
      <c r="S83" s="3"/>
      <c r="T83" s="3"/>
      <c r="U83" s="3"/>
      <c r="V83" s="3"/>
      <c r="W83" s="3"/>
      <c r="X83" s="3"/>
      <c r="Y83" s="3" t="s">
        <v>126</v>
      </c>
      <c r="Z83" s="3" t="s">
        <v>127</v>
      </c>
      <c r="AA83" s="3" t="s">
        <v>128</v>
      </c>
      <c r="AB83" s="3" t="s">
        <v>129</v>
      </c>
      <c r="AC83" s="3"/>
      <c r="AD83" s="3" t="s">
        <v>130</v>
      </c>
      <c r="AE83" s="3"/>
      <c r="AF83" s="3"/>
      <c r="AG83" s="3"/>
      <c r="AH83" s="3"/>
      <c r="AI83" s="3"/>
      <c r="AJ83" s="3"/>
      <c r="AK83" s="3"/>
      <c r="AL83" s="3"/>
    </row>
    <row r="84" spans="1:38" ht="12.75" customHeight="1">
      <c r="A84" s="3" t="s">
        <v>148</v>
      </c>
      <c r="B84" s="3"/>
      <c r="C84" s="3" t="s">
        <v>149</v>
      </c>
      <c r="D84" s="3"/>
      <c r="E84" s="3"/>
      <c r="F84" s="3"/>
      <c r="G84" s="3"/>
      <c r="H84" s="3"/>
      <c r="I84" s="3"/>
      <c r="J84" s="3"/>
      <c r="K84" s="3"/>
      <c r="L84" s="3" t="s">
        <v>121</v>
      </c>
      <c r="M84" s="3">
        <v>1</v>
      </c>
      <c r="N84" s="3">
        <v>2</v>
      </c>
      <c r="O84" s="1">
        <v>1</v>
      </c>
      <c r="P84" s="3" t="s">
        <v>122</v>
      </c>
      <c r="Q84" s="32" t="s">
        <v>150</v>
      </c>
      <c r="R84" s="3">
        <v>3</v>
      </c>
      <c r="S84" s="3"/>
      <c r="T84" s="3"/>
      <c r="U84" s="3"/>
      <c r="V84" s="3"/>
      <c r="W84" s="3"/>
      <c r="X84" s="3"/>
      <c r="Y84" s="3" t="s">
        <v>126</v>
      </c>
      <c r="Z84" s="3" t="s">
        <v>127</v>
      </c>
      <c r="AA84" s="3" t="s">
        <v>128</v>
      </c>
      <c r="AB84" s="3" t="s">
        <v>131</v>
      </c>
      <c r="AC84" s="3"/>
      <c r="AD84" s="3" t="s">
        <v>151</v>
      </c>
      <c r="AE84" s="3"/>
      <c r="AF84" s="3"/>
      <c r="AG84" s="3"/>
      <c r="AH84" s="3"/>
      <c r="AI84" s="3"/>
      <c r="AJ84" s="3"/>
      <c r="AK84" s="3"/>
      <c r="AL84" s="3"/>
    </row>
    <row r="85" spans="1:38" ht="12.75" customHeight="1">
      <c r="A85" s="3" t="s">
        <v>152</v>
      </c>
      <c r="B85" s="3"/>
      <c r="C85" s="3" t="s">
        <v>153</v>
      </c>
      <c r="D85" s="3"/>
      <c r="E85" s="3"/>
      <c r="F85" s="3"/>
      <c r="G85" s="3"/>
      <c r="H85" s="3"/>
      <c r="I85" s="3"/>
      <c r="J85" s="3"/>
      <c r="K85" s="3"/>
      <c r="L85" s="3" t="s">
        <v>121</v>
      </c>
      <c r="M85" s="3">
        <v>2</v>
      </c>
      <c r="N85" s="3">
        <v>1</v>
      </c>
      <c r="O85" s="1">
        <v>3</v>
      </c>
      <c r="P85" s="3" t="s">
        <v>122</v>
      </c>
      <c r="Q85" s="32" t="s">
        <v>123</v>
      </c>
      <c r="R85" s="3">
        <v>5</v>
      </c>
      <c r="S85" s="3"/>
      <c r="T85" s="3"/>
      <c r="U85" s="3"/>
      <c r="V85" s="3"/>
      <c r="W85" s="3"/>
      <c r="X85" s="3"/>
      <c r="Y85" s="3" t="s">
        <v>133</v>
      </c>
      <c r="Z85" s="3" t="s">
        <v>134</v>
      </c>
      <c r="AA85" s="3" t="s">
        <v>135</v>
      </c>
      <c r="AB85" s="3"/>
      <c r="AC85" s="3">
        <v>14</v>
      </c>
      <c r="AD85" s="3"/>
      <c r="AE85" s="3"/>
      <c r="AF85" s="3"/>
      <c r="AG85" s="3"/>
      <c r="AH85" s="3"/>
      <c r="AI85" s="3"/>
      <c r="AJ85" s="3"/>
      <c r="AK85" s="3"/>
      <c r="AL85" s="3"/>
    </row>
    <row r="86" spans="1:38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 t="s">
        <v>121</v>
      </c>
      <c r="M86" s="3">
        <v>2</v>
      </c>
      <c r="N86" s="3">
        <v>2</v>
      </c>
      <c r="O86" s="1">
        <v>2</v>
      </c>
      <c r="P86" s="3" t="s">
        <v>122</v>
      </c>
      <c r="Q86" s="32" t="s">
        <v>123</v>
      </c>
      <c r="R86" s="3">
        <v>7</v>
      </c>
      <c r="S86" s="3"/>
      <c r="T86" s="3"/>
      <c r="U86" s="3"/>
      <c r="V86" s="3"/>
      <c r="W86" s="3"/>
      <c r="X86" s="3"/>
      <c r="Y86" s="3" t="s">
        <v>350</v>
      </c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spans="1:38" ht="12.75" customHeight="1">
      <c r="A87" s="3" t="s">
        <v>154</v>
      </c>
      <c r="B87" s="3"/>
      <c r="C87" s="3" t="s">
        <v>155</v>
      </c>
      <c r="D87" s="3"/>
      <c r="E87" s="3"/>
      <c r="F87" s="3"/>
      <c r="G87" s="3"/>
      <c r="H87" s="3"/>
      <c r="I87" s="3"/>
      <c r="J87" s="3"/>
      <c r="K87" s="3"/>
      <c r="L87" s="3" t="s">
        <v>124</v>
      </c>
      <c r="M87" s="3">
        <v>1</v>
      </c>
      <c r="N87" s="3">
        <v>1</v>
      </c>
      <c r="O87" s="1">
        <v>2</v>
      </c>
      <c r="P87" s="3" t="s">
        <v>122</v>
      </c>
      <c r="Q87" s="32" t="s">
        <v>123</v>
      </c>
      <c r="R87" s="3">
        <v>2</v>
      </c>
      <c r="S87" s="3"/>
      <c r="T87" s="3"/>
      <c r="U87" s="3"/>
      <c r="V87" s="3"/>
      <c r="W87" s="3"/>
      <c r="X87" s="3"/>
      <c r="Y87" s="3" t="s">
        <v>350</v>
      </c>
      <c r="Z87" s="3" t="s">
        <v>136</v>
      </c>
      <c r="AA87" s="3" t="s">
        <v>134</v>
      </c>
      <c r="AB87" s="3" t="s">
        <v>137</v>
      </c>
      <c r="AC87" s="3" t="s">
        <v>138</v>
      </c>
      <c r="AD87" s="3" t="s">
        <v>139</v>
      </c>
      <c r="AE87" s="3" t="s">
        <v>350</v>
      </c>
      <c r="AF87" s="3"/>
      <c r="AG87" s="3"/>
      <c r="AH87" s="3"/>
      <c r="AI87" s="3"/>
      <c r="AJ87" s="3"/>
      <c r="AK87" s="3"/>
      <c r="AL87" s="3"/>
    </row>
    <row r="88" spans="1:3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 t="s">
        <v>124</v>
      </c>
      <c r="M88" s="3">
        <v>1</v>
      </c>
      <c r="N88" s="3">
        <v>2</v>
      </c>
      <c r="O88" s="1">
        <v>1</v>
      </c>
      <c r="P88" s="3" t="s">
        <v>122</v>
      </c>
      <c r="Q88" s="32" t="s">
        <v>123</v>
      </c>
      <c r="R88" s="3">
        <v>4</v>
      </c>
      <c r="S88" s="3"/>
      <c r="T88" s="3"/>
      <c r="U88" s="3"/>
      <c r="V88" s="3"/>
      <c r="W88" s="3"/>
      <c r="X88" s="3"/>
      <c r="Y88" s="3" t="s">
        <v>350</v>
      </c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spans="1:38" ht="12.75" customHeight="1">
      <c r="A89" s="3" t="s">
        <v>156</v>
      </c>
      <c r="B89" s="3" t="s">
        <v>157</v>
      </c>
      <c r="C89" s="3"/>
      <c r="D89" s="3"/>
      <c r="E89" s="3"/>
      <c r="F89" s="3"/>
      <c r="G89" s="3"/>
      <c r="H89" s="3" t="s">
        <v>158</v>
      </c>
      <c r="I89" s="3"/>
      <c r="J89" s="3"/>
      <c r="K89" s="3"/>
      <c r="L89" s="3" t="s">
        <v>124</v>
      </c>
      <c r="M89" s="3">
        <v>2</v>
      </c>
      <c r="N89" s="3">
        <v>1</v>
      </c>
      <c r="O89" s="1">
        <v>3</v>
      </c>
      <c r="P89" s="3" t="s">
        <v>122</v>
      </c>
      <c r="Q89" s="32" t="s">
        <v>123</v>
      </c>
      <c r="R89" s="3">
        <v>6</v>
      </c>
      <c r="S89" s="3"/>
      <c r="T89" s="3"/>
      <c r="U89" s="3"/>
      <c r="V89" s="3"/>
      <c r="W89" s="3"/>
      <c r="X89" s="3"/>
      <c r="Y89" s="3" t="s">
        <v>350</v>
      </c>
      <c r="Z89" s="3" t="s">
        <v>141</v>
      </c>
      <c r="AA89" s="3" t="s">
        <v>350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spans="1:38" ht="12.75" customHeight="1">
      <c r="A90" s="3" t="s">
        <v>159</v>
      </c>
      <c r="B90" s="3">
        <v>1</v>
      </c>
      <c r="C90" s="3">
        <v>1</v>
      </c>
      <c r="D90" s="3">
        <v>2</v>
      </c>
      <c r="E90" s="3" t="s">
        <v>122</v>
      </c>
      <c r="F90" s="29" t="s">
        <v>160</v>
      </c>
      <c r="G90" s="3" t="s">
        <v>161</v>
      </c>
      <c r="H90" s="28" t="s">
        <v>162</v>
      </c>
      <c r="I90" s="3" t="s">
        <v>163</v>
      </c>
      <c r="J90" s="23" t="s">
        <v>164</v>
      </c>
      <c r="L90" s="3" t="s">
        <v>124</v>
      </c>
      <c r="M90" s="3">
        <v>2</v>
      </c>
      <c r="N90" s="3">
        <v>2</v>
      </c>
      <c r="O90" s="1">
        <v>2</v>
      </c>
      <c r="P90" s="3" t="s">
        <v>122</v>
      </c>
      <c r="Q90" s="32" t="s">
        <v>165</v>
      </c>
      <c r="R90" s="3">
        <v>8</v>
      </c>
      <c r="S90" s="3"/>
      <c r="T90" s="3"/>
      <c r="U90" s="3"/>
      <c r="V90" s="3"/>
      <c r="W90" s="3"/>
      <c r="X90" s="3"/>
      <c r="Y90" s="3" t="s">
        <v>142</v>
      </c>
      <c r="Z90" s="3"/>
      <c r="AA90" s="3" t="s">
        <v>166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 ht="12.75" customHeight="1">
      <c r="A91" s="3" t="s">
        <v>159</v>
      </c>
      <c r="B91" s="3">
        <v>1</v>
      </c>
      <c r="C91" s="3">
        <v>2</v>
      </c>
      <c r="D91" s="3">
        <v>1</v>
      </c>
      <c r="E91" s="3" t="s">
        <v>122</v>
      </c>
      <c r="F91" s="25" t="s">
        <v>167</v>
      </c>
      <c r="G91" s="3" t="s">
        <v>161</v>
      </c>
      <c r="H91" s="22" t="s">
        <v>167</v>
      </c>
      <c r="I91" s="3" t="s">
        <v>163</v>
      </c>
      <c r="J91" s="3" t="s">
        <v>123</v>
      </c>
      <c r="L91" s="3"/>
      <c r="P91" s="3"/>
      <c r="Q91" s="3"/>
      <c r="R91" s="3"/>
      <c r="S91" s="3"/>
      <c r="T91" s="3"/>
      <c r="U91" s="3"/>
      <c r="V91" s="3"/>
      <c r="W91" s="3"/>
      <c r="X91" s="3"/>
      <c r="Y91" s="3" t="s">
        <v>145</v>
      </c>
      <c r="Z91" s="3"/>
      <c r="AA91" s="3" t="s">
        <v>123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1:38" ht="12.75" customHeight="1">
      <c r="A92" s="3" t="s">
        <v>159</v>
      </c>
      <c r="B92" s="3">
        <v>2</v>
      </c>
      <c r="C92" s="3">
        <v>1</v>
      </c>
      <c r="D92" s="3">
        <v>3</v>
      </c>
      <c r="E92" s="3" t="s">
        <v>122</v>
      </c>
      <c r="F92" s="25" t="s">
        <v>168</v>
      </c>
      <c r="G92" s="3" t="s">
        <v>161</v>
      </c>
      <c r="H92" s="22" t="s">
        <v>168</v>
      </c>
      <c r="I92" s="3" t="s">
        <v>163</v>
      </c>
      <c r="J92" s="3" t="s">
        <v>123</v>
      </c>
      <c r="L92" s="3" t="s">
        <v>126</v>
      </c>
      <c r="M92" s="1" t="s">
        <v>127</v>
      </c>
      <c r="N92" s="1" t="s">
        <v>128</v>
      </c>
      <c r="O92" s="1" t="s">
        <v>129</v>
      </c>
      <c r="P92" s="3"/>
      <c r="Q92" s="3" t="s">
        <v>169</v>
      </c>
      <c r="R92" s="3"/>
      <c r="S92" s="3"/>
      <c r="T92" s="3"/>
      <c r="U92" s="3"/>
      <c r="V92" s="3"/>
      <c r="W92" s="3"/>
      <c r="X92" s="3"/>
      <c r="Y92" s="3" t="s">
        <v>146</v>
      </c>
      <c r="Z92" s="3"/>
      <c r="AA92" s="3" t="s">
        <v>170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1:38" ht="12.75" customHeight="1">
      <c r="A93" s="3" t="s">
        <v>159</v>
      </c>
      <c r="B93" s="3">
        <v>2</v>
      </c>
      <c r="C93" s="3">
        <v>2</v>
      </c>
      <c r="D93" s="3">
        <v>2</v>
      </c>
      <c r="E93" s="3" t="s">
        <v>122</v>
      </c>
      <c r="F93" s="25" t="s">
        <v>171</v>
      </c>
      <c r="G93" s="3" t="s">
        <v>161</v>
      </c>
      <c r="H93" s="22" t="s">
        <v>171</v>
      </c>
      <c r="I93" s="3" t="s">
        <v>163</v>
      </c>
      <c r="J93" s="3" t="s">
        <v>123</v>
      </c>
      <c r="L93" s="3" t="s">
        <v>126</v>
      </c>
      <c r="M93" s="1" t="s">
        <v>127</v>
      </c>
      <c r="N93" s="1" t="s">
        <v>128</v>
      </c>
      <c r="O93" s="1" t="s">
        <v>131</v>
      </c>
      <c r="P93" s="3"/>
      <c r="Q93" s="3" t="s">
        <v>172</v>
      </c>
      <c r="R93" s="3"/>
      <c r="S93" s="3"/>
      <c r="T93" s="3"/>
      <c r="U93" s="3"/>
      <c r="V93" s="3"/>
      <c r="W93" s="3"/>
      <c r="X93" s="3"/>
      <c r="Y93" s="3" t="s">
        <v>148</v>
      </c>
      <c r="Z93" s="3"/>
      <c r="AA93" s="3" t="s">
        <v>173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spans="1:38" ht="12.75" customHeight="1">
      <c r="A94" s="3" t="s">
        <v>174</v>
      </c>
      <c r="B94" s="3">
        <v>1</v>
      </c>
      <c r="C94" s="3" t="s">
        <v>122</v>
      </c>
      <c r="D94" s="3" t="s">
        <v>175</v>
      </c>
      <c r="E94" s="3"/>
      <c r="F94" s="3"/>
      <c r="G94" s="3"/>
      <c r="H94" s="3"/>
      <c r="I94" s="3"/>
      <c r="J94" s="3"/>
      <c r="K94" s="3"/>
      <c r="L94" s="3" t="s">
        <v>133</v>
      </c>
      <c r="M94" s="3" t="s">
        <v>134</v>
      </c>
      <c r="N94" s="3" t="s">
        <v>135</v>
      </c>
      <c r="P94" s="3">
        <v>24</v>
      </c>
      <c r="Q94" s="3"/>
      <c r="R94" s="3"/>
      <c r="S94" s="3"/>
      <c r="T94" s="3"/>
      <c r="U94" s="3"/>
      <c r="V94" s="3"/>
      <c r="W94" s="3"/>
      <c r="X94" s="3"/>
      <c r="Y94" s="3" t="s">
        <v>152</v>
      </c>
      <c r="Z94" s="3"/>
      <c r="AA94" s="3" t="s">
        <v>153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1:38" ht="12.75" customHeight="1">
      <c r="A95" s="3" t="s">
        <v>176</v>
      </c>
      <c r="B95" s="3">
        <v>1</v>
      </c>
      <c r="C95" s="3" t="s">
        <v>122</v>
      </c>
      <c r="D95" s="3" t="s">
        <v>177</v>
      </c>
      <c r="E95" s="3"/>
      <c r="F95" s="3"/>
      <c r="G95" s="3"/>
      <c r="H95" s="3"/>
      <c r="I95" s="3"/>
      <c r="J95" s="3"/>
      <c r="K95" s="3"/>
      <c r="L95" s="3" t="s">
        <v>350</v>
      </c>
      <c r="M95" s="3"/>
      <c r="N95" s="3"/>
      <c r="P95" s="3"/>
      <c r="Q95" s="3"/>
      <c r="R95" s="3"/>
      <c r="S95" s="3"/>
      <c r="T95" s="3"/>
      <c r="U95" s="3"/>
      <c r="V95" s="3"/>
      <c r="W95" s="3"/>
      <c r="X95" s="3"/>
      <c r="Y95" s="3" t="s">
        <v>350</v>
      </c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1:38" ht="12.75" customHeight="1">
      <c r="A96" s="3" t="s">
        <v>174</v>
      </c>
      <c r="B96" s="3">
        <v>2</v>
      </c>
      <c r="C96" s="3" t="s">
        <v>122</v>
      </c>
      <c r="D96" s="3" t="s">
        <v>178</v>
      </c>
      <c r="E96" s="3"/>
      <c r="F96" s="3"/>
      <c r="G96" s="3"/>
      <c r="H96" s="3"/>
      <c r="I96" s="3"/>
      <c r="J96" s="3"/>
      <c r="K96" s="3"/>
      <c r="L96" s="3" t="s">
        <v>350</v>
      </c>
      <c r="M96" s="3" t="s">
        <v>136</v>
      </c>
      <c r="N96" s="3" t="s">
        <v>134</v>
      </c>
      <c r="O96" s="1" t="s">
        <v>137</v>
      </c>
      <c r="P96" s="3" t="s">
        <v>138</v>
      </c>
      <c r="Q96" s="3" t="s">
        <v>139</v>
      </c>
      <c r="R96" s="3" t="s">
        <v>350</v>
      </c>
      <c r="S96" s="3"/>
      <c r="T96" s="3"/>
      <c r="U96" s="3"/>
      <c r="V96" s="3"/>
      <c r="W96" s="3"/>
      <c r="X96" s="3"/>
      <c r="Y96" s="3" t="s">
        <v>154</v>
      </c>
      <c r="Z96" s="3"/>
      <c r="AA96" s="3" t="s">
        <v>179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1:38" ht="12.75" customHeight="1">
      <c r="A97" s="3" t="s">
        <v>176</v>
      </c>
      <c r="B97" s="3">
        <v>2</v>
      </c>
      <c r="C97" s="3" t="s">
        <v>122</v>
      </c>
      <c r="D97" s="3" t="s">
        <v>180</v>
      </c>
      <c r="E97" s="3"/>
      <c r="F97" s="3"/>
      <c r="G97" s="3"/>
      <c r="H97" s="3"/>
      <c r="I97" s="3"/>
      <c r="J97" s="3"/>
      <c r="K97" s="3"/>
      <c r="L97" s="3" t="s">
        <v>350</v>
      </c>
      <c r="M97" s="3"/>
      <c r="N97" s="3"/>
      <c r="P97" s="3"/>
      <c r="Q97" s="3"/>
      <c r="R97" s="3"/>
      <c r="S97" s="3"/>
      <c r="T97" s="3"/>
      <c r="U97" s="3"/>
      <c r="V97" s="3"/>
      <c r="W97" s="3"/>
      <c r="X97" s="3"/>
      <c r="Y97" s="3" t="s">
        <v>350</v>
      </c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1:38" ht="12.75" customHeight="1">
      <c r="A98" s="3" t="s">
        <v>181</v>
      </c>
      <c r="B98" s="3">
        <v>2</v>
      </c>
      <c r="C98" s="3" t="s">
        <v>122</v>
      </c>
      <c r="D98" s="3" t="s">
        <v>182</v>
      </c>
      <c r="E98" s="3"/>
      <c r="F98" s="3"/>
      <c r="G98" s="3"/>
      <c r="H98" s="3"/>
      <c r="I98" s="3"/>
      <c r="J98" s="3"/>
      <c r="K98" s="3"/>
      <c r="L98" s="3" t="s">
        <v>350</v>
      </c>
      <c r="M98" s="3" t="s">
        <v>141</v>
      </c>
      <c r="N98" s="3" t="s">
        <v>350</v>
      </c>
      <c r="P98" s="3"/>
      <c r="Q98" s="3"/>
      <c r="R98" s="3"/>
      <c r="S98" s="3"/>
      <c r="T98" s="3"/>
      <c r="U98" s="3"/>
      <c r="V98" s="3"/>
      <c r="W98" s="3"/>
      <c r="X98" s="3"/>
      <c r="Y98" s="3" t="s">
        <v>156</v>
      </c>
      <c r="Z98" s="3" t="s">
        <v>157</v>
      </c>
      <c r="AA98" s="3"/>
      <c r="AB98" s="3"/>
      <c r="AC98" s="3"/>
      <c r="AD98" s="3"/>
      <c r="AE98" s="3"/>
      <c r="AF98" s="1" t="s">
        <v>158</v>
      </c>
      <c r="AG98" s="3"/>
      <c r="AH98" s="3"/>
      <c r="AI98" s="3"/>
      <c r="AJ98" s="3"/>
      <c r="AK98" s="3"/>
      <c r="AL98" s="3"/>
    </row>
    <row r="99" spans="1:38" ht="12.75" customHeight="1">
      <c r="A99" s="3" t="s">
        <v>183</v>
      </c>
      <c r="B99" s="3">
        <v>2</v>
      </c>
      <c r="C99" s="3" t="s">
        <v>122</v>
      </c>
      <c r="D99" s="3">
        <v>14.8</v>
      </c>
      <c r="E99" s="3"/>
      <c r="F99" s="3"/>
      <c r="G99" s="3"/>
      <c r="H99" s="3"/>
      <c r="I99" s="3"/>
      <c r="J99" s="3"/>
      <c r="K99" s="3"/>
      <c r="L99" s="3" t="s">
        <v>142</v>
      </c>
      <c r="M99" s="3"/>
      <c r="N99" s="3" t="s">
        <v>184</v>
      </c>
      <c r="P99" s="3"/>
      <c r="Q99" s="3"/>
      <c r="R99" s="3"/>
      <c r="S99" s="3"/>
      <c r="T99" s="3"/>
      <c r="U99" s="3"/>
      <c r="V99" s="3"/>
      <c r="W99" s="3"/>
      <c r="X99" s="3"/>
      <c r="Y99" s="3" t="s">
        <v>159</v>
      </c>
      <c r="Z99" s="3">
        <v>1</v>
      </c>
      <c r="AA99" s="3">
        <v>1</v>
      </c>
      <c r="AB99" s="3">
        <v>2</v>
      </c>
      <c r="AC99" s="3" t="s">
        <v>122</v>
      </c>
      <c r="AD99" s="29" t="s">
        <v>160</v>
      </c>
      <c r="AE99" s="3" t="s">
        <v>161</v>
      </c>
      <c r="AF99" s="31" t="s">
        <v>185</v>
      </c>
      <c r="AG99" s="3" t="s">
        <v>163</v>
      </c>
      <c r="AH99" s="3" t="s">
        <v>186</v>
      </c>
      <c r="AK99" s="3"/>
    </row>
    <row r="100" spans="1:38" ht="12.75" customHeight="1">
      <c r="A100" s="3" t="s">
        <v>350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 t="s">
        <v>145</v>
      </c>
      <c r="M100" s="3"/>
      <c r="N100" s="3" t="s">
        <v>123</v>
      </c>
      <c r="P100" s="3"/>
      <c r="Q100" s="3"/>
      <c r="R100" s="3"/>
      <c r="S100" s="3"/>
      <c r="T100" s="3"/>
      <c r="U100" s="3"/>
      <c r="V100" s="3"/>
      <c r="W100" s="3"/>
      <c r="X100" s="3"/>
      <c r="Y100" s="3" t="s">
        <v>159</v>
      </c>
      <c r="Z100" s="3">
        <v>1</v>
      </c>
      <c r="AA100" s="3">
        <v>2</v>
      </c>
      <c r="AB100" s="3">
        <v>1</v>
      </c>
      <c r="AC100" s="3" t="s">
        <v>122</v>
      </c>
      <c r="AD100" s="25" t="s">
        <v>167</v>
      </c>
      <c r="AE100" s="3" t="s">
        <v>161</v>
      </c>
      <c r="AF100" s="27" t="s">
        <v>167</v>
      </c>
      <c r="AG100" s="3" t="s">
        <v>163</v>
      </c>
      <c r="AH100" s="3" t="s">
        <v>123</v>
      </c>
      <c r="AK100" s="3"/>
    </row>
    <row r="101" spans="1:38" ht="12.75" customHeight="1">
      <c r="A101" s="3" t="s">
        <v>350</v>
      </c>
      <c r="B101" s="3" t="s">
        <v>136</v>
      </c>
      <c r="C101" s="3" t="s">
        <v>187</v>
      </c>
      <c r="D101" s="3" t="s">
        <v>350</v>
      </c>
      <c r="E101" s="3"/>
      <c r="F101" s="3"/>
      <c r="G101" s="3"/>
      <c r="H101" s="3"/>
      <c r="I101" s="3"/>
      <c r="J101" s="3"/>
      <c r="K101" s="3"/>
      <c r="L101" s="3" t="s">
        <v>146</v>
      </c>
      <c r="M101" s="3"/>
      <c r="N101" s="3" t="s">
        <v>188</v>
      </c>
      <c r="P101" s="3"/>
      <c r="Q101" s="3"/>
      <c r="R101" s="3"/>
      <c r="S101" s="3"/>
      <c r="T101" s="3"/>
      <c r="U101" s="3"/>
      <c r="V101" s="3"/>
      <c r="W101" s="3"/>
      <c r="X101" s="3"/>
      <c r="Y101" s="3" t="s">
        <v>159</v>
      </c>
      <c r="Z101" s="3">
        <v>2</v>
      </c>
      <c r="AA101" s="3">
        <v>1</v>
      </c>
      <c r="AB101" s="3">
        <v>3</v>
      </c>
      <c r="AC101" s="3" t="s">
        <v>122</v>
      </c>
      <c r="AD101" s="25" t="s">
        <v>168</v>
      </c>
      <c r="AE101" s="3" t="s">
        <v>161</v>
      </c>
      <c r="AF101" s="27" t="s">
        <v>168</v>
      </c>
      <c r="AG101" s="3" t="s">
        <v>163</v>
      </c>
      <c r="AH101" s="3" t="s">
        <v>123</v>
      </c>
      <c r="AK101" s="3"/>
    </row>
    <row r="102" spans="1:38" ht="12.75" customHeight="1">
      <c r="A102" s="3" t="s">
        <v>350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 t="s">
        <v>148</v>
      </c>
      <c r="M102" s="3"/>
      <c r="N102" s="3" t="s">
        <v>189</v>
      </c>
      <c r="P102" s="3"/>
      <c r="Q102" s="3"/>
      <c r="R102" s="3"/>
      <c r="S102" s="3"/>
      <c r="T102" s="3"/>
      <c r="U102" s="3"/>
      <c r="V102" s="3"/>
      <c r="W102" s="3"/>
      <c r="X102" s="3"/>
      <c r="Y102" s="3" t="s">
        <v>159</v>
      </c>
      <c r="Z102" s="3">
        <v>2</v>
      </c>
      <c r="AA102" s="3">
        <v>2</v>
      </c>
      <c r="AB102" s="3">
        <v>2</v>
      </c>
      <c r="AC102" s="3" t="s">
        <v>122</v>
      </c>
      <c r="AD102" s="29" t="s">
        <v>171</v>
      </c>
      <c r="AE102" s="3" t="s">
        <v>161</v>
      </c>
      <c r="AF102" s="31" t="s">
        <v>190</v>
      </c>
      <c r="AG102" s="3" t="s">
        <v>163</v>
      </c>
      <c r="AH102" s="3" t="s">
        <v>191</v>
      </c>
      <c r="AK102" s="3"/>
    </row>
    <row r="103" spans="1:38" ht="12.75" customHeight="1">
      <c r="A103" s="3" t="s">
        <v>192</v>
      </c>
      <c r="B103" s="3"/>
      <c r="C103" s="3" t="s">
        <v>193</v>
      </c>
      <c r="D103" s="3"/>
      <c r="E103" s="3"/>
      <c r="F103" s="3"/>
      <c r="G103" s="3"/>
      <c r="H103" s="3"/>
      <c r="I103" s="3"/>
      <c r="J103" s="3"/>
      <c r="K103" s="3"/>
      <c r="L103" s="3" t="s">
        <v>152</v>
      </c>
      <c r="M103" s="3"/>
      <c r="N103" s="3" t="s">
        <v>153</v>
      </c>
      <c r="P103" s="3"/>
      <c r="Q103" s="3"/>
      <c r="R103" s="3"/>
      <c r="S103" s="3"/>
      <c r="T103" s="3"/>
      <c r="U103" s="3"/>
      <c r="V103" s="3"/>
      <c r="W103" s="3"/>
      <c r="X103" s="3"/>
      <c r="Y103" s="3" t="s">
        <v>174</v>
      </c>
      <c r="Z103" s="3">
        <v>1</v>
      </c>
      <c r="AA103" s="3" t="s">
        <v>122</v>
      </c>
      <c r="AB103" s="3" t="s">
        <v>175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spans="1:38" ht="12.75" customHeight="1">
      <c r="A104" s="3" t="s">
        <v>194</v>
      </c>
      <c r="B104" s="3"/>
      <c r="C104" s="3" t="s">
        <v>195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P104" s="3"/>
      <c r="Q104" s="3"/>
      <c r="R104" s="3"/>
      <c r="S104" s="3"/>
      <c r="T104" s="3"/>
      <c r="U104" s="3"/>
      <c r="V104" s="3"/>
      <c r="W104" s="3"/>
      <c r="X104" s="3"/>
      <c r="Y104" s="3" t="s">
        <v>176</v>
      </c>
      <c r="Z104" s="3">
        <v>1</v>
      </c>
      <c r="AA104" s="3" t="s">
        <v>122</v>
      </c>
      <c r="AB104" s="3" t="s">
        <v>177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1:38" ht="12.75" customHeight="1">
      <c r="A105" s="3" t="s">
        <v>196</v>
      </c>
      <c r="B105" s="3" t="s">
        <v>197</v>
      </c>
      <c r="C105" s="3"/>
      <c r="D105" s="3" t="s">
        <v>198</v>
      </c>
      <c r="E105" s="3"/>
      <c r="F105" s="3"/>
      <c r="G105" s="3"/>
      <c r="H105" s="3"/>
      <c r="I105" s="3"/>
      <c r="J105" s="3"/>
      <c r="K105" s="3"/>
      <c r="L105" s="3" t="s">
        <v>154</v>
      </c>
      <c r="M105" s="3"/>
      <c r="N105" s="3" t="s">
        <v>199</v>
      </c>
      <c r="P105" s="3"/>
      <c r="Q105" s="3"/>
      <c r="R105" s="3"/>
      <c r="S105" s="3"/>
      <c r="T105" s="3"/>
      <c r="U105" s="3"/>
      <c r="V105" s="3"/>
      <c r="W105" s="3"/>
      <c r="X105" s="3"/>
      <c r="Y105" s="3" t="s">
        <v>174</v>
      </c>
      <c r="Z105" s="3">
        <v>2</v>
      </c>
      <c r="AA105" s="3" t="s">
        <v>122</v>
      </c>
      <c r="AB105" s="3" t="s">
        <v>178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spans="1:38" ht="12.75" customHeight="1">
      <c r="A106" s="3" t="s">
        <v>196</v>
      </c>
      <c r="B106" s="3" t="s">
        <v>200</v>
      </c>
      <c r="C106" s="3"/>
      <c r="D106" s="3" t="s">
        <v>201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P106" s="3"/>
      <c r="Q106" s="3"/>
      <c r="R106" s="3"/>
      <c r="S106" s="3"/>
      <c r="T106" s="3"/>
      <c r="U106" s="3"/>
      <c r="V106" s="3"/>
      <c r="W106" s="3"/>
      <c r="X106" s="3"/>
      <c r="Y106" s="3" t="s">
        <v>176</v>
      </c>
      <c r="Z106" s="3">
        <v>2</v>
      </c>
      <c r="AA106" s="3" t="s">
        <v>122</v>
      </c>
      <c r="AB106" s="3" t="s">
        <v>180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spans="1:38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 t="s">
        <v>156</v>
      </c>
      <c r="M107" s="3" t="s">
        <v>157</v>
      </c>
      <c r="N107" s="3"/>
      <c r="P107" s="3"/>
      <c r="Q107" s="3"/>
      <c r="R107" s="3"/>
      <c r="S107" s="3"/>
      <c r="T107" s="3" t="s">
        <v>158</v>
      </c>
      <c r="U107" s="3"/>
      <c r="V107" s="3"/>
      <c r="X107" s="3"/>
      <c r="Y107" s="3" t="s">
        <v>181</v>
      </c>
      <c r="Z107" s="3">
        <v>2</v>
      </c>
      <c r="AA107" s="3" t="s">
        <v>122</v>
      </c>
      <c r="AB107" s="3" t="s">
        <v>182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spans="1:38" ht="12.75" customHeight="1">
      <c r="A108" s="3" t="s">
        <v>202</v>
      </c>
      <c r="B108" s="3" t="s">
        <v>203</v>
      </c>
      <c r="C108" s="3" t="s">
        <v>50</v>
      </c>
      <c r="D108" s="3" t="s">
        <v>204</v>
      </c>
      <c r="E108" s="3"/>
      <c r="F108" s="3"/>
      <c r="G108" s="3"/>
      <c r="H108" s="3"/>
      <c r="I108" s="3"/>
      <c r="J108" s="3"/>
      <c r="K108" s="3"/>
      <c r="L108" s="3" t="s">
        <v>159</v>
      </c>
      <c r="M108" s="3">
        <v>1</v>
      </c>
      <c r="N108" s="3">
        <v>1</v>
      </c>
      <c r="O108" s="3">
        <v>2</v>
      </c>
      <c r="P108" s="3" t="s">
        <v>122</v>
      </c>
      <c r="Q108" s="25" t="s">
        <v>160</v>
      </c>
      <c r="R108" s="3"/>
      <c r="S108" s="3" t="s">
        <v>161</v>
      </c>
      <c r="T108" s="26" t="s">
        <v>160</v>
      </c>
      <c r="U108" s="3" t="s">
        <v>163</v>
      </c>
      <c r="V108" s="3" t="s">
        <v>123</v>
      </c>
      <c r="X108" s="3"/>
      <c r="Y108" s="3" t="s">
        <v>183</v>
      </c>
      <c r="Z108" s="3">
        <v>2</v>
      </c>
      <c r="AA108" s="3" t="s">
        <v>122</v>
      </c>
      <c r="AB108" s="3">
        <v>14.8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spans="1:38" ht="12.75" customHeight="1">
      <c r="A109" s="3" t="s">
        <v>205</v>
      </c>
      <c r="B109" s="3" t="s">
        <v>203</v>
      </c>
      <c r="C109" s="3" t="s">
        <v>51</v>
      </c>
      <c r="D109" s="3" t="s">
        <v>204</v>
      </c>
      <c r="E109" s="3"/>
      <c r="F109" s="3"/>
      <c r="G109" s="3"/>
      <c r="H109" s="3"/>
      <c r="I109" s="3"/>
      <c r="J109" s="3"/>
      <c r="K109" s="3"/>
      <c r="L109" s="3" t="s">
        <v>159</v>
      </c>
      <c r="M109" s="3">
        <v>1</v>
      </c>
      <c r="N109" s="3">
        <v>2</v>
      </c>
      <c r="O109" s="3">
        <v>1</v>
      </c>
      <c r="P109" s="3" t="s">
        <v>122</v>
      </c>
      <c r="Q109" s="29" t="s">
        <v>167</v>
      </c>
      <c r="R109" s="3"/>
      <c r="S109" s="3" t="s">
        <v>161</v>
      </c>
      <c r="T109" s="30" t="s">
        <v>206</v>
      </c>
      <c r="U109" s="3" t="s">
        <v>163</v>
      </c>
      <c r="V109" s="3" t="s">
        <v>207</v>
      </c>
      <c r="X109" s="3"/>
      <c r="Y109" s="1" t="s">
        <v>350</v>
      </c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spans="1:38" ht="12.75" customHeight="1">
      <c r="A110" s="3" t="s">
        <v>208</v>
      </c>
      <c r="B110" s="3" t="s">
        <v>209</v>
      </c>
      <c r="C110" s="3" t="s">
        <v>210</v>
      </c>
      <c r="D110" s="3" t="s">
        <v>211</v>
      </c>
      <c r="E110" s="3"/>
      <c r="F110" s="3"/>
      <c r="G110" s="3"/>
      <c r="H110" s="3"/>
      <c r="I110" s="3"/>
      <c r="J110" s="3"/>
      <c r="K110" s="3"/>
      <c r="L110" s="3" t="s">
        <v>159</v>
      </c>
      <c r="M110" s="3">
        <v>2</v>
      </c>
      <c r="N110" s="3">
        <v>1</v>
      </c>
      <c r="O110" s="3">
        <v>3</v>
      </c>
      <c r="P110" s="3" t="s">
        <v>122</v>
      </c>
      <c r="Q110" s="25" t="s">
        <v>168</v>
      </c>
      <c r="R110" s="3"/>
      <c r="S110" s="3" t="s">
        <v>161</v>
      </c>
      <c r="T110" s="26" t="s">
        <v>168</v>
      </c>
      <c r="U110" s="3" t="s">
        <v>163</v>
      </c>
      <c r="V110" s="3" t="s">
        <v>123</v>
      </c>
      <c r="X110" s="3"/>
      <c r="Y110" s="1" t="s">
        <v>350</v>
      </c>
      <c r="Z110" s="3" t="s">
        <v>136</v>
      </c>
      <c r="AA110" s="3" t="s">
        <v>187</v>
      </c>
      <c r="AB110" s="3" t="s">
        <v>350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spans="1:38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 t="s">
        <v>159</v>
      </c>
      <c r="M111" s="3">
        <v>2</v>
      </c>
      <c r="N111" s="3">
        <v>2</v>
      </c>
      <c r="O111" s="3">
        <v>2</v>
      </c>
      <c r="P111" s="3" t="s">
        <v>122</v>
      </c>
      <c r="Q111" s="29" t="s">
        <v>171</v>
      </c>
      <c r="R111" s="3"/>
      <c r="S111" s="3" t="s">
        <v>161</v>
      </c>
      <c r="T111" s="30" t="s">
        <v>212</v>
      </c>
      <c r="U111" s="3" t="s">
        <v>163</v>
      </c>
      <c r="V111" s="3" t="s">
        <v>213</v>
      </c>
      <c r="X111" s="3"/>
      <c r="Y111" s="1" t="s">
        <v>350</v>
      </c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spans="1:38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 t="s">
        <v>174</v>
      </c>
      <c r="M112" s="3">
        <v>1</v>
      </c>
      <c r="N112" s="3" t="s">
        <v>122</v>
      </c>
      <c r="O112" s="3" t="s">
        <v>175</v>
      </c>
      <c r="P112" s="3"/>
      <c r="Q112" s="3"/>
      <c r="R112" s="3"/>
      <c r="S112" s="3"/>
      <c r="T112" s="3"/>
      <c r="U112" s="3"/>
      <c r="V112" s="3"/>
      <c r="W112" s="3"/>
      <c r="X112" s="3"/>
      <c r="Y112" s="3" t="s">
        <v>192</v>
      </c>
      <c r="Z112" s="3"/>
      <c r="AA112" s="3" t="s">
        <v>193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spans="1:38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 t="s">
        <v>176</v>
      </c>
      <c r="M113" s="3">
        <v>1</v>
      </c>
      <c r="N113" s="3" t="s">
        <v>122</v>
      </c>
      <c r="O113" s="3" t="s">
        <v>177</v>
      </c>
      <c r="P113" s="3"/>
      <c r="Q113" s="3"/>
      <c r="R113" s="3"/>
      <c r="S113" s="3"/>
      <c r="T113" s="3"/>
      <c r="U113" s="3"/>
      <c r="V113" s="3"/>
      <c r="W113" s="3"/>
      <c r="X113" s="3"/>
      <c r="Y113" s="3" t="s">
        <v>194</v>
      </c>
      <c r="Z113" s="3"/>
      <c r="AA113" s="3" t="s">
        <v>214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spans="1:38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 t="s">
        <v>174</v>
      </c>
      <c r="M114" s="3">
        <v>2</v>
      </c>
      <c r="N114" s="3" t="s">
        <v>122</v>
      </c>
      <c r="O114" s="3" t="s">
        <v>178</v>
      </c>
      <c r="P114" s="3"/>
      <c r="Q114" s="3"/>
      <c r="R114" s="3"/>
      <c r="S114" s="3"/>
      <c r="T114" s="3"/>
      <c r="U114" s="3"/>
      <c r="V114" s="3"/>
      <c r="W114" s="3"/>
      <c r="X114" s="3"/>
      <c r="Y114" s="3" t="s">
        <v>196</v>
      </c>
      <c r="Z114" s="3" t="s">
        <v>197</v>
      </c>
      <c r="AA114" s="3"/>
      <c r="AB114" s="3" t="s">
        <v>215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spans="1:38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 t="s">
        <v>176</v>
      </c>
      <c r="M115" s="3">
        <v>2</v>
      </c>
      <c r="N115" s="3" t="s">
        <v>122</v>
      </c>
      <c r="O115" s="3" t="s">
        <v>180</v>
      </c>
      <c r="P115" s="3"/>
      <c r="Q115" s="3"/>
      <c r="R115" s="3"/>
      <c r="S115" s="3"/>
      <c r="T115" s="3"/>
      <c r="U115" s="3"/>
      <c r="V115" s="3"/>
      <c r="W115" s="3"/>
      <c r="X115" s="3"/>
      <c r="Y115" s="3" t="s">
        <v>196</v>
      </c>
      <c r="Z115" s="3" t="s">
        <v>200</v>
      </c>
      <c r="AA115" s="3"/>
      <c r="AB115" s="3" t="s">
        <v>216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spans="1:38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 t="s">
        <v>181</v>
      </c>
      <c r="M116" s="3">
        <v>2</v>
      </c>
      <c r="N116" s="3" t="s">
        <v>122</v>
      </c>
      <c r="O116" s="3" t="s">
        <v>182</v>
      </c>
      <c r="P116" s="3"/>
      <c r="Q116" s="3"/>
      <c r="R116" s="3"/>
      <c r="S116" s="3"/>
      <c r="T116" s="3"/>
      <c r="U116" s="3"/>
      <c r="V116" s="3"/>
      <c r="W116" s="3"/>
      <c r="X116" s="3"/>
      <c r="Y116" s="3" t="s">
        <v>350</v>
      </c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spans="1:38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 t="s">
        <v>183</v>
      </c>
      <c r="M117" s="3">
        <v>2</v>
      </c>
      <c r="N117" s="3" t="s">
        <v>122</v>
      </c>
      <c r="O117" s="3">
        <v>14.8</v>
      </c>
      <c r="P117" s="3"/>
      <c r="Q117" s="3"/>
      <c r="R117" s="3"/>
      <c r="S117" s="3"/>
      <c r="T117" s="3"/>
      <c r="U117" s="3"/>
      <c r="V117" s="3"/>
      <c r="W117" s="3"/>
      <c r="X117" s="3"/>
      <c r="Y117" s="3" t="s">
        <v>202</v>
      </c>
      <c r="Z117" s="3" t="s">
        <v>203</v>
      </c>
      <c r="AA117" s="3" t="s">
        <v>50</v>
      </c>
      <c r="AB117" s="3" t="s">
        <v>204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spans="1:3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 t="s">
        <v>205</v>
      </c>
      <c r="Z118" s="3" t="s">
        <v>203</v>
      </c>
      <c r="AA118" s="3" t="s">
        <v>51</v>
      </c>
      <c r="AB118" s="3" t="s">
        <v>204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spans="1:38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 t="s">
        <v>136</v>
      </c>
      <c r="N119" s="3" t="s">
        <v>187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 t="s">
        <v>208</v>
      </c>
      <c r="Z119" s="3" t="s">
        <v>209</v>
      </c>
      <c r="AA119" s="3" t="s">
        <v>210</v>
      </c>
      <c r="AB119" s="3" t="s">
        <v>211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spans="1:38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spans="1:38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 t="s">
        <v>192</v>
      </c>
      <c r="M121" s="3"/>
      <c r="N121" s="3" t="s">
        <v>193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spans="1:38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 t="s">
        <v>194</v>
      </c>
      <c r="M122" s="3"/>
      <c r="N122" s="3" t="s">
        <v>217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spans="1:38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 t="s">
        <v>196</v>
      </c>
      <c r="M123" s="3" t="s">
        <v>197</v>
      </c>
      <c r="N123" s="3"/>
      <c r="O123" s="3" t="s">
        <v>218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spans="1:38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 t="s">
        <v>196</v>
      </c>
      <c r="M124" s="3" t="s">
        <v>200</v>
      </c>
      <c r="N124" s="3"/>
      <c r="O124" s="3" t="s">
        <v>219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spans="1:38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 t="s">
        <v>350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spans="1:38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 t="s">
        <v>202</v>
      </c>
      <c r="M126" s="3" t="s">
        <v>203</v>
      </c>
      <c r="N126" s="3" t="s">
        <v>50</v>
      </c>
      <c r="O126" s="3" t="s">
        <v>204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spans="1:38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 t="s">
        <v>205</v>
      </c>
      <c r="M127" s="3" t="s">
        <v>203</v>
      </c>
      <c r="N127" s="3" t="s">
        <v>51</v>
      </c>
      <c r="O127" s="3" t="s">
        <v>204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spans="1:3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 t="s">
        <v>208</v>
      </c>
      <c r="M128" s="3" t="s">
        <v>209</v>
      </c>
      <c r="N128" s="3" t="s">
        <v>210</v>
      </c>
      <c r="O128" s="3" t="s">
        <v>211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spans="1:38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spans="1:38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spans="1:38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spans="1:38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spans="1:38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spans="1:38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spans="1:38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spans="1:38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spans="1:38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spans="1: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spans="1:38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spans="1:38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spans="1:38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spans="1:38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spans="1:38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spans="1:38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spans="1:38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spans="1:38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spans="1:38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spans="1:3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spans="1:38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spans="1:38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spans="1:38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spans="1:38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spans="1:38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1:38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spans="1:38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spans="1:38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spans="1:38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spans="1:3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1:38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spans="1:38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1:38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spans="1:38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spans="1:38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spans="1:38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spans="1:38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spans="1:38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spans="1:38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spans="1:3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spans="1:38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spans="1:38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spans="1:38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spans="1:38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spans="1:38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spans="1:38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spans="1:38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spans="1:38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spans="1:38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spans="1:3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spans="1:38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spans="1:38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spans="1:38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spans="1:38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spans="1:38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spans="1:38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spans="1:38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spans="1:38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spans="1:38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spans="1:3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spans="1:38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spans="1:38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spans="1:38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spans="1:38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spans="1:38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spans="1:38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spans="1:38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spans="1:38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spans="1:3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spans="1:38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spans="1:38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spans="1:38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spans="1:38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spans="1:38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spans="1:38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spans="1:38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spans="1:38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spans="1:38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spans="1:3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spans="1:38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spans="1:38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spans="1:38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spans="1:38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spans="1:38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spans="1:38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spans="1:38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spans="1:38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spans="1:38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spans="1:3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spans="1:38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spans="1:38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spans="1:38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spans="1:38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spans="1:38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spans="1:38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spans="1:38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spans="1:38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spans="1:38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spans="1:3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spans="1:38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spans="1:38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spans="1:38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spans="1:38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spans="1:38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spans="1:38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spans="1:38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spans="1:38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spans="1:38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spans="1: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spans="1:38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spans="1:38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spans="1:38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spans="1:38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spans="1:38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spans="1:38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spans="1:38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spans="1:38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spans="1:38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spans="1:3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spans="1:38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spans="1:38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spans="1:38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spans="1:38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spans="1:38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spans="1:38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spans="1:38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spans="1:38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spans="1:38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spans="1:3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spans="1:38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spans="1:38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spans="1:38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spans="1:38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spans="1:38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spans="1:38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spans="1:38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spans="1:38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spans="1:38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spans="1:3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spans="1:38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spans="1:38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spans="1:38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spans="1:38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spans="1:38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spans="1:38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spans="1:38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spans="1:38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spans="1:38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spans="1:3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spans="1:38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spans="1:38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spans="1:38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spans="1:38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spans="1:38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spans="1:38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spans="1:38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spans="1:38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spans="1:38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spans="1:3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spans="1:38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spans="1:38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spans="1:38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spans="1:38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spans="1:38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spans="1:38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spans="1:38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spans="1:38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spans="1:38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spans="1:3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spans="1:38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spans="1:38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spans="1:38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spans="1:38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spans="1:38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spans="1:38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spans="1:38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spans="1:38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spans="1:38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spans="1:3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spans="1:38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spans="1:38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spans="1:38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spans="1:38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spans="1:38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spans="1:38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spans="1:38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spans="1:38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spans="1:38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spans="1:3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spans="1:38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spans="1:38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spans="1:38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spans="1:38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spans="1:38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spans="1:38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spans="1:38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spans="1:38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spans="1:38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spans="1:3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spans="1:38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spans="1:38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spans="1:38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spans="1:38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spans="1:38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spans="1:38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spans="1:38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spans="1:38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spans="1:38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spans="1: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spans="1:38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spans="1:38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spans="1:38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spans="1:38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spans="1:38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spans="1:38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spans="1:38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spans="1:38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spans="1:38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spans="1:3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spans="1:38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spans="1:38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spans="1:38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spans="1:38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spans="1:38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spans="1:38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spans="1:38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spans="1:38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spans="1:38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spans="1:3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spans="1:38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spans="1:38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spans="1:38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spans="1:38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spans="1:38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spans="1:38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spans="1:38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spans="1:38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spans="1:38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spans="1:3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spans="1:38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spans="1:38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spans="1:38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spans="1:38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spans="1:38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spans="1:38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spans="1:38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spans="1:38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spans="1:38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spans="1:3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spans="1:38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spans="1:38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spans="1:38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spans="1:38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spans="1:38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spans="1:38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spans="1:38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spans="1:38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spans="1:38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spans="1:3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spans="1:38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spans="1:38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spans="1:38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spans="1:38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spans="1:38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spans="1:38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spans="1:38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spans="1:38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spans="1:38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spans="1:3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spans="1:38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spans="1:38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spans="1:38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spans="1:38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spans="1:38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spans="1:38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spans="1:38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spans="1:38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spans="1:38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spans="1:3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spans="1:38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spans="1:38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spans="1:38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spans="1:38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spans="1:38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spans="1:38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spans="1:38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spans="1:38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spans="1:38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spans="1:3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spans="1:38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spans="1:38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spans="1:38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spans="1:38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spans="1:38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spans="1:38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spans="1:38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spans="1:38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spans="1:38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spans="1:3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spans="1:38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spans="1:38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spans="1:38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spans="1:38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spans="1:38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spans="1:38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spans="1:38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spans="1:38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spans="1:38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spans="1: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spans="1:38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spans="1:38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spans="1:38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spans="1:38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spans="1:38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spans="1:38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spans="1:38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spans="1:38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spans="1:38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spans="1:3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spans="1:38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spans="1:38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spans="1:38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spans="1:38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spans="1:38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spans="1:38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spans="1:38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spans="1:38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spans="1:38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spans="1:3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spans="1:38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spans="1:38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spans="1:38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spans="1:38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spans="1:38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spans="1:38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spans="1:38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spans="1:38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spans="1:38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spans="1:3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spans="1:38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spans="1:38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spans="1:38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spans="1:38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spans="1:38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spans="1:38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spans="1:38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spans="1:38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spans="1:38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spans="1:3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spans="1:38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spans="1:38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spans="1:38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spans="1:38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spans="1:38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spans="1:38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spans="1:38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spans="1:38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spans="1:38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spans="1:3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spans="1:38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spans="1:38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spans="1:38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spans="1:38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spans="1:38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spans="1:38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spans="1:38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spans="1:38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spans="1:38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spans="1:3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spans="1:38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spans="1:38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spans="1:38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spans="1:38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spans="1:38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spans="1:38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spans="1:38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spans="1:38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spans="1:38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spans="1:3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spans="1:38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spans="1:38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spans="1:38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spans="1:38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spans="1:38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spans="1:38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spans="1:38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spans="1:38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spans="1:38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spans="1:3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spans="1:38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spans="1:38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spans="1:38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spans="1:38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spans="1:38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spans="1:38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spans="1:38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spans="1:38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spans="1:38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spans="1:3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spans="1:38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spans="1:38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spans="1:38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spans="1:38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spans="1:38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spans="1:38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spans="1:38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spans="1:38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spans="1:38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spans="1: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spans="1:38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spans="1:38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spans="1:38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spans="1:38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spans="1:38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spans="1:38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spans="1:38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spans="1:38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spans="1:38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spans="1:3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spans="1:38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spans="1:38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spans="1:38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spans="1:38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spans="1:38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spans="1:38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spans="1:38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spans="1:38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spans="1:38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spans="1:3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spans="1:38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spans="1:38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spans="1:38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spans="1:38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spans="1:38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spans="1:38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spans="1:38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spans="1:38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spans="1:38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spans="1:3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spans="1:38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spans="1:38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spans="1:38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spans="1:38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spans="1:38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spans="1:38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spans="1:38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spans="1:38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spans="1:38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spans="1:3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spans="1:38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spans="1:38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spans="1:38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spans="1:38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spans="1:38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spans="1:38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spans="1:38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spans="1:38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spans="1:38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spans="1:3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spans="1:38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spans="1:38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spans="1:38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spans="1:38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spans="1:38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spans="1:38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spans="1:38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spans="1:38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spans="1:38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spans="1:3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spans="1:38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spans="1:38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spans="1:38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spans="1:38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spans="1:38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spans="1:38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spans="1:38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spans="1:38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spans="1:38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spans="1:3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spans="1:38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spans="1:38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spans="1:38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spans="1:38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spans="1:38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spans="1:38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spans="1:38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spans="1:38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spans="1:38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spans="1:3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spans="1:38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spans="1:38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spans="1:38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spans="1:38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spans="1:38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spans="1:38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spans="1:38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spans="1:38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spans="1:38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spans="1:3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spans="1:38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spans="1:38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spans="1:38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spans="1:38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spans="1:38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spans="1:38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spans="1:38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spans="1:38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spans="1:38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spans="1: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spans="1:38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spans="1:38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spans="1:38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spans="1:38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spans="1:38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spans="1:38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spans="1:38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spans="1:38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spans="1:38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spans="1:3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spans="1:38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spans="1:38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spans="1:38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spans="1:38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spans="1:38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spans="1:38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spans="1:38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spans="1:38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spans="1:38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spans="1:3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spans="1:38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spans="1:38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spans="1:38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spans="1:38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spans="1:38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spans="1:38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spans="1:38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spans="1:38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spans="1:38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spans="1:3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spans="1:38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spans="1:38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spans="1:38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spans="1:38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spans="1:38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spans="1:38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spans="1:38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spans="1:38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spans="1:38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spans="1:3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spans="1:38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spans="1:38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spans="1:38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spans="1:38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spans="1:38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spans="1:38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spans="1:38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spans="1:38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spans="1:38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spans="1:3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spans="1:38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spans="1:38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spans="1:38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spans="1:38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spans="1:38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spans="1:38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spans="1:38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spans="1:38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spans="1:38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spans="1:3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spans="1:38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spans="1:38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spans="1:38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spans="1:38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spans="1:38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spans="1:38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spans="1:38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spans="1:38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spans="1:38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spans="1:3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spans="1:38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spans="1:38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spans="1:38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spans="1:38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spans="1:38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spans="1:38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spans="1:38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spans="1:38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spans="1:38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spans="1:3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spans="1:38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spans="1:38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spans="1:38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spans="1:38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spans="1:38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spans="1:38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spans="1:38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spans="1:38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spans="1:38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spans="1:3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spans="1:38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spans="1:38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spans="1:38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spans="1:38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spans="1:38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spans="1:38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spans="1:38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spans="1:38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spans="1:38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spans="1: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spans="1:38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spans="1:38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spans="1:38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spans="1:38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spans="1:38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spans="1:38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spans="1:38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spans="1:38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spans="1:38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spans="1:3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spans="1:38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spans="1:38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spans="1:38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spans="1:38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spans="1:38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spans="1:38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spans="1:38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spans="1:38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spans="1:38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spans="1:3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spans="1:38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spans="1:38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spans="1:38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spans="1:38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spans="1:38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spans="1:38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spans="1:38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spans="1:38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spans="1:38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spans="1:3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spans="1:38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spans="1:38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spans="1:38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spans="1:38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spans="1:38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spans="1:38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spans="1:38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spans="1:38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spans="1:38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spans="1:3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spans="1:38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spans="1:38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spans="1:38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spans="1:38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spans="1:38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spans="1:38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spans="1:38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spans="1:38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spans="1:38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spans="1:3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spans="1:38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spans="1:38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spans="1:38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spans="1:38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spans="1:38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spans="1:38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spans="1:38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spans="1:38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spans="1:38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spans="1:3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spans="1:38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spans="1:38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spans="1:38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spans="1:38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spans="1:38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spans="1:38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spans="1:38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spans="1:38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spans="1:38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spans="1:3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spans="1:38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spans="1:38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spans="1:38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spans="1:38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spans="1:38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spans="1:38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spans="1:38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spans="1:38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spans="1:38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spans="1:3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spans="1:38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spans="1:38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spans="1:38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spans="1:38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spans="1:38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spans="1:38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spans="1:38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spans="1:38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spans="1:38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spans="1:3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spans="1:38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spans="1:38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spans="1:38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spans="1:38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spans="1:38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spans="1:38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spans="1:38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spans="1:38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spans="1:38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spans="1: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spans="1:38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spans="1:38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spans="1:38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spans="1:38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spans="1:38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spans="1:38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spans="1:38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spans="1:38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spans="1:38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spans="1:3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spans="1:38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spans="1:38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spans="1:38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spans="1:38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spans="1:38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spans="1:38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spans="1:38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spans="1:38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spans="1:38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spans="1:3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spans="1:38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spans="1:38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spans="1:38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spans="1:38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spans="1:38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spans="1:38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spans="1:38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spans="1:38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spans="1:38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spans="1:3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spans="1:38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spans="1:38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spans="1:38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spans="1:38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spans="1:38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spans="1:38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spans="1:38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spans="1:38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spans="1:38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spans="1:3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spans="1:38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spans="1:38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spans="1:38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spans="1:38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spans="1:38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spans="1:38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spans="1:38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spans="1:38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spans="1:38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spans="1:3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spans="1:38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spans="1:38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spans="1:38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spans="1:38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spans="1:38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spans="1:38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spans="1:38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spans="1:38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spans="1:38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spans="1:3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spans="1:38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spans="1:38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spans="1:38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spans="1:38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spans="1:38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spans="1:38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spans="1:38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spans="1:38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spans="1:38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spans="1:3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spans="1:38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spans="1:38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spans="1:38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spans="1:38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spans="1:38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spans="1:38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spans="1:38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spans="1:38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spans="1:38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spans="1:3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spans="1:38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spans="1:38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spans="1:38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spans="1:38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spans="1:38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spans="1:38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spans="1:38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spans="1:38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spans="1:38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spans="1:3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spans="1:38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spans="1:38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spans="1:38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spans="1:38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spans="1:38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spans="1:38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spans="1:38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spans="1:38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spans="1:38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spans="1: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spans="1:38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spans="1:38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spans="1:38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spans="1:38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spans="1:38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spans="1:38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spans="1:38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spans="1:38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spans="1:38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spans="1:3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spans="1:38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spans="1:38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spans="1:38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spans="1:38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spans="1:38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spans="1:38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spans="1:38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 spans="1:38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spans="1:38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spans="1:3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spans="1:38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 spans="1:38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spans="1:38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 spans="1:38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spans="1:38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spans="1:38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spans="1:38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 spans="1:38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spans="1:38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spans="1:3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spans="1:38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 spans="1:38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spans="1:38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 spans="1:38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spans="1:38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spans="1:38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spans="1:38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spans="1:38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spans="1:38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spans="1:3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spans="1:38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spans="1:38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spans="1:38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spans="1:38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spans="1:38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spans="1:38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spans="1:38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 spans="1:38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spans="1:38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spans="1:3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 spans="1:38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 spans="1:38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 spans="1:38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 spans="1:38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 spans="1:38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</sheetData>
  <mergeCells count="14">
    <mergeCell ref="V26:AA26"/>
    <mergeCell ref="Z30:AE30"/>
    <mergeCell ref="Z31:AE31"/>
    <mergeCell ref="Z32:AE32"/>
    <mergeCell ref="A54:H54"/>
    <mergeCell ref="L54:S54"/>
    <mergeCell ref="Y54:AF54"/>
    <mergeCell ref="A18:G18"/>
    <mergeCell ref="A24:G24"/>
    <mergeCell ref="A1:G1"/>
    <mergeCell ref="J1:P1"/>
    <mergeCell ref="A2:F2"/>
    <mergeCell ref="J2:O2"/>
    <mergeCell ref="A12:G12"/>
  </mergeCells>
  <pageMargins left="0.78749999999999998" right="0.78749999999999998" top="0.78749999999999998" bottom="0.78749999999999998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2CFFD-59DD-49A2-9EDC-4167CEC3B827}">
  <dimension ref="B1:E9"/>
  <sheetViews>
    <sheetView workbookViewId="0">
      <selection activeCell="E9" sqref="B9:E9"/>
    </sheetView>
  </sheetViews>
  <sheetFormatPr defaultRowHeight="13.2"/>
  <cols>
    <col min="2" max="2" width="11.5546875" customWidth="1"/>
    <col min="3" max="3" width="15.109375" bestFit="1" customWidth="1"/>
    <col min="4" max="5" width="14.44140625" customWidth="1"/>
  </cols>
  <sheetData>
    <row r="1" spans="2:5">
      <c r="B1" s="54" t="s">
        <v>398</v>
      </c>
      <c r="C1" s="55" t="s">
        <v>399</v>
      </c>
      <c r="D1" s="55" t="s">
        <v>400</v>
      </c>
      <c r="E1" s="56" t="s">
        <v>52</v>
      </c>
    </row>
    <row r="2" spans="2:5">
      <c r="B2" s="52" t="s">
        <v>401</v>
      </c>
      <c r="C2" s="48">
        <v>177.25530000000001</v>
      </c>
      <c r="D2" s="48">
        <v>159.05770000000001</v>
      </c>
      <c r="E2" s="49">
        <v>179.37629999999999</v>
      </c>
    </row>
    <row r="3" spans="2:5">
      <c r="B3" s="52" t="s">
        <v>402</v>
      </c>
      <c r="C3" s="48">
        <v>28.272300000000001</v>
      </c>
      <c r="D3" s="48">
        <v>30.291399999999999</v>
      </c>
      <c r="E3" s="49">
        <v>28.272300000000001</v>
      </c>
    </row>
    <row r="4" spans="2:5">
      <c r="B4" s="52" t="s">
        <v>403</v>
      </c>
      <c r="C4" s="48">
        <v>304.96069999999997</v>
      </c>
      <c r="D4" s="48">
        <v>304.96069999999997</v>
      </c>
      <c r="E4" s="49">
        <v>304.96069999999997</v>
      </c>
    </row>
    <row r="5" spans="2:5">
      <c r="B5" s="52" t="s">
        <v>404</v>
      </c>
      <c r="C5" s="48">
        <v>104.78319999999999</v>
      </c>
      <c r="D5" s="48">
        <v>120.0843</v>
      </c>
      <c r="E5" s="49">
        <v>114.07559999999999</v>
      </c>
    </row>
    <row r="6" spans="2:5">
      <c r="B6" s="52" t="s">
        <v>408</v>
      </c>
      <c r="C6" s="48">
        <v>4.9295</v>
      </c>
      <c r="D6" s="48">
        <v>4.9508000000000001</v>
      </c>
      <c r="E6" s="49">
        <v>4.9554</v>
      </c>
    </row>
    <row r="7" spans="2:5">
      <c r="B7" s="52" t="s">
        <v>409</v>
      </c>
      <c r="C7" s="48">
        <v>18.777000000000001</v>
      </c>
      <c r="D7" s="48">
        <v>18.795300000000001</v>
      </c>
      <c r="E7" s="49">
        <v>18.787700000000001</v>
      </c>
    </row>
    <row r="8" spans="2:5" ht="13.8" thickBot="1">
      <c r="B8" s="53" t="s">
        <v>410</v>
      </c>
      <c r="C8" s="50">
        <v>51.373600000000003</v>
      </c>
      <c r="D8" s="50">
        <v>53.1053</v>
      </c>
      <c r="E8" s="51">
        <v>53.1053</v>
      </c>
    </row>
    <row r="9" spans="2:5" ht="13.8" thickBot="1">
      <c r="B9" s="59" t="s">
        <v>411</v>
      </c>
      <c r="C9" s="57">
        <f>SUM(C2:C8)</f>
        <v>690.35159999999996</v>
      </c>
      <c r="D9" s="57">
        <f>SUM(D2:D8)</f>
        <v>691.24549999999999</v>
      </c>
      <c r="E9" s="58">
        <f>SUM(E2:E8)</f>
        <v>703.53330000000005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7C1F-4420-49F3-B800-D2E74F55A33C}">
  <dimension ref="A1:N6"/>
  <sheetViews>
    <sheetView workbookViewId="0">
      <selection activeCell="F22" sqref="F22"/>
    </sheetView>
  </sheetViews>
  <sheetFormatPr defaultRowHeight="13.2"/>
  <sheetData>
    <row r="1" spans="1:14">
      <c r="A1" s="72" t="s">
        <v>354</v>
      </c>
      <c r="B1" s="72"/>
      <c r="C1" t="s">
        <v>353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363</v>
      </c>
      <c r="M1" t="s">
        <v>364</v>
      </c>
      <c r="N1" t="s">
        <v>365</v>
      </c>
    </row>
    <row r="2" spans="1:14">
      <c r="A2" s="72"/>
      <c r="B2" s="72"/>
      <c r="D2" t="s">
        <v>355</v>
      </c>
      <c r="E2" t="s">
        <v>356</v>
      </c>
      <c r="F2" t="s">
        <v>357</v>
      </c>
      <c r="G2" t="s">
        <v>358</v>
      </c>
      <c r="H2" t="s">
        <v>359</v>
      </c>
      <c r="I2" t="s">
        <v>360</v>
      </c>
      <c r="J2" t="s">
        <v>361</v>
      </c>
      <c r="K2" t="s">
        <v>362</v>
      </c>
      <c r="L2" t="s">
        <v>363</v>
      </c>
      <c r="M2" t="s">
        <v>364</v>
      </c>
      <c r="N2" t="s">
        <v>365</v>
      </c>
    </row>
    <row r="3" spans="1:14">
      <c r="A3" s="72"/>
      <c r="B3" s="72"/>
      <c r="D3" t="s">
        <v>355</v>
      </c>
      <c r="E3" t="s">
        <v>356</v>
      </c>
      <c r="F3" t="s">
        <v>357</v>
      </c>
      <c r="G3" t="s">
        <v>358</v>
      </c>
      <c r="H3" t="s">
        <v>359</v>
      </c>
      <c r="I3" t="s">
        <v>360</v>
      </c>
      <c r="J3" t="s">
        <v>361</v>
      </c>
      <c r="K3" t="s">
        <v>362</v>
      </c>
      <c r="L3" t="s">
        <v>363</v>
      </c>
      <c r="M3" t="s">
        <v>364</v>
      </c>
      <c r="N3" t="s">
        <v>365</v>
      </c>
    </row>
    <row r="4" spans="1:14">
      <c r="A4" s="72"/>
      <c r="B4" s="72"/>
      <c r="D4" t="s">
        <v>355</v>
      </c>
      <c r="E4" t="s">
        <v>356</v>
      </c>
      <c r="F4" t="s">
        <v>357</v>
      </c>
      <c r="G4" t="s">
        <v>358</v>
      </c>
      <c r="H4" t="s">
        <v>359</v>
      </c>
      <c r="I4" t="s">
        <v>360</v>
      </c>
      <c r="J4" t="s">
        <v>361</v>
      </c>
      <c r="K4" t="s">
        <v>362</v>
      </c>
      <c r="L4" t="s">
        <v>363</v>
      </c>
      <c r="M4" t="s">
        <v>364</v>
      </c>
      <c r="N4" t="s">
        <v>366</v>
      </c>
    </row>
    <row r="5" spans="1:14">
      <c r="A5" s="72"/>
      <c r="B5" s="72"/>
      <c r="D5" t="s">
        <v>355</v>
      </c>
      <c r="E5" t="s">
        <v>356</v>
      </c>
      <c r="F5" t="s">
        <v>357</v>
      </c>
      <c r="G5" t="s">
        <v>358</v>
      </c>
      <c r="H5" t="s">
        <v>359</v>
      </c>
      <c r="I5" t="s">
        <v>360</v>
      </c>
      <c r="J5" t="s">
        <v>361</v>
      </c>
      <c r="K5" t="s">
        <v>362</v>
      </c>
      <c r="L5" t="s">
        <v>363</v>
      </c>
      <c r="M5" t="s">
        <v>364</v>
      </c>
      <c r="N5" t="s">
        <v>366</v>
      </c>
    </row>
    <row r="6" spans="1:14">
      <c r="D6" t="s">
        <v>230</v>
      </c>
      <c r="E6" t="s">
        <v>231</v>
      </c>
      <c r="F6" t="s">
        <v>367</v>
      </c>
      <c r="G6" t="s">
        <v>368</v>
      </c>
      <c r="H6" t="s">
        <v>369</v>
      </c>
      <c r="I6" t="s">
        <v>370</v>
      </c>
      <c r="J6" t="s">
        <v>371</v>
      </c>
      <c r="K6" t="s">
        <v>372</v>
      </c>
      <c r="L6" t="s">
        <v>373</v>
      </c>
      <c r="M6" t="s">
        <v>232</v>
      </c>
      <c r="N6" t="s">
        <v>233</v>
      </c>
    </row>
  </sheetData>
  <mergeCells count="1">
    <mergeCell ref="A1:B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000"/>
  <sheetViews>
    <sheetView topLeftCell="A16" workbookViewId="0">
      <selection activeCell="T69" sqref="T69"/>
    </sheetView>
  </sheetViews>
  <sheetFormatPr defaultColWidth="12.6640625" defaultRowHeight="15" customHeight="1"/>
  <cols>
    <col min="1" max="54" width="11.44140625" customWidth="1"/>
  </cols>
  <sheetData>
    <row r="1" spans="1:23" ht="12.75" customHeight="1">
      <c r="A1" s="64" t="s">
        <v>220</v>
      </c>
      <c r="B1" s="65"/>
      <c r="C1" s="65"/>
      <c r="D1" s="65"/>
      <c r="E1" s="65"/>
      <c r="F1" s="65"/>
      <c r="G1" s="65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2.75" customHeight="1">
      <c r="A2" s="64" t="s">
        <v>221</v>
      </c>
      <c r="B2" s="65"/>
      <c r="C2" s="65"/>
      <c r="D2" s="65"/>
      <c r="E2" s="65"/>
      <c r="F2" s="6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2.75" customHeight="1">
      <c r="A3" s="4"/>
      <c r="B3" s="4" t="s">
        <v>42</v>
      </c>
      <c r="C3" s="4" t="s">
        <v>43</v>
      </c>
      <c r="D3" s="4" t="s">
        <v>44</v>
      </c>
      <c r="E3" s="4" t="s">
        <v>45</v>
      </c>
      <c r="F3" s="4" t="s">
        <v>46</v>
      </c>
      <c r="G3" s="4" t="s">
        <v>47</v>
      </c>
      <c r="H3" s="4" t="s">
        <v>48</v>
      </c>
      <c r="I3" s="4" t="s">
        <v>49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2.75" customHeight="1">
      <c r="A4" s="5" t="s">
        <v>50</v>
      </c>
      <c r="B4" s="5">
        <v>0.56736820147599998</v>
      </c>
      <c r="C4" s="5">
        <v>0</v>
      </c>
      <c r="D4" s="5">
        <f t="shared" ref="D4:D6" si="0">B4+C4</f>
        <v>0.56736820147599998</v>
      </c>
      <c r="E4" s="5">
        <v>2.597211005948</v>
      </c>
      <c r="F4" s="5">
        <v>4</v>
      </c>
      <c r="G4" s="5">
        <f t="shared" ref="G4:G6" si="1">D4+E4</f>
        <v>3.164579207424</v>
      </c>
      <c r="H4" s="5">
        <v>7</v>
      </c>
      <c r="I4" s="5">
        <v>14.8386228084564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2.75" customHeight="1">
      <c r="A5" s="6" t="s">
        <v>51</v>
      </c>
      <c r="B5" s="6">
        <v>0.18010847613799999</v>
      </c>
      <c r="C5" s="6">
        <v>0</v>
      </c>
      <c r="D5" s="6">
        <f t="shared" si="0"/>
        <v>0.18010847613799999</v>
      </c>
      <c r="E5" s="6">
        <v>2.6021475011719999</v>
      </c>
      <c r="F5" s="6">
        <v>4</v>
      </c>
      <c r="G5" s="6">
        <f t="shared" si="1"/>
        <v>2.7822559773099997</v>
      </c>
      <c r="H5" s="6">
        <v>4</v>
      </c>
      <c r="I5" s="6">
        <v>32.121373891830402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2.75" customHeight="1">
      <c r="A6" s="15" t="s">
        <v>52</v>
      </c>
      <c r="B6" s="7">
        <v>7.0509677219999997E-2</v>
      </c>
      <c r="C6" s="7">
        <v>0</v>
      </c>
      <c r="D6" s="7">
        <f t="shared" si="0"/>
        <v>7.0509677219999997E-2</v>
      </c>
      <c r="E6" s="7">
        <v>2.7595085707279998</v>
      </c>
      <c r="F6" s="15">
        <v>4</v>
      </c>
      <c r="G6" s="7">
        <f t="shared" si="1"/>
        <v>2.8300182479479998</v>
      </c>
      <c r="H6" s="7">
        <v>9</v>
      </c>
      <c r="I6" s="7">
        <v>11.1803085803986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2.75" customHeight="1">
      <c r="A7" s="8" t="s">
        <v>50</v>
      </c>
      <c r="B7" s="8" t="s">
        <v>53</v>
      </c>
      <c r="C7" s="8" t="s">
        <v>53</v>
      </c>
      <c r="D7" s="8" t="s">
        <v>53</v>
      </c>
      <c r="E7" s="8" t="s">
        <v>53</v>
      </c>
      <c r="F7" s="8" t="s">
        <v>53</v>
      </c>
      <c r="G7" s="8" t="s">
        <v>53</v>
      </c>
      <c r="H7" s="8" t="s">
        <v>53</v>
      </c>
      <c r="I7" s="8" t="s">
        <v>53</v>
      </c>
      <c r="J7" s="3" t="s">
        <v>222</v>
      </c>
      <c r="K7" s="3"/>
      <c r="L7" s="3"/>
      <c r="M7" s="3" t="s">
        <v>223</v>
      </c>
      <c r="N7" s="3"/>
      <c r="P7" s="3"/>
      <c r="Q7" s="3"/>
      <c r="R7" s="3"/>
    </row>
    <row r="8" spans="1:23" ht="12.75" customHeight="1">
      <c r="A8" s="9" t="s">
        <v>54</v>
      </c>
      <c r="B8" s="9" t="s">
        <v>53</v>
      </c>
      <c r="C8" s="9" t="s">
        <v>53</v>
      </c>
      <c r="D8" s="9" t="s">
        <v>53</v>
      </c>
      <c r="E8" s="9" t="s">
        <v>53</v>
      </c>
      <c r="F8" s="9" t="s">
        <v>53</v>
      </c>
      <c r="G8" s="9" t="s">
        <v>53</v>
      </c>
      <c r="H8" s="9" t="s">
        <v>53</v>
      </c>
      <c r="I8" s="9" t="s">
        <v>53</v>
      </c>
      <c r="J8" s="3"/>
      <c r="K8" s="3"/>
      <c r="L8" s="3"/>
      <c r="M8" s="3"/>
      <c r="N8" s="3"/>
      <c r="P8" s="3"/>
      <c r="Q8" s="3"/>
      <c r="R8" s="3"/>
    </row>
    <row r="9" spans="1:23" ht="12.75" customHeight="1">
      <c r="A9" s="3" t="s">
        <v>55</v>
      </c>
      <c r="B9" s="3" t="s">
        <v>56</v>
      </c>
      <c r="D9" s="3"/>
      <c r="E9" s="3" t="s">
        <v>224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2.75" customHeight="1">
      <c r="A10" s="3" t="s">
        <v>225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2.75" customHeight="1">
      <c r="A11" s="3" t="s">
        <v>226</v>
      </c>
      <c r="B11" s="3" t="s">
        <v>60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2.75" customHeight="1">
      <c r="A12" s="66" t="s">
        <v>61</v>
      </c>
      <c r="B12" s="61"/>
      <c r="C12" s="61"/>
      <c r="D12" s="61"/>
      <c r="E12" s="61"/>
      <c r="F12" s="61"/>
      <c r="G12" s="6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2.75" customHeight="1">
      <c r="A13" s="3">
        <v>0.16669943394289699</v>
      </c>
      <c r="B13" s="3">
        <v>4.1676476737471803E-2</v>
      </c>
      <c r="C13" s="3">
        <v>4.5789318668307703E-2</v>
      </c>
      <c r="D13" s="3">
        <v>6.6121185694015799E-3</v>
      </c>
      <c r="E13" s="3">
        <v>8.6074604700413601E-2</v>
      </c>
      <c r="F13" s="3">
        <v>0.104155659285195</v>
      </c>
      <c r="G13" s="3">
        <v>-1.0511828256394601E-2</v>
      </c>
      <c r="H13" s="3">
        <v>-6.0717438333077901E-3</v>
      </c>
      <c r="I13" s="16">
        <v>0.56557596018601597</v>
      </c>
      <c r="J13" s="3">
        <v>0</v>
      </c>
      <c r="K13" s="3">
        <v>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2.75" customHeight="1">
      <c r="A14" s="3">
        <v>0</v>
      </c>
      <c r="B14" s="3">
        <v>0</v>
      </c>
      <c r="C14" s="3">
        <v>0</v>
      </c>
      <c r="D14" s="3">
        <v>0</v>
      </c>
      <c r="E14" s="3">
        <v>0.210385166913201</v>
      </c>
      <c r="F14" s="3">
        <v>0.25455457613120602</v>
      </c>
      <c r="G14" s="3">
        <v>6.3247523713573202E-3</v>
      </c>
      <c r="H14" s="3">
        <v>3.6531067855056598E-3</v>
      </c>
      <c r="I14" s="3">
        <v>0</v>
      </c>
      <c r="J14" s="16">
        <v>0.52508239779872901</v>
      </c>
      <c r="K14" s="3">
        <v>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2.75" customHeight="1">
      <c r="A15" s="17">
        <v>0.50153113912117198</v>
      </c>
      <c r="B15" s="3">
        <v>0.12538039324042199</v>
      </c>
      <c r="C15" s="3">
        <v>0</v>
      </c>
      <c r="D15" s="3">
        <v>0</v>
      </c>
      <c r="E15" s="3">
        <v>0.140281332100434</v>
      </c>
      <c r="F15" s="3">
        <v>0.16974645877858699</v>
      </c>
      <c r="G15" s="3">
        <v>3.9972769664456703E-2</v>
      </c>
      <c r="H15" s="16">
        <v>2.30879070949268E-2</v>
      </c>
      <c r="I15" s="3">
        <v>0</v>
      </c>
      <c r="J15" s="3">
        <v>0</v>
      </c>
      <c r="K15" s="3">
        <v>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2.75" customHeight="1">
      <c r="A16" s="3">
        <v>0</v>
      </c>
      <c r="B16" s="3">
        <v>0</v>
      </c>
      <c r="C16" s="3">
        <v>0.28644277609770002</v>
      </c>
      <c r="D16" s="3">
        <v>4.1362165241819203E-2</v>
      </c>
      <c r="E16" s="3">
        <v>0</v>
      </c>
      <c r="F16" s="3">
        <v>0</v>
      </c>
      <c r="G16" s="17">
        <v>0.41719468337410298</v>
      </c>
      <c r="H16" s="3">
        <v>0.240972067939071</v>
      </c>
      <c r="I16" s="3">
        <v>0</v>
      </c>
      <c r="J16" s="3">
        <v>0</v>
      </c>
      <c r="K16" s="16">
        <v>1.4028307347308099E-2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8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8" ht="12.75" customHeight="1">
      <c r="A18" s="60" t="s">
        <v>89</v>
      </c>
      <c r="B18" s="61"/>
      <c r="C18" s="61"/>
      <c r="D18" s="61"/>
      <c r="E18" s="61"/>
      <c r="F18" s="61"/>
      <c r="G18" s="62"/>
      <c r="H18" s="3"/>
      <c r="I18" s="3"/>
      <c r="J18" s="3"/>
      <c r="K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8" ht="12.75" customHeight="1">
      <c r="A19" s="3">
        <v>0.16669943394289699</v>
      </c>
      <c r="B19" s="3">
        <v>4.1676476737471803E-2</v>
      </c>
      <c r="C19" s="3">
        <v>4.5789318668307703E-2</v>
      </c>
      <c r="D19" s="3">
        <v>6.6121185694015799E-3</v>
      </c>
      <c r="E19" s="3">
        <v>8.6074604700413601E-2</v>
      </c>
      <c r="F19" s="3">
        <v>0.104155659285195</v>
      </c>
      <c r="G19" s="3">
        <v>-1.0511828256394601E-2</v>
      </c>
      <c r="H19" s="3">
        <v>-6.0717438333077901E-3</v>
      </c>
      <c r="I19" s="16">
        <v>0.56557596018601597</v>
      </c>
      <c r="J19" s="18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8" ht="12.75" customHeight="1">
      <c r="A20" s="3">
        <v>0</v>
      </c>
      <c r="B20" s="3">
        <v>0</v>
      </c>
      <c r="C20" s="3">
        <v>0</v>
      </c>
      <c r="D20" s="3">
        <v>0</v>
      </c>
      <c r="E20" s="18">
        <v>0.210385166913201</v>
      </c>
      <c r="F20" s="3">
        <v>0.25455457613120602</v>
      </c>
      <c r="G20" s="3">
        <v>6.3247523713573202E-3</v>
      </c>
      <c r="H20" s="3">
        <v>3.6531067855056598E-3</v>
      </c>
      <c r="I20" s="3">
        <v>0</v>
      </c>
      <c r="J20" s="16">
        <v>0.52508239779872901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8" ht="12.75" customHeight="1">
      <c r="A21" s="3">
        <v>0.50153113912117198</v>
      </c>
      <c r="B21" s="3">
        <v>0.12538039324042199</v>
      </c>
      <c r="C21" s="3">
        <v>0</v>
      </c>
      <c r="D21" s="3">
        <v>0</v>
      </c>
      <c r="E21" s="16">
        <v>0.140281332100434</v>
      </c>
      <c r="F21" s="3">
        <v>0.16974645877858699</v>
      </c>
      <c r="G21" s="3">
        <v>3.9972769664456703E-2</v>
      </c>
      <c r="H21" s="3">
        <v>2.30879070949268E-2</v>
      </c>
      <c r="I21" s="3">
        <v>0</v>
      </c>
      <c r="J21" s="18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8" ht="12.75" customHeight="1">
      <c r="A22" s="3">
        <v>0</v>
      </c>
      <c r="B22" s="3">
        <v>0</v>
      </c>
      <c r="C22" s="3">
        <v>0.28644277609770002</v>
      </c>
      <c r="D22" s="3">
        <v>4.1362165241819203E-2</v>
      </c>
      <c r="E22" s="3">
        <v>0</v>
      </c>
      <c r="F22" s="3">
        <v>0</v>
      </c>
      <c r="G22" s="3">
        <v>0.41719468337410298</v>
      </c>
      <c r="H22" s="3">
        <v>0.240972067939071</v>
      </c>
      <c r="I22" s="3">
        <v>0</v>
      </c>
      <c r="J22" s="3">
        <v>0</v>
      </c>
      <c r="K22" s="16">
        <v>1.4028307347308099E-2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8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8" ht="12.75" customHeight="1">
      <c r="A24" s="73" t="s">
        <v>90</v>
      </c>
      <c r="B24" s="61"/>
      <c r="C24" s="61"/>
      <c r="D24" s="61"/>
      <c r="E24" s="61"/>
      <c r="F24" s="61"/>
      <c r="G24" s="62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8" ht="12.75" customHeight="1">
      <c r="A25" s="3">
        <v>0.16669943394289699</v>
      </c>
      <c r="B25" s="18">
        <v>4.1676476737471803E-2</v>
      </c>
      <c r="C25" s="3">
        <v>4.5789318668307703E-2</v>
      </c>
      <c r="D25" s="3">
        <v>6.6121185694015799E-3</v>
      </c>
      <c r="E25" s="3">
        <v>8.6074604700413601E-2</v>
      </c>
      <c r="F25" s="3">
        <v>0.104155659285195</v>
      </c>
      <c r="G25" s="3">
        <v>-1.0511828256394601E-2</v>
      </c>
      <c r="H25" s="18">
        <v>-6.0717438333077901E-3</v>
      </c>
      <c r="I25" s="16">
        <v>0.56557596018601597</v>
      </c>
      <c r="J25" s="18">
        <v>0</v>
      </c>
      <c r="K25" s="3">
        <v>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67" t="s">
        <v>91</v>
      </c>
      <c r="X25" s="61"/>
      <c r="Y25" s="61"/>
      <c r="Z25" s="61"/>
      <c r="AA25" s="61"/>
      <c r="AB25" s="62"/>
    </row>
    <row r="26" spans="1:28" ht="12.75" customHeight="1">
      <c r="A26" s="3">
        <v>0</v>
      </c>
      <c r="B26" s="18">
        <v>0</v>
      </c>
      <c r="C26" s="3">
        <v>0</v>
      </c>
      <c r="D26" s="3">
        <v>0</v>
      </c>
      <c r="E26" s="3">
        <v>0.210385166913201</v>
      </c>
      <c r="F26" s="3">
        <v>0.25455457613120602</v>
      </c>
      <c r="G26" s="3">
        <v>6.3247523713573202E-3</v>
      </c>
      <c r="H26" s="18">
        <v>3.6531067855056598E-3</v>
      </c>
      <c r="I26" s="18">
        <v>0</v>
      </c>
      <c r="J26" s="16">
        <v>0.52508239779872901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8" ht="12.75" customHeight="1">
      <c r="A27" s="3">
        <v>0.50153113912117198</v>
      </c>
      <c r="B27" s="16">
        <v>0.12538039324042199</v>
      </c>
      <c r="C27" s="3">
        <v>0</v>
      </c>
      <c r="D27" s="3">
        <v>0</v>
      </c>
      <c r="E27" s="3">
        <v>0.140281332100434</v>
      </c>
      <c r="F27" s="3">
        <v>0.16974645877858699</v>
      </c>
      <c r="G27" s="3">
        <v>3.9972769664456703E-2</v>
      </c>
      <c r="H27" s="18">
        <v>2.30879070949268E-2</v>
      </c>
      <c r="I27" s="18">
        <v>0</v>
      </c>
      <c r="J27" s="18">
        <v>0</v>
      </c>
      <c r="K27" s="3">
        <v>0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8" ht="12.75" customHeight="1">
      <c r="A28" s="3">
        <v>0</v>
      </c>
      <c r="B28" s="18">
        <v>0</v>
      </c>
      <c r="C28" s="3">
        <v>0.28644277609770002</v>
      </c>
      <c r="D28" s="3">
        <v>4.1362165241819203E-2</v>
      </c>
      <c r="E28" s="3">
        <v>0</v>
      </c>
      <c r="F28" s="3">
        <v>0</v>
      </c>
      <c r="G28" s="3">
        <v>0.41719468337410298</v>
      </c>
      <c r="H28" s="16">
        <v>0.240972067939071</v>
      </c>
      <c r="I28" s="18">
        <v>0</v>
      </c>
      <c r="J28" s="18">
        <v>0</v>
      </c>
      <c r="K28" s="3">
        <v>1.4028307347308099E-2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8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W29" s="3"/>
    </row>
    <row r="30" spans="1:28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W30" s="3"/>
    </row>
    <row r="31" spans="1:28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W31" s="3"/>
    </row>
    <row r="32" spans="1:28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W32" s="3"/>
    </row>
    <row r="33" spans="1:28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W33" s="3"/>
    </row>
    <row r="34" spans="1:28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8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8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 t="s">
        <v>99</v>
      </c>
      <c r="X36" s="3" t="s">
        <v>100</v>
      </c>
      <c r="Y36" s="3" t="s">
        <v>101</v>
      </c>
      <c r="Z36" s="3" t="s">
        <v>102</v>
      </c>
      <c r="AA36" s="3"/>
      <c r="AB36" s="3"/>
    </row>
    <row r="37" spans="1:28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 t="s">
        <v>103</v>
      </c>
      <c r="X37" s="3" t="s">
        <v>104</v>
      </c>
      <c r="Y37" s="3" t="s">
        <v>105</v>
      </c>
      <c r="Z37" s="3" t="s">
        <v>106</v>
      </c>
      <c r="AA37" s="3"/>
      <c r="AB37" s="3"/>
    </row>
    <row r="38" spans="1:2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 t="s">
        <v>107</v>
      </c>
      <c r="X38" s="3" t="s">
        <v>108</v>
      </c>
      <c r="Y38" s="3" t="s">
        <v>109</v>
      </c>
      <c r="Z38" s="3" t="s">
        <v>227</v>
      </c>
      <c r="AA38" s="3"/>
      <c r="AB38" s="3"/>
    </row>
    <row r="39" spans="1:28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 t="s">
        <v>111</v>
      </c>
      <c r="X39" s="3" t="s">
        <v>112</v>
      </c>
      <c r="Y39" s="3" t="s">
        <v>113</v>
      </c>
      <c r="Z39" s="3" t="s">
        <v>228</v>
      </c>
      <c r="AA39" s="3"/>
      <c r="AB39" s="3"/>
    </row>
    <row r="40" spans="1:28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8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54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54" ht="12.75" customHeight="1">
      <c r="A50" s="35" t="s">
        <v>374</v>
      </c>
      <c r="B50" s="35" t="s">
        <v>108</v>
      </c>
      <c r="C50" s="35" t="s">
        <v>375</v>
      </c>
      <c r="D50" s="35" t="s">
        <v>376</v>
      </c>
      <c r="E50" s="38" t="s">
        <v>104</v>
      </c>
      <c r="F50" s="35" t="s">
        <v>377</v>
      </c>
      <c r="G50" s="35" t="s">
        <v>378</v>
      </c>
      <c r="H50" s="39" t="s">
        <v>112</v>
      </c>
      <c r="I50" s="46" t="s">
        <v>373</v>
      </c>
      <c r="J50" s="46" t="s">
        <v>232</v>
      </c>
      <c r="K50" s="2" t="s">
        <v>233</v>
      </c>
      <c r="L50" s="3"/>
      <c r="M50" s="3" t="s">
        <v>229</v>
      </c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54" ht="12.75" customHeight="1">
      <c r="A51" s="24" t="s">
        <v>374</v>
      </c>
      <c r="B51" s="24" t="s">
        <v>108</v>
      </c>
      <c r="C51" s="24" t="s">
        <v>375</v>
      </c>
      <c r="D51" s="24" t="s">
        <v>376</v>
      </c>
      <c r="E51" s="38" t="s">
        <v>104</v>
      </c>
      <c r="F51" s="24" t="s">
        <v>377</v>
      </c>
      <c r="G51" s="24" t="s">
        <v>378</v>
      </c>
      <c r="H51" s="39" t="s">
        <v>112</v>
      </c>
      <c r="I51" s="47" t="s">
        <v>100</v>
      </c>
      <c r="J51" s="47" t="s">
        <v>232</v>
      </c>
      <c r="K51" s="19" t="s">
        <v>233</v>
      </c>
      <c r="L51" s="3"/>
      <c r="M51" s="3" t="s">
        <v>234</v>
      </c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54" ht="12.75" customHeight="1">
      <c r="A52" s="3">
        <v>1</v>
      </c>
      <c r="B52" s="3">
        <v>2</v>
      </c>
      <c r="C52" s="3">
        <v>3</v>
      </c>
      <c r="D52" s="3">
        <v>4</v>
      </c>
      <c r="E52" s="38">
        <v>5</v>
      </c>
      <c r="F52" s="3">
        <v>6</v>
      </c>
      <c r="G52" s="3">
        <v>7</v>
      </c>
      <c r="H52" s="22">
        <v>8</v>
      </c>
      <c r="I52" s="47">
        <v>9</v>
      </c>
      <c r="J52" s="47">
        <v>10</v>
      </c>
      <c r="K52" s="19">
        <v>11</v>
      </c>
      <c r="L52" s="3"/>
      <c r="M52" s="3" t="s">
        <v>235</v>
      </c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54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54" ht="12.75" customHeight="1">
      <c r="A55" s="66" t="s">
        <v>115</v>
      </c>
      <c r="B55" s="61"/>
      <c r="C55" s="61"/>
      <c r="D55" s="61"/>
      <c r="E55" s="61"/>
      <c r="F55" s="61"/>
      <c r="G55" s="61"/>
      <c r="H55" s="62"/>
      <c r="M55" s="60" t="s">
        <v>352</v>
      </c>
      <c r="N55" s="61"/>
      <c r="O55" s="61"/>
      <c r="P55" s="61"/>
      <c r="Q55" s="61"/>
      <c r="R55" s="61"/>
      <c r="S55" s="61"/>
      <c r="T55" s="62"/>
      <c r="X55" s="73" t="s">
        <v>351</v>
      </c>
      <c r="Y55" s="61"/>
      <c r="Z55" s="61"/>
      <c r="AA55" s="61"/>
      <c r="AB55" s="61"/>
      <c r="AC55" s="61"/>
      <c r="AD55" s="61"/>
      <c r="AE55" s="62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1:54" ht="12.75" customHeight="1">
      <c r="A56" s="3" t="s">
        <v>116</v>
      </c>
      <c r="B56" s="3" t="s">
        <v>42</v>
      </c>
      <c r="C56" s="3" t="s">
        <v>43</v>
      </c>
      <c r="D56" s="3" t="s">
        <v>45</v>
      </c>
      <c r="E56" s="3" t="s">
        <v>47</v>
      </c>
      <c r="F56" s="3" t="s">
        <v>117</v>
      </c>
      <c r="G56" s="3" t="s">
        <v>46</v>
      </c>
      <c r="H56" s="3" t="s">
        <v>118</v>
      </c>
      <c r="M56" s="3" t="s">
        <v>116</v>
      </c>
      <c r="N56" s="3" t="s">
        <v>42</v>
      </c>
      <c r="O56" s="3" t="s">
        <v>43</v>
      </c>
      <c r="P56" s="3" t="s">
        <v>45</v>
      </c>
      <c r="Q56" s="3" t="s">
        <v>47</v>
      </c>
      <c r="R56" s="3" t="s">
        <v>117</v>
      </c>
      <c r="S56" s="3" t="s">
        <v>46</v>
      </c>
      <c r="T56" s="3" t="s">
        <v>118</v>
      </c>
      <c r="X56" s="3" t="s">
        <v>116</v>
      </c>
      <c r="Y56" s="3" t="s">
        <v>42</v>
      </c>
      <c r="Z56" s="3" t="s">
        <v>43</v>
      </c>
      <c r="AA56" s="3" t="s">
        <v>45</v>
      </c>
      <c r="AB56" s="3" t="s">
        <v>47</v>
      </c>
      <c r="AC56" s="3" t="s">
        <v>117</v>
      </c>
      <c r="AD56" s="3" t="s">
        <v>46</v>
      </c>
      <c r="AE56" s="3" t="s">
        <v>118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spans="1:54" ht="12.75" customHeight="1">
      <c r="A57" s="1">
        <v>1</v>
      </c>
      <c r="B57" s="1">
        <v>0.57499999999999996</v>
      </c>
      <c r="C57" s="1">
        <v>0</v>
      </c>
      <c r="D57" s="1">
        <v>2.597</v>
      </c>
      <c r="E57" s="1">
        <v>3.173</v>
      </c>
      <c r="F57" s="1">
        <v>0</v>
      </c>
      <c r="G57" s="1">
        <v>4</v>
      </c>
      <c r="H57" s="1">
        <v>2.2639999999999998</v>
      </c>
      <c r="M57" s="1">
        <v>1</v>
      </c>
      <c r="N57" s="1">
        <v>0.18</v>
      </c>
      <c r="O57" s="1">
        <v>0</v>
      </c>
      <c r="P57" s="1">
        <v>2.613</v>
      </c>
      <c r="Q57" s="1">
        <v>2.7930000000000001</v>
      </c>
      <c r="R57" s="1">
        <v>0</v>
      </c>
      <c r="S57" s="1">
        <v>4</v>
      </c>
      <c r="T57" s="1">
        <v>7.9820000000000002</v>
      </c>
      <c r="U57" s="3"/>
      <c r="X57" s="20">
        <v>1</v>
      </c>
      <c r="Y57" s="20">
        <v>9.0999999999999998E-2</v>
      </c>
      <c r="Z57" s="20">
        <v>0</v>
      </c>
      <c r="AA57" s="20">
        <v>2.76</v>
      </c>
      <c r="AB57" s="20">
        <v>2.851</v>
      </c>
      <c r="AC57" s="20">
        <v>0</v>
      </c>
      <c r="AD57" s="20">
        <v>4</v>
      </c>
      <c r="AE57" s="20">
        <v>1.8380000000000001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spans="1:54" ht="12.75" customHeight="1">
      <c r="A58" s="1">
        <v>2</v>
      </c>
      <c r="B58" s="1">
        <v>0.56599999999999995</v>
      </c>
      <c r="C58" s="1">
        <v>0</v>
      </c>
      <c r="D58" s="1">
        <v>2.597</v>
      </c>
      <c r="E58" s="1">
        <v>3.1629999999999998</v>
      </c>
      <c r="F58" s="1">
        <v>0.56100000000000005</v>
      </c>
      <c r="G58" s="1">
        <v>4</v>
      </c>
      <c r="H58" s="1">
        <v>2.177</v>
      </c>
      <c r="I58" s="3"/>
      <c r="M58" s="1">
        <v>2</v>
      </c>
      <c r="N58" s="1">
        <v>0.18</v>
      </c>
      <c r="O58" s="1">
        <v>0</v>
      </c>
      <c r="P58" s="1">
        <v>2.601</v>
      </c>
      <c r="Q58" s="1">
        <v>2.782</v>
      </c>
      <c r="R58" s="1">
        <v>0.84199999999999997</v>
      </c>
      <c r="S58" s="1">
        <v>4</v>
      </c>
      <c r="T58" s="1">
        <v>7.4850000000000003</v>
      </c>
      <c r="U58" s="3"/>
      <c r="V58" s="3"/>
      <c r="W58" s="3"/>
      <c r="X58" s="20">
        <v>2</v>
      </c>
      <c r="Y58" s="20">
        <v>6.6000000000000003E-2</v>
      </c>
      <c r="Z58" s="20">
        <v>0</v>
      </c>
      <c r="AA58" s="20">
        <v>2.7589999999999999</v>
      </c>
      <c r="AB58" s="20">
        <v>2.8250000000000002</v>
      </c>
      <c r="AC58" s="20">
        <v>0.91700000000000004</v>
      </c>
      <c r="AD58" s="20">
        <v>4</v>
      </c>
      <c r="AE58" s="20">
        <v>1.036</v>
      </c>
    </row>
    <row r="59" spans="1:54" ht="12.75" customHeight="1">
      <c r="A59" s="1">
        <v>3</v>
      </c>
      <c r="B59" s="1">
        <v>0.56799999999999995</v>
      </c>
      <c r="C59" s="1">
        <v>0</v>
      </c>
      <c r="D59" s="1">
        <v>2.597</v>
      </c>
      <c r="E59" s="1">
        <v>3.165</v>
      </c>
      <c r="F59" s="1">
        <v>0.41</v>
      </c>
      <c r="G59" s="1">
        <v>4</v>
      </c>
      <c r="H59" s="1">
        <v>1.9330000000000001</v>
      </c>
      <c r="I59" s="3"/>
      <c r="M59" s="1">
        <v>3</v>
      </c>
      <c r="N59" s="1">
        <v>0.18</v>
      </c>
      <c r="O59" s="1">
        <v>0</v>
      </c>
      <c r="P59" s="1">
        <v>2.6019999999999999</v>
      </c>
      <c r="Q59" s="1">
        <v>2.782</v>
      </c>
      <c r="R59" s="1">
        <v>0.77800000000000002</v>
      </c>
      <c r="S59" s="1">
        <v>4</v>
      </c>
      <c r="T59" s="1">
        <v>9.1579999999999995</v>
      </c>
      <c r="U59" s="3"/>
      <c r="V59" s="3"/>
      <c r="W59" s="3"/>
      <c r="X59" s="20">
        <v>3</v>
      </c>
      <c r="Y59" s="20">
        <v>7.1999999999999995E-2</v>
      </c>
      <c r="Z59" s="20">
        <v>0</v>
      </c>
      <c r="AA59" s="20">
        <v>2.76</v>
      </c>
      <c r="AB59" s="20">
        <v>2.831</v>
      </c>
      <c r="AC59" s="20">
        <v>0.623</v>
      </c>
      <c r="AD59" s="20">
        <v>4</v>
      </c>
      <c r="AE59" s="20">
        <v>1.0349999999999999</v>
      </c>
    </row>
    <row r="60" spans="1:54" ht="12.75" customHeight="1">
      <c r="A60" s="1">
        <v>4</v>
      </c>
      <c r="B60" s="1">
        <v>0.56699999999999995</v>
      </c>
      <c r="C60" s="1">
        <v>0</v>
      </c>
      <c r="D60" s="1">
        <v>2.597</v>
      </c>
      <c r="E60" s="1">
        <v>3.165</v>
      </c>
      <c r="F60" s="1">
        <v>0.439</v>
      </c>
      <c r="G60" s="1">
        <v>4</v>
      </c>
      <c r="H60" s="1">
        <v>2.516</v>
      </c>
      <c r="I60" s="3"/>
      <c r="M60" s="1">
        <v>4</v>
      </c>
      <c r="N60" s="1">
        <v>0.18</v>
      </c>
      <c r="O60" s="1">
        <v>0</v>
      </c>
      <c r="P60" s="1">
        <v>2.6019999999999999</v>
      </c>
      <c r="Q60" s="1">
        <v>2.782</v>
      </c>
      <c r="R60" s="1">
        <v>0.78200000000000003</v>
      </c>
      <c r="S60" s="1">
        <v>4</v>
      </c>
      <c r="T60" s="1">
        <v>7.4969999999999999</v>
      </c>
      <c r="U60" s="3"/>
      <c r="V60" s="3"/>
      <c r="W60" s="3"/>
      <c r="X60" s="20">
        <v>4</v>
      </c>
      <c r="Y60" s="20">
        <v>7.0000000000000007E-2</v>
      </c>
      <c r="Z60" s="20">
        <v>0</v>
      </c>
      <c r="AA60" s="20">
        <v>2.76</v>
      </c>
      <c r="AB60" s="20">
        <v>2.83</v>
      </c>
      <c r="AC60" s="20">
        <v>0.68899999999999995</v>
      </c>
      <c r="AD60" s="20">
        <v>4</v>
      </c>
      <c r="AE60" s="20">
        <v>0.75600000000000001</v>
      </c>
    </row>
    <row r="61" spans="1:54" ht="12.75" customHeight="1">
      <c r="A61" s="1">
        <v>5</v>
      </c>
      <c r="B61" s="1">
        <v>0.56699999999999995</v>
      </c>
      <c r="C61" s="1">
        <v>0</v>
      </c>
      <c r="D61" s="1">
        <v>2.597</v>
      </c>
      <c r="E61" s="1">
        <v>3.165</v>
      </c>
      <c r="F61" s="1">
        <v>0.433</v>
      </c>
      <c r="G61" s="1">
        <v>4</v>
      </c>
      <c r="H61" s="1">
        <v>1.893</v>
      </c>
      <c r="I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20">
        <v>5</v>
      </c>
      <c r="Y61" s="20">
        <v>7.0999999999999994E-2</v>
      </c>
      <c r="Z61" s="20">
        <v>0</v>
      </c>
      <c r="AA61" s="20">
        <v>2.76</v>
      </c>
      <c r="AB61" s="20">
        <v>2.83</v>
      </c>
      <c r="AC61" s="20">
        <v>0.67200000000000004</v>
      </c>
      <c r="AD61" s="20">
        <v>4</v>
      </c>
      <c r="AE61" s="20">
        <v>1.4570000000000001</v>
      </c>
    </row>
    <row r="62" spans="1:54" ht="12.75" customHeight="1">
      <c r="A62" s="1">
        <v>6</v>
      </c>
      <c r="B62" s="1">
        <v>0.56699999999999995</v>
      </c>
      <c r="C62" s="1">
        <v>0</v>
      </c>
      <c r="D62" s="1">
        <v>2.597</v>
      </c>
      <c r="E62" s="1">
        <v>3.165</v>
      </c>
      <c r="F62" s="1">
        <v>0.434</v>
      </c>
      <c r="G62" s="1">
        <v>4</v>
      </c>
      <c r="H62" s="1">
        <v>2.2519999999999998</v>
      </c>
      <c r="I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20">
        <v>6</v>
      </c>
      <c r="Y62" s="20">
        <v>7.0000000000000007E-2</v>
      </c>
      <c r="Z62" s="20">
        <v>0</v>
      </c>
      <c r="AA62" s="20">
        <v>2.76</v>
      </c>
      <c r="AB62" s="20">
        <v>2.83</v>
      </c>
      <c r="AC62" s="20">
        <v>0.67700000000000005</v>
      </c>
      <c r="AD62" s="20">
        <v>4</v>
      </c>
      <c r="AE62" s="20">
        <v>1.911</v>
      </c>
    </row>
    <row r="63" spans="1:54" ht="12.75" customHeight="1">
      <c r="A63" s="1">
        <v>7</v>
      </c>
      <c r="B63" s="1">
        <v>0.56699999999999995</v>
      </c>
      <c r="C63" s="1">
        <v>0</v>
      </c>
      <c r="D63" s="1">
        <v>2.597</v>
      </c>
      <c r="E63" s="1">
        <v>3.165</v>
      </c>
      <c r="F63" s="1">
        <v>0.434</v>
      </c>
      <c r="G63" s="1">
        <v>4</v>
      </c>
      <c r="H63" s="1">
        <v>1.804</v>
      </c>
      <c r="I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20">
        <v>7</v>
      </c>
      <c r="Y63" s="20">
        <v>7.0999999999999994E-2</v>
      </c>
      <c r="Z63" s="20">
        <v>0</v>
      </c>
      <c r="AA63" s="20">
        <v>2.76</v>
      </c>
      <c r="AB63" s="20">
        <v>2.83</v>
      </c>
      <c r="AC63" s="20">
        <v>0.67600000000000005</v>
      </c>
      <c r="AD63" s="20">
        <v>4</v>
      </c>
      <c r="AE63" s="20">
        <v>1.3740000000000001</v>
      </c>
    </row>
    <row r="64" spans="1:54" ht="12.75" customHeight="1">
      <c r="A64" s="3"/>
      <c r="B64" s="3"/>
      <c r="C64" s="3"/>
      <c r="D64" s="3"/>
      <c r="E64" s="3"/>
      <c r="F64" s="3"/>
      <c r="G64" s="3"/>
      <c r="H64" s="3"/>
      <c r="I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20">
        <v>8</v>
      </c>
      <c r="Y64" s="20">
        <v>7.0999999999999994E-2</v>
      </c>
      <c r="Z64" s="20">
        <v>0</v>
      </c>
      <c r="AA64" s="20">
        <v>2.76</v>
      </c>
      <c r="AB64" s="20">
        <v>2.83</v>
      </c>
      <c r="AC64" s="20">
        <v>0.67600000000000005</v>
      </c>
      <c r="AD64" s="20">
        <v>4</v>
      </c>
      <c r="AE64" s="20">
        <v>0.97499999999999998</v>
      </c>
    </row>
    <row r="65" spans="1:31" ht="12.75" customHeight="1">
      <c r="A65" s="1" t="s">
        <v>350</v>
      </c>
      <c r="M65" s="1" t="s">
        <v>119</v>
      </c>
      <c r="N65" s="1" t="s">
        <v>120</v>
      </c>
      <c r="X65" s="20">
        <v>9</v>
      </c>
      <c r="Y65" s="20">
        <v>7.0999999999999994E-2</v>
      </c>
      <c r="Z65" s="20">
        <v>0</v>
      </c>
      <c r="AA65" s="20">
        <v>2.76</v>
      </c>
      <c r="AB65" s="20">
        <v>2.83</v>
      </c>
      <c r="AC65" s="20">
        <v>0.67600000000000005</v>
      </c>
      <c r="AD65" s="20">
        <v>4</v>
      </c>
      <c r="AE65" s="20">
        <v>0.79800000000000004</v>
      </c>
    </row>
    <row r="66" spans="1:31" ht="12.75" customHeight="1">
      <c r="A66" s="1" t="s">
        <v>119</v>
      </c>
      <c r="B66" s="1" t="s">
        <v>120</v>
      </c>
      <c r="M66" s="1" t="s">
        <v>121</v>
      </c>
      <c r="N66" s="1">
        <v>1</v>
      </c>
      <c r="O66" s="1">
        <v>1</v>
      </c>
      <c r="P66" s="1">
        <v>1</v>
      </c>
      <c r="Q66" s="1" t="s">
        <v>122</v>
      </c>
      <c r="R66" s="1" t="s">
        <v>123</v>
      </c>
      <c r="T66" s="3">
        <v>1</v>
      </c>
    </row>
    <row r="67" spans="1:31" ht="12.75" customHeight="1">
      <c r="A67" s="1" t="s">
        <v>121</v>
      </c>
      <c r="B67" s="1">
        <v>1</v>
      </c>
      <c r="C67" s="1">
        <v>1</v>
      </c>
      <c r="D67" s="1">
        <v>1</v>
      </c>
      <c r="E67" s="1" t="s">
        <v>122</v>
      </c>
      <c r="F67" s="1" t="s">
        <v>123</v>
      </c>
      <c r="H67" s="3">
        <v>1</v>
      </c>
      <c r="M67" s="1" t="s">
        <v>121</v>
      </c>
      <c r="N67" s="1">
        <v>1</v>
      </c>
      <c r="O67" s="1">
        <v>2</v>
      </c>
      <c r="P67" s="1">
        <v>1</v>
      </c>
      <c r="Q67" s="1" t="s">
        <v>122</v>
      </c>
      <c r="R67" s="1" t="s">
        <v>123</v>
      </c>
      <c r="T67" s="3">
        <v>3</v>
      </c>
    </row>
    <row r="68" spans="1:31" ht="12.75" customHeight="1">
      <c r="A68" s="1" t="s">
        <v>121</v>
      </c>
      <c r="B68" s="1">
        <v>1</v>
      </c>
      <c r="C68" s="1">
        <v>2</v>
      </c>
      <c r="D68" s="1">
        <v>1</v>
      </c>
      <c r="E68" s="1" t="s">
        <v>122</v>
      </c>
      <c r="F68" s="1" t="s">
        <v>123</v>
      </c>
      <c r="H68" s="3">
        <v>3</v>
      </c>
      <c r="M68" s="1" t="s">
        <v>121</v>
      </c>
      <c r="N68" s="1">
        <v>2</v>
      </c>
      <c r="O68" s="1">
        <v>1</v>
      </c>
      <c r="P68" s="1">
        <v>2</v>
      </c>
      <c r="Q68" s="1" t="s">
        <v>122</v>
      </c>
      <c r="R68" s="1" t="s">
        <v>236</v>
      </c>
      <c r="T68" s="3">
        <v>5</v>
      </c>
      <c r="X68" s="1" t="s">
        <v>350</v>
      </c>
    </row>
    <row r="69" spans="1:31" ht="12.75" customHeight="1">
      <c r="A69" s="1" t="s">
        <v>121</v>
      </c>
      <c r="B69" s="1">
        <v>2</v>
      </c>
      <c r="C69" s="1">
        <v>1</v>
      </c>
      <c r="D69" s="1">
        <v>2</v>
      </c>
      <c r="E69" s="1" t="s">
        <v>122</v>
      </c>
      <c r="F69" s="1" t="s">
        <v>123</v>
      </c>
      <c r="H69" s="3">
        <v>5</v>
      </c>
      <c r="M69" s="1" t="s">
        <v>121</v>
      </c>
      <c r="N69" s="1">
        <v>2</v>
      </c>
      <c r="O69" s="1">
        <v>2</v>
      </c>
      <c r="P69" s="1">
        <v>1</v>
      </c>
      <c r="Q69" s="1" t="s">
        <v>122</v>
      </c>
      <c r="R69" s="1" t="s">
        <v>123</v>
      </c>
      <c r="T69" s="3">
        <v>7</v>
      </c>
      <c r="X69" s="1" t="s">
        <v>119</v>
      </c>
      <c r="Y69" s="1" t="s">
        <v>120</v>
      </c>
    </row>
    <row r="70" spans="1:31" ht="12.75" customHeight="1">
      <c r="A70" s="1" t="s">
        <v>121</v>
      </c>
      <c r="B70" s="1">
        <v>2</v>
      </c>
      <c r="C70" s="1">
        <v>2</v>
      </c>
      <c r="D70" s="1">
        <v>1</v>
      </c>
      <c r="E70" s="1" t="s">
        <v>122</v>
      </c>
      <c r="F70" s="1" t="s">
        <v>123</v>
      </c>
      <c r="H70" s="3">
        <v>7</v>
      </c>
      <c r="M70" s="1" t="s">
        <v>124</v>
      </c>
      <c r="N70" s="1">
        <v>1</v>
      </c>
      <c r="O70" s="1">
        <v>1</v>
      </c>
      <c r="P70" s="1">
        <v>1</v>
      </c>
      <c r="Q70" s="1" t="s">
        <v>122</v>
      </c>
      <c r="R70" s="1" t="s">
        <v>123</v>
      </c>
      <c r="T70" s="3">
        <v>2</v>
      </c>
      <c r="X70" s="1" t="s">
        <v>121</v>
      </c>
      <c r="Y70" s="1">
        <v>1</v>
      </c>
      <c r="Z70" s="1">
        <v>1</v>
      </c>
      <c r="AA70" s="1">
        <v>1</v>
      </c>
      <c r="AB70" s="1" t="s">
        <v>122</v>
      </c>
      <c r="AC70" s="1" t="s">
        <v>123</v>
      </c>
    </row>
    <row r="71" spans="1:31" ht="12.75" customHeight="1">
      <c r="A71" s="1" t="s">
        <v>124</v>
      </c>
      <c r="B71" s="1">
        <v>1</v>
      </c>
      <c r="C71" s="1">
        <v>1</v>
      </c>
      <c r="D71" s="1">
        <v>1</v>
      </c>
      <c r="E71" s="1" t="s">
        <v>122</v>
      </c>
      <c r="F71" s="1" t="s">
        <v>123</v>
      </c>
      <c r="H71" s="3">
        <v>2</v>
      </c>
      <c r="M71" s="1" t="s">
        <v>124</v>
      </c>
      <c r="N71" s="1">
        <v>1</v>
      </c>
      <c r="O71" s="1">
        <v>2</v>
      </c>
      <c r="P71" s="1">
        <v>1</v>
      </c>
      <c r="Q71" s="1" t="s">
        <v>122</v>
      </c>
      <c r="R71" s="1" t="s">
        <v>123</v>
      </c>
      <c r="T71" s="3">
        <v>4</v>
      </c>
      <c r="X71" s="1" t="s">
        <v>121</v>
      </c>
      <c r="Y71" s="1">
        <v>1</v>
      </c>
      <c r="Z71" s="1">
        <v>2</v>
      </c>
      <c r="AA71" s="1">
        <v>1</v>
      </c>
      <c r="AB71" s="1" t="s">
        <v>122</v>
      </c>
      <c r="AC71" s="1" t="s">
        <v>123</v>
      </c>
    </row>
    <row r="72" spans="1:31" ht="12.75" customHeight="1">
      <c r="A72" s="1" t="s">
        <v>124</v>
      </c>
      <c r="B72" s="1">
        <v>1</v>
      </c>
      <c r="C72" s="1">
        <v>2</v>
      </c>
      <c r="D72" s="1">
        <v>1</v>
      </c>
      <c r="E72" s="1" t="s">
        <v>122</v>
      </c>
      <c r="F72" s="1" t="s">
        <v>123</v>
      </c>
      <c r="H72" s="3">
        <v>4</v>
      </c>
      <c r="M72" s="1" t="s">
        <v>124</v>
      </c>
      <c r="N72" s="1">
        <v>2</v>
      </c>
      <c r="O72" s="1">
        <v>1</v>
      </c>
      <c r="P72" s="1">
        <v>2</v>
      </c>
      <c r="Q72" s="1" t="s">
        <v>122</v>
      </c>
      <c r="R72" s="1" t="s">
        <v>123</v>
      </c>
      <c r="T72" s="3">
        <v>6</v>
      </c>
      <c r="X72" s="1" t="s">
        <v>121</v>
      </c>
      <c r="Y72" s="1">
        <v>2</v>
      </c>
      <c r="Z72" s="1">
        <v>1</v>
      </c>
      <c r="AA72" s="1">
        <v>2</v>
      </c>
      <c r="AB72" s="1" t="s">
        <v>122</v>
      </c>
      <c r="AC72" s="1" t="s">
        <v>123</v>
      </c>
    </row>
    <row r="73" spans="1:31" ht="12.75" customHeight="1">
      <c r="A73" s="1" t="s">
        <v>124</v>
      </c>
      <c r="B73" s="1">
        <v>2</v>
      </c>
      <c r="C73" s="1">
        <v>1</v>
      </c>
      <c r="D73" s="1">
        <v>2</v>
      </c>
      <c r="E73" s="1" t="s">
        <v>122</v>
      </c>
      <c r="F73" s="1" t="s">
        <v>123</v>
      </c>
      <c r="H73" s="3">
        <v>6</v>
      </c>
      <c r="M73" s="1" t="s">
        <v>124</v>
      </c>
      <c r="N73" s="1">
        <v>2</v>
      </c>
      <c r="O73" s="1">
        <v>2</v>
      </c>
      <c r="P73" s="1">
        <v>1</v>
      </c>
      <c r="Q73" s="1" t="s">
        <v>122</v>
      </c>
      <c r="R73" s="1" t="s">
        <v>123</v>
      </c>
      <c r="T73" s="3">
        <v>8</v>
      </c>
      <c r="X73" s="1" t="s">
        <v>121</v>
      </c>
      <c r="Y73" s="1">
        <v>2</v>
      </c>
      <c r="Z73" s="1">
        <v>2</v>
      </c>
      <c r="AA73" s="1">
        <v>1</v>
      </c>
      <c r="AB73" s="1" t="s">
        <v>122</v>
      </c>
      <c r="AC73" s="1" t="s">
        <v>123</v>
      </c>
    </row>
    <row r="74" spans="1:31" ht="12.75" customHeight="1">
      <c r="A74" s="1" t="s">
        <v>124</v>
      </c>
      <c r="B74" s="1">
        <v>2</v>
      </c>
      <c r="C74" s="1">
        <v>2</v>
      </c>
      <c r="D74" s="1">
        <v>1</v>
      </c>
      <c r="E74" s="1" t="s">
        <v>122</v>
      </c>
      <c r="F74" s="1" t="s">
        <v>237</v>
      </c>
      <c r="H74" s="3">
        <v>8</v>
      </c>
      <c r="M74" s="1" t="s">
        <v>350</v>
      </c>
      <c r="X74" s="1" t="s">
        <v>124</v>
      </c>
      <c r="Y74" s="1">
        <v>1</v>
      </c>
      <c r="Z74" s="1">
        <v>1</v>
      </c>
      <c r="AA74" s="1">
        <v>1</v>
      </c>
      <c r="AB74" s="1" t="s">
        <v>122</v>
      </c>
      <c r="AC74" s="1" t="s">
        <v>238</v>
      </c>
    </row>
    <row r="75" spans="1:31" ht="12.75" customHeight="1">
      <c r="A75" s="1" t="s">
        <v>350</v>
      </c>
      <c r="M75" s="1" t="s">
        <v>126</v>
      </c>
      <c r="N75" s="1" t="s">
        <v>127</v>
      </c>
      <c r="O75" s="1" t="s">
        <v>128</v>
      </c>
      <c r="P75" s="1" t="s">
        <v>129</v>
      </c>
      <c r="R75" s="1" t="s">
        <v>239</v>
      </c>
      <c r="X75" s="1" t="s">
        <v>124</v>
      </c>
      <c r="Y75" s="1">
        <v>1</v>
      </c>
      <c r="Z75" s="1">
        <v>2</v>
      </c>
      <c r="AA75" s="1">
        <v>1</v>
      </c>
      <c r="AB75" s="1" t="s">
        <v>122</v>
      </c>
      <c r="AC75" s="1" t="s">
        <v>123</v>
      </c>
    </row>
    <row r="76" spans="1:31" ht="12.75" customHeight="1">
      <c r="A76" s="1" t="s">
        <v>126</v>
      </c>
      <c r="B76" s="1" t="s">
        <v>127</v>
      </c>
      <c r="C76" s="1" t="s">
        <v>128</v>
      </c>
      <c r="D76" s="1" t="s">
        <v>129</v>
      </c>
      <c r="F76" s="1" t="s">
        <v>130</v>
      </c>
      <c r="M76" s="1" t="s">
        <v>126</v>
      </c>
      <c r="N76" s="1" t="s">
        <v>127</v>
      </c>
      <c r="O76" s="1" t="s">
        <v>128</v>
      </c>
      <c r="P76" s="1" t="s">
        <v>131</v>
      </c>
      <c r="R76" s="1" t="s">
        <v>130</v>
      </c>
      <c r="X76" s="1" t="s">
        <v>124</v>
      </c>
      <c r="Y76" s="1">
        <v>2</v>
      </c>
      <c r="Z76" s="1">
        <v>1</v>
      </c>
      <c r="AA76" s="1">
        <v>2</v>
      </c>
      <c r="AB76" s="1" t="s">
        <v>122</v>
      </c>
      <c r="AC76" s="1" t="s">
        <v>123</v>
      </c>
    </row>
    <row r="77" spans="1:31" ht="12.75" customHeight="1">
      <c r="A77" s="1" t="s">
        <v>126</v>
      </c>
      <c r="B77" s="1" t="s">
        <v>127</v>
      </c>
      <c r="C77" s="1" t="s">
        <v>128</v>
      </c>
      <c r="D77" s="1" t="s">
        <v>131</v>
      </c>
      <c r="F77" s="1" t="s">
        <v>240</v>
      </c>
      <c r="M77" s="1" t="s">
        <v>133</v>
      </c>
      <c r="N77" s="1" t="s">
        <v>134</v>
      </c>
      <c r="O77" s="1" t="s">
        <v>135</v>
      </c>
      <c r="Q77" s="1">
        <v>4</v>
      </c>
      <c r="X77" s="1" t="s">
        <v>124</v>
      </c>
      <c r="Y77" s="1">
        <v>2</v>
      </c>
      <c r="Z77" s="1">
        <v>2</v>
      </c>
      <c r="AA77" s="1">
        <v>1</v>
      </c>
      <c r="AB77" s="1" t="s">
        <v>122</v>
      </c>
      <c r="AC77" s="1" t="s">
        <v>241</v>
      </c>
    </row>
    <row r="78" spans="1:31" ht="12.75" customHeight="1">
      <c r="A78" s="1" t="s">
        <v>133</v>
      </c>
      <c r="B78" s="1" t="s">
        <v>134</v>
      </c>
      <c r="C78" s="1" t="s">
        <v>135</v>
      </c>
      <c r="E78" s="1">
        <v>7</v>
      </c>
      <c r="M78" s="1" t="s">
        <v>350</v>
      </c>
      <c r="X78" s="1" t="s">
        <v>350</v>
      </c>
    </row>
    <row r="79" spans="1:31" ht="12.75" customHeight="1">
      <c r="A79" s="1" t="s">
        <v>350</v>
      </c>
      <c r="M79" s="1" t="s">
        <v>350</v>
      </c>
      <c r="N79" s="1" t="s">
        <v>136</v>
      </c>
      <c r="O79" s="1" t="s">
        <v>134</v>
      </c>
      <c r="P79" s="1" t="s">
        <v>137</v>
      </c>
      <c r="Q79" s="1" t="s">
        <v>138</v>
      </c>
      <c r="R79" s="1" t="s">
        <v>139</v>
      </c>
      <c r="S79" s="1" t="s">
        <v>350</v>
      </c>
      <c r="X79" s="1" t="s">
        <v>126</v>
      </c>
      <c r="Y79" s="1" t="s">
        <v>127</v>
      </c>
      <c r="Z79" s="1" t="s">
        <v>128</v>
      </c>
      <c r="AA79" s="1" t="s">
        <v>129</v>
      </c>
      <c r="AC79" s="1" t="s">
        <v>130</v>
      </c>
    </row>
    <row r="80" spans="1:31" ht="12.75" customHeight="1">
      <c r="A80" s="1" t="s">
        <v>350</v>
      </c>
      <c r="B80" s="1" t="s">
        <v>136</v>
      </c>
      <c r="C80" s="1" t="s">
        <v>134</v>
      </c>
      <c r="D80" s="1" t="s">
        <v>137</v>
      </c>
      <c r="E80" s="1" t="s">
        <v>138</v>
      </c>
      <c r="F80" s="1" t="s">
        <v>139</v>
      </c>
      <c r="G80" s="1" t="s">
        <v>350</v>
      </c>
      <c r="M80" s="1" t="s">
        <v>350</v>
      </c>
      <c r="X80" s="1" t="s">
        <v>126</v>
      </c>
      <c r="Y80" s="1" t="s">
        <v>127</v>
      </c>
      <c r="Z80" s="1" t="s">
        <v>128</v>
      </c>
      <c r="AA80" s="1" t="s">
        <v>131</v>
      </c>
      <c r="AC80" s="1" t="s">
        <v>242</v>
      </c>
    </row>
    <row r="81" spans="1:34" ht="12.75" customHeight="1">
      <c r="A81" s="1" t="s">
        <v>350</v>
      </c>
      <c r="M81" s="1" t="s">
        <v>350</v>
      </c>
      <c r="N81" s="1" t="s">
        <v>141</v>
      </c>
      <c r="O81" s="1" t="s">
        <v>350</v>
      </c>
      <c r="X81" s="1" t="s">
        <v>133</v>
      </c>
      <c r="Y81" s="1" t="s">
        <v>134</v>
      </c>
      <c r="Z81" s="1" t="s">
        <v>135</v>
      </c>
      <c r="AB81" s="1">
        <v>9</v>
      </c>
    </row>
    <row r="82" spans="1:34" ht="12.75" customHeight="1">
      <c r="A82" s="1" t="s">
        <v>350</v>
      </c>
      <c r="B82" s="1" t="s">
        <v>141</v>
      </c>
      <c r="C82" s="1" t="s">
        <v>350</v>
      </c>
      <c r="M82" s="1" t="s">
        <v>142</v>
      </c>
      <c r="O82" s="1" t="s">
        <v>243</v>
      </c>
      <c r="X82" s="1" t="s">
        <v>350</v>
      </c>
    </row>
    <row r="83" spans="1:34" ht="12.75" customHeight="1">
      <c r="A83" s="1" t="s">
        <v>142</v>
      </c>
      <c r="C83" s="1" t="s">
        <v>244</v>
      </c>
      <c r="M83" s="1" t="s">
        <v>145</v>
      </c>
      <c r="O83" s="1" t="s">
        <v>123</v>
      </c>
      <c r="X83" s="1" t="s">
        <v>350</v>
      </c>
      <c r="Y83" s="1" t="s">
        <v>136</v>
      </c>
      <c r="Z83" s="1" t="s">
        <v>134</v>
      </c>
      <c r="AA83" s="1" t="s">
        <v>137</v>
      </c>
      <c r="AB83" s="1" t="s">
        <v>138</v>
      </c>
      <c r="AC83" s="1" t="s">
        <v>139</v>
      </c>
      <c r="AD83" s="1" t="s">
        <v>350</v>
      </c>
    </row>
    <row r="84" spans="1:34" ht="12.75" customHeight="1">
      <c r="A84" s="1" t="s">
        <v>145</v>
      </c>
      <c r="C84" s="1" t="s">
        <v>123</v>
      </c>
      <c r="M84" s="1" t="s">
        <v>146</v>
      </c>
      <c r="O84" s="1" t="s">
        <v>245</v>
      </c>
      <c r="X84" s="1" t="s">
        <v>350</v>
      </c>
    </row>
    <row r="85" spans="1:34" ht="12.75" customHeight="1">
      <c r="A85" s="1" t="s">
        <v>146</v>
      </c>
      <c r="C85" s="1" t="s">
        <v>246</v>
      </c>
      <c r="M85" s="1" t="s">
        <v>148</v>
      </c>
      <c r="O85" s="1" t="s">
        <v>247</v>
      </c>
      <c r="X85" s="1" t="s">
        <v>350</v>
      </c>
      <c r="Y85" s="1" t="s">
        <v>141</v>
      </c>
      <c r="Z85" s="1" t="s">
        <v>350</v>
      </c>
    </row>
    <row r="86" spans="1:34" ht="12.75" customHeight="1">
      <c r="A86" s="1" t="s">
        <v>148</v>
      </c>
      <c r="C86" s="1" t="s">
        <v>248</v>
      </c>
      <c r="M86" s="1" t="s">
        <v>152</v>
      </c>
      <c r="O86" s="1" t="s">
        <v>249</v>
      </c>
      <c r="X86" s="1" t="s">
        <v>142</v>
      </c>
      <c r="Z86" s="1" t="s">
        <v>250</v>
      </c>
    </row>
    <row r="87" spans="1:34" ht="12.75" customHeight="1">
      <c r="A87" s="1" t="s">
        <v>152</v>
      </c>
      <c r="C87" s="1" t="s">
        <v>153</v>
      </c>
      <c r="M87" s="1" t="s">
        <v>350</v>
      </c>
      <c r="X87" s="1" t="s">
        <v>145</v>
      </c>
      <c r="Z87" s="1" t="s">
        <v>123</v>
      </c>
    </row>
    <row r="88" spans="1:34" ht="12.75" customHeight="1">
      <c r="A88" s="1" t="s">
        <v>350</v>
      </c>
      <c r="M88" s="1" t="s">
        <v>154</v>
      </c>
      <c r="O88" s="1" t="s">
        <v>251</v>
      </c>
      <c r="X88" s="1" t="s">
        <v>146</v>
      </c>
      <c r="Z88" s="1" t="s">
        <v>252</v>
      </c>
    </row>
    <row r="89" spans="1:34" ht="12.75" customHeight="1">
      <c r="A89" s="1" t="s">
        <v>154</v>
      </c>
      <c r="C89" s="1" t="s">
        <v>253</v>
      </c>
      <c r="M89" s="1" t="s">
        <v>350</v>
      </c>
      <c r="X89" s="1" t="s">
        <v>148</v>
      </c>
      <c r="Z89" s="1" t="s">
        <v>254</v>
      </c>
    </row>
    <row r="90" spans="1:34" ht="12.75" customHeight="1">
      <c r="A90" s="1" t="s">
        <v>350</v>
      </c>
      <c r="M90" s="1" t="s">
        <v>156</v>
      </c>
      <c r="N90" s="1" t="s">
        <v>157</v>
      </c>
      <c r="U90" s="1" t="s">
        <v>158</v>
      </c>
      <c r="X90" s="1" t="s">
        <v>152</v>
      </c>
      <c r="Z90" s="1" t="s">
        <v>153</v>
      </c>
    </row>
    <row r="91" spans="1:34" ht="12.75" customHeight="1">
      <c r="A91" s="1" t="s">
        <v>156</v>
      </c>
      <c r="B91" s="1" t="s">
        <v>157</v>
      </c>
      <c r="I91" s="1" t="s">
        <v>158</v>
      </c>
      <c r="M91" s="1" t="s">
        <v>159</v>
      </c>
      <c r="N91" s="1">
        <v>1</v>
      </c>
      <c r="O91" s="1">
        <v>1</v>
      </c>
      <c r="P91" s="1">
        <v>1</v>
      </c>
      <c r="Q91" s="1" t="s">
        <v>122</v>
      </c>
      <c r="R91" s="1" t="s">
        <v>255</v>
      </c>
      <c r="T91" s="1" t="s">
        <v>161</v>
      </c>
      <c r="U91" s="34" t="s">
        <v>255</v>
      </c>
      <c r="V91" s="1" t="s">
        <v>163</v>
      </c>
      <c r="W91" s="1" t="s">
        <v>123</v>
      </c>
      <c r="X91" s="1" t="s">
        <v>350</v>
      </c>
    </row>
    <row r="92" spans="1:34" ht="12.75" customHeight="1">
      <c r="A92" s="1" t="s">
        <v>159</v>
      </c>
      <c r="B92" s="1">
        <v>1</v>
      </c>
      <c r="C92" s="1">
        <v>1</v>
      </c>
      <c r="D92" s="1">
        <v>1</v>
      </c>
      <c r="E92" s="1" t="s">
        <v>122</v>
      </c>
      <c r="F92" s="1" t="s">
        <v>255</v>
      </c>
      <c r="H92" s="1" t="s">
        <v>161</v>
      </c>
      <c r="I92" s="34" t="s">
        <v>255</v>
      </c>
      <c r="J92" s="1" t="s">
        <v>163</v>
      </c>
      <c r="K92" s="1" t="s">
        <v>123</v>
      </c>
      <c r="M92" s="1" t="s">
        <v>159</v>
      </c>
      <c r="N92" s="1">
        <v>1</v>
      </c>
      <c r="O92" s="1">
        <v>2</v>
      </c>
      <c r="P92" s="1">
        <v>1</v>
      </c>
      <c r="Q92" s="1" t="s">
        <v>122</v>
      </c>
      <c r="R92" s="1" t="s">
        <v>123</v>
      </c>
      <c r="T92" s="1" t="s">
        <v>161</v>
      </c>
      <c r="U92" s="34" t="s">
        <v>256</v>
      </c>
      <c r="V92" s="1" t="s">
        <v>163</v>
      </c>
      <c r="W92" s="1" t="s">
        <v>123</v>
      </c>
      <c r="X92" s="1" t="s">
        <v>154</v>
      </c>
      <c r="Z92" s="1" t="s">
        <v>257</v>
      </c>
    </row>
    <row r="93" spans="1:34" ht="12.75" customHeight="1">
      <c r="A93" s="1" t="s">
        <v>159</v>
      </c>
      <c r="B93" s="1">
        <v>1</v>
      </c>
      <c r="C93" s="1">
        <v>2</v>
      </c>
      <c r="D93" s="1">
        <v>1</v>
      </c>
      <c r="E93" s="1" t="s">
        <v>122</v>
      </c>
      <c r="F93" s="1" t="s">
        <v>123</v>
      </c>
      <c r="H93" s="1" t="s">
        <v>161</v>
      </c>
      <c r="I93" s="34" t="s">
        <v>256</v>
      </c>
      <c r="J93" s="1" t="s">
        <v>163</v>
      </c>
      <c r="K93" s="1" t="s">
        <v>123</v>
      </c>
      <c r="M93" s="1" t="s">
        <v>159</v>
      </c>
      <c r="N93" s="1">
        <v>2</v>
      </c>
      <c r="O93" s="1">
        <v>1</v>
      </c>
      <c r="P93" s="1">
        <v>2</v>
      </c>
      <c r="Q93" s="1" t="s">
        <v>122</v>
      </c>
      <c r="R93" s="1" t="s">
        <v>168</v>
      </c>
      <c r="T93" s="1" t="s">
        <v>161</v>
      </c>
      <c r="U93" s="34" t="s">
        <v>258</v>
      </c>
      <c r="V93" s="1" t="s">
        <v>163</v>
      </c>
      <c r="W93" s="1" t="s">
        <v>259</v>
      </c>
      <c r="X93" s="1" t="s">
        <v>350</v>
      </c>
    </row>
    <row r="94" spans="1:34" ht="12.75" customHeight="1">
      <c r="A94" s="1" t="s">
        <v>159</v>
      </c>
      <c r="B94" s="1">
        <v>2</v>
      </c>
      <c r="C94" s="1">
        <v>1</v>
      </c>
      <c r="D94" s="1">
        <v>2</v>
      </c>
      <c r="E94" s="1" t="s">
        <v>122</v>
      </c>
      <c r="F94" s="1" t="s">
        <v>168</v>
      </c>
      <c r="H94" s="1" t="s">
        <v>161</v>
      </c>
      <c r="I94" s="34" t="s">
        <v>168</v>
      </c>
      <c r="J94" s="1" t="s">
        <v>163</v>
      </c>
      <c r="K94" s="1" t="s">
        <v>123</v>
      </c>
      <c r="M94" s="1" t="s">
        <v>159</v>
      </c>
      <c r="N94" s="1">
        <v>2</v>
      </c>
      <c r="O94" s="1">
        <v>2</v>
      </c>
      <c r="P94" s="1">
        <v>1</v>
      </c>
      <c r="Q94" s="1" t="s">
        <v>122</v>
      </c>
      <c r="R94" s="1" t="s">
        <v>123</v>
      </c>
      <c r="T94" s="1" t="s">
        <v>161</v>
      </c>
      <c r="U94" s="34" t="s">
        <v>260</v>
      </c>
      <c r="V94" s="1" t="s">
        <v>163</v>
      </c>
      <c r="W94" s="1" t="s">
        <v>123</v>
      </c>
      <c r="X94" s="1" t="s">
        <v>156</v>
      </c>
      <c r="Y94" s="1" t="s">
        <v>157</v>
      </c>
      <c r="AF94" s="1" t="s">
        <v>158</v>
      </c>
    </row>
    <row r="95" spans="1:34" ht="12.75" customHeight="1">
      <c r="A95" s="1" t="s">
        <v>159</v>
      </c>
      <c r="B95" s="1">
        <v>2</v>
      </c>
      <c r="C95" s="1">
        <v>2</v>
      </c>
      <c r="D95" s="1">
        <v>1</v>
      </c>
      <c r="E95" s="1" t="s">
        <v>122</v>
      </c>
      <c r="F95" s="1" t="s">
        <v>123</v>
      </c>
      <c r="H95" s="1" t="s">
        <v>161</v>
      </c>
      <c r="I95" s="34" t="s">
        <v>261</v>
      </c>
      <c r="J95" s="1" t="s">
        <v>163</v>
      </c>
      <c r="K95" s="1" t="s">
        <v>262</v>
      </c>
      <c r="M95" s="1" t="s">
        <v>174</v>
      </c>
      <c r="N95" s="1">
        <v>1</v>
      </c>
      <c r="O95" s="1" t="s">
        <v>122</v>
      </c>
      <c r="P95" s="1" t="s">
        <v>175</v>
      </c>
      <c r="X95" s="1" t="s">
        <v>159</v>
      </c>
      <c r="Y95" s="1">
        <v>1</v>
      </c>
      <c r="Z95" s="1">
        <v>1</v>
      </c>
      <c r="AA95" s="1">
        <v>1</v>
      </c>
      <c r="AB95" s="1" t="s">
        <v>122</v>
      </c>
      <c r="AC95" s="1" t="s">
        <v>255</v>
      </c>
      <c r="AE95" s="1" t="s">
        <v>161</v>
      </c>
      <c r="AF95" s="34" t="s">
        <v>263</v>
      </c>
      <c r="AG95" s="1" t="s">
        <v>163</v>
      </c>
      <c r="AH95" s="1" t="s">
        <v>264</v>
      </c>
    </row>
    <row r="96" spans="1:34" ht="12.75" customHeight="1">
      <c r="A96" s="1" t="s">
        <v>174</v>
      </c>
      <c r="B96" s="1">
        <v>1</v>
      </c>
      <c r="C96" s="1" t="s">
        <v>122</v>
      </c>
      <c r="D96" s="1" t="s">
        <v>175</v>
      </c>
      <c r="M96" s="1" t="s">
        <v>176</v>
      </c>
      <c r="N96" s="1">
        <v>1</v>
      </c>
      <c r="O96" s="1" t="s">
        <v>122</v>
      </c>
      <c r="P96" s="1" t="s">
        <v>177</v>
      </c>
      <c r="X96" s="1" t="s">
        <v>159</v>
      </c>
      <c r="Y96" s="1">
        <v>1</v>
      </c>
      <c r="Z96" s="1">
        <v>2</v>
      </c>
      <c r="AA96" s="1">
        <v>1</v>
      </c>
      <c r="AB96" s="1" t="s">
        <v>122</v>
      </c>
      <c r="AC96" s="1" t="s">
        <v>123</v>
      </c>
      <c r="AE96" s="1" t="s">
        <v>161</v>
      </c>
      <c r="AF96" s="34" t="s">
        <v>256</v>
      </c>
      <c r="AG96" s="1" t="s">
        <v>163</v>
      </c>
      <c r="AH96" s="1" t="s">
        <v>123</v>
      </c>
    </row>
    <row r="97" spans="1:34" ht="12.75" customHeight="1">
      <c r="A97" s="1" t="s">
        <v>176</v>
      </c>
      <c r="B97" s="1">
        <v>1</v>
      </c>
      <c r="C97" s="1" t="s">
        <v>122</v>
      </c>
      <c r="D97" s="1" t="s">
        <v>177</v>
      </c>
      <c r="M97" s="1" t="s">
        <v>174</v>
      </c>
      <c r="N97" s="1">
        <v>2</v>
      </c>
      <c r="O97" s="1" t="s">
        <v>122</v>
      </c>
      <c r="P97" s="1" t="s">
        <v>178</v>
      </c>
      <c r="X97" s="1" t="s">
        <v>159</v>
      </c>
      <c r="Y97" s="1">
        <v>2</v>
      </c>
      <c r="Z97" s="1">
        <v>1</v>
      </c>
      <c r="AA97" s="1">
        <v>2</v>
      </c>
      <c r="AB97" s="1" t="s">
        <v>122</v>
      </c>
      <c r="AC97" s="1" t="s">
        <v>168</v>
      </c>
      <c r="AE97" s="1" t="s">
        <v>161</v>
      </c>
      <c r="AF97" s="34" t="s">
        <v>168</v>
      </c>
      <c r="AG97" s="1" t="s">
        <v>163</v>
      </c>
      <c r="AH97" s="1" t="s">
        <v>123</v>
      </c>
    </row>
    <row r="98" spans="1:34" ht="12.75" customHeight="1">
      <c r="A98" s="1" t="s">
        <v>174</v>
      </c>
      <c r="B98" s="1">
        <v>2</v>
      </c>
      <c r="C98" s="1" t="s">
        <v>122</v>
      </c>
      <c r="D98" s="1" t="s">
        <v>178</v>
      </c>
      <c r="M98" s="1" t="s">
        <v>176</v>
      </c>
      <c r="N98" s="1">
        <v>2</v>
      </c>
      <c r="O98" s="1" t="s">
        <v>122</v>
      </c>
      <c r="P98" s="1" t="s">
        <v>180</v>
      </c>
      <c r="X98" s="1" t="s">
        <v>159</v>
      </c>
      <c r="Y98" s="1">
        <v>2</v>
      </c>
      <c r="Z98" s="1">
        <v>2</v>
      </c>
      <c r="AA98" s="1">
        <v>1</v>
      </c>
      <c r="AB98" s="1" t="s">
        <v>122</v>
      </c>
      <c r="AC98" s="1" t="s">
        <v>123</v>
      </c>
      <c r="AE98" s="1" t="s">
        <v>161</v>
      </c>
      <c r="AF98" s="34" t="s">
        <v>265</v>
      </c>
      <c r="AG98" s="1" t="s">
        <v>163</v>
      </c>
      <c r="AH98" s="1" t="s">
        <v>266</v>
      </c>
    </row>
    <row r="99" spans="1:34" ht="12.75" customHeight="1">
      <c r="A99" s="1" t="s">
        <v>176</v>
      </c>
      <c r="B99" s="1">
        <v>2</v>
      </c>
      <c r="C99" s="1" t="s">
        <v>122</v>
      </c>
      <c r="D99" s="1" t="s">
        <v>180</v>
      </c>
      <c r="M99" s="1" t="s">
        <v>181</v>
      </c>
      <c r="N99" s="1">
        <v>2</v>
      </c>
      <c r="O99" s="1" t="s">
        <v>122</v>
      </c>
      <c r="P99" s="1" t="s">
        <v>267</v>
      </c>
      <c r="X99" s="1" t="s">
        <v>174</v>
      </c>
      <c r="Y99" s="1">
        <v>1</v>
      </c>
      <c r="Z99" s="1" t="s">
        <v>122</v>
      </c>
      <c r="AA99" s="1" t="s">
        <v>175</v>
      </c>
    </row>
    <row r="100" spans="1:34" ht="12.75" customHeight="1">
      <c r="A100" s="1" t="s">
        <v>181</v>
      </c>
      <c r="B100" s="1">
        <v>2</v>
      </c>
      <c r="C100" s="1" t="s">
        <v>122</v>
      </c>
      <c r="D100" s="1" t="s">
        <v>267</v>
      </c>
      <c r="M100" s="1" t="s">
        <v>183</v>
      </c>
      <c r="N100" s="1">
        <v>2</v>
      </c>
      <c r="O100" s="1" t="s">
        <v>122</v>
      </c>
      <c r="P100" s="1" t="s">
        <v>268</v>
      </c>
      <c r="X100" s="1" t="s">
        <v>176</v>
      </c>
      <c r="Y100" s="1">
        <v>1</v>
      </c>
      <c r="Z100" s="1" t="s">
        <v>122</v>
      </c>
      <c r="AA100" s="1" t="s">
        <v>177</v>
      </c>
    </row>
    <row r="101" spans="1:34" ht="12.75" customHeight="1">
      <c r="A101" s="1" t="s">
        <v>183</v>
      </c>
      <c r="B101" s="1">
        <v>2</v>
      </c>
      <c r="C101" s="1" t="s">
        <v>122</v>
      </c>
      <c r="D101" s="1" t="s">
        <v>268</v>
      </c>
      <c r="M101" s="1" t="s">
        <v>350</v>
      </c>
      <c r="X101" s="1" t="s">
        <v>174</v>
      </c>
      <c r="Y101" s="1">
        <v>2</v>
      </c>
      <c r="Z101" s="1" t="s">
        <v>122</v>
      </c>
      <c r="AA101" s="1" t="s">
        <v>178</v>
      </c>
    </row>
    <row r="102" spans="1:34" ht="12.75" customHeight="1">
      <c r="A102" s="1" t="s">
        <v>350</v>
      </c>
      <c r="M102" s="1" t="s">
        <v>350</v>
      </c>
      <c r="N102" s="1" t="s">
        <v>136</v>
      </c>
      <c r="O102" s="1" t="s">
        <v>187</v>
      </c>
      <c r="P102" s="1" t="s">
        <v>350</v>
      </c>
      <c r="X102" s="1" t="s">
        <v>176</v>
      </c>
      <c r="Y102" s="1">
        <v>2</v>
      </c>
      <c r="Z102" s="1" t="s">
        <v>122</v>
      </c>
      <c r="AA102" s="1" t="s">
        <v>180</v>
      </c>
    </row>
    <row r="103" spans="1:34" ht="12.75" customHeight="1">
      <c r="A103" s="1" t="s">
        <v>350</v>
      </c>
      <c r="B103" s="1" t="s">
        <v>136</v>
      </c>
      <c r="C103" s="1" t="s">
        <v>187</v>
      </c>
      <c r="D103" s="1" t="s">
        <v>350</v>
      </c>
      <c r="M103" s="1" t="s">
        <v>350</v>
      </c>
      <c r="X103" s="1" t="s">
        <v>181</v>
      </c>
      <c r="Y103" s="1">
        <v>2</v>
      </c>
      <c r="Z103" s="1" t="s">
        <v>122</v>
      </c>
      <c r="AA103" s="1" t="s">
        <v>267</v>
      </c>
    </row>
    <row r="104" spans="1:34" ht="12.75" customHeight="1">
      <c r="A104" s="1" t="s">
        <v>350</v>
      </c>
      <c r="M104" s="1" t="s">
        <v>192</v>
      </c>
      <c r="O104" s="1" t="s">
        <v>269</v>
      </c>
      <c r="X104" s="1" t="s">
        <v>183</v>
      </c>
      <c r="Y104" s="1">
        <v>2</v>
      </c>
      <c r="Z104" s="1" t="s">
        <v>122</v>
      </c>
      <c r="AA104" s="1" t="s">
        <v>268</v>
      </c>
    </row>
    <row r="105" spans="1:34" ht="12.75" customHeight="1">
      <c r="A105" s="1" t="s">
        <v>192</v>
      </c>
      <c r="C105" s="1" t="s">
        <v>269</v>
      </c>
      <c r="M105" s="1" t="s">
        <v>194</v>
      </c>
      <c r="O105" s="1" t="s">
        <v>270</v>
      </c>
      <c r="X105" s="1" t="s">
        <v>350</v>
      </c>
    </row>
    <row r="106" spans="1:34" ht="12.75" customHeight="1">
      <c r="A106" s="1" t="s">
        <v>194</v>
      </c>
      <c r="C106" s="1" t="s">
        <v>271</v>
      </c>
      <c r="M106" s="1" t="s">
        <v>196</v>
      </c>
      <c r="N106" s="1" t="s">
        <v>197</v>
      </c>
      <c r="P106" s="1" t="s">
        <v>272</v>
      </c>
      <c r="X106" s="1" t="s">
        <v>350</v>
      </c>
      <c r="Y106" s="1" t="s">
        <v>136</v>
      </c>
      <c r="Z106" s="1" t="s">
        <v>187</v>
      </c>
      <c r="AA106" s="1" t="s">
        <v>350</v>
      </c>
    </row>
    <row r="107" spans="1:34" ht="12.75" customHeight="1">
      <c r="A107" s="1" t="s">
        <v>196</v>
      </c>
      <c r="B107" s="1" t="s">
        <v>197</v>
      </c>
      <c r="D107" s="1" t="s">
        <v>273</v>
      </c>
      <c r="M107" s="1" t="s">
        <v>196</v>
      </c>
      <c r="N107" s="1" t="s">
        <v>200</v>
      </c>
      <c r="P107" s="1" t="s">
        <v>274</v>
      </c>
      <c r="X107" s="1" t="s">
        <v>350</v>
      </c>
    </row>
    <row r="108" spans="1:34" ht="12.75" customHeight="1">
      <c r="A108" s="1" t="s">
        <v>196</v>
      </c>
      <c r="B108" s="1" t="s">
        <v>200</v>
      </c>
      <c r="D108" s="1" t="s">
        <v>275</v>
      </c>
      <c r="M108" s="1" t="s">
        <v>350</v>
      </c>
      <c r="X108" s="1" t="s">
        <v>192</v>
      </c>
      <c r="Z108" s="1" t="s">
        <v>269</v>
      </c>
    </row>
    <row r="109" spans="1:34" ht="12.75" customHeight="1">
      <c r="A109" s="1" t="s">
        <v>350</v>
      </c>
      <c r="M109" s="1" t="s">
        <v>202</v>
      </c>
      <c r="N109" s="1" t="s">
        <v>203</v>
      </c>
      <c r="O109" s="1" t="s">
        <v>50</v>
      </c>
      <c r="P109" s="1" t="s">
        <v>204</v>
      </c>
      <c r="X109" s="1" t="s">
        <v>194</v>
      </c>
      <c r="Z109" s="1" t="s">
        <v>276</v>
      </c>
    </row>
    <row r="110" spans="1:34" ht="12.75" customHeight="1">
      <c r="A110" s="1" t="s">
        <v>202</v>
      </c>
      <c r="B110" s="1" t="s">
        <v>203</v>
      </c>
      <c r="C110" s="1" t="s">
        <v>50</v>
      </c>
      <c r="D110" s="1" t="s">
        <v>204</v>
      </c>
      <c r="M110" s="1" t="s">
        <v>205</v>
      </c>
      <c r="N110" s="1" t="s">
        <v>203</v>
      </c>
      <c r="O110" s="1" t="s">
        <v>51</v>
      </c>
      <c r="P110" s="1" t="s">
        <v>204</v>
      </c>
      <c r="X110" s="1" t="s">
        <v>196</v>
      </c>
      <c r="Y110" s="1" t="s">
        <v>197</v>
      </c>
      <c r="AA110" s="1" t="s">
        <v>277</v>
      </c>
    </row>
    <row r="111" spans="1:34" ht="12.75" customHeight="1">
      <c r="A111" s="1" t="s">
        <v>205</v>
      </c>
      <c r="B111" s="1" t="s">
        <v>203</v>
      </c>
      <c r="C111" s="1" t="s">
        <v>51</v>
      </c>
      <c r="D111" s="1" t="s">
        <v>204</v>
      </c>
      <c r="M111" s="1" t="s">
        <v>208</v>
      </c>
      <c r="N111" s="1" t="s">
        <v>209</v>
      </c>
      <c r="O111" s="1" t="s">
        <v>210</v>
      </c>
      <c r="P111" s="1" t="s">
        <v>211</v>
      </c>
      <c r="X111" s="1" t="s">
        <v>196</v>
      </c>
      <c r="Y111" s="1" t="s">
        <v>200</v>
      </c>
      <c r="AA111" s="1" t="s">
        <v>278</v>
      </c>
    </row>
    <row r="112" spans="1:34" ht="12.75" customHeight="1">
      <c r="A112" s="1" t="s">
        <v>208</v>
      </c>
      <c r="B112" s="1" t="s">
        <v>209</v>
      </c>
      <c r="C112" s="1" t="s">
        <v>210</v>
      </c>
      <c r="D112" s="1" t="s">
        <v>211</v>
      </c>
      <c r="X112" s="1" t="s">
        <v>350</v>
      </c>
    </row>
    <row r="113" spans="24:27" ht="12.75" customHeight="1">
      <c r="X113" s="1" t="s">
        <v>202</v>
      </c>
      <c r="Y113" s="1" t="s">
        <v>203</v>
      </c>
      <c r="Z113" s="1" t="s">
        <v>50</v>
      </c>
      <c r="AA113" s="1" t="s">
        <v>204</v>
      </c>
    </row>
    <row r="114" spans="24:27" ht="12.75" customHeight="1">
      <c r="X114" s="1" t="s">
        <v>205</v>
      </c>
      <c r="Y114" s="1" t="s">
        <v>203</v>
      </c>
      <c r="Z114" s="1" t="s">
        <v>51</v>
      </c>
      <c r="AA114" s="1" t="s">
        <v>204</v>
      </c>
    </row>
    <row r="115" spans="24:27" ht="12.75" customHeight="1">
      <c r="X115" s="1" t="s">
        <v>208</v>
      </c>
      <c r="Y115" s="1" t="s">
        <v>209</v>
      </c>
      <c r="Z115" s="1" t="s">
        <v>210</v>
      </c>
      <c r="AA115" s="1" t="s">
        <v>211</v>
      </c>
    </row>
    <row r="116" spans="24:27" ht="12.75" customHeight="1"/>
    <row r="117" spans="24:27" ht="12.75" customHeight="1"/>
    <row r="118" spans="24:27" ht="12.75" customHeight="1"/>
    <row r="119" spans="24:27" ht="12.75" customHeight="1"/>
    <row r="120" spans="24:27" ht="12.75" customHeight="1"/>
    <row r="121" spans="24:27" ht="12.75" customHeight="1"/>
    <row r="122" spans="24:27" ht="12.75" customHeight="1"/>
    <row r="123" spans="24:27" ht="12.75" customHeight="1"/>
    <row r="124" spans="24:27" ht="12.75" customHeight="1"/>
    <row r="125" spans="24:27" ht="12.75" customHeight="1"/>
    <row r="126" spans="24:27" ht="12.75" customHeight="1"/>
    <row r="127" spans="24:27" ht="12.75" customHeight="1"/>
    <row r="128" spans="24:27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M55:T55"/>
    <mergeCell ref="X55:AE55"/>
    <mergeCell ref="A1:G1"/>
    <mergeCell ref="A2:F2"/>
    <mergeCell ref="A12:G12"/>
    <mergeCell ref="A18:G18"/>
    <mergeCell ref="A24:G24"/>
    <mergeCell ref="W25:AB25"/>
    <mergeCell ref="A55:H55"/>
  </mergeCells>
  <pageMargins left="0.78749999999999998" right="0.78749999999999998" top="0.78749999999999998" bottom="0.78749999999999998" header="0" footer="0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B6947-14F7-457E-9D86-B7F3D7352792}">
  <dimension ref="A1:D9"/>
  <sheetViews>
    <sheetView workbookViewId="0">
      <selection activeCell="G8" sqref="G8"/>
    </sheetView>
  </sheetViews>
  <sheetFormatPr defaultRowHeight="13.2"/>
  <cols>
    <col min="1" max="1" width="9.109375" bestFit="1" customWidth="1"/>
    <col min="2" max="2" width="15.33203125" customWidth="1"/>
    <col min="3" max="4" width="14.88671875" customWidth="1"/>
  </cols>
  <sheetData>
    <row r="1" spans="1:4">
      <c r="A1" s="54" t="s">
        <v>398</v>
      </c>
      <c r="B1" s="55" t="s">
        <v>399</v>
      </c>
      <c r="C1" s="55" t="s">
        <v>400</v>
      </c>
      <c r="D1" s="56" t="s">
        <v>52</v>
      </c>
    </row>
    <row r="2" spans="1:4">
      <c r="A2" s="52" t="s">
        <v>401</v>
      </c>
      <c r="B2" s="48">
        <v>71.437299999999993</v>
      </c>
      <c r="C2" s="48">
        <v>71.437299999999993</v>
      </c>
      <c r="D2" s="49">
        <v>77.728800000000007</v>
      </c>
    </row>
    <row r="3" spans="1:4">
      <c r="A3" s="52" t="s">
        <v>402</v>
      </c>
      <c r="B3" s="48">
        <v>50.698399999999999</v>
      </c>
      <c r="C3" s="48">
        <v>50.698399999999999</v>
      </c>
      <c r="D3" s="49">
        <v>50.698399999999999</v>
      </c>
    </row>
    <row r="4" spans="1:4">
      <c r="A4" s="52" t="s">
        <v>403</v>
      </c>
      <c r="B4" s="48">
        <v>304.96069999999997</v>
      </c>
      <c r="C4" s="48">
        <v>339.08780000000002</v>
      </c>
      <c r="D4" s="49">
        <v>304.96069999999997</v>
      </c>
    </row>
    <row r="5" spans="1:4">
      <c r="A5" s="52" t="s">
        <v>404</v>
      </c>
      <c r="B5" s="48">
        <v>161.21340000000001</v>
      </c>
      <c r="C5" s="48">
        <v>144.53149999999999</v>
      </c>
      <c r="D5" s="49">
        <v>163.4246</v>
      </c>
    </row>
    <row r="6" spans="1:4">
      <c r="A6" s="52" t="s">
        <v>405</v>
      </c>
      <c r="B6" s="48">
        <v>4.9021999999999997</v>
      </c>
      <c r="C6" s="48">
        <v>4.9021999999999997</v>
      </c>
      <c r="D6" s="49">
        <v>4.9268000000000001</v>
      </c>
    </row>
    <row r="7" spans="1:4">
      <c r="A7" s="52" t="s">
        <v>406</v>
      </c>
      <c r="B7" s="48">
        <v>18.769300000000001</v>
      </c>
      <c r="C7" s="48">
        <v>18.815000000000001</v>
      </c>
      <c r="D7" s="49">
        <v>18.785499999999999</v>
      </c>
    </row>
    <row r="8" spans="1:4" ht="13.8" thickBot="1">
      <c r="A8" s="53" t="s">
        <v>407</v>
      </c>
      <c r="B8" s="50">
        <v>78.414199999999994</v>
      </c>
      <c r="C8" s="50">
        <v>79.702500000000001</v>
      </c>
      <c r="D8" s="51">
        <v>81.144099999999995</v>
      </c>
    </row>
    <row r="9" spans="1:4" ht="13.8" thickBot="1">
      <c r="A9" s="59" t="s">
        <v>411</v>
      </c>
      <c r="B9" s="57">
        <f>SUM(B2:B8)</f>
        <v>690.39550000000008</v>
      </c>
      <c r="C9" s="57">
        <f>SUM(C2:C8)</f>
        <v>709.17470000000003</v>
      </c>
      <c r="D9" s="58">
        <f>SUM(D2:D8)</f>
        <v>701.66889999999989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1000"/>
  <sheetViews>
    <sheetView topLeftCell="P1" workbookViewId="0">
      <selection activeCell="S12" sqref="S12"/>
    </sheetView>
  </sheetViews>
  <sheetFormatPr defaultColWidth="12.6640625" defaultRowHeight="15" customHeight="1"/>
  <cols>
    <col min="1" max="1" width="16" customWidth="1"/>
    <col min="2" max="2" width="21.88671875" customWidth="1"/>
    <col min="3" max="3" width="11.44140625" customWidth="1"/>
    <col min="4" max="4" width="18.88671875" customWidth="1"/>
    <col min="5" max="5" width="19.21875" customWidth="1"/>
    <col min="6" max="6" width="20.21875" customWidth="1"/>
    <col min="7" max="7" width="11.44140625" customWidth="1"/>
    <col min="8" max="8" width="19.88671875" customWidth="1"/>
    <col min="9" max="9" width="18.6640625" customWidth="1"/>
    <col min="10" max="19" width="11.44140625" customWidth="1"/>
    <col min="20" max="20" width="18.88671875" customWidth="1"/>
    <col min="21" max="30" width="11.44140625" customWidth="1"/>
    <col min="31" max="31" width="18.88671875" customWidth="1"/>
    <col min="32" max="53" width="11.44140625" customWidth="1"/>
  </cols>
  <sheetData>
    <row r="1" spans="1:53" ht="12.75" customHeight="1">
      <c r="A1" s="2"/>
      <c r="B1" s="3"/>
      <c r="C1" s="3"/>
      <c r="D1" s="3"/>
      <c r="E1" s="3"/>
      <c r="F1" s="3"/>
      <c r="G1" s="3"/>
      <c r="H1" s="3"/>
      <c r="I1" s="3"/>
      <c r="J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3" ht="12.75" customHeight="1">
      <c r="A2" s="64" t="s">
        <v>220</v>
      </c>
      <c r="B2" s="65"/>
      <c r="C2" s="65"/>
      <c r="D2" s="65"/>
      <c r="E2" s="65"/>
      <c r="F2" s="65"/>
      <c r="G2" s="65"/>
      <c r="H2" s="3"/>
      <c r="I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53" ht="12.75" customHeight="1">
      <c r="A3" s="64" t="s">
        <v>279</v>
      </c>
      <c r="B3" s="65"/>
      <c r="C3" s="65"/>
      <c r="D3" s="65"/>
      <c r="E3" s="65"/>
      <c r="F3" s="65"/>
      <c r="G3" s="65"/>
      <c r="H3" s="3"/>
      <c r="I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 ht="12.75" customHeight="1">
      <c r="A4" s="4"/>
      <c r="B4" s="4" t="s">
        <v>42</v>
      </c>
      <c r="C4" s="4" t="s">
        <v>43</v>
      </c>
      <c r="D4" s="4" t="s">
        <v>44</v>
      </c>
      <c r="E4" s="4" t="s">
        <v>45</v>
      </c>
      <c r="F4" s="4" t="s">
        <v>47</v>
      </c>
      <c r="G4" s="4" t="s">
        <v>46</v>
      </c>
      <c r="H4" s="4" t="s">
        <v>48</v>
      </c>
      <c r="I4" s="4" t="s">
        <v>49</v>
      </c>
      <c r="J4" s="3"/>
      <c r="O4" s="3"/>
      <c r="P4" s="3"/>
      <c r="Q4" s="3"/>
      <c r="R4" s="3"/>
      <c r="S4" s="3"/>
      <c r="T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spans="1:53" ht="12.75" customHeight="1">
      <c r="A5" s="5" t="s">
        <v>280</v>
      </c>
      <c r="B5" s="5">
        <v>0.65622353730799998</v>
      </c>
      <c r="C5" s="5">
        <v>0</v>
      </c>
      <c r="D5" s="5">
        <f t="shared" ref="D5:D7" si="0">B5+C5</f>
        <v>0.65622353730799998</v>
      </c>
      <c r="E5" s="5">
        <v>1.9636730796640001</v>
      </c>
      <c r="F5" s="5">
        <f t="shared" ref="F5:F7" si="1">B5+E5</f>
        <v>2.6198966169719999</v>
      </c>
      <c r="G5" s="5">
        <v>4</v>
      </c>
      <c r="H5" s="5">
        <v>7</v>
      </c>
      <c r="I5" s="5">
        <v>16.3992569446564</v>
      </c>
      <c r="J5" s="3"/>
      <c r="O5" s="3"/>
      <c r="P5" s="3"/>
      <c r="Q5" s="3"/>
      <c r="R5" s="3"/>
      <c r="S5" s="3"/>
      <c r="T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</row>
    <row r="6" spans="1:53" ht="12.75" customHeight="1">
      <c r="A6" s="6" t="s">
        <v>51</v>
      </c>
      <c r="B6" s="6">
        <v>0.24141097755400001</v>
      </c>
      <c r="C6" s="6">
        <v>0</v>
      </c>
      <c r="D6" s="6">
        <f t="shared" si="0"/>
        <v>0.24141097755400001</v>
      </c>
      <c r="E6" s="6">
        <v>1.9817677167779999</v>
      </c>
      <c r="F6" s="6">
        <f t="shared" si="1"/>
        <v>2.2231786943319998</v>
      </c>
      <c r="G6" s="6">
        <v>4</v>
      </c>
      <c r="H6" s="6">
        <v>6</v>
      </c>
      <c r="I6" s="6">
        <v>99.527673721313505</v>
      </c>
      <c r="J6" s="3"/>
      <c r="O6" s="3"/>
      <c r="P6" s="3"/>
      <c r="Q6" s="3"/>
      <c r="R6" s="3"/>
      <c r="S6" s="3"/>
      <c r="T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</row>
    <row r="7" spans="1:53" ht="12.75" customHeight="1">
      <c r="A7" s="15" t="s">
        <v>52</v>
      </c>
      <c r="B7" s="7">
        <v>0.24141097755400001</v>
      </c>
      <c r="C7" s="7">
        <v>0</v>
      </c>
      <c r="D7" s="7">
        <f t="shared" si="0"/>
        <v>0.24141097755400001</v>
      </c>
      <c r="E7" s="7">
        <v>2.043924757124</v>
      </c>
      <c r="F7" s="7">
        <f t="shared" si="1"/>
        <v>2.2853357346780001</v>
      </c>
      <c r="G7" s="7">
        <v>4</v>
      </c>
      <c r="H7" s="7">
        <v>6</v>
      </c>
      <c r="I7" s="7">
        <v>6.8542683124542201</v>
      </c>
      <c r="J7" s="3"/>
      <c r="O7" s="3"/>
      <c r="P7" s="3"/>
      <c r="Q7" s="3"/>
      <c r="R7" s="3"/>
      <c r="S7" s="3"/>
      <c r="T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</row>
    <row r="8" spans="1:53" ht="12.75" customHeight="1">
      <c r="A8" s="3" t="s">
        <v>55</v>
      </c>
      <c r="B8" s="3" t="s">
        <v>56</v>
      </c>
      <c r="C8" s="3"/>
      <c r="D8" s="3"/>
      <c r="E8" s="3"/>
      <c r="F8" s="3"/>
      <c r="G8" s="3"/>
      <c r="H8" s="3"/>
      <c r="I8" s="3"/>
      <c r="J8" s="3"/>
      <c r="O8" s="3"/>
      <c r="P8" s="3"/>
      <c r="Q8" s="3"/>
      <c r="R8" s="3"/>
      <c r="S8" s="3"/>
      <c r="T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</row>
    <row r="9" spans="1:53" ht="12.75" customHeight="1">
      <c r="A9" s="3" t="s">
        <v>225</v>
      </c>
      <c r="B9" s="3"/>
      <c r="C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</row>
    <row r="10" spans="1:53" ht="12.75" customHeight="1">
      <c r="A10" s="3" t="s">
        <v>226</v>
      </c>
      <c r="B10" s="3" t="s">
        <v>60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</row>
    <row r="11" spans="1:53" ht="12.75" customHeight="1">
      <c r="A11" s="66" t="s">
        <v>89</v>
      </c>
      <c r="B11" s="61"/>
      <c r="C11" s="61"/>
      <c r="D11" s="61"/>
      <c r="E11" s="61"/>
      <c r="F11" s="61"/>
      <c r="G11" s="61"/>
      <c r="H11" s="6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</row>
    <row r="12" spans="1:53" ht="12.75" customHeight="1">
      <c r="A12" s="10" t="s">
        <v>281</v>
      </c>
      <c r="B12" s="10" t="s">
        <v>282</v>
      </c>
      <c r="C12" s="10" t="s">
        <v>283</v>
      </c>
      <c r="D12" s="10" t="s">
        <v>284</v>
      </c>
      <c r="E12" s="10" t="s">
        <v>285</v>
      </c>
      <c r="F12" s="21" t="s">
        <v>286</v>
      </c>
      <c r="G12" s="10" t="s">
        <v>287</v>
      </c>
      <c r="H12" s="10" t="s">
        <v>288</v>
      </c>
      <c r="I12" s="10" t="s">
        <v>289</v>
      </c>
      <c r="J12" s="10" t="s">
        <v>290</v>
      </c>
      <c r="K12" s="10">
        <v>0</v>
      </c>
      <c r="L12" s="10">
        <v>0</v>
      </c>
      <c r="M12" s="10"/>
      <c r="N12" s="10"/>
      <c r="O12" s="3"/>
      <c r="P12" s="3"/>
      <c r="Q12" s="3"/>
      <c r="R12" s="3"/>
      <c r="S12" s="3"/>
      <c r="T12" s="3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</row>
    <row r="13" spans="1:53" ht="12.75" customHeight="1">
      <c r="A13" s="10">
        <v>0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 t="s">
        <v>291</v>
      </c>
      <c r="H13" s="10" t="s">
        <v>292</v>
      </c>
      <c r="I13" s="10" t="s">
        <v>293</v>
      </c>
      <c r="J13" s="10" t="s">
        <v>294</v>
      </c>
      <c r="K13" s="21" t="s">
        <v>295</v>
      </c>
      <c r="L13" s="10">
        <v>0</v>
      </c>
      <c r="M13" s="10"/>
      <c r="N13" s="10"/>
      <c r="O13" s="3"/>
      <c r="P13" s="3"/>
      <c r="Q13" s="3"/>
      <c r="R13" s="3"/>
      <c r="S13" s="3"/>
      <c r="T13" s="3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</row>
    <row r="14" spans="1:53" ht="12.75" customHeight="1">
      <c r="A14" s="10" t="s">
        <v>296</v>
      </c>
      <c r="B14" s="10" t="s">
        <v>297</v>
      </c>
      <c r="C14" s="10" t="s">
        <v>298</v>
      </c>
      <c r="D14" s="10" t="s">
        <v>299</v>
      </c>
      <c r="E14" s="10" t="s">
        <v>300</v>
      </c>
      <c r="F14" s="10" t="s">
        <v>301</v>
      </c>
      <c r="G14" s="10" t="s">
        <v>302</v>
      </c>
      <c r="H14" s="10" t="s">
        <v>303</v>
      </c>
      <c r="I14" s="10" t="s">
        <v>304</v>
      </c>
      <c r="J14" s="21" t="s">
        <v>305</v>
      </c>
      <c r="K14" s="10">
        <v>0</v>
      </c>
      <c r="L14" s="10">
        <v>0</v>
      </c>
      <c r="M14" s="10"/>
      <c r="N14" s="10"/>
      <c r="O14" s="3"/>
      <c r="P14" s="3"/>
      <c r="Q14" s="3"/>
      <c r="R14" s="3"/>
      <c r="S14" s="3"/>
      <c r="T14" s="3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</row>
    <row r="15" spans="1:53" ht="12.75" customHeight="1">
      <c r="A15" s="10">
        <v>0</v>
      </c>
      <c r="B15" s="10">
        <v>0</v>
      </c>
      <c r="C15" s="10">
        <v>0</v>
      </c>
      <c r="D15" s="10">
        <v>0</v>
      </c>
      <c r="E15" s="10" t="s">
        <v>306</v>
      </c>
      <c r="F15" s="10" t="s">
        <v>307</v>
      </c>
      <c r="G15" s="10">
        <v>0</v>
      </c>
      <c r="H15" s="10">
        <v>0</v>
      </c>
      <c r="I15" s="10" t="s">
        <v>308</v>
      </c>
      <c r="J15" s="10" t="s">
        <v>309</v>
      </c>
      <c r="K15" s="10">
        <v>0</v>
      </c>
      <c r="L15" s="21" t="s">
        <v>310</v>
      </c>
      <c r="M15" s="10"/>
      <c r="N15" s="10"/>
      <c r="O15" s="3"/>
      <c r="P15" s="3"/>
      <c r="Q15" s="3"/>
      <c r="R15" s="3"/>
      <c r="S15" s="3"/>
      <c r="T15" s="3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</row>
    <row r="16" spans="1:53" ht="12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3"/>
      <c r="P16" s="3"/>
      <c r="Q16" s="3"/>
      <c r="R16" s="3"/>
      <c r="S16" s="3"/>
      <c r="T16" s="3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</row>
    <row r="17" spans="1:53" ht="12.75" customHeight="1">
      <c r="A17" s="60" t="s">
        <v>89</v>
      </c>
      <c r="B17" s="61"/>
      <c r="C17" s="61"/>
      <c r="D17" s="61"/>
      <c r="E17" s="61"/>
      <c r="F17" s="61"/>
      <c r="G17" s="61"/>
      <c r="H17" s="6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</row>
    <row r="18" spans="1:53" ht="12.75" customHeight="1">
      <c r="A18" s="10" t="s">
        <v>281</v>
      </c>
      <c r="B18" s="10" t="s">
        <v>282</v>
      </c>
      <c r="C18" s="10" t="s">
        <v>283</v>
      </c>
      <c r="D18" s="10" t="s">
        <v>284</v>
      </c>
      <c r="E18" s="10" t="s">
        <v>285</v>
      </c>
      <c r="F18" s="21" t="s">
        <v>286</v>
      </c>
      <c r="G18" s="10" t="s">
        <v>287</v>
      </c>
      <c r="H18" s="10" t="s">
        <v>288</v>
      </c>
      <c r="I18" s="10" t="s">
        <v>289</v>
      </c>
      <c r="J18" s="10" t="s">
        <v>290</v>
      </c>
      <c r="K18" s="10">
        <v>0</v>
      </c>
      <c r="L18" s="10">
        <v>0</v>
      </c>
      <c r="M18" s="10"/>
      <c r="N18" s="10"/>
      <c r="O18" s="3"/>
      <c r="P18" s="3"/>
      <c r="Q18" s="3"/>
      <c r="R18" s="3"/>
      <c r="S18" s="3"/>
      <c r="T18" s="3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</row>
    <row r="19" spans="1:53" ht="12.75" customHeight="1">
      <c r="A19" s="10">
        <v>0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3" t="s">
        <v>291</v>
      </c>
      <c r="H19" s="10" t="s">
        <v>292</v>
      </c>
      <c r="I19" s="10" t="s">
        <v>293</v>
      </c>
      <c r="J19" s="10" t="s">
        <v>294</v>
      </c>
      <c r="K19" s="21" t="s">
        <v>295</v>
      </c>
      <c r="L19" s="13">
        <v>0</v>
      </c>
      <c r="M19" s="10"/>
      <c r="N19" s="10"/>
      <c r="O19" s="3"/>
      <c r="P19" s="3"/>
      <c r="Q19" s="3"/>
      <c r="R19" s="3"/>
      <c r="S19" s="3"/>
      <c r="T19" s="3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</row>
    <row r="20" spans="1:53" ht="12.75" customHeight="1">
      <c r="A20" s="10" t="s">
        <v>296</v>
      </c>
      <c r="B20" s="10" t="s">
        <v>297</v>
      </c>
      <c r="C20" s="10" t="s">
        <v>298</v>
      </c>
      <c r="D20" s="10" t="s">
        <v>299</v>
      </c>
      <c r="E20" s="10" t="s">
        <v>300</v>
      </c>
      <c r="F20" s="10" t="s">
        <v>301</v>
      </c>
      <c r="G20" s="21" t="s">
        <v>302</v>
      </c>
      <c r="H20" s="10" t="s">
        <v>303</v>
      </c>
      <c r="I20" s="10" t="s">
        <v>304</v>
      </c>
      <c r="J20" s="10" t="s">
        <v>305</v>
      </c>
      <c r="K20" s="10">
        <v>0</v>
      </c>
      <c r="L20" s="13">
        <v>0</v>
      </c>
      <c r="M20" s="10"/>
      <c r="N20" s="10"/>
      <c r="O20" s="3"/>
      <c r="P20" s="3"/>
      <c r="Q20" s="3"/>
      <c r="R20" s="3"/>
      <c r="S20" s="3"/>
      <c r="T20" s="3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</row>
    <row r="21" spans="1:53" ht="12.75" customHeight="1">
      <c r="A21" s="10">
        <v>0</v>
      </c>
      <c r="B21" s="10">
        <v>0</v>
      </c>
      <c r="C21" s="10">
        <v>0</v>
      </c>
      <c r="D21" s="10">
        <v>0</v>
      </c>
      <c r="E21" s="10" t="s">
        <v>306</v>
      </c>
      <c r="F21" s="13" t="s">
        <v>307</v>
      </c>
      <c r="G21" s="10">
        <v>0</v>
      </c>
      <c r="H21" s="10">
        <v>0</v>
      </c>
      <c r="I21" s="10" t="s">
        <v>308</v>
      </c>
      <c r="J21" s="10" t="s">
        <v>309</v>
      </c>
      <c r="K21" s="10">
        <v>0</v>
      </c>
      <c r="L21" s="21" t="s">
        <v>310</v>
      </c>
      <c r="M21" s="10"/>
      <c r="N21" s="10"/>
      <c r="O21" s="3"/>
      <c r="P21" s="3"/>
      <c r="Q21" s="3"/>
      <c r="R21" s="3"/>
      <c r="S21" s="3"/>
      <c r="T21" s="3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</row>
    <row r="22" spans="1:53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10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</row>
    <row r="23" spans="1:53" ht="12.75" customHeight="1">
      <c r="A23" s="73" t="s">
        <v>89</v>
      </c>
      <c r="B23" s="61"/>
      <c r="C23" s="61"/>
      <c r="D23" s="61"/>
      <c r="E23" s="61"/>
      <c r="F23" s="61"/>
      <c r="G23" s="61"/>
      <c r="H23" s="6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</row>
    <row r="24" spans="1:53" ht="12.75" customHeight="1">
      <c r="A24" s="10" t="s">
        <v>281</v>
      </c>
      <c r="B24" s="10" t="s">
        <v>282</v>
      </c>
      <c r="C24" s="10" t="s">
        <v>283</v>
      </c>
      <c r="D24" s="10" t="s">
        <v>284</v>
      </c>
      <c r="E24" s="10" t="s">
        <v>285</v>
      </c>
      <c r="F24" s="21" t="s">
        <v>286</v>
      </c>
      <c r="G24" s="13" t="s">
        <v>287</v>
      </c>
      <c r="H24" s="10" t="s">
        <v>288</v>
      </c>
      <c r="I24" s="10" t="s">
        <v>289</v>
      </c>
      <c r="J24" s="10" t="s">
        <v>290</v>
      </c>
      <c r="K24" s="13">
        <v>0</v>
      </c>
      <c r="L24" s="13">
        <v>0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67" t="s">
        <v>91</v>
      </c>
      <c r="Z24" s="61"/>
      <c r="AA24" s="61"/>
      <c r="AB24" s="61"/>
      <c r="AC24" s="61"/>
      <c r="AD24" s="62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</row>
    <row r="25" spans="1:53" ht="12.75" customHeight="1">
      <c r="A25" s="10">
        <v>0</v>
      </c>
      <c r="B25" s="10">
        <v>0</v>
      </c>
      <c r="C25" s="10">
        <v>0</v>
      </c>
      <c r="D25" s="10">
        <v>0</v>
      </c>
      <c r="E25" s="10">
        <v>0</v>
      </c>
      <c r="F25" s="13">
        <v>0</v>
      </c>
      <c r="G25" s="13" t="s">
        <v>291</v>
      </c>
      <c r="H25" s="10" t="s">
        <v>292</v>
      </c>
      <c r="I25" s="10" t="s">
        <v>293</v>
      </c>
      <c r="J25" s="10" t="s">
        <v>294</v>
      </c>
      <c r="K25" s="21" t="s">
        <v>295</v>
      </c>
      <c r="L25" s="13">
        <v>0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</row>
    <row r="26" spans="1:53" ht="12.75" customHeight="1">
      <c r="A26" s="10" t="s">
        <v>296</v>
      </c>
      <c r="B26" s="10" t="s">
        <v>297</v>
      </c>
      <c r="C26" s="10" t="s">
        <v>298</v>
      </c>
      <c r="D26" s="10" t="s">
        <v>299</v>
      </c>
      <c r="E26" s="10" t="s">
        <v>300</v>
      </c>
      <c r="F26" s="13" t="s">
        <v>301</v>
      </c>
      <c r="G26" s="21" t="s">
        <v>302</v>
      </c>
      <c r="H26" s="10" t="s">
        <v>303</v>
      </c>
      <c r="I26" s="10" t="s">
        <v>304</v>
      </c>
      <c r="J26" s="10" t="s">
        <v>305</v>
      </c>
      <c r="K26" s="13">
        <v>0</v>
      </c>
      <c r="L26" s="13">
        <v>0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</row>
    <row r="27" spans="1:53" ht="12.75" customHeight="1">
      <c r="A27" s="10">
        <v>0</v>
      </c>
      <c r="B27" s="10">
        <v>0</v>
      </c>
      <c r="C27" s="10">
        <v>0</v>
      </c>
      <c r="D27" s="10">
        <v>0</v>
      </c>
      <c r="E27" s="10" t="s">
        <v>306</v>
      </c>
      <c r="F27" s="13" t="s">
        <v>307</v>
      </c>
      <c r="G27" s="13">
        <v>0</v>
      </c>
      <c r="H27" s="10">
        <v>0</v>
      </c>
      <c r="I27" s="10" t="s">
        <v>308</v>
      </c>
      <c r="J27" s="10" t="s">
        <v>309</v>
      </c>
      <c r="K27" s="13">
        <v>0</v>
      </c>
      <c r="L27" s="21" t="s">
        <v>310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</row>
    <row r="28" spans="1:53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</row>
    <row r="29" spans="1:53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</row>
    <row r="30" spans="1:53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</row>
    <row r="31" spans="1:53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</row>
    <row r="32" spans="1:53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</row>
    <row r="33" spans="1:5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</row>
    <row r="34" spans="1:53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</row>
    <row r="35" spans="1:53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</row>
    <row r="36" spans="1:53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</row>
    <row r="37" spans="1:53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</row>
    <row r="38" spans="1:53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</row>
    <row r="39" spans="1:53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</row>
    <row r="40" spans="1:53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</row>
    <row r="41" spans="1:53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</row>
    <row r="42" spans="1:53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</row>
    <row r="43" spans="1:5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</row>
    <row r="44" spans="1:53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</row>
    <row r="45" spans="1:53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</row>
    <row r="46" spans="1:53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</row>
    <row r="47" spans="1:53" ht="12.75" customHeight="1">
      <c r="A47" s="66" t="s">
        <v>115</v>
      </c>
      <c r="B47" s="61"/>
      <c r="C47" s="61"/>
      <c r="D47" s="61"/>
      <c r="E47" s="61"/>
      <c r="F47" s="61"/>
      <c r="G47" s="61"/>
      <c r="H47" s="62"/>
      <c r="M47" s="60" t="s">
        <v>115</v>
      </c>
      <c r="N47" s="61"/>
      <c r="O47" s="61"/>
      <c r="P47" s="61"/>
      <c r="Q47" s="61"/>
      <c r="R47" s="61"/>
      <c r="S47" s="61"/>
      <c r="T47" s="62"/>
      <c r="X47" s="73" t="s">
        <v>115</v>
      </c>
      <c r="Y47" s="61"/>
      <c r="Z47" s="61"/>
      <c r="AA47" s="61"/>
      <c r="AB47" s="61"/>
      <c r="AC47" s="61"/>
      <c r="AD47" s="61"/>
      <c r="AE47" s="62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</row>
    <row r="48" spans="1:53" ht="12.75" customHeight="1">
      <c r="A48" s="3" t="s">
        <v>116</v>
      </c>
      <c r="B48" s="3" t="s">
        <v>42</v>
      </c>
      <c r="C48" s="3" t="s">
        <v>43</v>
      </c>
      <c r="D48" s="3" t="s">
        <v>45</v>
      </c>
      <c r="E48" s="3" t="s">
        <v>47</v>
      </c>
      <c r="F48" s="3" t="s">
        <v>117</v>
      </c>
      <c r="G48" s="3" t="s">
        <v>46</v>
      </c>
      <c r="H48" s="3" t="s">
        <v>118</v>
      </c>
      <c r="M48" s="3" t="s">
        <v>116</v>
      </c>
      <c r="N48" s="3" t="s">
        <v>42</v>
      </c>
      <c r="O48" s="3" t="s">
        <v>43</v>
      </c>
      <c r="P48" s="3" t="s">
        <v>45</v>
      </c>
      <c r="Q48" s="3" t="s">
        <v>47</v>
      </c>
      <c r="R48" s="3" t="s">
        <v>117</v>
      </c>
      <c r="S48" s="3" t="s">
        <v>46</v>
      </c>
      <c r="T48" s="3" t="s">
        <v>118</v>
      </c>
      <c r="X48" s="3" t="s">
        <v>116</v>
      </c>
      <c r="Y48" s="3" t="s">
        <v>42</v>
      </c>
      <c r="Z48" s="3" t="s">
        <v>43</v>
      </c>
      <c r="AA48" s="3" t="s">
        <v>45</v>
      </c>
      <c r="AB48" s="3" t="s">
        <v>47</v>
      </c>
      <c r="AC48" s="3" t="s">
        <v>117</v>
      </c>
      <c r="AD48" s="3" t="s">
        <v>46</v>
      </c>
      <c r="AE48" s="3" t="s">
        <v>118</v>
      </c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</row>
    <row r="49" spans="1:53" ht="12.75" customHeight="1">
      <c r="A49" s="3">
        <v>1</v>
      </c>
      <c r="B49" s="3">
        <v>0.66900000000000004</v>
      </c>
      <c r="C49" s="3">
        <v>0</v>
      </c>
      <c r="D49" s="3">
        <v>1.964</v>
      </c>
      <c r="E49" s="3">
        <v>2.633</v>
      </c>
      <c r="F49" s="3">
        <v>0</v>
      </c>
      <c r="G49" s="3">
        <v>4</v>
      </c>
      <c r="H49" s="1">
        <v>2.6440000000000001</v>
      </c>
      <c r="I49" s="3"/>
      <c r="J49" s="3"/>
      <c r="K49" s="3"/>
      <c r="L49" s="3"/>
      <c r="M49" s="3">
        <v>1</v>
      </c>
      <c r="N49" s="3">
        <v>0.246</v>
      </c>
      <c r="O49" s="3">
        <v>0</v>
      </c>
      <c r="P49" s="1">
        <v>1.992</v>
      </c>
      <c r="Q49" s="3">
        <v>2.2370000000000001</v>
      </c>
      <c r="R49" s="3">
        <v>0</v>
      </c>
      <c r="S49" s="3">
        <v>4</v>
      </c>
      <c r="T49" s="3">
        <v>15.298</v>
      </c>
      <c r="U49" s="3"/>
      <c r="V49" s="3"/>
      <c r="W49" s="3"/>
      <c r="X49" s="3">
        <v>1</v>
      </c>
      <c r="Y49" s="3">
        <v>0.246</v>
      </c>
      <c r="Z49" s="3">
        <v>0</v>
      </c>
      <c r="AA49" s="3">
        <v>2.0529999999999999</v>
      </c>
      <c r="AB49" s="3">
        <v>2.2989999999999999</v>
      </c>
      <c r="AC49" s="3">
        <v>0</v>
      </c>
      <c r="AD49" s="3">
        <v>4</v>
      </c>
      <c r="AE49" s="3">
        <v>1.325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</row>
    <row r="50" spans="1:53" ht="12.75" customHeight="1">
      <c r="A50" s="3">
        <v>2</v>
      </c>
      <c r="B50" s="3">
        <v>0.65400000000000003</v>
      </c>
      <c r="C50" s="3">
        <v>0</v>
      </c>
      <c r="D50" s="3">
        <v>1.964</v>
      </c>
      <c r="E50" s="3">
        <v>2.6179999999999999</v>
      </c>
      <c r="F50" s="3">
        <v>0.61599999999999999</v>
      </c>
      <c r="G50" s="3">
        <v>4</v>
      </c>
      <c r="H50" s="1">
        <v>2.581</v>
      </c>
      <c r="I50" s="3"/>
      <c r="J50" s="3"/>
      <c r="K50" s="3"/>
      <c r="L50" s="3"/>
      <c r="M50" s="3">
        <v>2</v>
      </c>
      <c r="N50" s="3">
        <v>0.24099999999999999</v>
      </c>
      <c r="O50" s="3">
        <v>0</v>
      </c>
      <c r="P50" s="1">
        <v>1.9810000000000001</v>
      </c>
      <c r="Q50" s="3">
        <v>2.222</v>
      </c>
      <c r="R50" s="3">
        <v>0.51300000000000001</v>
      </c>
      <c r="S50" s="3">
        <v>4</v>
      </c>
      <c r="T50" s="3">
        <v>15.031000000000001</v>
      </c>
      <c r="U50" s="3"/>
      <c r="V50" s="3"/>
      <c r="W50" s="3"/>
      <c r="X50" s="3">
        <v>2</v>
      </c>
      <c r="Y50" s="3">
        <v>0.24099999999999999</v>
      </c>
      <c r="Z50" s="3">
        <v>0</v>
      </c>
      <c r="AA50" s="3">
        <v>2.0430000000000001</v>
      </c>
      <c r="AB50" s="3">
        <v>2.2839999999999998</v>
      </c>
      <c r="AC50" s="3">
        <v>0.51300000000000001</v>
      </c>
      <c r="AD50" s="3">
        <v>4</v>
      </c>
      <c r="AE50" s="3">
        <v>0.82099999999999995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</row>
    <row r="51" spans="1:53" ht="12.75" customHeight="1">
      <c r="A51" s="3">
        <v>3</v>
      </c>
      <c r="B51" s="3">
        <v>0.65700000000000003</v>
      </c>
      <c r="C51" s="3">
        <v>0</v>
      </c>
      <c r="D51" s="3">
        <v>1.964</v>
      </c>
      <c r="E51" s="3">
        <v>2.62</v>
      </c>
      <c r="F51" s="3">
        <v>0.45500000000000002</v>
      </c>
      <c r="G51" s="3">
        <v>4</v>
      </c>
      <c r="H51" s="3">
        <v>2.1789999999999998</v>
      </c>
      <c r="I51" s="3"/>
      <c r="J51" s="3"/>
      <c r="K51" s="3"/>
      <c r="L51" s="3"/>
      <c r="M51" s="3">
        <v>3</v>
      </c>
      <c r="N51" s="3">
        <v>0.24199999999999999</v>
      </c>
      <c r="O51" s="3">
        <v>0</v>
      </c>
      <c r="P51" s="3">
        <v>1.982</v>
      </c>
      <c r="Q51" s="3">
        <v>2.2229999999999999</v>
      </c>
      <c r="R51" s="3">
        <v>0.46700000000000003</v>
      </c>
      <c r="S51" s="3">
        <v>4</v>
      </c>
      <c r="T51" s="3">
        <v>16.832999999999998</v>
      </c>
      <c r="U51" s="3"/>
      <c r="V51" s="3"/>
      <c r="W51" s="3"/>
      <c r="X51" s="3">
        <v>3</v>
      </c>
      <c r="Y51" s="3">
        <v>0.24199999999999999</v>
      </c>
      <c r="Z51" s="3">
        <v>0</v>
      </c>
      <c r="AA51" s="3">
        <v>2.044</v>
      </c>
      <c r="AB51" s="3">
        <v>2.2850000000000001</v>
      </c>
      <c r="AC51" s="3">
        <v>0.46700000000000003</v>
      </c>
      <c r="AD51" s="3">
        <v>4</v>
      </c>
      <c r="AE51" s="3">
        <v>0.73799999999999999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</row>
    <row r="52" spans="1:53" ht="12.75" customHeight="1">
      <c r="A52" s="3">
        <v>4</v>
      </c>
      <c r="B52" s="3">
        <v>0.65600000000000003</v>
      </c>
      <c r="C52" s="3">
        <v>0</v>
      </c>
      <c r="D52" s="3">
        <v>1.964</v>
      </c>
      <c r="E52" s="3">
        <v>2.62</v>
      </c>
      <c r="F52" s="3">
        <v>0.48599999999999999</v>
      </c>
      <c r="G52" s="3">
        <v>4</v>
      </c>
      <c r="H52" s="3">
        <v>2.0760000000000001</v>
      </c>
      <c r="I52" s="3"/>
      <c r="J52" s="3"/>
      <c r="K52" s="3"/>
      <c r="L52" s="3"/>
      <c r="M52" s="3">
        <v>4</v>
      </c>
      <c r="N52" s="3">
        <v>0.24099999999999999</v>
      </c>
      <c r="O52" s="3">
        <v>0</v>
      </c>
      <c r="P52" s="3">
        <v>1.982</v>
      </c>
      <c r="Q52" s="3">
        <v>2.2229999999999999</v>
      </c>
      <c r="R52" s="3">
        <v>0.47099999999999997</v>
      </c>
      <c r="S52" s="3">
        <v>4</v>
      </c>
      <c r="T52" s="3">
        <v>19.757000000000001</v>
      </c>
      <c r="U52" s="3"/>
      <c r="V52" s="3"/>
      <c r="W52" s="3"/>
      <c r="X52" s="3">
        <v>4</v>
      </c>
      <c r="Y52" s="3">
        <v>0.24099999999999999</v>
      </c>
      <c r="Z52" s="3">
        <v>0</v>
      </c>
      <c r="AA52" s="3">
        <v>2.044</v>
      </c>
      <c r="AB52" s="3">
        <v>2.2850000000000001</v>
      </c>
      <c r="AC52" s="3">
        <v>0.47099999999999997</v>
      </c>
      <c r="AD52" s="3">
        <v>4</v>
      </c>
      <c r="AE52" s="3">
        <v>0.93899999999999995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</row>
    <row r="53" spans="1:53" ht="12.75" customHeight="1">
      <c r="A53" s="3">
        <v>5</v>
      </c>
      <c r="B53" s="3">
        <v>0.65600000000000003</v>
      </c>
      <c r="C53" s="3">
        <v>0</v>
      </c>
      <c r="D53" s="3">
        <v>1.964</v>
      </c>
      <c r="E53" s="3">
        <v>2.62</v>
      </c>
      <c r="F53" s="3">
        <v>0.48</v>
      </c>
      <c r="G53" s="3">
        <v>4</v>
      </c>
      <c r="H53" s="3">
        <v>2.2589999999999999</v>
      </c>
      <c r="I53" s="3"/>
      <c r="J53" s="3"/>
      <c r="K53" s="3"/>
      <c r="L53" s="3"/>
      <c r="M53" s="3">
        <v>5</v>
      </c>
      <c r="N53" s="3">
        <v>0.24099999999999999</v>
      </c>
      <c r="O53" s="3">
        <v>0</v>
      </c>
      <c r="P53" s="3">
        <v>1.982</v>
      </c>
      <c r="Q53" s="3">
        <v>2.2229999999999999</v>
      </c>
      <c r="R53" s="3">
        <v>0.47</v>
      </c>
      <c r="S53" s="3">
        <v>4</v>
      </c>
      <c r="T53" s="3">
        <v>13.036</v>
      </c>
      <c r="U53" s="3"/>
      <c r="V53" s="3"/>
      <c r="W53" s="3"/>
      <c r="X53" s="3">
        <v>5</v>
      </c>
      <c r="Y53" s="3">
        <v>0.24099999999999999</v>
      </c>
      <c r="Z53" s="3">
        <v>0</v>
      </c>
      <c r="AA53" s="3">
        <v>2.044</v>
      </c>
      <c r="AB53" s="3">
        <v>2.2850000000000001</v>
      </c>
      <c r="AC53" s="3">
        <v>0.47</v>
      </c>
      <c r="AD53" s="3">
        <v>4</v>
      </c>
      <c r="AE53" s="3">
        <v>1.101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</row>
    <row r="54" spans="1:53" ht="12.75" customHeight="1">
      <c r="A54" s="3">
        <v>6</v>
      </c>
      <c r="B54" s="3">
        <v>0.65600000000000003</v>
      </c>
      <c r="C54" s="3">
        <v>0</v>
      </c>
      <c r="D54" s="3">
        <v>1.964</v>
      </c>
      <c r="E54" s="3">
        <v>2.62</v>
      </c>
      <c r="F54" s="3">
        <v>0.48099999999999998</v>
      </c>
      <c r="G54" s="3">
        <v>4</v>
      </c>
      <c r="H54" s="3">
        <v>2.6680000000000001</v>
      </c>
      <c r="I54" s="3"/>
      <c r="J54" s="3"/>
      <c r="K54" s="3"/>
      <c r="L54" s="3"/>
      <c r="M54" s="3">
        <v>6</v>
      </c>
      <c r="N54" s="3">
        <v>0.24099999999999999</v>
      </c>
      <c r="O54" s="3">
        <v>0</v>
      </c>
      <c r="P54" s="3">
        <v>1.982</v>
      </c>
      <c r="Q54" s="3">
        <v>2.2229999999999999</v>
      </c>
      <c r="R54" s="3">
        <v>0.47</v>
      </c>
      <c r="S54" s="3">
        <v>4</v>
      </c>
      <c r="T54" s="3">
        <v>19.571999999999999</v>
      </c>
      <c r="U54" s="3"/>
      <c r="V54" s="3"/>
      <c r="W54" s="3"/>
      <c r="X54" s="3">
        <v>6</v>
      </c>
      <c r="Y54" s="3">
        <v>0.24099999999999999</v>
      </c>
      <c r="Z54" s="3">
        <v>0</v>
      </c>
      <c r="AA54" s="3">
        <v>2.044</v>
      </c>
      <c r="AB54" s="3">
        <v>2.2850000000000001</v>
      </c>
      <c r="AC54" s="3">
        <v>0.47</v>
      </c>
      <c r="AD54" s="3">
        <v>4</v>
      </c>
      <c r="AE54" s="3">
        <v>1.93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</row>
    <row r="55" spans="1:53" ht="12.75" customHeight="1">
      <c r="A55" s="3">
        <v>7</v>
      </c>
      <c r="B55" s="3">
        <v>0.65600000000000003</v>
      </c>
      <c r="C55" s="3">
        <v>0</v>
      </c>
      <c r="D55" s="3">
        <v>1.964</v>
      </c>
      <c r="E55" s="3">
        <v>2.62</v>
      </c>
      <c r="F55" s="3">
        <v>0.48099999999999998</v>
      </c>
      <c r="G55" s="3">
        <v>4</v>
      </c>
      <c r="H55" s="3">
        <v>1.992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</row>
    <row r="56" spans="1:53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</row>
    <row r="57" spans="1:53" ht="12.75" customHeight="1">
      <c r="A57" s="3" t="s">
        <v>350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 t="s">
        <v>350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 t="s">
        <v>350</v>
      </c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</row>
    <row r="58" spans="1:53" ht="12.75" customHeight="1">
      <c r="A58" s="3" t="s">
        <v>119</v>
      </c>
      <c r="B58" s="3" t="s">
        <v>120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 t="s">
        <v>119</v>
      </c>
      <c r="N58" s="3" t="s">
        <v>120</v>
      </c>
      <c r="O58" s="3"/>
      <c r="P58" s="3"/>
      <c r="Q58" s="3"/>
      <c r="R58" s="3"/>
      <c r="S58" s="3"/>
      <c r="T58" s="3"/>
      <c r="U58" s="3"/>
      <c r="V58" s="3"/>
      <c r="W58" s="3"/>
      <c r="X58" s="3" t="s">
        <v>119</v>
      </c>
      <c r="Y58" s="3" t="s">
        <v>120</v>
      </c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</row>
    <row r="59" spans="1:53" ht="12.75" customHeight="1">
      <c r="A59" s="3" t="s">
        <v>121</v>
      </c>
      <c r="B59" s="3">
        <v>1</v>
      </c>
      <c r="C59" s="3">
        <v>1</v>
      </c>
      <c r="D59" s="3">
        <v>1</v>
      </c>
      <c r="E59" s="3" t="s">
        <v>122</v>
      </c>
      <c r="F59" s="3" t="s">
        <v>123</v>
      </c>
      <c r="G59" s="3"/>
      <c r="H59" s="3"/>
      <c r="I59" s="3"/>
      <c r="J59" s="3"/>
      <c r="K59" s="3"/>
      <c r="L59" s="3"/>
      <c r="M59" s="3" t="s">
        <v>121</v>
      </c>
      <c r="N59" s="3">
        <v>1</v>
      </c>
      <c r="O59" s="3">
        <v>1</v>
      </c>
      <c r="P59" s="3">
        <v>1</v>
      </c>
      <c r="Q59" s="3" t="s">
        <v>122</v>
      </c>
      <c r="R59" s="3" t="s">
        <v>123</v>
      </c>
      <c r="S59" s="3"/>
      <c r="T59" s="3"/>
      <c r="U59" s="3"/>
      <c r="V59" s="3"/>
      <c r="W59" s="3"/>
      <c r="X59" s="3" t="s">
        <v>121</v>
      </c>
      <c r="Y59" s="3">
        <v>1</v>
      </c>
      <c r="Z59" s="3">
        <v>1</v>
      </c>
      <c r="AA59" s="3">
        <v>1</v>
      </c>
      <c r="AB59" s="3" t="s">
        <v>122</v>
      </c>
      <c r="AC59" s="3" t="s">
        <v>123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</row>
    <row r="60" spans="1:53" ht="12.75" customHeight="1">
      <c r="A60" s="3" t="s">
        <v>121</v>
      </c>
      <c r="B60" s="3">
        <v>1</v>
      </c>
      <c r="C60" s="3">
        <v>1</v>
      </c>
      <c r="D60" s="3">
        <v>2</v>
      </c>
      <c r="E60" s="3" t="s">
        <v>122</v>
      </c>
      <c r="F60" s="3" t="s">
        <v>123</v>
      </c>
      <c r="G60" s="3"/>
      <c r="H60" s="3"/>
      <c r="I60" s="3"/>
      <c r="J60" s="3"/>
      <c r="K60" s="3"/>
      <c r="L60" s="3"/>
      <c r="M60" s="3" t="s">
        <v>121</v>
      </c>
      <c r="N60" s="3">
        <v>1</v>
      </c>
      <c r="O60" s="3">
        <v>1</v>
      </c>
      <c r="P60" s="3">
        <v>2</v>
      </c>
      <c r="Q60" s="3" t="s">
        <v>122</v>
      </c>
      <c r="R60" s="3" t="s">
        <v>123</v>
      </c>
      <c r="S60" s="3"/>
      <c r="T60" s="3"/>
      <c r="U60" s="3"/>
      <c r="V60" s="3"/>
      <c r="W60" s="3"/>
      <c r="X60" s="3" t="s">
        <v>121</v>
      </c>
      <c r="Y60" s="3">
        <v>1</v>
      </c>
      <c r="Z60" s="3">
        <v>1</v>
      </c>
      <c r="AA60" s="3">
        <v>2</v>
      </c>
      <c r="AB60" s="3" t="s">
        <v>122</v>
      </c>
      <c r="AC60" s="3" t="s">
        <v>123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</row>
    <row r="61" spans="1:53" ht="12.75" customHeight="1">
      <c r="A61" s="3" t="s">
        <v>121</v>
      </c>
      <c r="B61" s="3">
        <v>1</v>
      </c>
      <c r="C61" s="3">
        <v>2</v>
      </c>
      <c r="D61" s="3">
        <v>1</v>
      </c>
      <c r="E61" s="3" t="s">
        <v>122</v>
      </c>
      <c r="F61" s="3" t="s">
        <v>123</v>
      </c>
      <c r="G61" s="3"/>
      <c r="H61" s="3"/>
      <c r="I61" s="3"/>
      <c r="J61" s="3"/>
      <c r="K61" s="3"/>
      <c r="L61" s="3"/>
      <c r="M61" s="3" t="s">
        <v>121</v>
      </c>
      <c r="N61" s="3">
        <v>1</v>
      </c>
      <c r="O61" s="3">
        <v>2</v>
      </c>
      <c r="P61" s="3">
        <v>1</v>
      </c>
      <c r="Q61" s="3" t="s">
        <v>122</v>
      </c>
      <c r="R61" s="3" t="s">
        <v>123</v>
      </c>
      <c r="S61" s="3"/>
      <c r="T61" s="3"/>
      <c r="U61" s="3"/>
      <c r="V61" s="3"/>
      <c r="W61" s="3"/>
      <c r="X61" s="3" t="s">
        <v>121</v>
      </c>
      <c r="Y61" s="3">
        <v>1</v>
      </c>
      <c r="Z61" s="3">
        <v>2</v>
      </c>
      <c r="AA61" s="3">
        <v>1</v>
      </c>
      <c r="AB61" s="3" t="s">
        <v>122</v>
      </c>
      <c r="AC61" s="3" t="s">
        <v>123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</row>
    <row r="62" spans="1:53" ht="12.75" customHeight="1">
      <c r="A62" s="3" t="s">
        <v>121</v>
      </c>
      <c r="B62" s="3">
        <v>2</v>
      </c>
      <c r="C62" s="3">
        <v>1</v>
      </c>
      <c r="D62" s="3">
        <v>2</v>
      </c>
      <c r="E62" s="3" t="s">
        <v>122</v>
      </c>
      <c r="F62" s="3" t="s">
        <v>123</v>
      </c>
      <c r="G62" s="3"/>
      <c r="H62" s="3"/>
      <c r="I62" s="3"/>
      <c r="J62" s="3"/>
      <c r="K62" s="3"/>
      <c r="L62" s="3"/>
      <c r="M62" s="3" t="s">
        <v>121</v>
      </c>
      <c r="N62" s="3">
        <v>2</v>
      </c>
      <c r="O62" s="3">
        <v>1</v>
      </c>
      <c r="P62" s="3">
        <v>2</v>
      </c>
      <c r="Q62" s="3" t="s">
        <v>122</v>
      </c>
      <c r="R62" s="3" t="s">
        <v>311</v>
      </c>
      <c r="S62" s="3"/>
      <c r="T62" s="3"/>
      <c r="U62" s="3"/>
      <c r="V62" s="3"/>
      <c r="W62" s="3"/>
      <c r="X62" s="3" t="s">
        <v>121</v>
      </c>
      <c r="Y62" s="3">
        <v>2</v>
      </c>
      <c r="Z62" s="3">
        <v>1</v>
      </c>
      <c r="AA62" s="3">
        <v>2</v>
      </c>
      <c r="AB62" s="3" t="s">
        <v>122</v>
      </c>
      <c r="AC62" s="3" t="s">
        <v>311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</row>
    <row r="63" spans="1:53" ht="12.75" customHeight="1">
      <c r="A63" s="3" t="s">
        <v>121</v>
      </c>
      <c r="B63" s="3">
        <v>2</v>
      </c>
      <c r="C63" s="3">
        <v>2</v>
      </c>
      <c r="D63" s="3">
        <v>1</v>
      </c>
      <c r="E63" s="3" t="s">
        <v>122</v>
      </c>
      <c r="F63" s="3" t="s">
        <v>123</v>
      </c>
      <c r="G63" s="3"/>
      <c r="H63" s="3"/>
      <c r="I63" s="3"/>
      <c r="J63" s="3"/>
      <c r="K63" s="3"/>
      <c r="L63" s="3"/>
      <c r="M63" s="3" t="s">
        <v>121</v>
      </c>
      <c r="N63" s="3">
        <v>2</v>
      </c>
      <c r="O63" s="3">
        <v>2</v>
      </c>
      <c r="P63" s="3">
        <v>1</v>
      </c>
      <c r="Q63" s="3" t="s">
        <v>122</v>
      </c>
      <c r="R63" s="3" t="s">
        <v>123</v>
      </c>
      <c r="S63" s="3"/>
      <c r="T63" s="3"/>
      <c r="U63" s="3"/>
      <c r="V63" s="3"/>
      <c r="W63" s="3"/>
      <c r="X63" s="3" t="s">
        <v>121</v>
      </c>
      <c r="Y63" s="3">
        <v>2</v>
      </c>
      <c r="Z63" s="3">
        <v>2</v>
      </c>
      <c r="AA63" s="3">
        <v>1</v>
      </c>
      <c r="AB63" s="3" t="s">
        <v>122</v>
      </c>
      <c r="AC63" s="3" t="s">
        <v>123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</row>
    <row r="64" spans="1:53" ht="12.75" customHeight="1">
      <c r="A64" s="3" t="s">
        <v>124</v>
      </c>
      <c r="B64" s="3">
        <v>1</v>
      </c>
      <c r="C64" s="3">
        <v>1</v>
      </c>
      <c r="D64" s="3">
        <v>1</v>
      </c>
      <c r="E64" s="3" t="s">
        <v>122</v>
      </c>
      <c r="F64" s="3" t="s">
        <v>123</v>
      </c>
      <c r="G64" s="3"/>
      <c r="H64" s="3"/>
      <c r="I64" s="3"/>
      <c r="J64" s="3"/>
      <c r="K64" s="3"/>
      <c r="L64" s="3"/>
      <c r="M64" s="3" t="s">
        <v>124</v>
      </c>
      <c r="N64" s="3">
        <v>1</v>
      </c>
      <c r="O64" s="3">
        <v>1</v>
      </c>
      <c r="P64" s="3">
        <v>1</v>
      </c>
      <c r="Q64" s="3" t="s">
        <v>122</v>
      </c>
      <c r="R64" s="3" t="s">
        <v>123</v>
      </c>
      <c r="S64" s="3"/>
      <c r="T64" s="3"/>
      <c r="U64" s="3"/>
      <c r="V64" s="3"/>
      <c r="W64" s="3"/>
      <c r="X64" s="3" t="s">
        <v>124</v>
      </c>
      <c r="Y64" s="3">
        <v>1</v>
      </c>
      <c r="Z64" s="3">
        <v>1</v>
      </c>
      <c r="AA64" s="3">
        <v>1</v>
      </c>
      <c r="AB64" s="3" t="s">
        <v>122</v>
      </c>
      <c r="AC64" s="3" t="s">
        <v>123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</row>
    <row r="65" spans="1:53" ht="12.75" customHeight="1">
      <c r="A65" s="3" t="s">
        <v>124</v>
      </c>
      <c r="B65" s="3">
        <v>1</v>
      </c>
      <c r="C65" s="3">
        <v>1</v>
      </c>
      <c r="D65" s="3">
        <v>2</v>
      </c>
      <c r="E65" s="3" t="s">
        <v>122</v>
      </c>
      <c r="F65" s="3" t="s">
        <v>123</v>
      </c>
      <c r="G65" s="3"/>
      <c r="H65" s="3"/>
      <c r="I65" s="3"/>
      <c r="J65" s="3"/>
      <c r="K65" s="3"/>
      <c r="L65" s="3"/>
      <c r="M65" s="3" t="s">
        <v>124</v>
      </c>
      <c r="N65" s="3">
        <v>1</v>
      </c>
      <c r="O65" s="3">
        <v>1</v>
      </c>
      <c r="P65" s="3">
        <v>2</v>
      </c>
      <c r="Q65" s="3" t="s">
        <v>122</v>
      </c>
      <c r="R65" s="3" t="s">
        <v>123</v>
      </c>
      <c r="S65" s="3"/>
      <c r="T65" s="3"/>
      <c r="U65" s="3"/>
      <c r="V65" s="3"/>
      <c r="W65" s="3"/>
      <c r="X65" s="3" t="s">
        <v>124</v>
      </c>
      <c r="Y65" s="3">
        <v>1</v>
      </c>
      <c r="Z65" s="3">
        <v>1</v>
      </c>
      <c r="AA65" s="3">
        <v>2</v>
      </c>
      <c r="AB65" s="3" t="s">
        <v>122</v>
      </c>
      <c r="AC65" s="3" t="s">
        <v>123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</row>
    <row r="66" spans="1:53" ht="12.75" customHeight="1">
      <c r="A66" s="3" t="s">
        <v>124</v>
      </c>
      <c r="B66" s="3">
        <v>1</v>
      </c>
      <c r="C66" s="3">
        <v>2</v>
      </c>
      <c r="D66" s="3">
        <v>1</v>
      </c>
      <c r="E66" s="3" t="s">
        <v>122</v>
      </c>
      <c r="F66" s="3" t="s">
        <v>312</v>
      </c>
      <c r="G66" s="3"/>
      <c r="H66" s="3"/>
      <c r="I66" s="3"/>
      <c r="J66" s="3"/>
      <c r="K66" s="3"/>
      <c r="L66" s="3"/>
      <c r="M66" s="3" t="s">
        <v>124</v>
      </c>
      <c r="N66" s="3">
        <v>1</v>
      </c>
      <c r="O66" s="3">
        <v>2</v>
      </c>
      <c r="P66" s="3">
        <v>1</v>
      </c>
      <c r="Q66" s="3" t="s">
        <v>122</v>
      </c>
      <c r="R66" s="3" t="s">
        <v>313</v>
      </c>
      <c r="S66" s="3"/>
      <c r="T66" s="3"/>
      <c r="U66" s="3"/>
      <c r="V66" s="3"/>
      <c r="W66" s="3"/>
      <c r="X66" s="3" t="s">
        <v>124</v>
      </c>
      <c r="Y66" s="3">
        <v>1</v>
      </c>
      <c r="Z66" s="3">
        <v>2</v>
      </c>
      <c r="AA66" s="3">
        <v>1</v>
      </c>
      <c r="AB66" s="3" t="s">
        <v>122</v>
      </c>
      <c r="AC66" s="3" t="s">
        <v>313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</row>
    <row r="67" spans="1:53" ht="12.75" customHeight="1">
      <c r="A67" s="3" t="s">
        <v>124</v>
      </c>
      <c r="B67" s="3">
        <v>2</v>
      </c>
      <c r="C67" s="3">
        <v>1</v>
      </c>
      <c r="D67" s="3">
        <v>2</v>
      </c>
      <c r="E67" s="3" t="s">
        <v>122</v>
      </c>
      <c r="F67" s="3" t="s">
        <v>123</v>
      </c>
      <c r="G67" s="3"/>
      <c r="H67" s="3"/>
      <c r="I67" s="3"/>
      <c r="J67" s="3"/>
      <c r="K67" s="3"/>
      <c r="L67" s="3"/>
      <c r="M67" s="3" t="s">
        <v>124</v>
      </c>
      <c r="N67" s="3">
        <v>2</v>
      </c>
      <c r="O67" s="3">
        <v>1</v>
      </c>
      <c r="P67" s="3">
        <v>2</v>
      </c>
      <c r="Q67" s="3" t="s">
        <v>122</v>
      </c>
      <c r="R67" s="3" t="s">
        <v>123</v>
      </c>
      <c r="S67" s="3"/>
      <c r="T67" s="3"/>
      <c r="U67" s="3"/>
      <c r="V67" s="3"/>
      <c r="W67" s="3"/>
      <c r="X67" s="3" t="s">
        <v>124</v>
      </c>
      <c r="Y67" s="3">
        <v>2</v>
      </c>
      <c r="Z67" s="3">
        <v>1</v>
      </c>
      <c r="AA67" s="3">
        <v>2</v>
      </c>
      <c r="AB67" s="3" t="s">
        <v>122</v>
      </c>
      <c r="AC67" s="3" t="s">
        <v>123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</row>
    <row r="68" spans="1:53" ht="12.75" customHeight="1">
      <c r="A68" s="3" t="s">
        <v>124</v>
      </c>
      <c r="B68" s="3">
        <v>2</v>
      </c>
      <c r="C68" s="3">
        <v>2</v>
      </c>
      <c r="D68" s="3">
        <v>1</v>
      </c>
      <c r="E68" s="3" t="s">
        <v>122</v>
      </c>
      <c r="F68" s="3" t="s">
        <v>314</v>
      </c>
      <c r="G68" s="3"/>
      <c r="H68" s="3"/>
      <c r="I68" s="3"/>
      <c r="J68" s="3"/>
      <c r="K68" s="3"/>
      <c r="L68" s="3"/>
      <c r="M68" s="3" t="s">
        <v>124</v>
      </c>
      <c r="N68" s="3">
        <v>2</v>
      </c>
      <c r="O68" s="3">
        <v>2</v>
      </c>
      <c r="P68" s="3">
        <v>1</v>
      </c>
      <c r="Q68" s="3" t="s">
        <v>122</v>
      </c>
      <c r="R68" s="3" t="s">
        <v>123</v>
      </c>
      <c r="S68" s="3"/>
      <c r="T68" s="3"/>
      <c r="U68" s="3"/>
      <c r="V68" s="3"/>
      <c r="W68" s="3"/>
      <c r="X68" s="3" t="s">
        <v>124</v>
      </c>
      <c r="Y68" s="3">
        <v>2</v>
      </c>
      <c r="Z68" s="3">
        <v>2</v>
      </c>
      <c r="AA68" s="3">
        <v>1</v>
      </c>
      <c r="AB68" s="3" t="s">
        <v>122</v>
      </c>
      <c r="AC68" s="3" t="s">
        <v>123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</row>
    <row r="69" spans="1:53" ht="12.75" customHeight="1">
      <c r="A69" s="3" t="s">
        <v>350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 t="s">
        <v>350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 t="s">
        <v>350</v>
      </c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</row>
    <row r="70" spans="1:53" ht="12.75" customHeight="1">
      <c r="A70" s="3" t="s">
        <v>126</v>
      </c>
      <c r="B70" s="3" t="s">
        <v>127</v>
      </c>
      <c r="C70" s="3" t="s">
        <v>128</v>
      </c>
      <c r="D70" s="3" t="s">
        <v>129</v>
      </c>
      <c r="E70" s="3"/>
      <c r="F70" s="3" t="s">
        <v>130</v>
      </c>
      <c r="G70" s="3"/>
      <c r="H70" s="3"/>
      <c r="I70" s="3"/>
      <c r="J70" s="3"/>
      <c r="K70" s="3"/>
      <c r="L70" s="3"/>
      <c r="M70" s="3" t="s">
        <v>126</v>
      </c>
      <c r="N70" s="3" t="s">
        <v>127</v>
      </c>
      <c r="O70" s="3" t="s">
        <v>128</v>
      </c>
      <c r="P70" s="3" t="s">
        <v>129</v>
      </c>
      <c r="Q70" s="3"/>
      <c r="R70" s="3" t="s">
        <v>315</v>
      </c>
      <c r="S70" s="3"/>
      <c r="T70" s="3"/>
      <c r="U70" s="3"/>
      <c r="V70" s="3"/>
      <c r="W70" s="3"/>
      <c r="X70" s="3" t="s">
        <v>126</v>
      </c>
      <c r="Y70" s="3" t="s">
        <v>127</v>
      </c>
      <c r="Z70" s="3" t="s">
        <v>128</v>
      </c>
      <c r="AA70" s="3" t="s">
        <v>129</v>
      </c>
      <c r="AB70" s="3"/>
      <c r="AC70" s="3" t="s">
        <v>315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</row>
    <row r="71" spans="1:53" ht="12.75" customHeight="1">
      <c r="A71" s="3" t="s">
        <v>126</v>
      </c>
      <c r="B71" s="3" t="s">
        <v>127</v>
      </c>
      <c r="C71" s="3" t="s">
        <v>128</v>
      </c>
      <c r="D71" s="3" t="s">
        <v>131</v>
      </c>
      <c r="E71" s="3"/>
      <c r="F71" s="3" t="s">
        <v>316</v>
      </c>
      <c r="G71" s="3"/>
      <c r="H71" s="3"/>
      <c r="I71" s="3"/>
      <c r="J71" s="3"/>
      <c r="K71" s="3"/>
      <c r="L71" s="3"/>
      <c r="M71" s="3" t="s">
        <v>126</v>
      </c>
      <c r="N71" s="3" t="s">
        <v>127</v>
      </c>
      <c r="O71" s="3" t="s">
        <v>128</v>
      </c>
      <c r="P71" s="3" t="s">
        <v>131</v>
      </c>
      <c r="Q71" s="3"/>
      <c r="R71" s="3" t="s">
        <v>317</v>
      </c>
      <c r="S71" s="3"/>
      <c r="T71" s="3"/>
      <c r="U71" s="3"/>
      <c r="V71" s="3"/>
      <c r="W71" s="3"/>
      <c r="X71" s="3" t="s">
        <v>126</v>
      </c>
      <c r="Y71" s="3" t="s">
        <v>127</v>
      </c>
      <c r="Z71" s="3" t="s">
        <v>128</v>
      </c>
      <c r="AA71" s="3" t="s">
        <v>131</v>
      </c>
      <c r="AB71" s="3"/>
      <c r="AC71" s="3" t="s">
        <v>317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</row>
    <row r="72" spans="1:53" ht="12.75" customHeight="1">
      <c r="A72" s="3" t="s">
        <v>133</v>
      </c>
      <c r="B72" s="3" t="s">
        <v>134</v>
      </c>
      <c r="C72" s="3" t="s">
        <v>135</v>
      </c>
      <c r="D72" s="3"/>
      <c r="E72" s="3">
        <v>7</v>
      </c>
      <c r="F72" s="3"/>
      <c r="G72" s="3"/>
      <c r="H72" s="3"/>
      <c r="I72" s="3"/>
      <c r="J72" s="3"/>
      <c r="K72" s="3"/>
      <c r="L72" s="3"/>
      <c r="M72" s="3" t="s">
        <v>133</v>
      </c>
      <c r="N72" s="3" t="s">
        <v>134</v>
      </c>
      <c r="O72" s="3" t="s">
        <v>135</v>
      </c>
      <c r="P72" s="3"/>
      <c r="Q72" s="3">
        <v>6</v>
      </c>
      <c r="R72" s="3"/>
      <c r="S72" s="3"/>
      <c r="T72" s="3"/>
      <c r="U72" s="3"/>
      <c r="V72" s="3"/>
      <c r="W72" s="3"/>
      <c r="X72" s="3" t="s">
        <v>133</v>
      </c>
      <c r="Y72" s="3" t="s">
        <v>134</v>
      </c>
      <c r="Z72" s="3" t="s">
        <v>135</v>
      </c>
      <c r="AA72" s="3"/>
      <c r="AB72" s="3">
        <v>6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</row>
    <row r="73" spans="1:53" ht="12.75" customHeight="1">
      <c r="A73" s="3" t="s">
        <v>350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 t="s">
        <v>350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 t="s">
        <v>350</v>
      </c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</row>
    <row r="74" spans="1:53" ht="12.75" customHeight="1">
      <c r="A74" s="3" t="s">
        <v>350</v>
      </c>
      <c r="B74" s="3" t="s">
        <v>136</v>
      </c>
      <c r="C74" s="3" t="s">
        <v>134</v>
      </c>
      <c r="D74" s="3" t="s">
        <v>137</v>
      </c>
      <c r="E74" s="3" t="s">
        <v>138</v>
      </c>
      <c r="F74" s="3" t="s">
        <v>139</v>
      </c>
      <c r="G74" s="3" t="s">
        <v>350</v>
      </c>
      <c r="H74" s="3"/>
      <c r="I74" s="3"/>
      <c r="J74" s="3"/>
      <c r="K74" s="3"/>
      <c r="L74" s="3"/>
      <c r="M74" s="3" t="s">
        <v>350</v>
      </c>
      <c r="N74" s="3" t="s">
        <v>136</v>
      </c>
      <c r="O74" s="3" t="s">
        <v>134</v>
      </c>
      <c r="P74" s="3" t="s">
        <v>137</v>
      </c>
      <c r="Q74" s="3" t="s">
        <v>138</v>
      </c>
      <c r="R74" s="3" t="s">
        <v>139</v>
      </c>
      <c r="S74" s="3" t="s">
        <v>350</v>
      </c>
      <c r="T74" s="3"/>
      <c r="U74" s="3"/>
      <c r="V74" s="3"/>
      <c r="W74" s="3"/>
      <c r="X74" s="3" t="s">
        <v>350</v>
      </c>
      <c r="Y74" s="3" t="s">
        <v>136</v>
      </c>
      <c r="Z74" s="3" t="s">
        <v>134</v>
      </c>
      <c r="AA74" s="3" t="s">
        <v>137</v>
      </c>
      <c r="AB74" s="3" t="s">
        <v>138</v>
      </c>
      <c r="AC74" s="3" t="s">
        <v>139</v>
      </c>
      <c r="AD74" s="3" t="s">
        <v>350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</row>
    <row r="75" spans="1:53" ht="12.75" customHeight="1">
      <c r="A75" s="3" t="s">
        <v>350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 t="s">
        <v>350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 t="s">
        <v>350</v>
      </c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</row>
    <row r="76" spans="1:53" ht="12.75" customHeight="1">
      <c r="A76" s="3" t="s">
        <v>350</v>
      </c>
      <c r="B76" s="3" t="s">
        <v>141</v>
      </c>
      <c r="C76" s="3" t="s">
        <v>350</v>
      </c>
      <c r="D76" s="3"/>
      <c r="E76" s="3"/>
      <c r="F76" s="3"/>
      <c r="G76" s="3"/>
      <c r="H76" s="3"/>
      <c r="I76" s="3"/>
      <c r="J76" s="3"/>
      <c r="K76" s="3"/>
      <c r="L76" s="3"/>
      <c r="M76" s="3" t="s">
        <v>350</v>
      </c>
      <c r="N76" s="3" t="s">
        <v>141</v>
      </c>
      <c r="O76" s="3" t="s">
        <v>350</v>
      </c>
      <c r="P76" s="3"/>
      <c r="Q76" s="3"/>
      <c r="R76" s="3"/>
      <c r="S76" s="3"/>
      <c r="T76" s="3"/>
      <c r="U76" s="3"/>
      <c r="V76" s="3"/>
      <c r="W76" s="3"/>
      <c r="X76" s="3" t="s">
        <v>350</v>
      </c>
      <c r="Y76" s="3" t="s">
        <v>141</v>
      </c>
      <c r="Z76" s="3" t="s">
        <v>350</v>
      </c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</row>
    <row r="77" spans="1:53" ht="12.75" customHeight="1">
      <c r="A77" s="3" t="s">
        <v>142</v>
      </c>
      <c r="B77" s="3"/>
      <c r="C77" s="3" t="s">
        <v>318</v>
      </c>
      <c r="D77" s="3"/>
      <c r="E77" s="3"/>
      <c r="F77" s="3"/>
      <c r="G77" s="3"/>
      <c r="H77" s="3"/>
      <c r="I77" s="3"/>
      <c r="J77" s="3"/>
      <c r="K77" s="3"/>
      <c r="L77" s="3"/>
      <c r="M77" s="3" t="s">
        <v>142</v>
      </c>
      <c r="N77" s="3"/>
      <c r="O77" s="3" t="s">
        <v>319</v>
      </c>
      <c r="P77" s="3"/>
      <c r="Q77" s="3"/>
      <c r="R77" s="3"/>
      <c r="S77" s="3"/>
      <c r="T77" s="3"/>
      <c r="U77" s="3"/>
      <c r="V77" s="3"/>
      <c r="W77" s="3"/>
      <c r="X77" s="3" t="s">
        <v>142</v>
      </c>
      <c r="Y77" s="3"/>
      <c r="Z77" s="3" t="s">
        <v>319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</row>
    <row r="78" spans="1:53" ht="12.75" customHeight="1">
      <c r="A78" s="3" t="s">
        <v>145</v>
      </c>
      <c r="B78" s="3"/>
      <c r="C78" s="3" t="s">
        <v>123</v>
      </c>
      <c r="D78" s="3"/>
      <c r="E78" s="3"/>
      <c r="F78" s="3"/>
      <c r="G78" s="3"/>
      <c r="H78" s="3"/>
      <c r="I78" s="3"/>
      <c r="J78" s="3"/>
      <c r="K78" s="3"/>
      <c r="L78" s="3"/>
      <c r="M78" s="3" t="s">
        <v>145</v>
      </c>
      <c r="N78" s="3"/>
      <c r="O78" s="3" t="s">
        <v>123</v>
      </c>
      <c r="P78" s="3"/>
      <c r="Q78" s="3"/>
      <c r="R78" s="3"/>
      <c r="S78" s="3"/>
      <c r="T78" s="3"/>
      <c r="U78" s="3"/>
      <c r="V78" s="3"/>
      <c r="W78" s="3"/>
      <c r="X78" s="3" t="s">
        <v>145</v>
      </c>
      <c r="Y78" s="3"/>
      <c r="Z78" s="3" t="s">
        <v>123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</row>
    <row r="79" spans="1:53" ht="12.75" customHeight="1">
      <c r="A79" s="3" t="s">
        <v>146</v>
      </c>
      <c r="B79" s="3"/>
      <c r="C79" s="3" t="s">
        <v>320</v>
      </c>
      <c r="D79" s="3"/>
      <c r="E79" s="3"/>
      <c r="F79" s="3"/>
      <c r="G79" s="3"/>
      <c r="H79" s="3"/>
      <c r="I79" s="3"/>
      <c r="J79" s="3"/>
      <c r="K79" s="3"/>
      <c r="L79" s="3"/>
      <c r="M79" s="3" t="s">
        <v>146</v>
      </c>
      <c r="N79" s="3"/>
      <c r="O79" s="3" t="s">
        <v>321</v>
      </c>
      <c r="P79" s="3"/>
      <c r="Q79" s="3"/>
      <c r="R79" s="3"/>
      <c r="S79" s="3"/>
      <c r="T79" s="3"/>
      <c r="U79" s="3"/>
      <c r="V79" s="3"/>
      <c r="W79" s="3"/>
      <c r="X79" s="3" t="s">
        <v>146</v>
      </c>
      <c r="Y79" s="3"/>
      <c r="Z79" s="3" t="s">
        <v>322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</row>
    <row r="80" spans="1:53" ht="12.75" customHeight="1">
      <c r="A80" s="3" t="s">
        <v>148</v>
      </c>
      <c r="B80" s="3"/>
      <c r="C80" s="3" t="s">
        <v>323</v>
      </c>
      <c r="D80" s="3"/>
      <c r="E80" s="3"/>
      <c r="F80" s="3"/>
      <c r="G80" s="3"/>
      <c r="H80" s="3"/>
      <c r="I80" s="3"/>
      <c r="J80" s="3"/>
      <c r="K80" s="3"/>
      <c r="L80" s="3"/>
      <c r="M80" s="3" t="s">
        <v>148</v>
      </c>
      <c r="N80" s="3"/>
      <c r="O80" s="3" t="s">
        <v>324</v>
      </c>
      <c r="P80" s="3"/>
      <c r="Q80" s="3"/>
      <c r="R80" s="3"/>
      <c r="S80" s="3"/>
      <c r="T80" s="3"/>
      <c r="U80" s="3"/>
      <c r="V80" s="3"/>
      <c r="W80" s="3"/>
      <c r="X80" s="3" t="s">
        <v>148</v>
      </c>
      <c r="Y80" s="3"/>
      <c r="Z80" s="3" t="s">
        <v>325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</row>
    <row r="81" spans="1:53" ht="12.75" customHeight="1">
      <c r="A81" s="3" t="s">
        <v>152</v>
      </c>
      <c r="B81" s="3"/>
      <c r="C81" s="3" t="s">
        <v>153</v>
      </c>
      <c r="D81" s="3"/>
      <c r="E81" s="3"/>
      <c r="F81" s="3"/>
      <c r="G81" s="3"/>
      <c r="H81" s="3"/>
      <c r="I81" s="3"/>
      <c r="J81" s="3"/>
      <c r="K81" s="3"/>
      <c r="L81" s="3"/>
      <c r="M81" s="3" t="s">
        <v>152</v>
      </c>
      <c r="N81" s="3"/>
      <c r="O81" s="3" t="s">
        <v>249</v>
      </c>
      <c r="P81" s="3"/>
      <c r="Q81" s="3"/>
      <c r="R81" s="3"/>
      <c r="S81" s="3"/>
      <c r="T81" s="3"/>
      <c r="U81" s="3"/>
      <c r="V81" s="3"/>
      <c r="W81" s="3"/>
      <c r="X81" s="3" t="s">
        <v>152</v>
      </c>
      <c r="Y81" s="3"/>
      <c r="Z81" s="3" t="s">
        <v>249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</row>
    <row r="82" spans="1:53" ht="12.75" customHeight="1">
      <c r="A82" s="3" t="s">
        <v>350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 t="s">
        <v>350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 t="s">
        <v>350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</row>
    <row r="83" spans="1:53" ht="12.75" customHeight="1">
      <c r="A83" s="3" t="s">
        <v>154</v>
      </c>
      <c r="B83" s="3"/>
      <c r="C83" s="3" t="s">
        <v>326</v>
      </c>
      <c r="D83" s="3"/>
      <c r="E83" s="3"/>
      <c r="F83" s="3"/>
      <c r="G83" s="3"/>
      <c r="H83" s="3"/>
      <c r="I83" s="3"/>
      <c r="J83" s="3"/>
      <c r="K83" s="3"/>
      <c r="L83" s="3"/>
      <c r="M83" s="3" t="s">
        <v>154</v>
      </c>
      <c r="N83" s="3"/>
      <c r="O83" s="3" t="s">
        <v>327</v>
      </c>
      <c r="P83" s="3"/>
      <c r="Q83" s="3"/>
      <c r="R83" s="3"/>
      <c r="S83" s="3"/>
      <c r="T83" s="3"/>
      <c r="U83" s="3"/>
      <c r="V83" s="3"/>
      <c r="W83" s="3"/>
      <c r="X83" s="3" t="s">
        <v>154</v>
      </c>
      <c r="Y83" s="3"/>
      <c r="Z83" s="3" t="s">
        <v>328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</row>
    <row r="84" spans="1:53" ht="12.75" customHeight="1">
      <c r="A84" s="3" t="s">
        <v>350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 t="s">
        <v>350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 t="s">
        <v>350</v>
      </c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</row>
    <row r="85" spans="1:53" ht="12.75" customHeight="1">
      <c r="A85" s="3" t="s">
        <v>156</v>
      </c>
      <c r="B85" s="3" t="s">
        <v>157</v>
      </c>
      <c r="C85" s="3"/>
      <c r="D85" s="3"/>
      <c r="E85" s="3"/>
      <c r="F85" s="3"/>
      <c r="G85" s="3"/>
      <c r="H85" s="1" t="s">
        <v>158</v>
      </c>
      <c r="I85" s="3"/>
      <c r="J85" s="3"/>
      <c r="K85" s="3"/>
      <c r="L85" s="3"/>
      <c r="M85" s="3" t="s">
        <v>156</v>
      </c>
      <c r="N85" s="3" t="s">
        <v>157</v>
      </c>
      <c r="O85" s="3"/>
      <c r="P85" s="3"/>
      <c r="Q85" s="3"/>
      <c r="R85" s="3"/>
      <c r="S85" s="3"/>
      <c r="T85" s="1" t="s">
        <v>158</v>
      </c>
      <c r="U85" s="3"/>
      <c r="V85" s="3"/>
      <c r="W85" s="3"/>
      <c r="X85" s="3" t="s">
        <v>156</v>
      </c>
      <c r="Y85" s="3" t="s">
        <v>157</v>
      </c>
      <c r="Z85" s="3"/>
      <c r="AA85" s="3"/>
      <c r="AB85" s="3"/>
      <c r="AC85" s="3"/>
      <c r="AD85" s="3"/>
      <c r="AE85" s="1" t="s">
        <v>158</v>
      </c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</row>
    <row r="86" spans="1:53" ht="12.75" customHeight="1">
      <c r="A86" s="3" t="s">
        <v>159</v>
      </c>
      <c r="B86" s="3">
        <v>1</v>
      </c>
      <c r="C86" s="3">
        <v>1</v>
      </c>
      <c r="D86" s="3">
        <v>1</v>
      </c>
      <c r="E86" s="3" t="s">
        <v>122</v>
      </c>
      <c r="F86" s="3" t="s">
        <v>123</v>
      </c>
      <c r="G86" s="3" t="s">
        <v>161</v>
      </c>
      <c r="H86" s="14" t="s">
        <v>329</v>
      </c>
      <c r="I86" s="3" t="s">
        <v>163</v>
      </c>
      <c r="J86" s="3" t="s">
        <v>123</v>
      </c>
      <c r="M86" s="3" t="s">
        <v>159</v>
      </c>
      <c r="N86" s="1">
        <v>1</v>
      </c>
      <c r="O86" s="3">
        <v>1</v>
      </c>
      <c r="P86" s="3">
        <v>1</v>
      </c>
      <c r="Q86" s="3" t="s">
        <v>122</v>
      </c>
      <c r="R86" s="3" t="s">
        <v>123</v>
      </c>
      <c r="S86" s="3" t="s">
        <v>161</v>
      </c>
      <c r="T86" s="14" t="s">
        <v>329</v>
      </c>
      <c r="U86" s="3" t="s">
        <v>163</v>
      </c>
      <c r="V86" s="3" t="s">
        <v>123</v>
      </c>
      <c r="X86" s="3" t="s">
        <v>159</v>
      </c>
      <c r="Y86" s="1">
        <v>1</v>
      </c>
      <c r="Z86" s="1">
        <v>1</v>
      </c>
      <c r="AA86" s="3">
        <v>1</v>
      </c>
      <c r="AB86" s="3" t="s">
        <v>122</v>
      </c>
      <c r="AC86" s="3" t="s">
        <v>123</v>
      </c>
      <c r="AD86" s="3" t="s">
        <v>161</v>
      </c>
      <c r="AE86" s="14" t="s">
        <v>329</v>
      </c>
      <c r="AF86" s="3" t="s">
        <v>163</v>
      </c>
      <c r="AG86" s="3" t="s">
        <v>123</v>
      </c>
      <c r="AI86" s="3"/>
      <c r="AK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</row>
    <row r="87" spans="1:53" ht="12.75" customHeight="1">
      <c r="A87" s="3" t="s">
        <v>159</v>
      </c>
      <c r="B87" s="3">
        <v>1</v>
      </c>
      <c r="C87" s="3">
        <v>1</v>
      </c>
      <c r="D87" s="3">
        <v>2</v>
      </c>
      <c r="E87" s="3" t="s">
        <v>122</v>
      </c>
      <c r="F87" s="3" t="s">
        <v>330</v>
      </c>
      <c r="G87" s="3" t="s">
        <v>161</v>
      </c>
      <c r="H87" s="14" t="s">
        <v>330</v>
      </c>
      <c r="I87" s="3" t="s">
        <v>163</v>
      </c>
      <c r="J87" s="3" t="s">
        <v>123</v>
      </c>
      <c r="M87" s="3" t="s">
        <v>159</v>
      </c>
      <c r="N87" s="1">
        <v>1</v>
      </c>
      <c r="O87" s="3">
        <v>1</v>
      </c>
      <c r="P87" s="3">
        <v>2</v>
      </c>
      <c r="Q87" s="3" t="s">
        <v>122</v>
      </c>
      <c r="R87" s="3" t="s">
        <v>330</v>
      </c>
      <c r="S87" s="3" t="s">
        <v>161</v>
      </c>
      <c r="T87" s="14" t="s">
        <v>330</v>
      </c>
      <c r="U87" s="3" t="s">
        <v>163</v>
      </c>
      <c r="V87" s="3" t="s">
        <v>123</v>
      </c>
      <c r="X87" s="3" t="s">
        <v>159</v>
      </c>
      <c r="Y87" s="1">
        <v>1</v>
      </c>
      <c r="Z87" s="1">
        <v>1</v>
      </c>
      <c r="AA87" s="3">
        <v>2</v>
      </c>
      <c r="AB87" s="3" t="s">
        <v>122</v>
      </c>
      <c r="AC87" s="3" t="s">
        <v>330</v>
      </c>
      <c r="AD87" s="3" t="s">
        <v>161</v>
      </c>
      <c r="AE87" s="14" t="s">
        <v>330</v>
      </c>
      <c r="AF87" s="3" t="s">
        <v>163</v>
      </c>
      <c r="AG87" s="3" t="s">
        <v>123</v>
      </c>
      <c r="AI87" s="3"/>
      <c r="AK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</row>
    <row r="88" spans="1:53" ht="12.75" customHeight="1">
      <c r="A88" s="3" t="s">
        <v>159</v>
      </c>
      <c r="B88" s="3">
        <v>1</v>
      </c>
      <c r="C88" s="3">
        <v>2</v>
      </c>
      <c r="D88" s="3">
        <v>1</v>
      </c>
      <c r="E88" s="3" t="s">
        <v>122</v>
      </c>
      <c r="F88" s="3" t="s">
        <v>123</v>
      </c>
      <c r="G88" s="3" t="s">
        <v>161</v>
      </c>
      <c r="H88" s="14" t="s">
        <v>331</v>
      </c>
      <c r="I88" s="3" t="s">
        <v>163</v>
      </c>
      <c r="J88" s="3" t="s">
        <v>332</v>
      </c>
      <c r="M88" s="3" t="s">
        <v>159</v>
      </c>
      <c r="N88" s="1">
        <v>1</v>
      </c>
      <c r="O88" s="3">
        <v>2</v>
      </c>
      <c r="P88" s="3">
        <v>1</v>
      </c>
      <c r="Q88" s="3" t="s">
        <v>122</v>
      </c>
      <c r="R88" s="3" t="s">
        <v>123</v>
      </c>
      <c r="S88" s="3" t="s">
        <v>161</v>
      </c>
      <c r="T88" s="14" t="s">
        <v>333</v>
      </c>
      <c r="U88" s="3" t="s">
        <v>163</v>
      </c>
      <c r="V88" s="3" t="s">
        <v>334</v>
      </c>
      <c r="X88" s="3" t="s">
        <v>159</v>
      </c>
      <c r="Y88" s="1">
        <v>1</v>
      </c>
      <c r="Z88" s="1">
        <v>2</v>
      </c>
      <c r="AA88" s="3">
        <v>1</v>
      </c>
      <c r="AB88" s="3" t="s">
        <v>122</v>
      </c>
      <c r="AC88" s="3" t="s">
        <v>123</v>
      </c>
      <c r="AD88" s="3" t="s">
        <v>161</v>
      </c>
      <c r="AE88" s="14" t="s">
        <v>333</v>
      </c>
      <c r="AF88" s="3" t="s">
        <v>163</v>
      </c>
      <c r="AG88" s="3" t="s">
        <v>334</v>
      </c>
      <c r="AI88" s="3"/>
      <c r="AK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</row>
    <row r="89" spans="1:53" ht="12.75" customHeight="1">
      <c r="A89" s="3" t="s">
        <v>159</v>
      </c>
      <c r="B89" s="3">
        <v>2</v>
      </c>
      <c r="C89" s="3">
        <v>1</v>
      </c>
      <c r="D89" s="3">
        <v>2</v>
      </c>
      <c r="E89" s="3" t="s">
        <v>122</v>
      </c>
      <c r="F89" s="3" t="s">
        <v>123</v>
      </c>
      <c r="G89" s="3" t="s">
        <v>161</v>
      </c>
      <c r="H89" s="14" t="s">
        <v>335</v>
      </c>
      <c r="I89" s="3" t="s">
        <v>163</v>
      </c>
      <c r="J89" s="3" t="s">
        <v>123</v>
      </c>
      <c r="M89" s="3" t="s">
        <v>159</v>
      </c>
      <c r="N89" s="1">
        <v>2</v>
      </c>
      <c r="O89" s="3">
        <v>1</v>
      </c>
      <c r="P89" s="3">
        <v>2</v>
      </c>
      <c r="Q89" s="3" t="s">
        <v>122</v>
      </c>
      <c r="R89" s="3" t="s">
        <v>123</v>
      </c>
      <c r="S89" s="3" t="s">
        <v>161</v>
      </c>
      <c r="T89" s="14" t="s">
        <v>336</v>
      </c>
      <c r="U89" s="3" t="s">
        <v>163</v>
      </c>
      <c r="V89" s="3" t="s">
        <v>337</v>
      </c>
      <c r="X89" s="3" t="s">
        <v>159</v>
      </c>
      <c r="Y89" s="1">
        <v>2</v>
      </c>
      <c r="Z89" s="1">
        <v>1</v>
      </c>
      <c r="AA89" s="3">
        <v>2</v>
      </c>
      <c r="AB89" s="3" t="s">
        <v>122</v>
      </c>
      <c r="AC89" s="3" t="s">
        <v>123</v>
      </c>
      <c r="AD89" s="3" t="s">
        <v>161</v>
      </c>
      <c r="AE89" s="14" t="s">
        <v>336</v>
      </c>
      <c r="AF89" s="3" t="s">
        <v>163</v>
      </c>
      <c r="AG89" s="3" t="s">
        <v>337</v>
      </c>
      <c r="AI89" s="3"/>
      <c r="AK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</row>
    <row r="90" spans="1:53" ht="12.75" customHeight="1">
      <c r="A90" s="3" t="s">
        <v>159</v>
      </c>
      <c r="B90" s="3">
        <v>2</v>
      </c>
      <c r="C90" s="3">
        <v>2</v>
      </c>
      <c r="D90" s="3">
        <v>1</v>
      </c>
      <c r="E90" s="3" t="s">
        <v>122</v>
      </c>
      <c r="F90" s="3" t="s">
        <v>123</v>
      </c>
      <c r="G90" s="3" t="s">
        <v>161</v>
      </c>
      <c r="H90" s="14" t="s">
        <v>338</v>
      </c>
      <c r="I90" s="3" t="s">
        <v>163</v>
      </c>
      <c r="J90" s="3" t="s">
        <v>339</v>
      </c>
      <c r="M90" s="3" t="s">
        <v>159</v>
      </c>
      <c r="N90" s="1">
        <v>2</v>
      </c>
      <c r="O90" s="3">
        <v>2</v>
      </c>
      <c r="P90" s="3">
        <v>1</v>
      </c>
      <c r="Q90" s="3" t="s">
        <v>122</v>
      </c>
      <c r="R90" s="3" t="s">
        <v>123</v>
      </c>
      <c r="S90" s="3" t="s">
        <v>161</v>
      </c>
      <c r="T90" s="14" t="s">
        <v>340</v>
      </c>
      <c r="U90" s="3" t="s">
        <v>163</v>
      </c>
      <c r="V90" s="3" t="s">
        <v>123</v>
      </c>
      <c r="X90" s="3" t="s">
        <v>159</v>
      </c>
      <c r="Y90" s="1">
        <v>2</v>
      </c>
      <c r="Z90" s="1">
        <v>2</v>
      </c>
      <c r="AA90" s="3">
        <v>1</v>
      </c>
      <c r="AB90" s="3" t="s">
        <v>122</v>
      </c>
      <c r="AC90" s="3" t="s">
        <v>123</v>
      </c>
      <c r="AD90" s="3" t="s">
        <v>161</v>
      </c>
      <c r="AE90" s="14" t="s">
        <v>340</v>
      </c>
      <c r="AF90" s="3" t="s">
        <v>163</v>
      </c>
      <c r="AG90" s="3" t="s">
        <v>123</v>
      </c>
      <c r="AI90" s="3"/>
      <c r="AK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</row>
    <row r="91" spans="1:53" ht="12.75" customHeight="1">
      <c r="A91" s="3" t="s">
        <v>174</v>
      </c>
      <c r="B91" s="3">
        <v>2</v>
      </c>
      <c r="C91" s="3" t="s">
        <v>122</v>
      </c>
      <c r="D91" s="3" t="s">
        <v>341</v>
      </c>
      <c r="E91" s="3"/>
      <c r="F91" s="3"/>
      <c r="G91" s="3"/>
      <c r="H91" s="3"/>
      <c r="I91" s="3"/>
      <c r="J91" s="3"/>
      <c r="K91" s="3"/>
      <c r="L91" s="3"/>
      <c r="M91" s="3" t="s">
        <v>174</v>
      </c>
      <c r="N91" s="3">
        <v>2</v>
      </c>
      <c r="O91" s="3" t="s">
        <v>122</v>
      </c>
      <c r="P91" s="3" t="s">
        <v>341</v>
      </c>
      <c r="Q91" s="3"/>
      <c r="R91" s="3"/>
      <c r="S91" s="3"/>
      <c r="T91" s="3"/>
      <c r="U91" s="3"/>
      <c r="V91" s="3"/>
      <c r="W91" s="3"/>
      <c r="X91" s="3" t="s">
        <v>174</v>
      </c>
      <c r="Y91" s="3">
        <v>2</v>
      </c>
      <c r="Z91" s="3" t="s">
        <v>122</v>
      </c>
      <c r="AA91" s="3" t="s">
        <v>341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</row>
    <row r="92" spans="1:53" ht="12.75" customHeight="1">
      <c r="A92" s="3" t="s">
        <v>176</v>
      </c>
      <c r="B92" s="3">
        <v>2</v>
      </c>
      <c r="C92" s="3" t="s">
        <v>122</v>
      </c>
      <c r="D92" s="3" t="s">
        <v>342</v>
      </c>
      <c r="E92" s="3"/>
      <c r="F92" s="3"/>
      <c r="G92" s="3"/>
      <c r="H92" s="3"/>
      <c r="I92" s="3"/>
      <c r="J92" s="3"/>
      <c r="K92" s="3"/>
      <c r="L92" s="3"/>
      <c r="M92" s="3" t="s">
        <v>176</v>
      </c>
      <c r="N92" s="3">
        <v>2</v>
      </c>
      <c r="O92" s="3" t="s">
        <v>122</v>
      </c>
      <c r="P92" s="3" t="s">
        <v>342</v>
      </c>
      <c r="Q92" s="3"/>
      <c r="R92" s="3"/>
      <c r="S92" s="3"/>
      <c r="T92" s="3"/>
      <c r="U92" s="3"/>
      <c r="V92" s="3"/>
      <c r="W92" s="3"/>
      <c r="X92" s="3" t="s">
        <v>176</v>
      </c>
      <c r="Y92" s="3">
        <v>2</v>
      </c>
      <c r="Z92" s="3" t="s">
        <v>122</v>
      </c>
      <c r="AA92" s="3" t="s">
        <v>342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</row>
    <row r="93" spans="1:53" ht="12.75" customHeight="1">
      <c r="A93" s="3" t="s">
        <v>181</v>
      </c>
      <c r="B93" s="3">
        <v>2</v>
      </c>
      <c r="C93" s="3" t="s">
        <v>122</v>
      </c>
      <c r="D93" s="3" t="s">
        <v>267</v>
      </c>
      <c r="E93" s="3"/>
      <c r="F93" s="3"/>
      <c r="G93" s="3"/>
      <c r="H93" s="3"/>
      <c r="I93" s="3"/>
      <c r="J93" s="3"/>
      <c r="K93" s="3"/>
      <c r="L93" s="3"/>
      <c r="M93" s="3" t="s">
        <v>181</v>
      </c>
      <c r="N93" s="3">
        <v>2</v>
      </c>
      <c r="O93" s="3" t="s">
        <v>122</v>
      </c>
      <c r="P93" s="3" t="s">
        <v>267</v>
      </c>
      <c r="Q93" s="3"/>
      <c r="R93" s="3"/>
      <c r="S93" s="3"/>
      <c r="T93" s="3"/>
      <c r="U93" s="3"/>
      <c r="V93" s="3"/>
      <c r="W93" s="3"/>
      <c r="X93" s="3" t="s">
        <v>181</v>
      </c>
      <c r="Y93" s="3">
        <v>2</v>
      </c>
      <c r="Z93" s="3" t="s">
        <v>122</v>
      </c>
      <c r="AA93" s="3" t="s">
        <v>267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</row>
    <row r="94" spans="1:53" ht="12.75" customHeight="1">
      <c r="A94" s="3" t="s">
        <v>183</v>
      </c>
      <c r="B94" s="3">
        <v>2</v>
      </c>
      <c r="C94" s="3" t="s">
        <v>122</v>
      </c>
      <c r="D94" s="3" t="s">
        <v>268</v>
      </c>
      <c r="E94" s="3"/>
      <c r="F94" s="3"/>
      <c r="G94" s="3"/>
      <c r="H94" s="3"/>
      <c r="I94" s="3"/>
      <c r="J94" s="3"/>
      <c r="K94" s="3"/>
      <c r="L94" s="3"/>
      <c r="M94" s="3" t="s">
        <v>183</v>
      </c>
      <c r="N94" s="3">
        <v>2</v>
      </c>
      <c r="O94" s="3" t="s">
        <v>122</v>
      </c>
      <c r="P94" s="3" t="s">
        <v>268</v>
      </c>
      <c r="Q94" s="3"/>
      <c r="R94" s="3"/>
      <c r="S94" s="3"/>
      <c r="T94" s="3"/>
      <c r="U94" s="3"/>
      <c r="V94" s="3"/>
      <c r="W94" s="3"/>
      <c r="X94" s="3" t="s">
        <v>183</v>
      </c>
      <c r="Y94" s="3">
        <v>2</v>
      </c>
      <c r="Z94" s="3" t="s">
        <v>122</v>
      </c>
      <c r="AA94" s="3" t="s">
        <v>268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</row>
    <row r="95" spans="1:53" ht="12.75" customHeight="1">
      <c r="A95" s="3" t="s">
        <v>350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 t="s">
        <v>350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 t="s">
        <v>350</v>
      </c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</row>
    <row r="96" spans="1:53" ht="12.75" customHeight="1">
      <c r="A96" s="3" t="s">
        <v>350</v>
      </c>
      <c r="B96" s="3" t="s">
        <v>136</v>
      </c>
      <c r="C96" s="3" t="s">
        <v>187</v>
      </c>
      <c r="D96" s="3" t="s">
        <v>350</v>
      </c>
      <c r="E96" s="3"/>
      <c r="F96" s="3"/>
      <c r="G96" s="3"/>
      <c r="H96" s="3"/>
      <c r="I96" s="3"/>
      <c r="J96" s="3"/>
      <c r="K96" s="3"/>
      <c r="L96" s="3"/>
      <c r="M96" s="3" t="s">
        <v>350</v>
      </c>
      <c r="N96" s="3" t="s">
        <v>136</v>
      </c>
      <c r="O96" s="3" t="s">
        <v>187</v>
      </c>
      <c r="P96" s="3" t="s">
        <v>350</v>
      </c>
      <c r="Q96" s="3"/>
      <c r="R96" s="3"/>
      <c r="S96" s="3"/>
      <c r="T96" s="3"/>
      <c r="U96" s="3"/>
      <c r="V96" s="3"/>
      <c r="W96" s="3"/>
      <c r="X96" s="3" t="s">
        <v>350</v>
      </c>
      <c r="Y96" s="3" t="s">
        <v>136</v>
      </c>
      <c r="Z96" s="3" t="s">
        <v>187</v>
      </c>
      <c r="AA96" s="3" t="s">
        <v>350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</row>
    <row r="97" spans="1:53" ht="12.75" customHeight="1">
      <c r="A97" s="3" t="s">
        <v>350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 t="s">
        <v>350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 t="s">
        <v>350</v>
      </c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</row>
    <row r="98" spans="1:53" ht="12.75" customHeight="1">
      <c r="A98" s="3" t="s">
        <v>192</v>
      </c>
      <c r="B98" s="3"/>
      <c r="C98" s="3" t="s">
        <v>343</v>
      </c>
      <c r="D98" s="3"/>
      <c r="E98" s="3"/>
      <c r="F98" s="3"/>
      <c r="G98" s="3"/>
      <c r="H98" s="3"/>
      <c r="I98" s="3"/>
      <c r="J98" s="3"/>
      <c r="K98" s="3"/>
      <c r="L98" s="3"/>
      <c r="M98" s="3" t="s">
        <v>192</v>
      </c>
      <c r="N98" s="3"/>
      <c r="O98" s="3" t="s">
        <v>343</v>
      </c>
      <c r="P98" s="3"/>
      <c r="Q98" s="3"/>
      <c r="R98" s="3"/>
      <c r="S98" s="3"/>
      <c r="T98" s="3"/>
      <c r="U98" s="3"/>
      <c r="V98" s="3"/>
      <c r="W98" s="3"/>
      <c r="X98" s="3" t="s">
        <v>192</v>
      </c>
      <c r="Y98" s="3"/>
      <c r="Z98" s="3" t="s">
        <v>343</v>
      </c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</row>
    <row r="99" spans="1:53" ht="12.75" customHeight="1">
      <c r="A99" s="3" t="s">
        <v>194</v>
      </c>
      <c r="B99" s="3"/>
      <c r="C99" s="3" t="s">
        <v>344</v>
      </c>
      <c r="D99" s="3"/>
      <c r="E99" s="3"/>
      <c r="F99" s="3"/>
      <c r="G99" s="3"/>
      <c r="H99" s="3"/>
      <c r="I99" s="3"/>
      <c r="J99" s="3"/>
      <c r="K99" s="3"/>
      <c r="L99" s="3"/>
      <c r="M99" s="3" t="s">
        <v>194</v>
      </c>
      <c r="N99" s="3"/>
      <c r="O99" s="3" t="s">
        <v>345</v>
      </c>
      <c r="P99" s="3"/>
      <c r="Q99" s="3"/>
      <c r="R99" s="3"/>
      <c r="S99" s="3"/>
      <c r="T99" s="3"/>
      <c r="U99" s="3"/>
      <c r="V99" s="3"/>
      <c r="W99" s="3"/>
      <c r="X99" s="3" t="s">
        <v>194</v>
      </c>
      <c r="Y99" s="3"/>
      <c r="Z99" s="3" t="s">
        <v>345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</row>
    <row r="100" spans="1:53" ht="12.75" customHeight="1">
      <c r="A100" s="3" t="s">
        <v>196</v>
      </c>
      <c r="B100" s="3" t="s">
        <v>197</v>
      </c>
      <c r="C100" s="3"/>
      <c r="D100" s="3" t="s">
        <v>346</v>
      </c>
      <c r="E100" s="3"/>
      <c r="F100" s="3"/>
      <c r="G100" s="3"/>
      <c r="H100" s="3"/>
      <c r="I100" s="3"/>
      <c r="J100" s="3"/>
      <c r="K100" s="3"/>
      <c r="L100" s="3"/>
      <c r="M100" s="3" t="s">
        <v>196</v>
      </c>
      <c r="N100" s="3" t="s">
        <v>197</v>
      </c>
      <c r="O100" s="3"/>
      <c r="P100" s="3" t="s">
        <v>347</v>
      </c>
      <c r="Q100" s="3"/>
      <c r="R100" s="3"/>
      <c r="S100" s="3"/>
      <c r="T100" s="3"/>
      <c r="U100" s="3"/>
      <c r="V100" s="3"/>
      <c r="W100" s="3"/>
      <c r="X100" s="3" t="s">
        <v>196</v>
      </c>
      <c r="Y100" s="3" t="s">
        <v>197</v>
      </c>
      <c r="Z100" s="3"/>
      <c r="AA100" s="3" t="s">
        <v>347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</row>
    <row r="101" spans="1:53" ht="12.75" customHeight="1">
      <c r="A101" s="3" t="s">
        <v>196</v>
      </c>
      <c r="B101" s="3" t="s">
        <v>200</v>
      </c>
      <c r="C101" s="3"/>
      <c r="D101" s="3" t="s">
        <v>348</v>
      </c>
      <c r="E101" s="3"/>
      <c r="F101" s="3"/>
      <c r="G101" s="3"/>
      <c r="H101" s="3"/>
      <c r="I101" s="3"/>
      <c r="J101" s="3"/>
      <c r="K101" s="3"/>
      <c r="L101" s="3"/>
      <c r="M101" s="3" t="s">
        <v>196</v>
      </c>
      <c r="N101" s="3" t="s">
        <v>200</v>
      </c>
      <c r="O101" s="3"/>
      <c r="P101" s="3" t="s">
        <v>349</v>
      </c>
      <c r="Q101" s="3"/>
      <c r="R101" s="3"/>
      <c r="S101" s="3"/>
      <c r="T101" s="3"/>
      <c r="U101" s="3"/>
      <c r="V101" s="3"/>
      <c r="W101" s="3"/>
      <c r="X101" s="3" t="s">
        <v>196</v>
      </c>
      <c r="Y101" s="3" t="s">
        <v>200</v>
      </c>
      <c r="Z101" s="3"/>
      <c r="AA101" s="3" t="s">
        <v>349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</row>
    <row r="102" spans="1:53" ht="12.75" customHeight="1">
      <c r="A102" s="3" t="s">
        <v>350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 t="s">
        <v>350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 t="s">
        <v>350</v>
      </c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</row>
    <row r="103" spans="1:53" ht="12.75" customHeight="1">
      <c r="A103" s="3" t="s">
        <v>202</v>
      </c>
      <c r="B103" s="3" t="s">
        <v>203</v>
      </c>
      <c r="C103" s="3" t="s">
        <v>50</v>
      </c>
      <c r="D103" s="3" t="s">
        <v>204</v>
      </c>
      <c r="E103" s="3"/>
      <c r="F103" s="3"/>
      <c r="G103" s="3"/>
      <c r="H103" s="3"/>
      <c r="I103" s="3"/>
      <c r="J103" s="3"/>
      <c r="K103" s="3"/>
      <c r="L103" s="3"/>
      <c r="M103" s="3" t="s">
        <v>202</v>
      </c>
      <c r="N103" s="3" t="s">
        <v>203</v>
      </c>
      <c r="O103" s="3" t="s">
        <v>50</v>
      </c>
      <c r="P103" s="3" t="s">
        <v>204</v>
      </c>
      <c r="Q103" s="3"/>
      <c r="R103" s="3"/>
      <c r="S103" s="3"/>
      <c r="T103" s="3"/>
      <c r="U103" s="3"/>
      <c r="V103" s="3"/>
      <c r="W103" s="3"/>
      <c r="X103" s="3" t="s">
        <v>202</v>
      </c>
      <c r="Y103" s="3" t="s">
        <v>203</v>
      </c>
      <c r="Z103" s="3" t="s">
        <v>50</v>
      </c>
      <c r="AA103" s="3" t="s">
        <v>204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</row>
    <row r="104" spans="1:53" ht="12.75" customHeight="1">
      <c r="A104" s="3" t="s">
        <v>205</v>
      </c>
      <c r="B104" s="3" t="s">
        <v>203</v>
      </c>
      <c r="C104" s="3" t="s">
        <v>51</v>
      </c>
      <c r="D104" s="3" t="s">
        <v>204</v>
      </c>
      <c r="E104" s="3"/>
      <c r="F104" s="3"/>
      <c r="G104" s="3"/>
      <c r="H104" s="3"/>
      <c r="I104" s="3"/>
      <c r="J104" s="3"/>
      <c r="K104" s="3"/>
      <c r="L104" s="3"/>
      <c r="M104" s="3" t="s">
        <v>205</v>
      </c>
      <c r="N104" s="3" t="s">
        <v>203</v>
      </c>
      <c r="O104" s="3" t="s">
        <v>51</v>
      </c>
      <c r="P104" s="3" t="s">
        <v>204</v>
      </c>
      <c r="Q104" s="3"/>
      <c r="R104" s="3"/>
      <c r="S104" s="3"/>
      <c r="T104" s="3"/>
      <c r="U104" s="3"/>
      <c r="V104" s="3"/>
      <c r="W104" s="3"/>
      <c r="X104" s="3" t="s">
        <v>205</v>
      </c>
      <c r="Y104" s="3" t="s">
        <v>203</v>
      </c>
      <c r="Z104" s="3" t="s">
        <v>51</v>
      </c>
      <c r="AA104" s="3" t="s">
        <v>204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</row>
    <row r="105" spans="1:53" ht="12.75" customHeight="1">
      <c r="A105" s="3" t="s">
        <v>208</v>
      </c>
      <c r="B105" s="3" t="s">
        <v>209</v>
      </c>
      <c r="C105" s="3" t="s">
        <v>210</v>
      </c>
      <c r="D105" s="3" t="s">
        <v>211</v>
      </c>
      <c r="E105" s="3"/>
      <c r="F105" s="3"/>
      <c r="G105" s="3"/>
      <c r="H105" s="3"/>
      <c r="I105" s="3"/>
      <c r="J105" s="3"/>
      <c r="K105" s="3"/>
      <c r="L105" s="3"/>
      <c r="M105" s="3" t="s">
        <v>208</v>
      </c>
      <c r="N105" s="3" t="s">
        <v>209</v>
      </c>
      <c r="O105" s="3" t="s">
        <v>210</v>
      </c>
      <c r="P105" s="3" t="s">
        <v>211</v>
      </c>
      <c r="Q105" s="3"/>
      <c r="R105" s="3"/>
      <c r="S105" s="3"/>
      <c r="T105" s="3"/>
      <c r="U105" s="3"/>
      <c r="V105" s="3"/>
      <c r="W105" s="3"/>
      <c r="X105" s="3" t="s">
        <v>208</v>
      </c>
      <c r="Y105" s="3" t="s">
        <v>209</v>
      </c>
      <c r="Z105" s="3" t="s">
        <v>210</v>
      </c>
      <c r="AA105" s="3" t="s">
        <v>211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</row>
    <row r="106" spans="1:53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</row>
    <row r="107" spans="1:53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</row>
    <row r="108" spans="1:53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</row>
    <row r="109" spans="1:53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</row>
    <row r="110" spans="1:53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</row>
    <row r="111" spans="1:53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</row>
    <row r="112" spans="1:53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</row>
    <row r="113" spans="1:5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</row>
    <row r="114" spans="1:53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</row>
    <row r="115" spans="1:53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</row>
    <row r="116" spans="1:53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</row>
    <row r="117" spans="1:53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</row>
    <row r="118" spans="1:53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</row>
    <row r="119" spans="1:53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</row>
    <row r="120" spans="1:53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</row>
    <row r="121" spans="1:53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</row>
    <row r="122" spans="1:53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</row>
    <row r="123" spans="1:5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</row>
    <row r="124" spans="1:53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</row>
    <row r="125" spans="1:53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</row>
    <row r="126" spans="1:53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</row>
    <row r="127" spans="1:53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</row>
    <row r="128" spans="1:53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</row>
    <row r="129" spans="1:53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</row>
    <row r="130" spans="1:53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</row>
    <row r="131" spans="1:53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</row>
    <row r="132" spans="1:53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</row>
    <row r="133" spans="1:5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</row>
    <row r="134" spans="1:53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</row>
    <row r="135" spans="1:53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</row>
    <row r="136" spans="1:53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</row>
    <row r="137" spans="1:53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</row>
    <row r="138" spans="1:53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</row>
    <row r="139" spans="1:53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</row>
    <row r="140" spans="1:53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</row>
    <row r="141" spans="1:53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</row>
    <row r="142" spans="1:53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</row>
    <row r="143" spans="1:5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</row>
    <row r="144" spans="1:53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</row>
    <row r="145" spans="1:53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</row>
    <row r="146" spans="1:53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</row>
    <row r="147" spans="1:53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</row>
    <row r="148" spans="1:53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</row>
    <row r="149" spans="1:53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</row>
    <row r="150" spans="1:53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</row>
    <row r="151" spans="1:53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</row>
    <row r="152" spans="1:53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</row>
    <row r="153" spans="1: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</row>
    <row r="154" spans="1:53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</row>
    <row r="155" spans="1:53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</row>
    <row r="156" spans="1:53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</row>
    <row r="157" spans="1:53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</row>
    <row r="158" spans="1:53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</row>
    <row r="159" spans="1:53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</row>
    <row r="160" spans="1:53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</row>
    <row r="161" spans="1:53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</row>
    <row r="162" spans="1:53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</row>
    <row r="163" spans="1:5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</row>
    <row r="164" spans="1:53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</row>
    <row r="165" spans="1:53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</row>
    <row r="166" spans="1:53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</row>
    <row r="167" spans="1:53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</row>
    <row r="168" spans="1:53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</row>
    <row r="169" spans="1:53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</row>
    <row r="170" spans="1:53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</row>
    <row r="171" spans="1:53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</row>
    <row r="172" spans="1:53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</row>
    <row r="173" spans="1:5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</row>
    <row r="174" spans="1:53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</row>
    <row r="175" spans="1:53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</row>
    <row r="176" spans="1:53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</row>
    <row r="177" spans="1:53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</row>
    <row r="178" spans="1:53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</row>
    <row r="179" spans="1:53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</row>
    <row r="180" spans="1:53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</row>
    <row r="181" spans="1:53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</row>
    <row r="182" spans="1:53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</row>
    <row r="183" spans="1:5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</row>
    <row r="184" spans="1:53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</row>
    <row r="185" spans="1:53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</row>
    <row r="186" spans="1:53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</row>
    <row r="187" spans="1:53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</row>
    <row r="188" spans="1:53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</row>
    <row r="189" spans="1:53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</row>
    <row r="190" spans="1:53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</row>
    <row r="191" spans="1:53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</row>
    <row r="192" spans="1:53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</row>
    <row r="193" spans="1:5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</row>
    <row r="194" spans="1:53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</row>
    <row r="195" spans="1:53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</row>
    <row r="196" spans="1:53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</row>
    <row r="197" spans="1:53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</row>
    <row r="198" spans="1:53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</row>
    <row r="199" spans="1:53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</row>
    <row r="200" spans="1:53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</row>
    <row r="201" spans="1:53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</row>
    <row r="202" spans="1:53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</row>
    <row r="203" spans="1:5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</row>
    <row r="204" spans="1:53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</row>
    <row r="205" spans="1:53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</row>
    <row r="206" spans="1:53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</row>
    <row r="207" spans="1:53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</row>
    <row r="208" spans="1:53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</row>
    <row r="209" spans="1:53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</row>
    <row r="210" spans="1:53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</row>
    <row r="211" spans="1:53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</row>
    <row r="212" spans="1:53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</row>
    <row r="213" spans="1:5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</row>
    <row r="214" spans="1:53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</row>
    <row r="215" spans="1:53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</row>
    <row r="216" spans="1:53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</row>
    <row r="217" spans="1:53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</row>
    <row r="218" spans="1:53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</row>
    <row r="219" spans="1:53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</row>
    <row r="220" spans="1:53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</row>
    <row r="221" spans="1:53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</row>
    <row r="222" spans="1:53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</row>
    <row r="223" spans="1:5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</row>
    <row r="224" spans="1:53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</row>
    <row r="225" spans="1:53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</row>
    <row r="226" spans="1:53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</row>
    <row r="227" spans="1:53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</row>
    <row r="228" spans="1:53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</row>
    <row r="229" spans="1:53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</row>
    <row r="230" spans="1:53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</row>
    <row r="231" spans="1:53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</row>
    <row r="232" spans="1:53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</row>
    <row r="233" spans="1:5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</row>
    <row r="234" spans="1:53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</row>
    <row r="235" spans="1:53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</row>
    <row r="236" spans="1:53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</row>
    <row r="237" spans="1:53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</row>
    <row r="238" spans="1:53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</row>
    <row r="239" spans="1:53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</row>
    <row r="240" spans="1:53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</row>
    <row r="241" spans="1:53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</row>
    <row r="242" spans="1:53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</row>
    <row r="243" spans="1:5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</row>
    <row r="244" spans="1:53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</row>
    <row r="245" spans="1:53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</row>
    <row r="246" spans="1:53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</row>
    <row r="247" spans="1:53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</row>
    <row r="248" spans="1:53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</row>
    <row r="249" spans="1:53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</row>
    <row r="250" spans="1:53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</row>
    <row r="251" spans="1:53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</row>
    <row r="252" spans="1:53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</row>
    <row r="253" spans="1: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</row>
    <row r="254" spans="1:53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</row>
    <row r="255" spans="1:53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</row>
    <row r="256" spans="1:53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</row>
    <row r="257" spans="1:53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</row>
    <row r="258" spans="1:53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</row>
    <row r="259" spans="1:53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</row>
    <row r="260" spans="1:53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</row>
    <row r="261" spans="1:53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</row>
    <row r="262" spans="1:53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</row>
    <row r="263" spans="1:5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</row>
    <row r="264" spans="1:53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</row>
    <row r="265" spans="1:53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</row>
    <row r="266" spans="1:53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</row>
    <row r="267" spans="1:53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</row>
    <row r="268" spans="1:53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</row>
    <row r="269" spans="1:53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</row>
    <row r="270" spans="1:53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</row>
    <row r="271" spans="1:53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</row>
    <row r="272" spans="1:53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</row>
    <row r="273" spans="1:5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</row>
    <row r="274" spans="1:53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</row>
    <row r="275" spans="1:53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</row>
    <row r="276" spans="1:53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</row>
    <row r="277" spans="1:53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</row>
    <row r="278" spans="1:53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</row>
    <row r="279" spans="1:53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</row>
    <row r="280" spans="1:53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</row>
    <row r="281" spans="1:53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</row>
    <row r="282" spans="1:53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</row>
    <row r="283" spans="1:5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</row>
    <row r="284" spans="1:53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</row>
    <row r="285" spans="1:53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</row>
    <row r="286" spans="1:53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</row>
    <row r="287" spans="1:53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</row>
    <row r="288" spans="1:53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</row>
    <row r="289" spans="1:53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</row>
    <row r="290" spans="1:53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</row>
    <row r="291" spans="1:53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</row>
    <row r="292" spans="1:53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</row>
    <row r="293" spans="1:5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</row>
    <row r="294" spans="1:53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</row>
    <row r="295" spans="1:53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</row>
    <row r="296" spans="1:53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</row>
    <row r="297" spans="1:53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</row>
    <row r="298" spans="1:53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</row>
    <row r="299" spans="1:53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</row>
    <row r="300" spans="1:53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</row>
    <row r="301" spans="1:53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</row>
    <row r="302" spans="1:53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</row>
    <row r="303" spans="1:5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</row>
    <row r="304" spans="1:53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</row>
    <row r="305" spans="1:53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</row>
    <row r="306" spans="1:53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</row>
    <row r="307" spans="1:53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</row>
    <row r="308" spans="1:53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</row>
    <row r="309" spans="1:53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</row>
    <row r="310" spans="1:53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</row>
    <row r="311" spans="1:53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</row>
    <row r="312" spans="1:53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</row>
    <row r="313" spans="1:5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</row>
    <row r="314" spans="1:53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</row>
    <row r="315" spans="1:53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</row>
    <row r="316" spans="1:53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</row>
    <row r="317" spans="1:53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</row>
    <row r="318" spans="1:53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</row>
    <row r="319" spans="1:53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</row>
    <row r="320" spans="1:53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</row>
    <row r="321" spans="1:53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</row>
    <row r="322" spans="1:53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</row>
    <row r="323" spans="1:5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</row>
    <row r="324" spans="1:53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</row>
    <row r="325" spans="1:53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</row>
    <row r="326" spans="1:53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</row>
    <row r="327" spans="1:53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</row>
    <row r="328" spans="1:53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</row>
    <row r="329" spans="1:53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</row>
    <row r="330" spans="1:53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</row>
    <row r="331" spans="1:53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</row>
    <row r="332" spans="1:53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</row>
    <row r="333" spans="1:5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</row>
    <row r="334" spans="1:53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</row>
    <row r="335" spans="1:53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</row>
    <row r="336" spans="1:53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</row>
    <row r="337" spans="1:53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</row>
    <row r="338" spans="1:53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</row>
    <row r="339" spans="1:53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</row>
    <row r="340" spans="1:53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</row>
    <row r="341" spans="1:53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</row>
    <row r="342" spans="1:53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</row>
    <row r="343" spans="1:5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</row>
    <row r="344" spans="1:53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</row>
    <row r="345" spans="1:53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</row>
    <row r="346" spans="1:53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</row>
    <row r="347" spans="1:53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</row>
    <row r="348" spans="1:53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</row>
    <row r="349" spans="1:53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</row>
    <row r="350" spans="1:53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</row>
    <row r="351" spans="1:53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</row>
    <row r="352" spans="1:53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</row>
    <row r="353" spans="1: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</row>
    <row r="354" spans="1:53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</row>
    <row r="355" spans="1:53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</row>
    <row r="356" spans="1:53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</row>
    <row r="357" spans="1:53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</row>
    <row r="358" spans="1:53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</row>
    <row r="359" spans="1:53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</row>
    <row r="360" spans="1:53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</row>
    <row r="361" spans="1:53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</row>
    <row r="362" spans="1:53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</row>
    <row r="363" spans="1:5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</row>
    <row r="364" spans="1:53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</row>
    <row r="365" spans="1:53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</row>
    <row r="366" spans="1:53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</row>
    <row r="367" spans="1:53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</row>
    <row r="368" spans="1:53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</row>
    <row r="369" spans="1:53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</row>
    <row r="370" spans="1:53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</row>
    <row r="371" spans="1:53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</row>
    <row r="372" spans="1:53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</row>
    <row r="373" spans="1:5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</row>
    <row r="374" spans="1:53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</row>
    <row r="375" spans="1:53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</row>
    <row r="376" spans="1:53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</row>
    <row r="377" spans="1:53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</row>
    <row r="378" spans="1:53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</row>
    <row r="379" spans="1:53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</row>
    <row r="380" spans="1:53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</row>
    <row r="381" spans="1:53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</row>
    <row r="382" spans="1:53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</row>
    <row r="383" spans="1:5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</row>
    <row r="384" spans="1:53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</row>
    <row r="385" spans="1:53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</row>
    <row r="386" spans="1:53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</row>
    <row r="387" spans="1:53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</row>
    <row r="388" spans="1:53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</row>
    <row r="389" spans="1:53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</row>
    <row r="390" spans="1:53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</row>
    <row r="391" spans="1:53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</row>
    <row r="392" spans="1:53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</row>
    <row r="393" spans="1:5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</row>
    <row r="394" spans="1:53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</row>
    <row r="395" spans="1:53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</row>
    <row r="396" spans="1:53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</row>
    <row r="397" spans="1:53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</row>
    <row r="398" spans="1:53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</row>
    <row r="399" spans="1:53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</row>
    <row r="400" spans="1:53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</row>
    <row r="401" spans="1:53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</row>
    <row r="402" spans="1:53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</row>
    <row r="403" spans="1:5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</row>
    <row r="404" spans="1:53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</row>
    <row r="405" spans="1:53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</row>
    <row r="406" spans="1:53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</row>
    <row r="407" spans="1:53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</row>
    <row r="408" spans="1:53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</row>
    <row r="409" spans="1:53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</row>
    <row r="410" spans="1:53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</row>
    <row r="411" spans="1:53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</row>
    <row r="412" spans="1:53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</row>
    <row r="413" spans="1:5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</row>
    <row r="414" spans="1:53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</row>
    <row r="415" spans="1:53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</row>
    <row r="416" spans="1:53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</row>
    <row r="417" spans="1:53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</row>
    <row r="418" spans="1:53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</row>
    <row r="419" spans="1:53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</row>
    <row r="420" spans="1:53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</row>
    <row r="421" spans="1:53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</row>
    <row r="422" spans="1:53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</row>
    <row r="423" spans="1:5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</row>
    <row r="424" spans="1:53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</row>
    <row r="425" spans="1:53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</row>
    <row r="426" spans="1:53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</row>
    <row r="427" spans="1:53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</row>
    <row r="428" spans="1:53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</row>
    <row r="429" spans="1:53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</row>
    <row r="430" spans="1:53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</row>
    <row r="431" spans="1:53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</row>
    <row r="432" spans="1:53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</row>
    <row r="433" spans="1:5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</row>
    <row r="434" spans="1:53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</row>
    <row r="435" spans="1:53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</row>
    <row r="436" spans="1:53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</row>
    <row r="437" spans="1:53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</row>
    <row r="438" spans="1:53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</row>
    <row r="439" spans="1:53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</row>
    <row r="440" spans="1:53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</row>
    <row r="441" spans="1:53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</row>
    <row r="442" spans="1:53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</row>
    <row r="443" spans="1:5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</row>
    <row r="444" spans="1:53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</row>
    <row r="445" spans="1:53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</row>
    <row r="446" spans="1:53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</row>
    <row r="447" spans="1:53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</row>
    <row r="448" spans="1:53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</row>
    <row r="449" spans="1:53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</row>
    <row r="450" spans="1:53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</row>
    <row r="451" spans="1:53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</row>
    <row r="452" spans="1:53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</row>
    <row r="453" spans="1: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</row>
    <row r="454" spans="1:53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</row>
    <row r="455" spans="1:53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</row>
    <row r="456" spans="1:53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</row>
    <row r="457" spans="1:53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</row>
    <row r="458" spans="1:53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</row>
    <row r="459" spans="1:53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</row>
    <row r="460" spans="1:53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</row>
    <row r="461" spans="1:53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</row>
    <row r="462" spans="1:53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</row>
    <row r="463" spans="1:5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</row>
    <row r="464" spans="1:53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</row>
    <row r="465" spans="1:53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</row>
    <row r="466" spans="1:53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</row>
    <row r="467" spans="1:53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</row>
    <row r="468" spans="1:53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</row>
    <row r="469" spans="1:53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</row>
    <row r="470" spans="1:53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</row>
    <row r="471" spans="1:53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</row>
    <row r="472" spans="1:53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</row>
    <row r="473" spans="1:5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</row>
    <row r="474" spans="1:53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</row>
    <row r="475" spans="1:53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</row>
    <row r="476" spans="1:53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</row>
    <row r="477" spans="1:53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</row>
    <row r="478" spans="1:53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</row>
    <row r="479" spans="1:53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</row>
    <row r="480" spans="1:53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</row>
    <row r="481" spans="1:53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</row>
    <row r="482" spans="1:53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</row>
    <row r="483" spans="1:5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</row>
    <row r="484" spans="1:53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</row>
    <row r="485" spans="1:53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</row>
    <row r="486" spans="1:53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</row>
    <row r="487" spans="1:53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</row>
    <row r="488" spans="1:53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</row>
    <row r="489" spans="1:53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</row>
    <row r="490" spans="1:53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</row>
    <row r="491" spans="1:53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</row>
    <row r="492" spans="1:53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</row>
    <row r="493" spans="1:5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</row>
    <row r="494" spans="1:53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</row>
    <row r="495" spans="1:53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</row>
    <row r="496" spans="1:53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</row>
    <row r="497" spans="1:53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</row>
    <row r="498" spans="1:53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</row>
    <row r="499" spans="1:53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</row>
    <row r="500" spans="1:53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</row>
    <row r="501" spans="1:53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</row>
    <row r="502" spans="1:53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</row>
    <row r="503" spans="1:5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</row>
    <row r="504" spans="1:53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</row>
    <row r="505" spans="1:53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</row>
    <row r="506" spans="1:53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</row>
    <row r="507" spans="1:53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</row>
    <row r="508" spans="1:53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</row>
    <row r="509" spans="1:53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</row>
    <row r="510" spans="1:53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</row>
    <row r="511" spans="1:53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</row>
    <row r="512" spans="1:53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</row>
    <row r="513" spans="1:5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</row>
    <row r="514" spans="1:53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</row>
    <row r="515" spans="1:53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</row>
    <row r="516" spans="1:53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</row>
    <row r="517" spans="1:53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</row>
    <row r="518" spans="1:53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</row>
    <row r="519" spans="1:53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</row>
    <row r="520" spans="1:53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</row>
    <row r="521" spans="1:53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</row>
    <row r="522" spans="1:53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</row>
    <row r="523" spans="1:5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</row>
    <row r="524" spans="1:53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</row>
    <row r="525" spans="1:53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</row>
    <row r="526" spans="1:53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</row>
    <row r="527" spans="1:53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</row>
    <row r="528" spans="1:53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</row>
    <row r="529" spans="1:53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</row>
    <row r="530" spans="1:53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</row>
    <row r="531" spans="1:53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</row>
    <row r="532" spans="1:53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</row>
    <row r="533" spans="1:5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</row>
    <row r="534" spans="1:53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</row>
    <row r="535" spans="1:53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</row>
    <row r="536" spans="1:53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</row>
    <row r="537" spans="1:53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</row>
    <row r="538" spans="1:53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</row>
    <row r="539" spans="1:53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</row>
    <row r="540" spans="1:53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</row>
    <row r="541" spans="1:53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</row>
    <row r="542" spans="1:53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</row>
    <row r="543" spans="1:5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</row>
    <row r="544" spans="1:53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</row>
    <row r="545" spans="1:53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</row>
    <row r="546" spans="1:53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</row>
    <row r="547" spans="1:53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</row>
    <row r="548" spans="1:53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</row>
    <row r="549" spans="1:53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</row>
    <row r="550" spans="1:53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</row>
    <row r="551" spans="1:53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</row>
    <row r="552" spans="1:53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</row>
    <row r="553" spans="1: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</row>
    <row r="554" spans="1:53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</row>
    <row r="555" spans="1:53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</row>
    <row r="556" spans="1:53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</row>
    <row r="557" spans="1:53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</row>
    <row r="558" spans="1:53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</row>
    <row r="559" spans="1:53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</row>
    <row r="560" spans="1:53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</row>
    <row r="561" spans="1:53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</row>
    <row r="562" spans="1:53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</row>
    <row r="563" spans="1:5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</row>
    <row r="564" spans="1:53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</row>
    <row r="565" spans="1:53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</row>
    <row r="566" spans="1:53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</row>
    <row r="567" spans="1:53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</row>
    <row r="568" spans="1:53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</row>
    <row r="569" spans="1:53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</row>
    <row r="570" spans="1:53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</row>
    <row r="571" spans="1:53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</row>
    <row r="572" spans="1:53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</row>
    <row r="573" spans="1:5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</row>
    <row r="574" spans="1:53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</row>
    <row r="575" spans="1:53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</row>
    <row r="576" spans="1:53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</row>
    <row r="577" spans="1:53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</row>
    <row r="578" spans="1:53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</row>
    <row r="579" spans="1:53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</row>
    <row r="580" spans="1:53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</row>
    <row r="581" spans="1:53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</row>
    <row r="582" spans="1:53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</row>
    <row r="583" spans="1:5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</row>
    <row r="584" spans="1:53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</row>
    <row r="585" spans="1:53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</row>
    <row r="586" spans="1:53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</row>
    <row r="587" spans="1:53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</row>
    <row r="588" spans="1:53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</row>
    <row r="589" spans="1:53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</row>
    <row r="590" spans="1:53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</row>
    <row r="591" spans="1:53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</row>
    <row r="592" spans="1:53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</row>
    <row r="593" spans="1:5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</row>
    <row r="594" spans="1:53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</row>
    <row r="595" spans="1:53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</row>
    <row r="596" spans="1:53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</row>
    <row r="597" spans="1:53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</row>
    <row r="598" spans="1:53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</row>
    <row r="599" spans="1:53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</row>
    <row r="600" spans="1:53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</row>
    <row r="601" spans="1:53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</row>
    <row r="602" spans="1:53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</row>
    <row r="603" spans="1:5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</row>
    <row r="604" spans="1:53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</row>
    <row r="605" spans="1:53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</row>
    <row r="606" spans="1:53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</row>
    <row r="607" spans="1:53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</row>
    <row r="608" spans="1:53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</row>
    <row r="609" spans="1:53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</row>
    <row r="610" spans="1:53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</row>
    <row r="611" spans="1:53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</row>
    <row r="612" spans="1:53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</row>
    <row r="613" spans="1:5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</row>
    <row r="614" spans="1:53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</row>
    <row r="615" spans="1:53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</row>
    <row r="616" spans="1:53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</row>
    <row r="617" spans="1:53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</row>
    <row r="618" spans="1:53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</row>
    <row r="619" spans="1:53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</row>
    <row r="620" spans="1:53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</row>
    <row r="621" spans="1:53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</row>
    <row r="622" spans="1:53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</row>
    <row r="623" spans="1:5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</row>
    <row r="624" spans="1:53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</row>
    <row r="625" spans="1:53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</row>
    <row r="626" spans="1:53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</row>
    <row r="627" spans="1:53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</row>
    <row r="628" spans="1:53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</row>
    <row r="629" spans="1:53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</row>
    <row r="630" spans="1:53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</row>
    <row r="631" spans="1:53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</row>
    <row r="632" spans="1:53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</row>
    <row r="633" spans="1:5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</row>
    <row r="634" spans="1:53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</row>
    <row r="635" spans="1:53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</row>
    <row r="636" spans="1:53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</row>
    <row r="637" spans="1:53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</row>
    <row r="638" spans="1:53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</row>
    <row r="639" spans="1:53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</row>
    <row r="640" spans="1:53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</row>
    <row r="641" spans="1:53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</row>
    <row r="642" spans="1:53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</row>
    <row r="643" spans="1:5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</row>
    <row r="644" spans="1:53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</row>
    <row r="645" spans="1:53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</row>
    <row r="646" spans="1:53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</row>
    <row r="647" spans="1:53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</row>
    <row r="648" spans="1:53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</row>
    <row r="649" spans="1:53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</row>
    <row r="650" spans="1:53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</row>
    <row r="651" spans="1:53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</row>
    <row r="652" spans="1:53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</row>
    <row r="653" spans="1: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</row>
    <row r="654" spans="1:53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</row>
    <row r="655" spans="1:53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</row>
    <row r="656" spans="1:53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</row>
    <row r="657" spans="1:53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</row>
    <row r="658" spans="1:53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</row>
    <row r="659" spans="1:53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</row>
    <row r="660" spans="1:53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</row>
    <row r="661" spans="1:53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</row>
    <row r="662" spans="1:53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</row>
    <row r="663" spans="1:5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</row>
    <row r="664" spans="1:53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</row>
    <row r="665" spans="1:53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</row>
    <row r="666" spans="1:53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</row>
    <row r="667" spans="1:53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</row>
    <row r="668" spans="1:53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</row>
    <row r="669" spans="1:53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</row>
    <row r="670" spans="1:53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</row>
    <row r="671" spans="1:53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</row>
    <row r="672" spans="1:53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</row>
    <row r="673" spans="1:5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</row>
    <row r="674" spans="1:53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</row>
    <row r="675" spans="1:53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</row>
    <row r="676" spans="1:53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</row>
    <row r="677" spans="1:53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</row>
    <row r="678" spans="1:53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</row>
    <row r="679" spans="1:53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</row>
    <row r="680" spans="1:53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</row>
    <row r="681" spans="1:53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</row>
    <row r="682" spans="1:53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</row>
    <row r="683" spans="1:5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</row>
    <row r="684" spans="1:53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</row>
    <row r="685" spans="1:53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</row>
    <row r="686" spans="1:53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</row>
    <row r="687" spans="1:53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</row>
    <row r="688" spans="1:53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</row>
    <row r="689" spans="1:53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</row>
    <row r="690" spans="1:53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</row>
    <row r="691" spans="1:53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</row>
    <row r="692" spans="1:53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</row>
    <row r="693" spans="1:5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</row>
    <row r="694" spans="1:53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</row>
    <row r="695" spans="1:53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</row>
    <row r="696" spans="1:53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</row>
    <row r="697" spans="1:53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</row>
    <row r="698" spans="1:53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</row>
    <row r="699" spans="1:53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</row>
    <row r="700" spans="1:53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</row>
    <row r="701" spans="1:53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</row>
    <row r="702" spans="1:53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</row>
    <row r="703" spans="1:5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</row>
    <row r="704" spans="1:53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</row>
    <row r="705" spans="1:53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</row>
    <row r="706" spans="1:53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</row>
    <row r="707" spans="1:53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</row>
    <row r="708" spans="1:53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</row>
    <row r="709" spans="1:53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</row>
    <row r="710" spans="1:53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</row>
    <row r="711" spans="1:53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</row>
    <row r="712" spans="1:53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</row>
    <row r="713" spans="1:5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</row>
    <row r="714" spans="1:53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</row>
    <row r="715" spans="1:53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</row>
    <row r="716" spans="1:53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</row>
    <row r="717" spans="1:53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</row>
    <row r="718" spans="1:53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</row>
    <row r="719" spans="1:53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</row>
    <row r="720" spans="1:53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</row>
    <row r="721" spans="1:53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</row>
    <row r="722" spans="1:53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</row>
    <row r="723" spans="1:5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</row>
    <row r="724" spans="1:53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</row>
    <row r="725" spans="1:53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</row>
    <row r="726" spans="1:53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</row>
    <row r="727" spans="1:53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</row>
    <row r="728" spans="1:53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</row>
    <row r="729" spans="1:53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</row>
    <row r="730" spans="1:53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</row>
    <row r="731" spans="1:53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</row>
    <row r="732" spans="1:53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</row>
    <row r="733" spans="1:5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</row>
    <row r="734" spans="1:53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</row>
    <row r="735" spans="1:53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</row>
    <row r="736" spans="1:53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</row>
    <row r="737" spans="1:53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</row>
    <row r="738" spans="1:53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</row>
    <row r="739" spans="1:53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</row>
    <row r="740" spans="1:53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</row>
    <row r="741" spans="1:53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</row>
    <row r="742" spans="1:53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</row>
    <row r="743" spans="1:5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</row>
    <row r="744" spans="1:53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</row>
    <row r="745" spans="1:53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</row>
    <row r="746" spans="1:53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</row>
    <row r="747" spans="1:53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</row>
    <row r="748" spans="1:53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</row>
    <row r="749" spans="1:53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</row>
    <row r="750" spans="1:53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</row>
    <row r="751" spans="1:53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</row>
    <row r="752" spans="1:53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</row>
    <row r="753" spans="1: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</row>
    <row r="754" spans="1:53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</row>
    <row r="755" spans="1:53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</row>
    <row r="756" spans="1:53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</row>
    <row r="757" spans="1:53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</row>
    <row r="758" spans="1:53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</row>
    <row r="759" spans="1:53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</row>
    <row r="760" spans="1:53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</row>
    <row r="761" spans="1:53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</row>
    <row r="762" spans="1:53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</row>
    <row r="763" spans="1:5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</row>
    <row r="764" spans="1:53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</row>
    <row r="765" spans="1:53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</row>
    <row r="766" spans="1:53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</row>
    <row r="767" spans="1:53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</row>
    <row r="768" spans="1:53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</row>
    <row r="769" spans="1:53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</row>
    <row r="770" spans="1:53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</row>
    <row r="771" spans="1:53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</row>
    <row r="772" spans="1:53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</row>
    <row r="773" spans="1:5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</row>
    <row r="774" spans="1:53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</row>
    <row r="775" spans="1:53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</row>
    <row r="776" spans="1:53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</row>
    <row r="777" spans="1:53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</row>
    <row r="778" spans="1:53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</row>
    <row r="779" spans="1:53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</row>
    <row r="780" spans="1:53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</row>
    <row r="781" spans="1:53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</row>
    <row r="782" spans="1:53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</row>
    <row r="783" spans="1:5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</row>
    <row r="784" spans="1:53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</row>
    <row r="785" spans="1:53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</row>
    <row r="786" spans="1:53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</row>
    <row r="787" spans="1:53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</row>
    <row r="788" spans="1:53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</row>
    <row r="789" spans="1:53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</row>
    <row r="790" spans="1:53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</row>
    <row r="791" spans="1:53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</row>
    <row r="792" spans="1:53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</row>
    <row r="793" spans="1:5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</row>
    <row r="794" spans="1:53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</row>
    <row r="795" spans="1:53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</row>
    <row r="796" spans="1:53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</row>
    <row r="797" spans="1:53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</row>
    <row r="798" spans="1:53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</row>
    <row r="799" spans="1:53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</row>
    <row r="800" spans="1:53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</row>
    <row r="801" spans="1:53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</row>
    <row r="802" spans="1:53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</row>
    <row r="803" spans="1:5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</row>
    <row r="804" spans="1:53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</row>
    <row r="805" spans="1:53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</row>
    <row r="806" spans="1:53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</row>
    <row r="807" spans="1:53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</row>
    <row r="808" spans="1:53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</row>
    <row r="809" spans="1:53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</row>
    <row r="810" spans="1:53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</row>
    <row r="811" spans="1:53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</row>
    <row r="812" spans="1:53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</row>
    <row r="813" spans="1:5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</row>
    <row r="814" spans="1:53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</row>
    <row r="815" spans="1:53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</row>
    <row r="816" spans="1:53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</row>
    <row r="817" spans="1:53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</row>
    <row r="818" spans="1:53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</row>
    <row r="819" spans="1:53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</row>
    <row r="820" spans="1:53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</row>
    <row r="821" spans="1:53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</row>
    <row r="822" spans="1:53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</row>
    <row r="823" spans="1:5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</row>
    <row r="824" spans="1:53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</row>
    <row r="825" spans="1:53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</row>
    <row r="826" spans="1:53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</row>
    <row r="827" spans="1:53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</row>
    <row r="828" spans="1:53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</row>
    <row r="829" spans="1:53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</row>
    <row r="830" spans="1:53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</row>
    <row r="831" spans="1:53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</row>
    <row r="832" spans="1:53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</row>
    <row r="833" spans="1:5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</row>
    <row r="834" spans="1:53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</row>
    <row r="835" spans="1:53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</row>
    <row r="836" spans="1:53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</row>
    <row r="837" spans="1:53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</row>
    <row r="838" spans="1:53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</row>
    <row r="839" spans="1:53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</row>
    <row r="840" spans="1:53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</row>
    <row r="841" spans="1:53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</row>
    <row r="842" spans="1:53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</row>
    <row r="843" spans="1:5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</row>
    <row r="844" spans="1:53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</row>
    <row r="845" spans="1:53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</row>
    <row r="846" spans="1:53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</row>
    <row r="847" spans="1:53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</row>
    <row r="848" spans="1:53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</row>
    <row r="849" spans="1:53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</row>
    <row r="850" spans="1:53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</row>
    <row r="851" spans="1:53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</row>
    <row r="852" spans="1:53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</row>
    <row r="853" spans="1: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</row>
    <row r="854" spans="1:53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</row>
    <row r="855" spans="1:53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</row>
    <row r="856" spans="1:53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</row>
    <row r="857" spans="1:53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</row>
    <row r="858" spans="1:53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</row>
    <row r="859" spans="1:53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</row>
    <row r="860" spans="1:53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</row>
    <row r="861" spans="1:53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</row>
    <row r="862" spans="1:53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</row>
    <row r="863" spans="1:5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</row>
    <row r="864" spans="1:53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</row>
    <row r="865" spans="1:53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</row>
    <row r="866" spans="1:53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</row>
    <row r="867" spans="1:53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</row>
    <row r="868" spans="1:53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</row>
    <row r="869" spans="1:53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</row>
    <row r="870" spans="1:53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</row>
    <row r="871" spans="1:53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</row>
    <row r="872" spans="1:53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</row>
    <row r="873" spans="1:5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</row>
    <row r="874" spans="1:53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</row>
    <row r="875" spans="1:53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</row>
    <row r="876" spans="1:53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</row>
    <row r="877" spans="1:53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</row>
    <row r="878" spans="1:53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</row>
    <row r="879" spans="1:53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</row>
    <row r="880" spans="1:53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</row>
    <row r="881" spans="1:53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</row>
    <row r="882" spans="1:53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</row>
    <row r="883" spans="1:5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</row>
    <row r="884" spans="1:53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</row>
    <row r="885" spans="1:53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</row>
    <row r="886" spans="1:53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</row>
    <row r="887" spans="1:53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</row>
    <row r="888" spans="1:53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</row>
    <row r="889" spans="1:53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</row>
    <row r="890" spans="1:53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</row>
    <row r="891" spans="1:53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</row>
    <row r="892" spans="1:53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</row>
    <row r="893" spans="1:5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</row>
    <row r="894" spans="1:53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</row>
    <row r="895" spans="1:53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</row>
    <row r="896" spans="1:53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</row>
    <row r="897" spans="1:53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</row>
    <row r="898" spans="1:53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</row>
    <row r="899" spans="1:53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</row>
    <row r="900" spans="1:53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</row>
    <row r="901" spans="1:53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</row>
    <row r="902" spans="1:53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</row>
    <row r="903" spans="1:5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</row>
    <row r="904" spans="1:53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</row>
    <row r="905" spans="1:53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</row>
    <row r="906" spans="1:53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</row>
    <row r="907" spans="1:53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</row>
    <row r="908" spans="1:53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</row>
    <row r="909" spans="1:53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</row>
    <row r="910" spans="1:53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</row>
    <row r="911" spans="1:53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</row>
    <row r="912" spans="1:53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</row>
    <row r="913" spans="1:5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</row>
    <row r="914" spans="1:53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</row>
    <row r="915" spans="1:53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</row>
    <row r="916" spans="1:53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</row>
    <row r="917" spans="1:53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</row>
    <row r="918" spans="1:53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</row>
    <row r="919" spans="1:53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</row>
    <row r="920" spans="1:53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</row>
    <row r="921" spans="1:53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</row>
    <row r="922" spans="1:53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</row>
    <row r="923" spans="1:5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</row>
    <row r="924" spans="1:53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</row>
    <row r="925" spans="1:53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</row>
    <row r="926" spans="1:53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</row>
    <row r="927" spans="1:53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</row>
    <row r="928" spans="1:53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</row>
    <row r="929" spans="1:53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</row>
    <row r="930" spans="1:53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</row>
    <row r="931" spans="1:53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</row>
    <row r="932" spans="1:53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</row>
    <row r="933" spans="1:5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</row>
    <row r="934" spans="1:53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</row>
    <row r="935" spans="1:53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</row>
    <row r="936" spans="1:53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</row>
    <row r="937" spans="1:53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</row>
    <row r="938" spans="1:53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</row>
    <row r="939" spans="1:53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</row>
    <row r="940" spans="1:53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</row>
    <row r="941" spans="1:53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</row>
    <row r="942" spans="1:53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</row>
    <row r="943" spans="1:5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</row>
    <row r="944" spans="1:53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</row>
    <row r="945" spans="1:53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</row>
    <row r="946" spans="1:53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</row>
    <row r="947" spans="1:53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</row>
    <row r="948" spans="1:53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</row>
    <row r="949" spans="1:53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</row>
    <row r="950" spans="1:53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</row>
    <row r="951" spans="1:53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</row>
    <row r="952" spans="1:53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</row>
    <row r="953" spans="1: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</row>
    <row r="954" spans="1:53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</row>
    <row r="955" spans="1:53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</row>
    <row r="956" spans="1:53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</row>
    <row r="957" spans="1:53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</row>
    <row r="958" spans="1:53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</row>
    <row r="959" spans="1:53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</row>
    <row r="960" spans="1:53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</row>
    <row r="961" spans="1:53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</row>
    <row r="962" spans="1:53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</row>
    <row r="963" spans="1:5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</row>
    <row r="964" spans="1:53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</row>
    <row r="965" spans="1:53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</row>
    <row r="966" spans="1:53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</row>
    <row r="967" spans="1:53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</row>
    <row r="968" spans="1:53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</row>
    <row r="969" spans="1:53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</row>
    <row r="970" spans="1:53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</row>
    <row r="971" spans="1:53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</row>
    <row r="972" spans="1:53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</row>
    <row r="973" spans="1:5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</row>
    <row r="974" spans="1:53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</row>
    <row r="975" spans="1:53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</row>
    <row r="976" spans="1:53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</row>
    <row r="977" spans="1:53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</row>
    <row r="978" spans="1:53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</row>
    <row r="979" spans="1:53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</row>
    <row r="980" spans="1:53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</row>
    <row r="981" spans="1:53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</row>
    <row r="982" spans="1:53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</row>
    <row r="983" spans="1:5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</row>
    <row r="984" spans="1:53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</row>
    <row r="985" spans="1:53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</row>
    <row r="986" spans="1:53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</row>
    <row r="987" spans="1:53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</row>
    <row r="988" spans="1:53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</row>
    <row r="989" spans="1:53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</row>
    <row r="990" spans="1:53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</row>
    <row r="991" spans="1:53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</row>
    <row r="992" spans="1:53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</row>
    <row r="993" spans="1:5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</row>
    <row r="994" spans="1:53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</row>
    <row r="995" spans="1:53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</row>
    <row r="996" spans="1:53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</row>
    <row r="997" spans="1:53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</row>
    <row r="998" spans="1:53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</row>
    <row r="999" spans="1:53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</row>
    <row r="1000" spans="1:53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</row>
  </sheetData>
  <mergeCells count="9">
    <mergeCell ref="M47:T47"/>
    <mergeCell ref="X47:AE47"/>
    <mergeCell ref="A2:G2"/>
    <mergeCell ref="A3:G3"/>
    <mergeCell ref="A11:H11"/>
    <mergeCell ref="A17:H17"/>
    <mergeCell ref="A23:H23"/>
    <mergeCell ref="Y24:AD24"/>
    <mergeCell ref="A47:H47"/>
  </mergeCells>
  <pageMargins left="0.78749999999999998" right="0.78749999999999998" top="0.78749999999999998" bottom="0.78749999999999998" header="0" footer="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DA124-AE30-46ED-A69B-7878B2CC232D}">
  <dimension ref="C4:G14"/>
  <sheetViews>
    <sheetView workbookViewId="0">
      <selection activeCell="F25" sqref="F25"/>
    </sheetView>
  </sheetViews>
  <sheetFormatPr defaultRowHeight="13.2"/>
  <sheetData>
    <row r="4" spans="3:7">
      <c r="C4" t="s">
        <v>227</v>
      </c>
      <c r="E4" t="str">
        <f>CONCATENATE(C4,"_end")</f>
        <v>u1_end</v>
      </c>
      <c r="F4" t="str">
        <f>CONCATENATE(C4,"_in")</f>
        <v>u1_in</v>
      </c>
      <c r="G4" t="str">
        <f>CONCATENATE(E4," = ",F4)</f>
        <v>u1_end = u1_in</v>
      </c>
    </row>
    <row r="5" spans="3:7">
      <c r="C5" t="s">
        <v>110</v>
      </c>
      <c r="E5" t="str">
        <f t="shared" ref="E5:E14" si="0">CONCATENATE(C5,"_end")</f>
        <v>u2_end</v>
      </c>
      <c r="F5" t="str">
        <f t="shared" ref="F5:F14" si="1">CONCATENATE(C5,"_in")</f>
        <v>u2_in</v>
      </c>
      <c r="G5" t="str">
        <f t="shared" ref="G5:G14" si="2">CONCATENATE(E5," = ",F5)</f>
        <v>u2_end = u2_in</v>
      </c>
    </row>
    <row r="6" spans="3:7">
      <c r="C6" t="s">
        <v>393</v>
      </c>
      <c r="E6" t="str">
        <f t="shared" si="0"/>
        <v>u3_end</v>
      </c>
      <c r="F6" t="str">
        <f t="shared" si="1"/>
        <v>u3_in</v>
      </c>
      <c r="G6" t="str">
        <f t="shared" si="2"/>
        <v>u3_end = u3_in</v>
      </c>
    </row>
    <row r="7" spans="3:7">
      <c r="C7" t="s">
        <v>228</v>
      </c>
      <c r="E7" t="str">
        <f t="shared" si="0"/>
        <v>u4_end</v>
      </c>
      <c r="F7" t="str">
        <f t="shared" si="1"/>
        <v>u4_in</v>
      </c>
      <c r="G7" t="str">
        <f t="shared" si="2"/>
        <v>u4_end = u4_in</v>
      </c>
    </row>
    <row r="8" spans="3:7">
      <c r="C8" t="s">
        <v>106</v>
      </c>
      <c r="E8" t="str">
        <f t="shared" si="0"/>
        <v>u5_end</v>
      </c>
      <c r="F8" t="str">
        <f t="shared" si="1"/>
        <v>u5_in</v>
      </c>
      <c r="G8" t="str">
        <f t="shared" si="2"/>
        <v>u5_end = u5_in</v>
      </c>
    </row>
    <row r="9" spans="3:7">
      <c r="C9" t="s">
        <v>394</v>
      </c>
      <c r="E9" t="str">
        <f t="shared" si="0"/>
        <v>u6_end</v>
      </c>
      <c r="F9" t="str">
        <f t="shared" si="1"/>
        <v>u6_in</v>
      </c>
      <c r="G9" t="str">
        <f t="shared" si="2"/>
        <v>u6_end = u6_in</v>
      </c>
    </row>
    <row r="10" spans="3:7">
      <c r="C10" t="s">
        <v>395</v>
      </c>
      <c r="E10" t="str">
        <f t="shared" si="0"/>
        <v>u7_end</v>
      </c>
      <c r="F10" t="str">
        <f t="shared" si="1"/>
        <v>u7_in</v>
      </c>
      <c r="G10" t="str">
        <f t="shared" si="2"/>
        <v>u7_end = u7_in</v>
      </c>
    </row>
    <row r="11" spans="3:7">
      <c r="C11" t="s">
        <v>114</v>
      </c>
      <c r="E11" t="str">
        <f t="shared" si="0"/>
        <v>u8_end</v>
      </c>
      <c r="F11" t="str">
        <f t="shared" si="1"/>
        <v>u8_in</v>
      </c>
      <c r="G11" t="str">
        <f t="shared" si="2"/>
        <v>u8_end = u8_in</v>
      </c>
    </row>
    <row r="12" spans="3:7">
      <c r="C12" t="s">
        <v>102</v>
      </c>
      <c r="E12" t="str">
        <f t="shared" si="0"/>
        <v>u9_end</v>
      </c>
      <c r="F12" t="str">
        <f t="shared" si="1"/>
        <v>u9_in</v>
      </c>
      <c r="G12" t="str">
        <f t="shared" si="2"/>
        <v>u9_end = u9_in</v>
      </c>
    </row>
    <row r="13" spans="3:7">
      <c r="C13" t="s">
        <v>396</v>
      </c>
      <c r="E13" t="str">
        <f t="shared" si="0"/>
        <v>u10_end</v>
      </c>
      <c r="F13" t="str">
        <f t="shared" si="1"/>
        <v>u10_in</v>
      </c>
      <c r="G13" t="str">
        <f t="shared" si="2"/>
        <v>u10_end = u10_in</v>
      </c>
    </row>
    <row r="14" spans="3:7">
      <c r="C14" t="s">
        <v>397</v>
      </c>
      <c r="E14" t="str">
        <f t="shared" si="0"/>
        <v>u11_end</v>
      </c>
      <c r="F14" t="str">
        <f t="shared" si="1"/>
        <v>u11_in</v>
      </c>
      <c r="G14" t="str">
        <f t="shared" si="2"/>
        <v>u11_end = u11_in</v>
      </c>
    </row>
  </sheetData>
  <phoneticPr fontId="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Datos De las Corrientes</vt:lpstr>
      <vt:lpstr>Sheet1</vt:lpstr>
      <vt:lpstr>Problema 6</vt:lpstr>
      <vt:lpstr>areas6</vt:lpstr>
      <vt:lpstr>matrix6</vt:lpstr>
      <vt:lpstr>Problema 7</vt:lpstr>
      <vt:lpstr>areas7</vt:lpstr>
      <vt:lpstr>Problema 8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Zapata</dc:creator>
  <cp:lastModifiedBy>Facundo Zapata</cp:lastModifiedBy>
  <dcterms:created xsi:type="dcterms:W3CDTF">2025-09-08T15:33:47Z</dcterms:created>
  <dcterms:modified xsi:type="dcterms:W3CDTF">2026-01-16T02:16:58Z</dcterms:modified>
</cp:coreProperties>
</file>