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java\CurrencyBase\src\test\resources\"/>
    </mc:Choice>
  </mc:AlternateContent>
  <bookViews>
    <workbookView xWindow="0" yWindow="0" windowWidth="28800" windowHeight="12330"/>
  </bookViews>
  <sheets>
    <sheet name="Лист1" sheetId="1" r:id="rId1"/>
    <sheet name="Лист2" sheetId="4" r:id="rId2"/>
    <sheet name="Лист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1" l="1"/>
  <c r="D31" i="4"/>
  <c r="D32" i="4" s="1"/>
  <c r="D31" i="3"/>
  <c r="D32" i="3" s="1"/>
  <c r="D30" i="3" l="1"/>
  <c r="D29" i="3" s="1"/>
  <c r="D28" i="3" s="1"/>
  <c r="D27" i="3" s="1"/>
  <c r="D26" i="3" s="1"/>
  <c r="D25" i="3" s="1"/>
  <c r="D24" i="3" s="1"/>
  <c r="D23" i="3" s="1"/>
  <c r="D22" i="3" s="1"/>
  <c r="D21" i="3" s="1"/>
  <c r="D20" i="3" s="1"/>
  <c r="D19" i="3" s="1"/>
  <c r="D18" i="3" s="1"/>
  <c r="D17" i="3" s="1"/>
  <c r="D16" i="3" s="1"/>
  <c r="D15" i="3" s="1"/>
  <c r="D14" i="3" s="1"/>
  <c r="D13" i="3" s="1"/>
  <c r="D12" i="3" s="1"/>
  <c r="D11" i="3" s="1"/>
  <c r="D10" i="3" s="1"/>
  <c r="D9" i="3" s="1"/>
  <c r="D8" i="3" s="1"/>
  <c r="D7" i="3" s="1"/>
  <c r="D6" i="3" s="1"/>
  <c r="D5" i="3" s="1"/>
  <c r="D4" i="3" s="1"/>
  <c r="D3" i="3" s="1"/>
  <c r="D2" i="3" s="1"/>
  <c r="D33" i="4" l="1"/>
  <c r="D34" i="4" s="1"/>
  <c r="D35" i="4" s="1"/>
  <c r="D36" i="4" s="1"/>
  <c r="D37" i="4" s="1"/>
  <c r="D38" i="4" s="1"/>
  <c r="D39" i="4" s="1"/>
  <c r="K32" i="4"/>
  <c r="D30" i="4"/>
  <c r="D29" i="4" s="1"/>
  <c r="D28" i="4" s="1"/>
  <c r="D27" i="4" s="1"/>
  <c r="D26" i="4" s="1"/>
  <c r="D25" i="4" s="1"/>
  <c r="D24" i="4" s="1"/>
  <c r="D23" i="4" s="1"/>
  <c r="D22" i="4" s="1"/>
  <c r="D21" i="4" s="1"/>
  <c r="D20" i="4" s="1"/>
  <c r="D19" i="4" s="1"/>
  <c r="D18" i="4" s="1"/>
  <c r="D17" i="4" s="1"/>
  <c r="D16" i="4" s="1"/>
  <c r="D15" i="4" s="1"/>
  <c r="D14" i="4" s="1"/>
  <c r="D13" i="4" s="1"/>
  <c r="D12" i="4" s="1"/>
  <c r="D11" i="4" s="1"/>
  <c r="D10" i="4" s="1"/>
  <c r="D9" i="4" s="1"/>
  <c r="D8" i="4" s="1"/>
  <c r="D7" i="4" s="1"/>
  <c r="D6" i="4" s="1"/>
  <c r="D5" i="4" s="1"/>
  <c r="D4" i="4" s="1"/>
  <c r="D3" i="4" s="1"/>
  <c r="D2" i="4" s="1"/>
  <c r="F31" i="4" s="1"/>
  <c r="D33" i="3"/>
  <c r="D34" i="3" s="1"/>
  <c r="D35" i="3" s="1"/>
  <c r="D36" i="3" s="1"/>
  <c r="D37" i="3" s="1"/>
  <c r="D38" i="3" s="1"/>
  <c r="D39" i="3" s="1"/>
  <c r="K39" i="3" s="1"/>
  <c r="K39" i="4"/>
  <c r="K38" i="4"/>
  <c r="K37" i="4"/>
  <c r="K36" i="4"/>
  <c r="K35" i="4"/>
  <c r="K34" i="4"/>
  <c r="K33" i="4"/>
  <c r="K31" i="4"/>
  <c r="H31" i="4"/>
  <c r="K19" i="4"/>
  <c r="K32" i="3"/>
  <c r="K33" i="3"/>
  <c r="K34" i="3"/>
  <c r="K35" i="3"/>
  <c r="K36" i="3"/>
  <c r="K37" i="3"/>
  <c r="K38" i="3"/>
  <c r="F31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2" i="3"/>
  <c r="H31" i="3"/>
  <c r="K23" i="4" l="1"/>
  <c r="K14" i="4"/>
  <c r="K17" i="4"/>
  <c r="K22" i="4"/>
  <c r="K24" i="4"/>
  <c r="K26" i="4"/>
  <c r="K29" i="4"/>
  <c r="K2" i="4"/>
  <c r="K3" i="4"/>
  <c r="K4" i="4"/>
  <c r="K5" i="4"/>
  <c r="K8" i="4"/>
  <c r="K15" i="4"/>
  <c r="K18" i="4"/>
  <c r="K20" i="4"/>
  <c r="K25" i="4"/>
  <c r="K27" i="4"/>
  <c r="K16" i="4"/>
  <c r="K21" i="4"/>
  <c r="K30" i="4"/>
  <c r="K6" i="4"/>
  <c r="K7" i="4"/>
  <c r="K9" i="4"/>
  <c r="K10" i="4"/>
  <c r="K11" i="4"/>
  <c r="K12" i="4"/>
  <c r="K28" i="4"/>
  <c r="K13" i="4"/>
  <c r="L32" i="3"/>
  <c r="G31" i="3" s="1"/>
  <c r="B25" i="1"/>
  <c r="C25" i="1" s="1"/>
  <c r="D25" i="1" s="1"/>
  <c r="E25" i="1" s="1"/>
  <c r="F25" i="1" s="1"/>
  <c r="G25" i="1" s="1"/>
  <c r="H25" i="1" s="1"/>
  <c r="I25" i="1" s="1"/>
  <c r="C24" i="1"/>
  <c r="D24" i="1" s="1"/>
  <c r="E24" i="1" s="1"/>
  <c r="F24" i="1" s="1"/>
  <c r="G24" i="1" s="1"/>
  <c r="H24" i="1" s="1"/>
  <c r="C23" i="1"/>
  <c r="D23" i="1" s="1"/>
  <c r="E23" i="1" s="1"/>
  <c r="F23" i="1" s="1"/>
  <c r="G23" i="1" s="1"/>
  <c r="C22" i="1"/>
  <c r="D22" i="1" s="1"/>
  <c r="E22" i="1" s="1"/>
  <c r="F22" i="1" s="1"/>
  <c r="C21" i="1"/>
  <c r="D21" i="1" s="1"/>
  <c r="E21" i="1" s="1"/>
  <c r="C20" i="1"/>
  <c r="D20" i="1" s="1"/>
  <c r="C19" i="1"/>
  <c r="L32" i="4" l="1"/>
  <c r="G31" i="4" s="1"/>
  <c r="E35" i="3"/>
  <c r="F35" i="3" s="1"/>
  <c r="E33" i="3"/>
  <c r="F33" i="3" s="1"/>
  <c r="E32" i="3"/>
  <c r="F32" i="3" s="1"/>
  <c r="E34" i="3"/>
  <c r="F34" i="3" s="1"/>
  <c r="E38" i="3"/>
  <c r="F38" i="3" s="1"/>
  <c r="E37" i="3"/>
  <c r="F37" i="3" s="1"/>
  <c r="E36" i="3"/>
  <c r="F36" i="3" s="1"/>
  <c r="E39" i="3"/>
  <c r="F39" i="3" s="1"/>
  <c r="C26" i="1"/>
  <c r="D26" i="1" s="1"/>
  <c r="E26" i="1" s="1"/>
  <c r="F26" i="1" s="1"/>
  <c r="G26" i="1" s="1"/>
  <c r="H26" i="1" s="1"/>
  <c r="I26" i="1" s="1"/>
  <c r="C3" i="1"/>
  <c r="C4" i="1"/>
  <c r="D4" i="1" s="1"/>
  <c r="C5" i="1"/>
  <c r="D5" i="1" s="1"/>
  <c r="E5" i="1" s="1"/>
  <c r="C6" i="1"/>
  <c r="D6" i="1" s="1"/>
  <c r="E6" i="1" s="1"/>
  <c r="F6" i="1" s="1"/>
  <c r="C7" i="1"/>
  <c r="D7" i="1" s="1"/>
  <c r="E7" i="1" s="1"/>
  <c r="C8" i="1"/>
  <c r="D8" i="1" s="1"/>
  <c r="E8" i="1" s="1"/>
  <c r="F8" i="1" s="1"/>
  <c r="G8" i="1" s="1"/>
  <c r="H8" i="1" s="1"/>
  <c r="B9" i="1"/>
  <c r="E32" i="4" l="1"/>
  <c r="F32" i="4" s="1"/>
  <c r="E34" i="4"/>
  <c r="F34" i="4" s="1"/>
  <c r="E35" i="4"/>
  <c r="F35" i="4" s="1"/>
  <c r="E37" i="4"/>
  <c r="F37" i="4" s="1"/>
  <c r="E36" i="4"/>
  <c r="F36" i="4" s="1"/>
  <c r="E33" i="4"/>
  <c r="F33" i="4" s="1"/>
  <c r="E39" i="4"/>
  <c r="F39" i="4" s="1"/>
  <c r="E38" i="4"/>
  <c r="F38" i="4" s="1"/>
  <c r="D27" i="1"/>
  <c r="E27" i="1" s="1"/>
  <c r="F27" i="1" s="1"/>
  <c r="G27" i="1" s="1"/>
  <c r="H27" i="1" s="1"/>
  <c r="I27" i="1" s="1"/>
  <c r="D9" i="1"/>
  <c r="E9" i="1" s="1"/>
  <c r="F9" i="1" s="1"/>
  <c r="G9" i="1" s="1"/>
  <c r="H9" i="1" s="1"/>
  <c r="I9" i="1" s="1"/>
  <c r="C10" i="1"/>
  <c r="F7" i="1"/>
  <c r="D10" i="1" l="1"/>
  <c r="E10" i="1" s="1"/>
  <c r="F10" i="1" s="1"/>
  <c r="G10" i="1" s="1"/>
  <c r="H10" i="1" s="1"/>
  <c r="I10" i="1" s="1"/>
  <c r="E28" i="1"/>
  <c r="F28" i="1" s="1"/>
  <c r="G28" i="1" s="1"/>
  <c r="H28" i="1" s="1"/>
  <c r="I28" i="1" s="1"/>
  <c r="D11" i="1"/>
  <c r="E11" i="1" s="1"/>
  <c r="G7" i="1"/>
  <c r="F11" i="1" l="1"/>
  <c r="G11" i="1" s="1"/>
  <c r="H11" i="1" s="1"/>
  <c r="I11" i="1" s="1"/>
  <c r="F29" i="1"/>
  <c r="G29" i="1" s="1"/>
  <c r="E12" i="1"/>
  <c r="F12" i="1" s="1"/>
  <c r="F13" i="1" l="1"/>
  <c r="G13" i="1"/>
  <c r="H13" i="1" s="1"/>
  <c r="H29" i="1"/>
  <c r="I29" i="1" s="1"/>
  <c r="G30" i="1"/>
  <c r="H30" i="1" s="1"/>
  <c r="G12" i="1" l="1"/>
  <c r="I13" i="1"/>
  <c r="I30" i="1"/>
  <c r="H31" i="1"/>
  <c r="I31" i="1" s="1"/>
  <c r="I32" i="1" s="1"/>
  <c r="H12" i="1" l="1"/>
  <c r="I12" i="1" s="1"/>
  <c r="G14" i="1"/>
  <c r="H14" i="1" l="1"/>
  <c r="I14" i="1" s="1"/>
  <c r="H15" i="1" l="1"/>
  <c r="I15" i="1" s="1"/>
  <c r="I16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2"/>
  <sheetViews>
    <sheetView tabSelected="1" workbookViewId="0">
      <selection activeCell="I25" sqref="I25"/>
    </sheetView>
  </sheetViews>
  <sheetFormatPr defaultRowHeight="15" x14ac:dyDescent="0.25"/>
  <cols>
    <col min="2" max="3" width="7" bestFit="1" customWidth="1"/>
    <col min="4" max="9" width="12" bestFit="1" customWidth="1"/>
  </cols>
  <sheetData>
    <row r="1" spans="2:9" x14ac:dyDescent="0.25"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</row>
    <row r="2" spans="2:9" x14ac:dyDescent="0.25">
      <c r="B2">
        <v>67.34</v>
      </c>
    </row>
    <row r="3" spans="2:9" x14ac:dyDescent="0.25">
      <c r="B3">
        <v>66.64</v>
      </c>
      <c r="C3">
        <f>B3</f>
        <v>66.64</v>
      </c>
    </row>
    <row r="4" spans="2:9" x14ac:dyDescent="0.25">
      <c r="B4">
        <v>67.239999999999995</v>
      </c>
      <c r="C4">
        <f t="shared" ref="C4:G8" si="0">B4</f>
        <v>67.239999999999995</v>
      </c>
      <c r="D4">
        <f>C4</f>
        <v>67.239999999999995</v>
      </c>
    </row>
    <row r="5" spans="2:9" x14ac:dyDescent="0.25">
      <c r="B5">
        <v>66.739999999999995</v>
      </c>
      <c r="C5">
        <f t="shared" si="0"/>
        <v>66.739999999999995</v>
      </c>
      <c r="D5">
        <f t="shared" si="0"/>
        <v>66.739999999999995</v>
      </c>
      <c r="E5">
        <f>D5</f>
        <v>66.739999999999995</v>
      </c>
    </row>
    <row r="6" spans="2:9" x14ac:dyDescent="0.25">
      <c r="B6">
        <v>67.14</v>
      </c>
      <c r="C6">
        <f t="shared" si="0"/>
        <v>67.14</v>
      </c>
      <c r="D6">
        <f t="shared" si="0"/>
        <v>67.14</v>
      </c>
      <c r="E6">
        <f t="shared" si="0"/>
        <v>67.14</v>
      </c>
      <c r="F6">
        <f>E6</f>
        <v>67.14</v>
      </c>
    </row>
    <row r="7" spans="2:9" x14ac:dyDescent="0.25">
      <c r="B7">
        <v>66.84</v>
      </c>
      <c r="C7">
        <f t="shared" si="0"/>
        <v>66.84</v>
      </c>
      <c r="D7">
        <f t="shared" si="0"/>
        <v>66.84</v>
      </c>
      <c r="E7">
        <f t="shared" si="0"/>
        <v>66.84</v>
      </c>
      <c r="F7">
        <f t="shared" si="0"/>
        <v>66.84</v>
      </c>
      <c r="G7">
        <f>F7</f>
        <v>66.84</v>
      </c>
    </row>
    <row r="8" spans="2:9" x14ac:dyDescent="0.25">
      <c r="B8">
        <v>67.040000000000006</v>
      </c>
      <c r="C8">
        <f t="shared" si="0"/>
        <v>67.040000000000006</v>
      </c>
      <c r="D8">
        <f t="shared" si="0"/>
        <v>67.040000000000006</v>
      </c>
      <c r="E8">
        <f t="shared" si="0"/>
        <v>67.040000000000006</v>
      </c>
      <c r="F8">
        <f t="shared" si="0"/>
        <v>67.040000000000006</v>
      </c>
      <c r="G8">
        <f t="shared" si="0"/>
        <v>67.040000000000006</v>
      </c>
      <c r="H8">
        <f>G8</f>
        <v>67.040000000000006</v>
      </c>
    </row>
    <row r="9" spans="2:9" x14ac:dyDescent="0.25">
      <c r="B9">
        <f>SUM(B2:B8)</f>
        <v>468.98000000000008</v>
      </c>
      <c r="C9">
        <f>ROUNDUP(B9/7,2)</f>
        <v>67</v>
      </c>
      <c r="D9">
        <f t="shared" ref="D9:H9" si="1">C9</f>
        <v>67</v>
      </c>
      <c r="E9">
        <f t="shared" si="1"/>
        <v>67</v>
      </c>
      <c r="F9">
        <f t="shared" si="1"/>
        <v>67</v>
      </c>
      <c r="G9">
        <f t="shared" si="1"/>
        <v>67</v>
      </c>
      <c r="H9">
        <f t="shared" si="1"/>
        <v>67</v>
      </c>
      <c r="I9">
        <f>H9</f>
        <v>67</v>
      </c>
    </row>
    <row r="10" spans="2:9" x14ac:dyDescent="0.25">
      <c r="C10">
        <f>SUM(C3:C9)</f>
        <v>468.64000000000004</v>
      </c>
      <c r="D10">
        <f>C10/7</f>
        <v>66.948571428571441</v>
      </c>
      <c r="E10">
        <f t="shared" ref="E10:I10" si="2">D10</f>
        <v>66.948571428571441</v>
      </c>
      <c r="F10">
        <f t="shared" si="2"/>
        <v>66.948571428571441</v>
      </c>
      <c r="G10">
        <f t="shared" si="2"/>
        <v>66.948571428571441</v>
      </c>
      <c r="H10">
        <f t="shared" si="2"/>
        <v>66.948571428571441</v>
      </c>
      <c r="I10">
        <f t="shared" si="2"/>
        <v>66.948571428571441</v>
      </c>
    </row>
    <row r="11" spans="2:9" x14ac:dyDescent="0.25">
      <c r="D11">
        <f>SUM(D4:D10)</f>
        <v>468.94857142857148</v>
      </c>
      <c r="E11">
        <f>D11/7</f>
        <v>66.992653061224502</v>
      </c>
      <c r="F11">
        <f t="shared" ref="F11:I11" si="3">E11</f>
        <v>66.992653061224502</v>
      </c>
      <c r="G11">
        <f t="shared" si="3"/>
        <v>66.992653061224502</v>
      </c>
      <c r="H11">
        <f t="shared" si="3"/>
        <v>66.992653061224502</v>
      </c>
      <c r="I11">
        <f t="shared" si="3"/>
        <v>66.992653061224502</v>
      </c>
    </row>
    <row r="12" spans="2:9" x14ac:dyDescent="0.25">
      <c r="E12">
        <f>SUM(E5:E11)</f>
        <v>468.70122448979589</v>
      </c>
      <c r="F12">
        <f>E12/7</f>
        <v>66.95731778425656</v>
      </c>
      <c r="G12">
        <f t="shared" ref="G12:I12" si="4">F12</f>
        <v>66.95731778425656</v>
      </c>
      <c r="H12">
        <f t="shared" si="4"/>
        <v>66.95731778425656</v>
      </c>
      <c r="I12">
        <f t="shared" si="4"/>
        <v>66.95731778425656</v>
      </c>
    </row>
    <row r="13" spans="2:9" x14ac:dyDescent="0.25">
      <c r="F13">
        <f>SUM(F6:F12)</f>
        <v>468.91854227405258</v>
      </c>
      <c r="G13">
        <f>F13/7</f>
        <v>66.988363182007518</v>
      </c>
      <c r="H13">
        <f t="shared" ref="H13:I13" si="5">G13</f>
        <v>66.988363182007518</v>
      </c>
      <c r="I13">
        <f t="shared" si="5"/>
        <v>66.988363182007518</v>
      </c>
    </row>
    <row r="14" spans="2:9" x14ac:dyDescent="0.25">
      <c r="G14">
        <f>SUM(G7:G13)</f>
        <v>468.76690545605999</v>
      </c>
      <c r="H14">
        <f>G14/7</f>
        <v>66.966700779437147</v>
      </c>
      <c r="I14">
        <f t="shared" ref="I14" si="6">H14</f>
        <v>66.966700779437147</v>
      </c>
    </row>
    <row r="15" spans="2:9" x14ac:dyDescent="0.25">
      <c r="H15">
        <f>SUM(H8:H14)</f>
        <v>468.8936062354972</v>
      </c>
      <c r="I15">
        <f>H15/7</f>
        <v>66.984800890785309</v>
      </c>
    </row>
    <row r="16" spans="2:9" x14ac:dyDescent="0.25">
      <c r="I16">
        <f>SUM(I9:I15)</f>
        <v>468.83840712628245</v>
      </c>
    </row>
    <row r="18" spans="2:9" x14ac:dyDescent="0.25">
      <c r="B18">
        <v>51</v>
      </c>
    </row>
    <row r="19" spans="2:9" x14ac:dyDescent="0.25">
      <c r="B19">
        <v>50.3</v>
      </c>
      <c r="C19">
        <f>B19</f>
        <v>50.3</v>
      </c>
    </row>
    <row r="20" spans="2:9" x14ac:dyDescent="0.25">
      <c r="B20">
        <v>50.9</v>
      </c>
      <c r="C20">
        <f t="shared" ref="C20:C24" si="7">B20</f>
        <v>50.9</v>
      </c>
      <c r="D20">
        <f>C20</f>
        <v>50.9</v>
      </c>
    </row>
    <row r="21" spans="2:9" x14ac:dyDescent="0.25">
      <c r="B21">
        <v>50.4</v>
      </c>
      <c r="C21">
        <f t="shared" si="7"/>
        <v>50.4</v>
      </c>
      <c r="D21">
        <f t="shared" ref="D21:D25" si="8">C21</f>
        <v>50.4</v>
      </c>
      <c r="E21">
        <f>D21</f>
        <v>50.4</v>
      </c>
    </row>
    <row r="22" spans="2:9" x14ac:dyDescent="0.25">
      <c r="B22">
        <v>50.8</v>
      </c>
      <c r="C22">
        <f t="shared" si="7"/>
        <v>50.8</v>
      </c>
      <c r="D22">
        <f t="shared" si="8"/>
        <v>50.8</v>
      </c>
      <c r="E22">
        <f t="shared" ref="E22:E26" si="9">D22</f>
        <v>50.8</v>
      </c>
      <c r="F22">
        <f>E22</f>
        <v>50.8</v>
      </c>
    </row>
    <row r="23" spans="2:9" x14ac:dyDescent="0.25">
      <c r="B23">
        <v>50.5</v>
      </c>
      <c r="C23">
        <f t="shared" si="7"/>
        <v>50.5</v>
      </c>
      <c r="D23">
        <f t="shared" si="8"/>
        <v>50.5</v>
      </c>
      <c r="E23">
        <f t="shared" si="9"/>
        <v>50.5</v>
      </c>
      <c r="F23">
        <f t="shared" ref="F23:F27" si="10">E23</f>
        <v>50.5</v>
      </c>
      <c r="G23">
        <f>F23</f>
        <v>50.5</v>
      </c>
    </row>
    <row r="24" spans="2:9" x14ac:dyDescent="0.25">
      <c r="B24">
        <v>50.7</v>
      </c>
      <c r="C24">
        <f t="shared" si="7"/>
        <v>50.7</v>
      </c>
      <c r="D24">
        <f t="shared" si="8"/>
        <v>50.7</v>
      </c>
      <c r="E24">
        <f t="shared" si="9"/>
        <v>50.7</v>
      </c>
      <c r="F24">
        <f t="shared" si="10"/>
        <v>50.7</v>
      </c>
      <c r="G24">
        <f t="shared" ref="G24:G28" si="11">F24</f>
        <v>50.7</v>
      </c>
      <c r="H24">
        <f>G24</f>
        <v>50.7</v>
      </c>
    </row>
    <row r="25" spans="2:9" x14ac:dyDescent="0.25">
      <c r="B25">
        <f>SUM(B18:B24)</f>
        <v>354.59999999999997</v>
      </c>
      <c r="C25">
        <f>B25/7</f>
        <v>50.657142857142851</v>
      </c>
      <c r="D25">
        <f t="shared" si="8"/>
        <v>50.657142857142851</v>
      </c>
      <c r="E25">
        <f t="shared" si="9"/>
        <v>50.657142857142851</v>
      </c>
      <c r="F25">
        <f t="shared" si="10"/>
        <v>50.657142857142851</v>
      </c>
      <c r="G25">
        <f t="shared" si="11"/>
        <v>50.657142857142851</v>
      </c>
      <c r="H25">
        <f t="shared" ref="H25:H29" si="12">G25</f>
        <v>50.657142857142851</v>
      </c>
      <c r="I25">
        <f>H25</f>
        <v>50.657142857142851</v>
      </c>
    </row>
    <row r="26" spans="2:9" x14ac:dyDescent="0.25">
      <c r="C26">
        <f>SUM(C19:C25)</f>
        <v>354.25714285714281</v>
      </c>
      <c r="D26">
        <f>C26/7</f>
        <v>50.608163265306118</v>
      </c>
      <c r="E26">
        <f t="shared" si="9"/>
        <v>50.608163265306118</v>
      </c>
      <c r="F26">
        <f t="shared" si="10"/>
        <v>50.608163265306118</v>
      </c>
      <c r="G26">
        <f t="shared" si="11"/>
        <v>50.608163265306118</v>
      </c>
      <c r="H26">
        <f t="shared" si="12"/>
        <v>50.608163265306118</v>
      </c>
      <c r="I26">
        <f t="shared" ref="I26:I30" si="13">H26</f>
        <v>50.608163265306118</v>
      </c>
    </row>
    <row r="27" spans="2:9" x14ac:dyDescent="0.25">
      <c r="D27">
        <f>SUM(D20:D26)</f>
        <v>354.56530612244899</v>
      </c>
      <c r="E27">
        <f>D27/7</f>
        <v>50.652186588921282</v>
      </c>
      <c r="F27">
        <f t="shared" si="10"/>
        <v>50.652186588921282</v>
      </c>
      <c r="G27">
        <f t="shared" si="11"/>
        <v>50.652186588921282</v>
      </c>
      <c r="H27">
        <f t="shared" si="12"/>
        <v>50.652186588921282</v>
      </c>
      <c r="I27">
        <f t="shared" si="13"/>
        <v>50.652186588921282</v>
      </c>
    </row>
    <row r="28" spans="2:9" x14ac:dyDescent="0.25">
      <c r="E28">
        <f>SUM(E21:E27)</f>
        <v>354.31749271137022</v>
      </c>
      <c r="F28">
        <f>E28/7</f>
        <v>50.616784673052891</v>
      </c>
      <c r="G28">
        <f t="shared" si="11"/>
        <v>50.616784673052891</v>
      </c>
      <c r="H28">
        <f t="shared" si="12"/>
        <v>50.616784673052891</v>
      </c>
      <c r="I28">
        <f t="shared" si="13"/>
        <v>50.616784673052891</v>
      </c>
    </row>
    <row r="29" spans="2:9" x14ac:dyDescent="0.25">
      <c r="F29">
        <f>SUM(F22:F28)</f>
        <v>354.53427738442315</v>
      </c>
      <c r="G29">
        <f>F29/7</f>
        <v>50.647753912060452</v>
      </c>
      <c r="H29">
        <f t="shared" si="12"/>
        <v>50.647753912060452</v>
      </c>
      <c r="I29">
        <f t="shared" si="13"/>
        <v>50.647753912060452</v>
      </c>
    </row>
    <row r="30" spans="2:9" x14ac:dyDescent="0.25">
      <c r="G30">
        <f>SUM(G23:G29)</f>
        <v>354.3820312964836</v>
      </c>
      <c r="H30">
        <f>G30/7</f>
        <v>50.626004470926226</v>
      </c>
      <c r="I30">
        <f t="shared" si="13"/>
        <v>50.626004470926226</v>
      </c>
    </row>
    <row r="31" spans="2:9" x14ac:dyDescent="0.25">
      <c r="H31">
        <f>SUM(H24:H30)</f>
        <v>354.50803576740981</v>
      </c>
      <c r="I31">
        <f>H31/7</f>
        <v>50.644005109629973</v>
      </c>
    </row>
    <row r="32" spans="2:9" x14ac:dyDescent="0.25">
      <c r="I32">
        <f>SUM(I25:I31)</f>
        <v>354.45204087703979</v>
      </c>
    </row>
  </sheetData>
  <pageMargins left="0.7" right="0.7" top="0.75" bottom="0.75" header="0.3" footer="0.3"/>
  <pageSetup paperSize="9" orientation="portrait" horizontalDpi="200" verticalDpi="20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4"/>
  <sheetViews>
    <sheetView topLeftCell="A13" workbookViewId="0">
      <selection activeCell="E29" sqref="E29"/>
    </sheetView>
  </sheetViews>
  <sheetFormatPr defaultRowHeight="15" x14ac:dyDescent="0.25"/>
  <cols>
    <col min="1" max="1" width="10.140625" bestFit="1" customWidth="1"/>
    <col min="2" max="2" width="11" bestFit="1" customWidth="1"/>
    <col min="3" max="3" width="12" bestFit="1" customWidth="1"/>
    <col min="4" max="4" width="10.140625" bestFit="1" customWidth="1"/>
    <col min="5" max="6" width="12" bestFit="1" customWidth="1"/>
    <col min="7" max="7" width="12.7109375" bestFit="1" customWidth="1"/>
    <col min="8" max="8" width="6" bestFit="1" customWidth="1"/>
    <col min="10" max="10" width="12" bestFit="1" customWidth="1"/>
    <col min="11" max="11" width="10.140625" bestFit="1" customWidth="1"/>
    <col min="12" max="12" width="8" bestFit="1" customWidth="1"/>
  </cols>
  <sheetData>
    <row r="1" spans="1:11" x14ac:dyDescent="0.25">
      <c r="A1" s="1"/>
      <c r="D1" s="1"/>
      <c r="K1" s="1">
        <v>25569</v>
      </c>
    </row>
    <row r="2" spans="1:11" x14ac:dyDescent="0.25">
      <c r="A2" s="1"/>
      <c r="D2" s="1">
        <f t="shared" ref="D2:D29" ca="1" si="0">D3-1</f>
        <v>44631</v>
      </c>
      <c r="E2">
        <v>12.64</v>
      </c>
      <c r="K2">
        <f ca="1">_xlfn.DAYS(D2,$K$1)</f>
        <v>19062</v>
      </c>
    </row>
    <row r="3" spans="1:11" x14ac:dyDescent="0.25">
      <c r="A3" s="1"/>
      <c r="D3" s="1">
        <f t="shared" ca="1" si="0"/>
        <v>44632</v>
      </c>
      <c r="E3">
        <v>15.64</v>
      </c>
      <c r="K3">
        <f t="shared" ref="K3:K39" ca="1" si="1">_xlfn.DAYS(D3,$K$1)</f>
        <v>19063</v>
      </c>
    </row>
    <row r="4" spans="1:11" x14ac:dyDescent="0.25">
      <c r="A4" s="1"/>
      <c r="D4" s="1">
        <f t="shared" ca="1" si="0"/>
        <v>44633</v>
      </c>
      <c r="E4">
        <v>12.74</v>
      </c>
      <c r="K4">
        <f t="shared" ca="1" si="1"/>
        <v>19064</v>
      </c>
    </row>
    <row r="5" spans="1:11" x14ac:dyDescent="0.25">
      <c r="A5" s="1"/>
      <c r="D5" s="1">
        <f t="shared" ca="1" si="0"/>
        <v>44634</v>
      </c>
      <c r="E5">
        <v>15.54</v>
      </c>
      <c r="K5">
        <f t="shared" ca="1" si="1"/>
        <v>19065</v>
      </c>
    </row>
    <row r="6" spans="1:11" x14ac:dyDescent="0.25">
      <c r="A6" s="1"/>
      <c r="D6" s="1">
        <f t="shared" ca="1" si="0"/>
        <v>44635</v>
      </c>
      <c r="E6">
        <v>12.84</v>
      </c>
      <c r="K6">
        <f t="shared" ca="1" si="1"/>
        <v>19066</v>
      </c>
    </row>
    <row r="7" spans="1:11" x14ac:dyDescent="0.25">
      <c r="A7" s="1"/>
      <c r="D7" s="1">
        <f t="shared" ca="1" si="0"/>
        <v>44636</v>
      </c>
      <c r="E7">
        <v>15.44</v>
      </c>
      <c r="K7">
        <f t="shared" ca="1" si="1"/>
        <v>19067</v>
      </c>
    </row>
    <row r="8" spans="1:11" x14ac:dyDescent="0.25">
      <c r="A8" s="1"/>
      <c r="D8" s="1">
        <f t="shared" ca="1" si="0"/>
        <v>44637</v>
      </c>
      <c r="E8">
        <v>12.94</v>
      </c>
      <c r="K8">
        <f t="shared" ca="1" si="1"/>
        <v>19068</v>
      </c>
    </row>
    <row r="9" spans="1:11" x14ac:dyDescent="0.25">
      <c r="A9" s="1"/>
      <c r="D9" s="1">
        <f t="shared" ca="1" si="0"/>
        <v>44638</v>
      </c>
      <c r="E9">
        <v>15.34</v>
      </c>
      <c r="K9">
        <f t="shared" ca="1" si="1"/>
        <v>19069</v>
      </c>
    </row>
    <row r="10" spans="1:11" x14ac:dyDescent="0.25">
      <c r="A10" s="1"/>
      <c r="D10" s="1">
        <f t="shared" ca="1" si="0"/>
        <v>44639</v>
      </c>
      <c r="E10">
        <v>13.04</v>
      </c>
      <c r="K10">
        <f t="shared" ca="1" si="1"/>
        <v>19070</v>
      </c>
    </row>
    <row r="11" spans="1:11" x14ac:dyDescent="0.25">
      <c r="A11" s="1"/>
      <c r="D11" s="1">
        <f t="shared" ca="1" si="0"/>
        <v>44640</v>
      </c>
      <c r="E11">
        <v>15.24</v>
      </c>
      <c r="K11">
        <f t="shared" ca="1" si="1"/>
        <v>19071</v>
      </c>
    </row>
    <row r="12" spans="1:11" x14ac:dyDescent="0.25">
      <c r="A12" s="1"/>
      <c r="D12" s="1">
        <f t="shared" ca="1" si="0"/>
        <v>44641</v>
      </c>
      <c r="E12">
        <v>13.14</v>
      </c>
      <c r="K12">
        <f t="shared" ca="1" si="1"/>
        <v>19072</v>
      </c>
    </row>
    <row r="13" spans="1:11" x14ac:dyDescent="0.25">
      <c r="A13" s="1"/>
      <c r="D13" s="1">
        <f t="shared" ca="1" si="0"/>
        <v>44642</v>
      </c>
      <c r="E13">
        <v>15.14</v>
      </c>
      <c r="K13">
        <f t="shared" ca="1" si="1"/>
        <v>19073</v>
      </c>
    </row>
    <row r="14" spans="1:11" x14ac:dyDescent="0.25">
      <c r="A14" s="1"/>
      <c r="D14" s="1">
        <f t="shared" ca="1" si="0"/>
        <v>44643</v>
      </c>
      <c r="E14">
        <v>13.24</v>
      </c>
      <c r="K14">
        <f t="shared" ca="1" si="1"/>
        <v>19074</v>
      </c>
    </row>
    <row r="15" spans="1:11" x14ac:dyDescent="0.25">
      <c r="A15" s="1"/>
      <c r="D15" s="1">
        <f t="shared" ca="1" si="0"/>
        <v>44644</v>
      </c>
      <c r="E15">
        <v>15.04</v>
      </c>
      <c r="K15">
        <f t="shared" ca="1" si="1"/>
        <v>19075</v>
      </c>
    </row>
    <row r="16" spans="1:11" x14ac:dyDescent="0.25">
      <c r="A16" s="1"/>
      <c r="D16" s="1">
        <f t="shared" ca="1" si="0"/>
        <v>44645</v>
      </c>
      <c r="E16">
        <v>13.34</v>
      </c>
      <c r="K16">
        <f t="shared" ca="1" si="1"/>
        <v>19076</v>
      </c>
    </row>
    <row r="17" spans="1:12" x14ac:dyDescent="0.25">
      <c r="A17" s="1"/>
      <c r="D17" s="1">
        <f t="shared" ca="1" si="0"/>
        <v>44646</v>
      </c>
      <c r="E17">
        <v>14.94</v>
      </c>
      <c r="K17">
        <f t="shared" ca="1" si="1"/>
        <v>19077</v>
      </c>
    </row>
    <row r="18" spans="1:12" x14ac:dyDescent="0.25">
      <c r="A18" s="1"/>
      <c r="D18" s="1">
        <f t="shared" ca="1" si="0"/>
        <v>44647</v>
      </c>
      <c r="E18">
        <v>13.44</v>
      </c>
      <c r="K18">
        <f t="shared" ca="1" si="1"/>
        <v>19078</v>
      </c>
    </row>
    <row r="19" spans="1:12" x14ac:dyDescent="0.25">
      <c r="A19" s="1"/>
      <c r="D19" s="1">
        <f t="shared" ca="1" si="0"/>
        <v>44648</v>
      </c>
      <c r="E19">
        <v>14.84</v>
      </c>
      <c r="K19">
        <f t="shared" ca="1" si="1"/>
        <v>19079</v>
      </c>
    </row>
    <row r="20" spans="1:12" x14ac:dyDescent="0.25">
      <c r="A20" s="1"/>
      <c r="D20" s="1">
        <f t="shared" ca="1" si="0"/>
        <v>44649</v>
      </c>
      <c r="E20">
        <v>13.54</v>
      </c>
      <c r="K20">
        <f t="shared" ca="1" si="1"/>
        <v>19080</v>
      </c>
    </row>
    <row r="21" spans="1:12" x14ac:dyDescent="0.25">
      <c r="A21" s="1"/>
      <c r="D21" s="1">
        <f t="shared" ca="1" si="0"/>
        <v>44650</v>
      </c>
      <c r="E21">
        <v>14.74</v>
      </c>
      <c r="K21">
        <f t="shared" ca="1" si="1"/>
        <v>19081</v>
      </c>
    </row>
    <row r="22" spans="1:12" x14ac:dyDescent="0.25">
      <c r="A22" s="1"/>
      <c r="D22" s="1">
        <f t="shared" ca="1" si="0"/>
        <v>44651</v>
      </c>
      <c r="E22">
        <v>13.64</v>
      </c>
      <c r="K22">
        <f t="shared" ca="1" si="1"/>
        <v>19082</v>
      </c>
    </row>
    <row r="23" spans="1:12" x14ac:dyDescent="0.25">
      <c r="A23" s="1"/>
      <c r="D23" s="1">
        <f t="shared" ca="1" si="0"/>
        <v>44652</v>
      </c>
      <c r="E23">
        <v>14.64</v>
      </c>
      <c r="K23">
        <f t="shared" ca="1" si="1"/>
        <v>19083</v>
      </c>
    </row>
    <row r="24" spans="1:12" x14ac:dyDescent="0.25">
      <c r="A24" s="1"/>
      <c r="D24" s="1">
        <f t="shared" ca="1" si="0"/>
        <v>44653</v>
      </c>
      <c r="E24">
        <v>13.74</v>
      </c>
      <c r="K24">
        <f t="shared" ca="1" si="1"/>
        <v>19084</v>
      </c>
    </row>
    <row r="25" spans="1:12" x14ac:dyDescent="0.25">
      <c r="A25" s="1"/>
      <c r="D25" s="1">
        <f t="shared" ca="1" si="0"/>
        <v>44654</v>
      </c>
      <c r="E25">
        <v>14.54</v>
      </c>
      <c r="K25">
        <f t="shared" ca="1" si="1"/>
        <v>19085</v>
      </c>
    </row>
    <row r="26" spans="1:12" x14ac:dyDescent="0.25">
      <c r="A26" s="1"/>
      <c r="D26" s="1">
        <f t="shared" ca="1" si="0"/>
        <v>44655</v>
      </c>
      <c r="E26">
        <v>13.84</v>
      </c>
      <c r="K26">
        <f t="shared" ca="1" si="1"/>
        <v>19086</v>
      </c>
    </row>
    <row r="27" spans="1:12" x14ac:dyDescent="0.25">
      <c r="A27" s="1"/>
      <c r="D27" s="1">
        <f t="shared" ca="1" si="0"/>
        <v>44656</v>
      </c>
      <c r="E27">
        <v>14.44</v>
      </c>
      <c r="K27">
        <f t="shared" ca="1" si="1"/>
        <v>19087</v>
      </c>
    </row>
    <row r="28" spans="1:12" x14ac:dyDescent="0.25">
      <c r="A28" s="1"/>
      <c r="D28" s="1">
        <f t="shared" ca="1" si="0"/>
        <v>44657</v>
      </c>
      <c r="E28">
        <v>13.94</v>
      </c>
      <c r="K28">
        <f t="shared" ca="1" si="1"/>
        <v>19088</v>
      </c>
    </row>
    <row r="29" spans="1:12" x14ac:dyDescent="0.25">
      <c r="A29" s="1"/>
      <c r="D29" s="1">
        <f t="shared" ca="1" si="0"/>
        <v>44658</v>
      </c>
      <c r="E29">
        <v>14.34</v>
      </c>
      <c r="K29">
        <f t="shared" ca="1" si="1"/>
        <v>19089</v>
      </c>
    </row>
    <row r="30" spans="1:12" x14ac:dyDescent="0.25">
      <c r="A30" s="1"/>
      <c r="D30" s="1">
        <f ca="1">D31-1</f>
        <v>44659</v>
      </c>
      <c r="E30">
        <v>14.04</v>
      </c>
      <c r="K30">
        <f t="shared" ca="1" si="1"/>
        <v>19090</v>
      </c>
    </row>
    <row r="31" spans="1:12" x14ac:dyDescent="0.25">
      <c r="A31" s="1"/>
      <c r="D31" s="1">
        <f ca="1">TODAY()-366</f>
        <v>44660</v>
      </c>
      <c r="E31">
        <v>14.24</v>
      </c>
      <c r="F31">
        <f ca="1">LINEST($E$2:$E$31,$D$2:$D$31,D32)</f>
        <v>5.3392658509455052E-3</v>
      </c>
      <c r="G31">
        <f ca="1">$H$31-$F$31*$L$32</f>
        <v>-87.714505005561932</v>
      </c>
      <c r="H31">
        <f>SUM(E2:E31)/30</f>
        <v>14.139999999999999</v>
      </c>
      <c r="K31">
        <f t="shared" ca="1" si="1"/>
        <v>19091</v>
      </c>
    </row>
    <row r="32" spans="1:12" x14ac:dyDescent="0.25">
      <c r="A32" s="1"/>
      <c r="D32" s="1">
        <f ca="1">D31+366</f>
        <v>45026</v>
      </c>
      <c r="E32">
        <f ca="1">$F$31*K32+$G$31</f>
        <v>16.171590656284764</v>
      </c>
      <c r="F32">
        <f ca="1">ROUND(E32,2)</f>
        <v>16.170000000000002</v>
      </c>
      <c r="K32">
        <f ca="1">_xlfn.DAYS(D32,$K$1)</f>
        <v>19457</v>
      </c>
      <c r="L32">
        <f ca="1">SUM(K2:K31)/30</f>
        <v>19076.5</v>
      </c>
    </row>
    <row r="33" spans="4:11" x14ac:dyDescent="0.25">
      <c r="D33" s="1">
        <f t="shared" ref="D33:D39" ca="1" si="2">D32+1</f>
        <v>45027</v>
      </c>
      <c r="E33">
        <f t="shared" ref="E33:E39" ca="1" si="3">$F$31*K33+$G$31</f>
        <v>16.176929922135713</v>
      </c>
      <c r="F33">
        <f t="shared" ref="F33:F39" ca="1" si="4">ROUND(E33,2)</f>
        <v>16.18</v>
      </c>
      <c r="K33">
        <f t="shared" ca="1" si="1"/>
        <v>19458</v>
      </c>
    </row>
    <row r="34" spans="4:11" x14ac:dyDescent="0.25">
      <c r="D34" s="1">
        <f t="shared" ca="1" si="2"/>
        <v>45028</v>
      </c>
      <c r="E34">
        <f t="shared" ca="1" si="3"/>
        <v>16.182269187986648</v>
      </c>
      <c r="F34">
        <f t="shared" ca="1" si="4"/>
        <v>16.18</v>
      </c>
      <c r="K34">
        <f t="shared" ca="1" si="1"/>
        <v>19459</v>
      </c>
    </row>
    <row r="35" spans="4:11" x14ac:dyDescent="0.25">
      <c r="D35" s="1">
        <f t="shared" ca="1" si="2"/>
        <v>45029</v>
      </c>
      <c r="E35">
        <f t="shared" ca="1" si="3"/>
        <v>16.187608453837598</v>
      </c>
      <c r="F35">
        <f t="shared" ca="1" si="4"/>
        <v>16.190000000000001</v>
      </c>
      <c r="K35">
        <f t="shared" ca="1" si="1"/>
        <v>19460</v>
      </c>
    </row>
    <row r="36" spans="4:11" x14ac:dyDescent="0.25">
      <c r="D36" s="1">
        <f t="shared" ca="1" si="2"/>
        <v>45030</v>
      </c>
      <c r="E36">
        <f t="shared" ca="1" si="3"/>
        <v>16.192947719688547</v>
      </c>
      <c r="F36">
        <f t="shared" ca="1" si="4"/>
        <v>16.190000000000001</v>
      </c>
      <c r="K36">
        <f t="shared" ca="1" si="1"/>
        <v>19461</v>
      </c>
    </row>
    <row r="37" spans="4:11" x14ac:dyDescent="0.25">
      <c r="D37" s="1">
        <f t="shared" ca="1" si="2"/>
        <v>45031</v>
      </c>
      <c r="E37">
        <f t="shared" ca="1" si="3"/>
        <v>16.198286985539497</v>
      </c>
      <c r="F37">
        <f t="shared" ca="1" si="4"/>
        <v>16.2</v>
      </c>
      <c r="K37">
        <f t="shared" ca="1" si="1"/>
        <v>19462</v>
      </c>
    </row>
    <row r="38" spans="4:11" x14ac:dyDescent="0.25">
      <c r="D38" s="1">
        <f t="shared" ca="1" si="2"/>
        <v>45032</v>
      </c>
      <c r="E38">
        <f t="shared" ca="1" si="3"/>
        <v>16.203626251390432</v>
      </c>
      <c r="F38">
        <f t="shared" ca="1" si="4"/>
        <v>16.2</v>
      </c>
      <c r="K38">
        <f t="shared" ca="1" si="1"/>
        <v>19463</v>
      </c>
    </row>
    <row r="39" spans="4:11" x14ac:dyDescent="0.25">
      <c r="D39" s="1">
        <f t="shared" ca="1" si="2"/>
        <v>45033</v>
      </c>
      <c r="E39">
        <f t="shared" ca="1" si="3"/>
        <v>16.208965517241381</v>
      </c>
      <c r="F39">
        <f t="shared" ca="1" si="4"/>
        <v>16.21</v>
      </c>
      <c r="K39">
        <f t="shared" ca="1" si="1"/>
        <v>19464</v>
      </c>
    </row>
    <row r="40" spans="4:11" x14ac:dyDescent="0.25">
      <c r="D40" s="1"/>
    </row>
    <row r="41" spans="4:11" x14ac:dyDescent="0.25">
      <c r="D41" s="1"/>
    </row>
    <row r="43" spans="4:11" x14ac:dyDescent="0.25">
      <c r="D43" s="1"/>
    </row>
    <row r="44" spans="4:11" x14ac:dyDescent="0.25">
      <c r="D44" s="1"/>
    </row>
  </sheetData>
  <pageMargins left="0.7" right="0.7" top="0.75" bottom="0.75" header="0.3" footer="0.3"/>
  <pageSetup paperSize="9" orientation="portrait" horizontalDpi="200" verticalDpi="200" copies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4"/>
  <sheetViews>
    <sheetView topLeftCell="A13" workbookViewId="0">
      <selection activeCell="D31" sqref="D31:D32"/>
    </sheetView>
  </sheetViews>
  <sheetFormatPr defaultRowHeight="15" x14ac:dyDescent="0.25"/>
  <cols>
    <col min="1" max="1" width="10.140625" bestFit="1" customWidth="1"/>
    <col min="2" max="2" width="11" bestFit="1" customWidth="1"/>
    <col min="3" max="3" width="12" bestFit="1" customWidth="1"/>
    <col min="4" max="4" width="10.140625" bestFit="1" customWidth="1"/>
    <col min="5" max="6" width="12" bestFit="1" customWidth="1"/>
    <col min="7" max="7" width="12.7109375" bestFit="1" customWidth="1"/>
    <col min="8" max="8" width="6" bestFit="1" customWidth="1"/>
    <col min="10" max="10" width="12" bestFit="1" customWidth="1"/>
    <col min="11" max="11" width="10.140625" bestFit="1" customWidth="1"/>
    <col min="12" max="12" width="8" bestFit="1" customWidth="1"/>
  </cols>
  <sheetData>
    <row r="1" spans="1:11" x14ac:dyDescent="0.25">
      <c r="A1" s="1"/>
      <c r="D1" s="1"/>
      <c r="K1" s="1">
        <v>25569</v>
      </c>
    </row>
    <row r="2" spans="1:11" x14ac:dyDescent="0.25">
      <c r="A2" s="1"/>
      <c r="D2" s="1">
        <f t="shared" ref="D2:D29" ca="1" si="0">D3-1</f>
        <v>44631</v>
      </c>
      <c r="E2">
        <v>31.64</v>
      </c>
      <c r="K2">
        <f ca="1">_xlfn.DAYS(D2,$K$1)</f>
        <v>19062</v>
      </c>
    </row>
    <row r="3" spans="1:11" x14ac:dyDescent="0.25">
      <c r="A3" s="1"/>
      <c r="D3" s="1">
        <f t="shared" ca="1" si="0"/>
        <v>44632</v>
      </c>
      <c r="E3">
        <v>34.64</v>
      </c>
      <c r="K3">
        <f t="shared" ref="K3:K39" ca="1" si="1">_xlfn.DAYS(D3,$K$1)</f>
        <v>19063</v>
      </c>
    </row>
    <row r="4" spans="1:11" x14ac:dyDescent="0.25">
      <c r="A4" s="1"/>
      <c r="D4" s="1">
        <f t="shared" ca="1" si="0"/>
        <v>44633</v>
      </c>
      <c r="E4">
        <v>31.74</v>
      </c>
      <c r="K4">
        <f t="shared" ca="1" si="1"/>
        <v>19064</v>
      </c>
    </row>
    <row r="5" spans="1:11" x14ac:dyDescent="0.25">
      <c r="A5" s="1"/>
      <c r="D5" s="1">
        <f t="shared" ca="1" si="0"/>
        <v>44634</v>
      </c>
      <c r="E5">
        <v>34.54</v>
      </c>
      <c r="K5">
        <f t="shared" ca="1" si="1"/>
        <v>19065</v>
      </c>
    </row>
    <row r="6" spans="1:11" x14ac:dyDescent="0.25">
      <c r="A6" s="1"/>
      <c r="D6" s="1">
        <f t="shared" ca="1" si="0"/>
        <v>44635</v>
      </c>
      <c r="E6">
        <v>31.84</v>
      </c>
      <c r="K6">
        <f t="shared" ca="1" si="1"/>
        <v>19066</v>
      </c>
    </row>
    <row r="7" spans="1:11" x14ac:dyDescent="0.25">
      <c r="A7" s="1"/>
      <c r="D7" s="1">
        <f t="shared" ca="1" si="0"/>
        <v>44636</v>
      </c>
      <c r="E7">
        <v>34.44</v>
      </c>
      <c r="K7">
        <f t="shared" ca="1" si="1"/>
        <v>19067</v>
      </c>
    </row>
    <row r="8" spans="1:11" x14ac:dyDescent="0.25">
      <c r="A8" s="1"/>
      <c r="D8" s="1">
        <f t="shared" ca="1" si="0"/>
        <v>44637</v>
      </c>
      <c r="E8">
        <v>31.94</v>
      </c>
      <c r="K8">
        <f t="shared" ca="1" si="1"/>
        <v>19068</v>
      </c>
    </row>
    <row r="9" spans="1:11" x14ac:dyDescent="0.25">
      <c r="A9" s="1"/>
      <c r="D9" s="1">
        <f t="shared" ca="1" si="0"/>
        <v>44638</v>
      </c>
      <c r="E9">
        <v>34.340000000000003</v>
      </c>
      <c r="K9">
        <f t="shared" ca="1" si="1"/>
        <v>19069</v>
      </c>
    </row>
    <row r="10" spans="1:11" x14ac:dyDescent="0.25">
      <c r="A10" s="1"/>
      <c r="D10" s="1">
        <f t="shared" ca="1" si="0"/>
        <v>44639</v>
      </c>
      <c r="E10">
        <v>32.04</v>
      </c>
      <c r="K10">
        <f t="shared" ca="1" si="1"/>
        <v>19070</v>
      </c>
    </row>
    <row r="11" spans="1:11" x14ac:dyDescent="0.25">
      <c r="A11" s="1"/>
      <c r="D11" s="1">
        <f t="shared" ca="1" si="0"/>
        <v>44640</v>
      </c>
      <c r="E11">
        <v>34.24</v>
      </c>
      <c r="K11">
        <f t="shared" ca="1" si="1"/>
        <v>19071</v>
      </c>
    </row>
    <row r="12" spans="1:11" x14ac:dyDescent="0.25">
      <c r="A12" s="1"/>
      <c r="D12" s="1">
        <f t="shared" ca="1" si="0"/>
        <v>44641</v>
      </c>
      <c r="E12">
        <v>32.14</v>
      </c>
      <c r="K12">
        <f t="shared" ca="1" si="1"/>
        <v>19072</v>
      </c>
    </row>
    <row r="13" spans="1:11" x14ac:dyDescent="0.25">
      <c r="A13" s="1"/>
      <c r="D13" s="1">
        <f t="shared" ca="1" si="0"/>
        <v>44642</v>
      </c>
      <c r="E13">
        <v>34.14</v>
      </c>
      <c r="K13">
        <f t="shared" ca="1" si="1"/>
        <v>19073</v>
      </c>
    </row>
    <row r="14" spans="1:11" x14ac:dyDescent="0.25">
      <c r="A14" s="1"/>
      <c r="D14" s="1">
        <f t="shared" ca="1" si="0"/>
        <v>44643</v>
      </c>
      <c r="E14">
        <v>32.24</v>
      </c>
      <c r="K14">
        <f t="shared" ca="1" si="1"/>
        <v>19074</v>
      </c>
    </row>
    <row r="15" spans="1:11" x14ac:dyDescent="0.25">
      <c r="A15" s="1"/>
      <c r="D15" s="1">
        <f t="shared" ca="1" si="0"/>
        <v>44644</v>
      </c>
      <c r="E15">
        <v>34.04</v>
      </c>
      <c r="K15">
        <f t="shared" ca="1" si="1"/>
        <v>19075</v>
      </c>
    </row>
    <row r="16" spans="1:11" x14ac:dyDescent="0.25">
      <c r="A16" s="1"/>
      <c r="D16" s="1">
        <f t="shared" ca="1" si="0"/>
        <v>44645</v>
      </c>
      <c r="E16">
        <v>32.340000000000003</v>
      </c>
      <c r="K16">
        <f t="shared" ca="1" si="1"/>
        <v>19076</v>
      </c>
    </row>
    <row r="17" spans="1:12" x14ac:dyDescent="0.25">
      <c r="A17" s="1"/>
      <c r="D17" s="1">
        <f t="shared" ca="1" si="0"/>
        <v>44646</v>
      </c>
      <c r="E17">
        <v>33.94</v>
      </c>
      <c r="K17">
        <f t="shared" ca="1" si="1"/>
        <v>19077</v>
      </c>
    </row>
    <row r="18" spans="1:12" x14ac:dyDescent="0.25">
      <c r="A18" s="1"/>
      <c r="D18" s="1">
        <f t="shared" ca="1" si="0"/>
        <v>44647</v>
      </c>
      <c r="E18">
        <v>32.44</v>
      </c>
      <c r="K18">
        <f t="shared" ca="1" si="1"/>
        <v>19078</v>
      </c>
    </row>
    <row r="19" spans="1:12" x14ac:dyDescent="0.25">
      <c r="A19" s="1"/>
      <c r="D19" s="1">
        <f t="shared" ca="1" si="0"/>
        <v>44648</v>
      </c>
      <c r="E19">
        <v>33.840000000000003</v>
      </c>
      <c r="K19">
        <f t="shared" ca="1" si="1"/>
        <v>19079</v>
      </c>
    </row>
    <row r="20" spans="1:12" x14ac:dyDescent="0.25">
      <c r="A20" s="1"/>
      <c r="D20" s="1">
        <f t="shared" ca="1" si="0"/>
        <v>44649</v>
      </c>
      <c r="E20">
        <v>32.54</v>
      </c>
      <c r="K20">
        <f t="shared" ca="1" si="1"/>
        <v>19080</v>
      </c>
    </row>
    <row r="21" spans="1:12" x14ac:dyDescent="0.25">
      <c r="A21" s="1"/>
      <c r="D21" s="1">
        <f t="shared" ca="1" si="0"/>
        <v>44650</v>
      </c>
      <c r="E21">
        <v>33.74</v>
      </c>
      <c r="K21">
        <f t="shared" ca="1" si="1"/>
        <v>19081</v>
      </c>
    </row>
    <row r="22" spans="1:12" x14ac:dyDescent="0.25">
      <c r="A22" s="1"/>
      <c r="D22" s="1">
        <f t="shared" ca="1" si="0"/>
        <v>44651</v>
      </c>
      <c r="E22">
        <v>32.64</v>
      </c>
      <c r="K22">
        <f t="shared" ca="1" si="1"/>
        <v>19082</v>
      </c>
    </row>
    <row r="23" spans="1:12" x14ac:dyDescent="0.25">
      <c r="A23" s="1"/>
      <c r="D23" s="1">
        <f t="shared" ca="1" si="0"/>
        <v>44652</v>
      </c>
      <c r="E23">
        <v>33.64</v>
      </c>
      <c r="K23">
        <f t="shared" ca="1" si="1"/>
        <v>19083</v>
      </c>
    </row>
    <row r="24" spans="1:12" x14ac:dyDescent="0.25">
      <c r="A24" s="1"/>
      <c r="D24" s="1">
        <f t="shared" ca="1" si="0"/>
        <v>44653</v>
      </c>
      <c r="E24">
        <v>32.74</v>
      </c>
      <c r="K24">
        <f t="shared" ca="1" si="1"/>
        <v>19084</v>
      </c>
    </row>
    <row r="25" spans="1:12" x14ac:dyDescent="0.25">
      <c r="A25" s="1"/>
      <c r="D25" s="1">
        <f t="shared" ca="1" si="0"/>
        <v>44654</v>
      </c>
      <c r="E25">
        <v>33.54</v>
      </c>
      <c r="K25">
        <f t="shared" ca="1" si="1"/>
        <v>19085</v>
      </c>
    </row>
    <row r="26" spans="1:12" x14ac:dyDescent="0.25">
      <c r="A26" s="1"/>
      <c r="D26" s="1">
        <f t="shared" ca="1" si="0"/>
        <v>44655</v>
      </c>
      <c r="E26">
        <v>32.840000000000003</v>
      </c>
      <c r="K26">
        <f t="shared" ca="1" si="1"/>
        <v>19086</v>
      </c>
    </row>
    <row r="27" spans="1:12" x14ac:dyDescent="0.25">
      <c r="A27" s="1"/>
      <c r="D27" s="1">
        <f t="shared" ca="1" si="0"/>
        <v>44656</v>
      </c>
      <c r="E27">
        <v>33.44</v>
      </c>
      <c r="K27">
        <f t="shared" ca="1" si="1"/>
        <v>19087</v>
      </c>
    </row>
    <row r="28" spans="1:12" x14ac:dyDescent="0.25">
      <c r="A28" s="1"/>
      <c r="D28" s="1">
        <f t="shared" ca="1" si="0"/>
        <v>44657</v>
      </c>
      <c r="E28">
        <v>32.94</v>
      </c>
      <c r="K28">
        <f t="shared" ca="1" si="1"/>
        <v>19088</v>
      </c>
    </row>
    <row r="29" spans="1:12" x14ac:dyDescent="0.25">
      <c r="A29" s="1"/>
      <c r="D29" s="1">
        <f t="shared" ca="1" si="0"/>
        <v>44658</v>
      </c>
      <c r="E29">
        <v>33.340000000000003</v>
      </c>
      <c r="K29">
        <f t="shared" ca="1" si="1"/>
        <v>19089</v>
      </c>
    </row>
    <row r="30" spans="1:12" x14ac:dyDescent="0.25">
      <c r="A30" s="1"/>
      <c r="D30" s="1">
        <f ca="1">D31-1</f>
        <v>44659</v>
      </c>
      <c r="E30">
        <v>33.04</v>
      </c>
      <c r="K30">
        <f t="shared" ca="1" si="1"/>
        <v>19090</v>
      </c>
    </row>
    <row r="31" spans="1:12" x14ac:dyDescent="0.25">
      <c r="A31" s="1"/>
      <c r="D31" s="1">
        <f ca="1">TODAY()-366</f>
        <v>44660</v>
      </c>
      <c r="E31">
        <v>33.24</v>
      </c>
      <c r="F31">
        <f ca="1">LINEST($E$2:$E$31,$D$2:$D$31,D32)</f>
        <v>5.3392658509455139E-3</v>
      </c>
      <c r="G31">
        <f ca="1">$H$31-$F$31*$L$32</f>
        <v>-68.714505005562074</v>
      </c>
      <c r="H31">
        <f>SUM(E2:E31)/30</f>
        <v>33.140000000000008</v>
      </c>
      <c r="K31">
        <f t="shared" ca="1" si="1"/>
        <v>19091</v>
      </c>
    </row>
    <row r="32" spans="1:12" x14ac:dyDescent="0.25">
      <c r="A32" s="1"/>
      <c r="D32" s="1">
        <f ca="1">D31+366</f>
        <v>45026</v>
      </c>
      <c r="E32">
        <f ca="1">$F$31*K32+$G$31</f>
        <v>35.171590656284792</v>
      </c>
      <c r="F32">
        <f ca="1">ROUND(E32,2)</f>
        <v>35.17</v>
      </c>
      <c r="K32">
        <f t="shared" ca="1" si="1"/>
        <v>19457</v>
      </c>
      <c r="L32">
        <f ca="1">SUM(K2:K31)/30</f>
        <v>19076.5</v>
      </c>
    </row>
    <row r="33" spans="4:11" x14ac:dyDescent="0.25">
      <c r="D33" s="1">
        <f t="shared" ref="D33:D39" ca="1" si="2">D32+1</f>
        <v>45027</v>
      </c>
      <c r="E33">
        <f t="shared" ref="E33:E39" ca="1" si="3">$F$31*K33+$G$31</f>
        <v>35.176929922135741</v>
      </c>
      <c r="F33">
        <f t="shared" ref="F33:F39" ca="1" si="4">ROUND(E33,2)</f>
        <v>35.18</v>
      </c>
      <c r="K33">
        <f t="shared" ca="1" si="1"/>
        <v>19458</v>
      </c>
    </row>
    <row r="34" spans="4:11" x14ac:dyDescent="0.25">
      <c r="D34" s="1">
        <f t="shared" ca="1" si="2"/>
        <v>45028</v>
      </c>
      <c r="E34">
        <f t="shared" ca="1" si="3"/>
        <v>35.182269187986677</v>
      </c>
      <c r="F34">
        <f t="shared" ca="1" si="4"/>
        <v>35.18</v>
      </c>
      <c r="K34">
        <f t="shared" ca="1" si="1"/>
        <v>19459</v>
      </c>
    </row>
    <row r="35" spans="4:11" x14ac:dyDescent="0.25">
      <c r="D35" s="1">
        <f t="shared" ca="1" si="2"/>
        <v>45029</v>
      </c>
      <c r="E35">
        <f t="shared" ca="1" si="3"/>
        <v>35.187608453837626</v>
      </c>
      <c r="F35">
        <f t="shared" ca="1" si="4"/>
        <v>35.19</v>
      </c>
      <c r="K35">
        <f t="shared" ca="1" si="1"/>
        <v>19460</v>
      </c>
    </row>
    <row r="36" spans="4:11" x14ac:dyDescent="0.25">
      <c r="D36" s="1">
        <f t="shared" ca="1" si="2"/>
        <v>45030</v>
      </c>
      <c r="E36">
        <f t="shared" ca="1" si="3"/>
        <v>35.192947719688576</v>
      </c>
      <c r="F36">
        <f t="shared" ca="1" si="4"/>
        <v>35.19</v>
      </c>
      <c r="K36">
        <f t="shared" ca="1" si="1"/>
        <v>19461</v>
      </c>
    </row>
    <row r="37" spans="4:11" x14ac:dyDescent="0.25">
      <c r="D37" s="1">
        <f t="shared" ca="1" si="2"/>
        <v>45031</v>
      </c>
      <c r="E37">
        <f t="shared" ca="1" si="3"/>
        <v>35.198286985539511</v>
      </c>
      <c r="F37">
        <f t="shared" ca="1" si="4"/>
        <v>35.200000000000003</v>
      </c>
      <c r="K37">
        <f t="shared" ca="1" si="1"/>
        <v>19462</v>
      </c>
    </row>
    <row r="38" spans="4:11" x14ac:dyDescent="0.25">
      <c r="D38" s="1">
        <f t="shared" ca="1" si="2"/>
        <v>45032</v>
      </c>
      <c r="E38">
        <f t="shared" ca="1" si="3"/>
        <v>35.20362625139046</v>
      </c>
      <c r="F38">
        <f t="shared" ca="1" si="4"/>
        <v>35.200000000000003</v>
      </c>
      <c r="K38">
        <f t="shared" ca="1" si="1"/>
        <v>19463</v>
      </c>
    </row>
    <row r="39" spans="4:11" x14ac:dyDescent="0.25">
      <c r="D39" s="1">
        <f t="shared" ca="1" si="2"/>
        <v>45033</v>
      </c>
      <c r="E39">
        <f t="shared" ca="1" si="3"/>
        <v>35.20896551724141</v>
      </c>
      <c r="F39">
        <f t="shared" ca="1" si="4"/>
        <v>35.21</v>
      </c>
      <c r="K39">
        <f t="shared" ca="1" si="1"/>
        <v>19464</v>
      </c>
    </row>
    <row r="40" spans="4:11" x14ac:dyDescent="0.25">
      <c r="D40" s="1"/>
    </row>
    <row r="41" spans="4:11" x14ac:dyDescent="0.25">
      <c r="D41" s="1"/>
    </row>
    <row r="43" spans="4:11" x14ac:dyDescent="0.25">
      <c r="D43" s="1"/>
    </row>
    <row r="44" spans="4:11" x14ac:dyDescent="0.25">
      <c r="D44" s="1"/>
    </row>
  </sheetData>
  <pageMargins left="0.7" right="0.7" top="0.75" bottom="0.75" header="0.3" footer="0.3"/>
  <pageSetup paperSize="9" orientation="portrait" horizontalDpi="200" verticalDpi="20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facnet</dc:creator>
  <cp:lastModifiedBy>facnet</cp:lastModifiedBy>
  <dcterms:created xsi:type="dcterms:W3CDTF">2023-03-24T12:21:42Z</dcterms:created>
  <dcterms:modified xsi:type="dcterms:W3CDTF">2023-04-10T10:58:09Z</dcterms:modified>
</cp:coreProperties>
</file>