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esktop\Descomplica\Módulo V\"/>
    </mc:Choice>
  </mc:AlternateContent>
  <bookViews>
    <workbookView xWindow="-120" yWindow="-120" windowWidth="38640" windowHeight="15840" tabRatio="708" firstSheet="2" activeTab="11"/>
  </bookViews>
  <sheets>
    <sheet name="Janeiro" sheetId="18" r:id="rId1"/>
    <sheet name="Fevereiro" sheetId="17" r:id="rId2"/>
    <sheet name="Março" sheetId="1" r:id="rId3"/>
    <sheet name="Abril" sheetId="14" r:id="rId4"/>
    <sheet name="Maio" sheetId="15" r:id="rId5"/>
    <sheet name="Junho" sheetId="16" r:id="rId6"/>
    <sheet name="Julho" sheetId="19" r:id="rId7"/>
    <sheet name="Agosto" sheetId="20" r:id="rId8"/>
    <sheet name="Setembro" sheetId="21" r:id="rId9"/>
    <sheet name="Outubro" sheetId="22" r:id="rId10"/>
    <sheet name="Novembro" sheetId="23" r:id="rId11"/>
    <sheet name="Dezembro" sheetId="24" r:id="rId12"/>
  </sheets>
  <externalReferences>
    <externalReference r:id="rId13"/>
    <externalReference r:id="rId14"/>
  </externalReferences>
  <definedNames>
    <definedName name="Depósito">'[1]Prestação de Serviço'!$G$24</definedName>
    <definedName name="Icms">'[2]Comparativo Vendedores'!#REF!</definedName>
    <definedName name="NomeCobrança">'[1]Prestação de Serviço'!$B$10</definedName>
    <definedName name="PesquisaCliente">[1]!ListadeClientes[Nome da Empresa]</definedName>
    <definedName name="SubtotalNotaFiscal">'[1]Prestação de Serviço'!$G$23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24" l="1"/>
  <c r="B50" i="24"/>
  <c r="D49" i="24"/>
  <c r="D48" i="24"/>
  <c r="D47" i="24"/>
  <c r="D46" i="24"/>
  <c r="D45" i="24"/>
  <c r="C42" i="24"/>
  <c r="B42" i="24"/>
  <c r="D42" i="24"/>
  <c r="D41" i="24"/>
  <c r="D40" i="24"/>
  <c r="D39" i="24"/>
  <c r="D38" i="24"/>
  <c r="D37" i="24"/>
  <c r="D36" i="24"/>
  <c r="D35" i="24"/>
  <c r="D34" i="24"/>
  <c r="C31" i="24"/>
  <c r="H5" i="24" s="1"/>
  <c r="H6" i="24" s="1"/>
  <c r="I6" i="24" s="1"/>
  <c r="B31" i="24"/>
  <c r="D30" i="24"/>
  <c r="D29" i="24"/>
  <c r="D28" i="24"/>
  <c r="D27" i="24"/>
  <c r="D26" i="24"/>
  <c r="D25" i="24"/>
  <c r="D24" i="24"/>
  <c r="D23" i="24"/>
  <c r="C20" i="24"/>
  <c r="B20" i="24"/>
  <c r="D19" i="24"/>
  <c r="D18" i="24"/>
  <c r="D17" i="24"/>
  <c r="D16" i="24"/>
  <c r="D15" i="24"/>
  <c r="D14" i="24"/>
  <c r="D13" i="24"/>
  <c r="D12" i="24"/>
  <c r="D11" i="24"/>
  <c r="C8" i="24"/>
  <c r="B8" i="24"/>
  <c r="G4" i="24"/>
  <c r="D7" i="24"/>
  <c r="D6" i="24"/>
  <c r="D5" i="24"/>
  <c r="H4" i="24"/>
  <c r="D4" i="24"/>
  <c r="C50" i="23"/>
  <c r="B50" i="23"/>
  <c r="D50" i="23"/>
  <c r="D49" i="23"/>
  <c r="D48" i="23"/>
  <c r="D47" i="23"/>
  <c r="D46" i="23"/>
  <c r="D45" i="23"/>
  <c r="C42" i="23"/>
  <c r="B42" i="23"/>
  <c r="D41" i="23"/>
  <c r="D40" i="23"/>
  <c r="D39" i="23"/>
  <c r="D38" i="23"/>
  <c r="D37" i="23"/>
  <c r="D36" i="23"/>
  <c r="D35" i="23"/>
  <c r="D34" i="23"/>
  <c r="C31" i="23"/>
  <c r="H5" i="23" s="1"/>
  <c r="B31" i="23"/>
  <c r="D30" i="23"/>
  <c r="D29" i="23"/>
  <c r="D28" i="23"/>
  <c r="D27" i="23"/>
  <c r="D26" i="23"/>
  <c r="D25" i="23"/>
  <c r="D24" i="23"/>
  <c r="D23" i="23"/>
  <c r="C20" i="23"/>
  <c r="B20" i="23"/>
  <c r="D19" i="23"/>
  <c r="D18" i="23"/>
  <c r="D17" i="23"/>
  <c r="D16" i="23"/>
  <c r="D15" i="23"/>
  <c r="D14" i="23"/>
  <c r="D13" i="23"/>
  <c r="D12" i="23"/>
  <c r="D11" i="23"/>
  <c r="C8" i="23"/>
  <c r="D8" i="23" s="1"/>
  <c r="B8" i="23"/>
  <c r="G4" i="23" s="1"/>
  <c r="G6" i="23" s="1"/>
  <c r="D7" i="23"/>
  <c r="D6" i="23"/>
  <c r="D5" i="23"/>
  <c r="H4" i="23"/>
  <c r="D4" i="23"/>
  <c r="C50" i="22"/>
  <c r="D50" i="22" s="1"/>
  <c r="B50" i="22"/>
  <c r="D49" i="22"/>
  <c r="D48" i="22"/>
  <c r="D47" i="22"/>
  <c r="D46" i="22"/>
  <c r="D45" i="22"/>
  <c r="C42" i="22"/>
  <c r="B42" i="22"/>
  <c r="D42" i="22" s="1"/>
  <c r="D41" i="22"/>
  <c r="D40" i="22"/>
  <c r="D39" i="22"/>
  <c r="D38" i="22"/>
  <c r="D37" i="22"/>
  <c r="D36" i="22"/>
  <c r="D35" i="22"/>
  <c r="D34" i="22"/>
  <c r="C31" i="22"/>
  <c r="B31" i="22"/>
  <c r="D30" i="22"/>
  <c r="D29" i="22"/>
  <c r="D28" i="22"/>
  <c r="D27" i="22"/>
  <c r="D26" i="22"/>
  <c r="D25" i="22"/>
  <c r="D24" i="22"/>
  <c r="D23" i="22"/>
  <c r="C20" i="22"/>
  <c r="H5" i="22" s="1"/>
  <c r="B20" i="22"/>
  <c r="D19" i="22"/>
  <c r="D18" i="22"/>
  <c r="D17" i="22"/>
  <c r="D16" i="22"/>
  <c r="D15" i="22"/>
  <c r="D14" i="22"/>
  <c r="D13" i="22"/>
  <c r="D12" i="22"/>
  <c r="D11" i="22"/>
  <c r="C8" i="22"/>
  <c r="D8" i="22" s="1"/>
  <c r="B8" i="22"/>
  <c r="G4" i="22" s="1"/>
  <c r="D7" i="22"/>
  <c r="D6" i="22"/>
  <c r="D5" i="22"/>
  <c r="D4" i="22"/>
  <c r="C50" i="21"/>
  <c r="D50" i="21" s="1"/>
  <c r="B50" i="21"/>
  <c r="D49" i="21"/>
  <c r="D48" i="21"/>
  <c r="D47" i="21"/>
  <c r="D46" i="21"/>
  <c r="D45" i="21"/>
  <c r="C42" i="21"/>
  <c r="D42" i="21" s="1"/>
  <c r="B42" i="21"/>
  <c r="D41" i="21"/>
  <c r="D40" i="21"/>
  <c r="D39" i="21"/>
  <c r="D38" i="21"/>
  <c r="D37" i="21"/>
  <c r="D36" i="21"/>
  <c r="D35" i="21"/>
  <c r="D34" i="21"/>
  <c r="C31" i="21"/>
  <c r="B31" i="21"/>
  <c r="D30" i="21"/>
  <c r="D29" i="21"/>
  <c r="D28" i="21"/>
  <c r="D27" i="21"/>
  <c r="D26" i="21"/>
  <c r="D25" i="21"/>
  <c r="D24" i="21"/>
  <c r="D23" i="21"/>
  <c r="C20" i="21"/>
  <c r="B20" i="21"/>
  <c r="D20" i="21"/>
  <c r="D19" i="21"/>
  <c r="D18" i="21"/>
  <c r="D17" i="21"/>
  <c r="D16" i="21"/>
  <c r="D15" i="21"/>
  <c r="D14" i="21"/>
  <c r="D13" i="21"/>
  <c r="D12" i="21"/>
  <c r="D11" i="21"/>
  <c r="C8" i="21"/>
  <c r="B8" i="21"/>
  <c r="G4" i="21" s="1"/>
  <c r="G6" i="21" s="1"/>
  <c r="D7" i="21"/>
  <c r="D6" i="21"/>
  <c r="D5" i="21"/>
  <c r="H4" i="21"/>
  <c r="I4" i="21" s="1"/>
  <c r="D4" i="21"/>
  <c r="C50" i="20"/>
  <c r="B50" i="20"/>
  <c r="D50" i="20" s="1"/>
  <c r="D49" i="20"/>
  <c r="D48" i="20"/>
  <c r="D47" i="20"/>
  <c r="D46" i="20"/>
  <c r="D45" i="20"/>
  <c r="C42" i="20"/>
  <c r="B42" i="20"/>
  <c r="D41" i="20"/>
  <c r="D40" i="20"/>
  <c r="D39" i="20"/>
  <c r="D38" i="20"/>
  <c r="D37" i="20"/>
  <c r="D36" i="20"/>
  <c r="D35" i="20"/>
  <c r="D34" i="20"/>
  <c r="C31" i="20"/>
  <c r="B31" i="20"/>
  <c r="D30" i="20"/>
  <c r="D29" i="20"/>
  <c r="D28" i="20"/>
  <c r="D27" i="20"/>
  <c r="D26" i="20"/>
  <c r="D25" i="20"/>
  <c r="D24" i="20"/>
  <c r="D23" i="20"/>
  <c r="C20" i="20"/>
  <c r="D20" i="20" s="1"/>
  <c r="H5" i="20"/>
  <c r="B20" i="20"/>
  <c r="D19" i="20"/>
  <c r="D18" i="20"/>
  <c r="D17" i="20"/>
  <c r="D16" i="20"/>
  <c r="D15" i="20"/>
  <c r="D14" i="20"/>
  <c r="D13" i="20"/>
  <c r="D12" i="20"/>
  <c r="D11" i="20"/>
  <c r="C8" i="20"/>
  <c r="B8" i="20"/>
  <c r="G4" i="20" s="1"/>
  <c r="G6" i="20" s="1"/>
  <c r="D7" i="20"/>
  <c r="D6" i="20"/>
  <c r="D5" i="20"/>
  <c r="H4" i="20"/>
  <c r="H6" i="20" s="1"/>
  <c r="D4" i="20"/>
  <c r="C50" i="19"/>
  <c r="B50" i="19"/>
  <c r="D50" i="19" s="1"/>
  <c r="D49" i="19"/>
  <c r="D48" i="19"/>
  <c r="D47" i="19"/>
  <c r="D46" i="19"/>
  <c r="D45" i="19"/>
  <c r="C42" i="19"/>
  <c r="H5" i="19" s="1"/>
  <c r="H6" i="19" s="1"/>
  <c r="B42" i="19"/>
  <c r="D42" i="19" s="1"/>
  <c r="D41" i="19"/>
  <c r="D40" i="19"/>
  <c r="D39" i="19"/>
  <c r="D38" i="19"/>
  <c r="D37" i="19"/>
  <c r="D36" i="19"/>
  <c r="D35" i="19"/>
  <c r="D34" i="19"/>
  <c r="C31" i="19"/>
  <c r="B31" i="19"/>
  <c r="G5" i="19" s="1"/>
  <c r="I5" i="19" s="1"/>
  <c r="D31" i="19"/>
  <c r="D30" i="19"/>
  <c r="D29" i="19"/>
  <c r="D28" i="19"/>
  <c r="D27" i="19"/>
  <c r="D26" i="19"/>
  <c r="D25" i="19"/>
  <c r="D24" i="19"/>
  <c r="D23" i="19"/>
  <c r="C20" i="19"/>
  <c r="B20" i="19"/>
  <c r="D19" i="19"/>
  <c r="D18" i="19"/>
  <c r="D17" i="19"/>
  <c r="D16" i="19"/>
  <c r="D15" i="19"/>
  <c r="D14" i="19"/>
  <c r="D13" i="19"/>
  <c r="D12" i="19"/>
  <c r="D11" i="19"/>
  <c r="C8" i="19"/>
  <c r="D8" i="19" s="1"/>
  <c r="B8" i="19"/>
  <c r="G4" i="19" s="1"/>
  <c r="D7" i="19"/>
  <c r="D6" i="19"/>
  <c r="D5" i="19"/>
  <c r="H4" i="19"/>
  <c r="D4" i="19"/>
  <c r="C50" i="18"/>
  <c r="B50" i="18"/>
  <c r="D50" i="18"/>
  <c r="D49" i="18"/>
  <c r="D48" i="18"/>
  <c r="D47" i="18"/>
  <c r="D46" i="18"/>
  <c r="D45" i="18"/>
  <c r="C42" i="18"/>
  <c r="B42" i="18"/>
  <c r="D42" i="18"/>
  <c r="D41" i="18"/>
  <c r="D40" i="18"/>
  <c r="D39" i="18"/>
  <c r="D38" i="18"/>
  <c r="D37" i="18"/>
  <c r="D36" i="18"/>
  <c r="D35" i="18"/>
  <c r="D34" i="18"/>
  <c r="C31" i="18"/>
  <c r="B31" i="18"/>
  <c r="D31" i="18"/>
  <c r="D30" i="18"/>
  <c r="D29" i="18"/>
  <c r="D28" i="18"/>
  <c r="D27" i="18"/>
  <c r="D26" i="18"/>
  <c r="D25" i="18"/>
  <c r="D24" i="18"/>
  <c r="D23" i="18"/>
  <c r="C20" i="18"/>
  <c r="H5" i="18" s="1"/>
  <c r="I5" i="18" s="1"/>
  <c r="B20" i="18"/>
  <c r="D20" i="18" s="1"/>
  <c r="D19" i="18"/>
  <c r="D18" i="18"/>
  <c r="D17" i="18"/>
  <c r="D16" i="18"/>
  <c r="D15" i="18"/>
  <c r="D14" i="18"/>
  <c r="D13" i="18"/>
  <c r="D12" i="18"/>
  <c r="D11" i="18"/>
  <c r="C8" i="18"/>
  <c r="H4" i="18" s="1"/>
  <c r="B8" i="18"/>
  <c r="G4" i="18" s="1"/>
  <c r="G6" i="18" s="1"/>
  <c r="D7" i="18"/>
  <c r="D6" i="18"/>
  <c r="D5" i="18"/>
  <c r="D4" i="18"/>
  <c r="C50" i="17"/>
  <c r="B50" i="17"/>
  <c r="D50" i="17" s="1"/>
  <c r="D49" i="17"/>
  <c r="D48" i="17"/>
  <c r="D47" i="17"/>
  <c r="D46" i="17"/>
  <c r="D45" i="17"/>
  <c r="C42" i="17"/>
  <c r="B42" i="17"/>
  <c r="D42" i="17" s="1"/>
  <c r="D41" i="17"/>
  <c r="D40" i="17"/>
  <c r="D39" i="17"/>
  <c r="D38" i="17"/>
  <c r="D37" i="17"/>
  <c r="D36" i="17"/>
  <c r="D35" i="17"/>
  <c r="D34" i="17"/>
  <c r="C31" i="17"/>
  <c r="H5" i="17" s="1"/>
  <c r="H6" i="17" s="1"/>
  <c r="B31" i="17"/>
  <c r="D30" i="17"/>
  <c r="D29" i="17"/>
  <c r="D28" i="17"/>
  <c r="D27" i="17"/>
  <c r="D26" i="17"/>
  <c r="D25" i="17"/>
  <c r="D24" i="17"/>
  <c r="D23" i="17"/>
  <c r="C20" i="17"/>
  <c r="B20" i="17"/>
  <c r="D20" i="17" s="1"/>
  <c r="D19" i="17"/>
  <c r="D18" i="17"/>
  <c r="D17" i="17"/>
  <c r="D16" i="17"/>
  <c r="D15" i="17"/>
  <c r="D14" i="17"/>
  <c r="D13" i="17"/>
  <c r="D12" i="17"/>
  <c r="D11" i="17"/>
  <c r="C8" i="17"/>
  <c r="B8" i="17"/>
  <c r="G4" i="17" s="1"/>
  <c r="D7" i="17"/>
  <c r="D6" i="17"/>
  <c r="D5" i="17"/>
  <c r="H4" i="17"/>
  <c r="D4" i="17"/>
  <c r="C50" i="16"/>
  <c r="B50" i="16"/>
  <c r="D50" i="16"/>
  <c r="D49" i="16"/>
  <c r="D48" i="16"/>
  <c r="D47" i="16"/>
  <c r="D46" i="16"/>
  <c r="D45" i="16"/>
  <c r="C42" i="16"/>
  <c r="B42" i="16"/>
  <c r="D42" i="16"/>
  <c r="D41" i="16"/>
  <c r="D40" i="16"/>
  <c r="D39" i="16"/>
  <c r="D38" i="16"/>
  <c r="D37" i="16"/>
  <c r="D36" i="16"/>
  <c r="D35" i="16"/>
  <c r="D34" i="16"/>
  <c r="C31" i="16"/>
  <c r="D31" i="16" s="1"/>
  <c r="B31" i="16"/>
  <c r="D30" i="16"/>
  <c r="D29" i="16"/>
  <c r="D28" i="16"/>
  <c r="D27" i="16"/>
  <c r="D26" i="16"/>
  <c r="D25" i="16"/>
  <c r="D24" i="16"/>
  <c r="D23" i="16"/>
  <c r="C20" i="16"/>
  <c r="H5" i="16"/>
  <c r="B20" i="16"/>
  <c r="G5" i="16" s="1"/>
  <c r="I5" i="16" s="1"/>
  <c r="D19" i="16"/>
  <c r="D18" i="16"/>
  <c r="D17" i="16"/>
  <c r="D16" i="16"/>
  <c r="D15" i="16"/>
  <c r="D14" i="16"/>
  <c r="D13" i="16"/>
  <c r="D12" i="16"/>
  <c r="D11" i="16"/>
  <c r="C8" i="16"/>
  <c r="B8" i="16"/>
  <c r="G4" i="16" s="1"/>
  <c r="D7" i="16"/>
  <c r="D6" i="16"/>
  <c r="D5" i="16"/>
  <c r="H4" i="16"/>
  <c r="H6" i="16" s="1"/>
  <c r="D4" i="16"/>
  <c r="C50" i="15"/>
  <c r="H5" i="15" s="1"/>
  <c r="B50" i="15"/>
  <c r="D50" i="15" s="1"/>
  <c r="D49" i="15"/>
  <c r="D48" i="15"/>
  <c r="D47" i="15"/>
  <c r="D46" i="15"/>
  <c r="D45" i="15"/>
  <c r="C42" i="15"/>
  <c r="B42" i="15"/>
  <c r="D42" i="15" s="1"/>
  <c r="D41" i="15"/>
  <c r="D40" i="15"/>
  <c r="D39" i="15"/>
  <c r="D38" i="15"/>
  <c r="D37" i="15"/>
  <c r="D36" i="15"/>
  <c r="D35" i="15"/>
  <c r="D34" i="15"/>
  <c r="C31" i="15"/>
  <c r="B31" i="15"/>
  <c r="G5" i="15" s="1"/>
  <c r="D30" i="15"/>
  <c r="D29" i="15"/>
  <c r="D28" i="15"/>
  <c r="D27" i="15"/>
  <c r="D26" i="15"/>
  <c r="D25" i="15"/>
  <c r="D24" i="15"/>
  <c r="D23" i="15"/>
  <c r="C20" i="15"/>
  <c r="B20" i="15"/>
  <c r="D20" i="15"/>
  <c r="D19" i="15"/>
  <c r="D18" i="15"/>
  <c r="D17" i="15"/>
  <c r="D16" i="15"/>
  <c r="D15" i="15"/>
  <c r="D14" i="15"/>
  <c r="D13" i="15"/>
  <c r="D12" i="15"/>
  <c r="D11" i="15"/>
  <c r="C8" i="15"/>
  <c r="H4" i="15" s="1"/>
  <c r="B8" i="15"/>
  <c r="D7" i="15"/>
  <c r="D6" i="15"/>
  <c r="D5" i="15"/>
  <c r="G4" i="15"/>
  <c r="D4" i="15"/>
  <c r="C50" i="14"/>
  <c r="B50" i="14"/>
  <c r="D49" i="14"/>
  <c r="D48" i="14"/>
  <c r="D47" i="14"/>
  <c r="D46" i="14"/>
  <c r="D45" i="14"/>
  <c r="C42" i="14"/>
  <c r="B42" i="14"/>
  <c r="D41" i="14"/>
  <c r="D40" i="14"/>
  <c r="D39" i="14"/>
  <c r="D38" i="14"/>
  <c r="D37" i="14"/>
  <c r="D36" i="14"/>
  <c r="D35" i="14"/>
  <c r="D34" i="14"/>
  <c r="C31" i="14"/>
  <c r="B31" i="14"/>
  <c r="D31" i="14" s="1"/>
  <c r="D30" i="14"/>
  <c r="D29" i="14"/>
  <c r="D28" i="14"/>
  <c r="D27" i="14"/>
  <c r="D26" i="14"/>
  <c r="D25" i="14"/>
  <c r="D24" i="14"/>
  <c r="D23" i="14"/>
  <c r="C20" i="14"/>
  <c r="H5" i="14" s="1"/>
  <c r="B20" i="14"/>
  <c r="D19" i="14"/>
  <c r="D18" i="14"/>
  <c r="D17" i="14"/>
  <c r="D16" i="14"/>
  <c r="D15" i="14"/>
  <c r="D14" i="14"/>
  <c r="D13" i="14"/>
  <c r="D12" i="14"/>
  <c r="D11" i="14"/>
  <c r="C8" i="14"/>
  <c r="D8" i="14" s="1"/>
  <c r="B8" i="14"/>
  <c r="G4" i="14" s="1"/>
  <c r="D7" i="14"/>
  <c r="D6" i="14"/>
  <c r="D5" i="14"/>
  <c r="D4" i="14"/>
  <c r="D46" i="1"/>
  <c r="D47" i="1"/>
  <c r="D48" i="1"/>
  <c r="D49" i="1"/>
  <c r="D45" i="1"/>
  <c r="D35" i="1"/>
  <c r="D36" i="1"/>
  <c r="D37" i="1"/>
  <c r="D38" i="1"/>
  <c r="D39" i="1"/>
  <c r="D40" i="1"/>
  <c r="D41" i="1"/>
  <c r="D34" i="1"/>
  <c r="D24" i="1"/>
  <c r="D25" i="1"/>
  <c r="D26" i="1"/>
  <c r="D27" i="1"/>
  <c r="D28" i="1"/>
  <c r="D29" i="1"/>
  <c r="D30" i="1"/>
  <c r="D23" i="1"/>
  <c r="D11" i="1"/>
  <c r="D4" i="1"/>
  <c r="D12" i="1"/>
  <c r="D13" i="1"/>
  <c r="D14" i="1"/>
  <c r="D15" i="1"/>
  <c r="D16" i="1"/>
  <c r="D17" i="1"/>
  <c r="D18" i="1"/>
  <c r="D19" i="1"/>
  <c r="D5" i="1"/>
  <c r="D6" i="1"/>
  <c r="D7" i="1"/>
  <c r="B31" i="1"/>
  <c r="C31" i="1"/>
  <c r="D8" i="15"/>
  <c r="D20" i="19"/>
  <c r="D42" i="20"/>
  <c r="D31" i="20"/>
  <c r="D8" i="20"/>
  <c r="D31" i="21"/>
  <c r="D31" i="22"/>
  <c r="D20" i="22"/>
  <c r="D42" i="23"/>
  <c r="D20" i="23"/>
  <c r="D50" i="24"/>
  <c r="D31" i="24"/>
  <c r="D20" i="24"/>
  <c r="D8" i="24"/>
  <c r="G5" i="24"/>
  <c r="I5" i="24" s="1"/>
  <c r="I4" i="24"/>
  <c r="G5" i="23"/>
  <c r="G5" i="21"/>
  <c r="G5" i="20"/>
  <c r="I5" i="20"/>
  <c r="G5" i="18"/>
  <c r="D31" i="1"/>
  <c r="C8" i="1"/>
  <c r="H4" i="1" s="1"/>
  <c r="B8" i="1"/>
  <c r="G6" i="24"/>
  <c r="G4" i="1"/>
  <c r="B20" i="1"/>
  <c r="D20" i="1" s="1"/>
  <c r="C20" i="1"/>
  <c r="B42" i="1"/>
  <c r="C42" i="1"/>
  <c r="B50" i="1"/>
  <c r="D50" i="1" s="1"/>
  <c r="C50" i="1"/>
  <c r="H6" i="15" l="1"/>
  <c r="I4" i="15"/>
  <c r="G6" i="19"/>
  <c r="I4" i="19"/>
  <c r="I4" i="18"/>
  <c r="H6" i="18"/>
  <c r="I6" i="18" s="1"/>
  <c r="I6" i="19"/>
  <c r="I6" i="16"/>
  <c r="I6" i="20"/>
  <c r="I4" i="23"/>
  <c r="I5" i="15"/>
  <c r="G6" i="15"/>
  <c r="G6" i="16"/>
  <c r="H6" i="23"/>
  <c r="I6" i="23" s="1"/>
  <c r="I5" i="23"/>
  <c r="D31" i="15"/>
  <c r="D42" i="14"/>
  <c r="D31" i="17"/>
  <c r="H4" i="22"/>
  <c r="D31" i="23"/>
  <c r="H6" i="21"/>
  <c r="I6" i="21" s="1"/>
  <c r="I4" i="16"/>
  <c r="H5" i="21"/>
  <c r="I5" i="21" s="1"/>
  <c r="D8" i="16"/>
  <c r="D8" i="21"/>
  <c r="D20" i="16"/>
  <c r="G5" i="17"/>
  <c r="I5" i="17" s="1"/>
  <c r="I4" i="20"/>
  <c r="G5" i="22"/>
  <c r="I5" i="22" s="1"/>
  <c r="D20" i="14"/>
  <c r="D8" i="17"/>
  <c r="D8" i="18"/>
  <c r="D42" i="1"/>
  <c r="D50" i="14"/>
  <c r="G6" i="17"/>
  <c r="I6" i="17" s="1"/>
  <c r="I4" i="17"/>
  <c r="H5" i="1"/>
  <c r="H6" i="1" s="1"/>
  <c r="G5" i="1"/>
  <c r="I4" i="1"/>
  <c r="D8" i="1"/>
  <c r="G5" i="14"/>
  <c r="I5" i="14" s="1"/>
  <c r="H4" i="14"/>
  <c r="H6" i="22" l="1"/>
  <c r="I4" i="22"/>
  <c r="I6" i="15"/>
  <c r="G6" i="22"/>
  <c r="I5" i="1"/>
  <c r="G6" i="1"/>
  <c r="I6" i="1" s="1"/>
  <c r="G6" i="14"/>
  <c r="H6" i="14"/>
  <c r="I4" i="14"/>
  <c r="I6" i="22" l="1"/>
  <c r="I6" i="14"/>
</calcChain>
</file>

<file path=xl/sharedStrings.xml><?xml version="1.0" encoding="utf-8"?>
<sst xmlns="http://schemas.openxmlformats.org/spreadsheetml/2006/main" count="840" uniqueCount="53">
  <si>
    <t xml:space="preserve">Renda </t>
  </si>
  <si>
    <t>Prevista</t>
  </si>
  <si>
    <t>Realizada</t>
  </si>
  <si>
    <t>Diferença</t>
  </si>
  <si>
    <t>Sumário do orçamento</t>
  </si>
  <si>
    <t>Total da Renda</t>
  </si>
  <si>
    <t>Total da Despesa</t>
  </si>
  <si>
    <t>Outros</t>
  </si>
  <si>
    <t>Energia Elétrica</t>
  </si>
  <si>
    <t>Telefone</t>
  </si>
  <si>
    <t>Internet</t>
  </si>
  <si>
    <t>Reformas</t>
  </si>
  <si>
    <t>Limpeza</t>
  </si>
  <si>
    <t>Tarifas Bancárias</t>
  </si>
  <si>
    <t>ORÇAMENTO MENSAL</t>
  </si>
  <si>
    <t>Empresa:</t>
  </si>
  <si>
    <t>Mês</t>
  </si>
  <si>
    <t>Revenda de Mercadorias</t>
  </si>
  <si>
    <t>Venda de Produtos Industrializados</t>
  </si>
  <si>
    <t>Prestação de Serviços</t>
  </si>
  <si>
    <t>Outras receitas</t>
  </si>
  <si>
    <t>Compra de Mercadorias</t>
  </si>
  <si>
    <t>Material de Expediente</t>
  </si>
  <si>
    <t>Água e Esgoto</t>
  </si>
  <si>
    <t>Consultorias</t>
  </si>
  <si>
    <t>Marketing e Publicidade</t>
  </si>
  <si>
    <t>Fretes, Seguros e Correios</t>
  </si>
  <si>
    <t>Comissões</t>
  </si>
  <si>
    <t>Empréstimos e Financiamentos</t>
  </si>
  <si>
    <t>Impostos</t>
  </si>
  <si>
    <t>FUNCIONÁRIOS</t>
  </si>
  <si>
    <t>Salários</t>
  </si>
  <si>
    <t>Pro Labore</t>
  </si>
  <si>
    <t>Vale Alimentação</t>
  </si>
  <si>
    <t>Vale Transporte</t>
  </si>
  <si>
    <t>Plano de Saúde</t>
  </si>
  <si>
    <t>Total de despesas com funcionários</t>
  </si>
  <si>
    <t>UTILIDADES</t>
  </si>
  <si>
    <t>Aluguel</t>
  </si>
  <si>
    <t>Total de despesas com utilidades</t>
  </si>
  <si>
    <t>Cursos e Treinamentos</t>
  </si>
  <si>
    <t>Visitas e Eventos</t>
  </si>
  <si>
    <t>Impostos sobre vendas</t>
  </si>
  <si>
    <t>Veículos</t>
  </si>
  <si>
    <t>Total de despesas com gestão</t>
  </si>
  <si>
    <t>Sistema de Gestão - ERP</t>
  </si>
  <si>
    <t>Despesas gerais</t>
  </si>
  <si>
    <t>GESTÃO EMPRESARIAL</t>
  </si>
  <si>
    <t>Total das despesas gerais</t>
  </si>
  <si>
    <t>Nome da sua empresa</t>
  </si>
  <si>
    <t>RECEITAS</t>
  </si>
  <si>
    <t>DESPESAS GERAIS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</si>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</sst>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&quot;* #,##0.00_);_(&quot;R$&quot;* \(#,##0.00\);_(&quot;R$&quot;* &quot;-&quot;??_);_(@_)"/>
    <numFmt numFmtId="165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3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ill="0" applyBorder="0" applyAlignment="0" applyProtection="0"/>
    <xf numFmtId="0" fontId="9" fillId="0" borderId="0"/>
    <xf numFmtId="0" fontId="10" fillId="0" borderId="0" applyNumberFormat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5" fillId="0" borderId="0" xfId="0" applyFont="1"/>
    <xf numFmtId="40" fontId="5" fillId="0" borderId="0" xfId="0" applyNumberFormat="1" applyFont="1"/>
    <xf numFmtId="0" fontId="6" fillId="0" borderId="0" xfId="0" applyFont="1"/>
    <xf numFmtId="0" fontId="3" fillId="2" borderId="1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0" borderId="0" xfId="0" applyFont="1"/>
    <xf numFmtId="40" fontId="3" fillId="2" borderId="5" xfId="0" applyNumberFormat="1" applyFont="1" applyFill="1" applyBorder="1"/>
    <xf numFmtId="40" fontId="3" fillId="3" borderId="6" xfId="0" applyNumberFormat="1" applyFont="1" applyFill="1" applyBorder="1"/>
    <xf numFmtId="0" fontId="5" fillId="0" borderId="7" xfId="0" applyFont="1" applyBorder="1"/>
    <xf numFmtId="0" fontId="3" fillId="2" borderId="8" xfId="0" applyFont="1" applyFill="1" applyBorder="1"/>
    <xf numFmtId="164" fontId="5" fillId="0" borderId="0" xfId="1" applyFont="1" applyFill="1" applyBorder="1" applyProtection="1">
      <protection locked="0"/>
    </xf>
    <xf numFmtId="164" fontId="5" fillId="4" borderId="9" xfId="1" applyFont="1" applyFill="1" applyBorder="1"/>
    <xf numFmtId="164" fontId="6" fillId="5" borderId="0" xfId="1" applyFont="1" applyFill="1" applyBorder="1"/>
    <xf numFmtId="164" fontId="6" fillId="4" borderId="7" xfId="1" applyFont="1" applyFill="1" applyBorder="1"/>
    <xf numFmtId="164" fontId="6" fillId="4" borderId="9" xfId="1" applyFont="1" applyFill="1" applyBorder="1"/>
    <xf numFmtId="164" fontId="6" fillId="4" borderId="8" xfId="1" applyFont="1" applyFill="1" applyBorder="1"/>
    <xf numFmtId="164" fontId="6" fillId="5" borderId="10" xfId="1" applyFont="1" applyFill="1" applyBorder="1"/>
    <xf numFmtId="164" fontId="6" fillId="4" borderId="11" xfId="1" applyFont="1" applyFill="1" applyBorder="1"/>
    <xf numFmtId="164" fontId="3" fillId="2" borderId="10" xfId="1" applyFont="1" applyFill="1" applyBorder="1"/>
    <xf numFmtId="164" fontId="3" fillId="2" borderId="11" xfId="1" applyFont="1" applyFill="1" applyBorder="1"/>
    <xf numFmtId="0" fontId="3" fillId="0" borderId="7" xfId="0" applyFont="1" applyBorder="1"/>
    <xf numFmtId="164" fontId="4" fillId="0" borderId="0" xfId="1" applyFont="1" applyFill="1" applyBorder="1"/>
    <xf numFmtId="0" fontId="3" fillId="0" borderId="0" xfId="0" applyFont="1"/>
    <xf numFmtId="164" fontId="3" fillId="0" borderId="0" xfId="1" applyFont="1" applyFill="1" applyBorder="1"/>
    <xf numFmtId="164" fontId="8" fillId="0" borderId="0" xfId="1" applyFont="1" applyFill="1" applyBorder="1"/>
    <xf numFmtId="164" fontId="8" fillId="0" borderId="0" xfId="1" applyFont="1" applyFill="1"/>
    <xf numFmtId="0" fontId="5" fillId="6" borderId="7" xfId="0" applyFont="1" applyFill="1" applyBorder="1"/>
    <xf numFmtId="0" fontId="3" fillId="3" borderId="4" xfId="0" applyFont="1" applyFill="1" applyBorder="1" applyAlignment="1">
      <alignment horizontal="center"/>
    </xf>
    <xf numFmtId="0" fontId="5" fillId="7" borderId="7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" fontId="5" fillId="0" borderId="2" xfId="0" applyNumberFormat="1" applyFont="1" applyBorder="1" applyAlignment="1">
      <alignment horizontal="center"/>
    </xf>
  </cellXfs>
  <cellStyles count="6">
    <cellStyle name="Hyperlink 2" xfId="3"/>
    <cellStyle name="Moeda" xfId="1" builtinId="4"/>
    <cellStyle name="Normal" xfId="0" builtinId="0"/>
    <cellStyle name="Normal 2" xfId="2"/>
    <cellStyle name="Porcentagem 2" xfId="4"/>
    <cellStyle name="Separador de milhares 2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Janeiro!$G$4:$H$4</c:f>
              <c:numCache>
                <c:formatCode>_("R$"* #,##0.00_);_("R$"* \(#,##0.00\);_("R$"* "-"??_);_(@_)</c:formatCode>
                <c:ptCount val="2"/>
                <c:pt idx="0">
                  <c:v>15500</c:v>
                </c:pt>
                <c:pt idx="1">
                  <c:v>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D-4708-906D-A21705B3E460}"/>
            </c:ext>
          </c:extLst>
        </c:ser>
        <c:ser>
          <c:idx val="1"/>
          <c:order val="1"/>
          <c:tx>
            <c:strRef>
              <c:f>Janeiro!$F$5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Janeiro!$G$5:$H$5</c:f>
              <c:numCache>
                <c:formatCode>_("R$"* #,##0.00_);_("R$"* \(#,##0.00\);_("R$"* "-"??_);_(@_)</c:formatCode>
                <c:ptCount val="2"/>
                <c:pt idx="0">
                  <c:v>13460</c:v>
                </c:pt>
                <c:pt idx="1">
                  <c:v>12870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D-4708-906D-A21705B3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57024"/>
        <c:axId val="100639104"/>
      </c:barChart>
      <c:catAx>
        <c:axId val="93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39104"/>
        <c:crosses val="autoZero"/>
        <c:auto val="1"/>
        <c:lblAlgn val="ctr"/>
        <c:lblOffset val="100"/>
        <c:noMultiLvlLbl val="0"/>
      </c:catAx>
      <c:valAx>
        <c:axId val="1006391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Outubro!$F$4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7-4D52-B17B-E2C6536CBAFD}"/>
            </c:ext>
          </c:extLst>
        </c:ser>
        <c:ser>
          <c:idx val="1"/>
          <c:order val="1"/>
          <c:tx>
            <c:strRef>
              <c:f>Outubro!$F$5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7-4D52-B17B-E2C6536C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74240"/>
        <c:axId val="91276032"/>
      </c:barChart>
      <c:catAx>
        <c:axId val="912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76032"/>
        <c:crosses val="autoZero"/>
        <c:auto val="1"/>
        <c:lblAlgn val="ctr"/>
        <c:lblOffset val="100"/>
        <c:noMultiLvlLbl val="0"/>
      </c:catAx>
      <c:valAx>
        <c:axId val="9127603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12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6-43F1-9596-F6D80BAEA97D}"/>
            </c:ext>
          </c:extLst>
        </c:ser>
        <c:ser>
          <c:idx val="1"/>
          <c:order val="1"/>
          <c:tx>
            <c:strRef>
              <c:f>Novembro!$F$5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6-43F1-9596-F6D80BAE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34176"/>
        <c:axId val="92035712"/>
      </c:barChart>
      <c:catAx>
        <c:axId val="920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35712"/>
        <c:crosses val="autoZero"/>
        <c:auto val="1"/>
        <c:lblAlgn val="ctr"/>
        <c:lblOffset val="100"/>
        <c:noMultiLvlLbl val="0"/>
      </c:catAx>
      <c:valAx>
        <c:axId val="9203571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20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Dezembro!$F$4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358-B2B7-2F57079CCE97}"/>
            </c:ext>
          </c:extLst>
        </c:ser>
        <c:ser>
          <c:idx val="1"/>
          <c:order val="1"/>
          <c:tx>
            <c:strRef>
              <c:f>Dezembro!$F$5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C-4358-B2B7-2F57079C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98368"/>
        <c:axId val="93508352"/>
      </c:barChart>
      <c:catAx>
        <c:axId val="934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08352"/>
        <c:crosses val="autoZero"/>
        <c:auto val="1"/>
        <c:lblAlgn val="ctr"/>
        <c:lblOffset val="100"/>
        <c:noMultiLvlLbl val="0"/>
      </c:catAx>
      <c:valAx>
        <c:axId val="9350835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Fevereiro!$F$4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0A5-951B-44A22AB15D24}"/>
            </c:ext>
          </c:extLst>
        </c:ser>
        <c:ser>
          <c:idx val="1"/>
          <c:order val="1"/>
          <c:tx>
            <c:strRef>
              <c:f>Fevereiro!$F$5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B-40A5-951B-44A22AB1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42112"/>
        <c:axId val="110400640"/>
      </c:barChart>
      <c:catAx>
        <c:axId val="1100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00640"/>
        <c:crosses val="autoZero"/>
        <c:auto val="1"/>
        <c:lblAlgn val="ctr"/>
        <c:lblOffset val="100"/>
        <c:noMultiLvlLbl val="0"/>
      </c:catAx>
      <c:valAx>
        <c:axId val="11040064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00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Março!$F$4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5-4CDC-A4A7-4D5E57FC1135}"/>
            </c:ext>
          </c:extLst>
        </c:ser>
        <c:ser>
          <c:idx val="1"/>
          <c:order val="1"/>
          <c:tx>
            <c:strRef>
              <c:f>Março!$F$5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5-4CDC-A4A7-4D5E57FC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52448"/>
        <c:axId val="114974720"/>
      </c:barChart>
      <c:catAx>
        <c:axId val="1149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74720"/>
        <c:crosses val="autoZero"/>
        <c:auto val="1"/>
        <c:lblAlgn val="ctr"/>
        <c:lblOffset val="100"/>
        <c:noMultiLvlLbl val="0"/>
      </c:catAx>
      <c:valAx>
        <c:axId val="11497472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49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Abril!$F$4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1-A0BB-551FBCFD01C2}"/>
            </c:ext>
          </c:extLst>
        </c:ser>
        <c:ser>
          <c:idx val="1"/>
          <c:order val="1"/>
          <c:tx>
            <c:strRef>
              <c:f>Abril!$F$5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1-A0BB-551FBCFD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7328"/>
        <c:axId val="160633984"/>
      </c:barChart>
      <c:catAx>
        <c:axId val="158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33984"/>
        <c:crosses val="autoZero"/>
        <c:auto val="1"/>
        <c:lblAlgn val="ctr"/>
        <c:lblOffset val="100"/>
        <c:noMultiLvlLbl val="0"/>
      </c:catAx>
      <c:valAx>
        <c:axId val="16063398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585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0-48F7-998E-622FCDCF8404}"/>
            </c:ext>
          </c:extLst>
        </c:ser>
        <c:ser>
          <c:idx val="1"/>
          <c:order val="1"/>
          <c:tx>
            <c:strRef>
              <c:f>Maio!$F$5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0-48F7-998E-622FCDCF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2368"/>
        <c:axId val="164860288"/>
      </c:barChart>
      <c:catAx>
        <c:axId val="1646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60288"/>
        <c:crosses val="autoZero"/>
        <c:auto val="1"/>
        <c:lblAlgn val="ctr"/>
        <c:lblOffset val="100"/>
        <c:noMultiLvlLbl val="0"/>
      </c:catAx>
      <c:valAx>
        <c:axId val="16486028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46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4-4ABD-AA62-0C93DC536DB1}"/>
            </c:ext>
          </c:extLst>
        </c:ser>
        <c:ser>
          <c:idx val="1"/>
          <c:order val="1"/>
          <c:tx>
            <c:strRef>
              <c:f>Junho!$F$5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4-4ABD-AA62-0C93DC53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9584"/>
        <c:axId val="166661504"/>
      </c:barChart>
      <c:catAx>
        <c:axId val="166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61504"/>
        <c:crosses val="autoZero"/>
        <c:auto val="1"/>
        <c:lblAlgn val="ctr"/>
        <c:lblOffset val="100"/>
        <c:noMultiLvlLbl val="0"/>
      </c:catAx>
      <c:valAx>
        <c:axId val="1666615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66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44B2-BCC2-2E6CE784F717}"/>
            </c:ext>
          </c:extLst>
        </c:ser>
        <c:ser>
          <c:idx val="1"/>
          <c:order val="1"/>
          <c:tx>
            <c:strRef>
              <c:f>Julho!$F$5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8-44B2-BCC2-2E6CE784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14432"/>
        <c:axId val="89315968"/>
      </c:barChart>
      <c:catAx>
        <c:axId val="893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15968"/>
        <c:crosses val="autoZero"/>
        <c:auto val="1"/>
        <c:lblAlgn val="ctr"/>
        <c:lblOffset val="100"/>
        <c:noMultiLvlLbl val="0"/>
      </c:catAx>
      <c:valAx>
        <c:axId val="8931596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3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Agosto!$F$4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4-4B0E-BA45-483D1D8EE45F}"/>
            </c:ext>
          </c:extLst>
        </c:ser>
        <c:ser>
          <c:idx val="1"/>
          <c:order val="1"/>
          <c:tx>
            <c:strRef>
              <c:f>Agosto!$F$5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4-4B0E-BA45-483D1D8E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93888"/>
        <c:axId val="89899776"/>
      </c:barChart>
      <c:catAx>
        <c:axId val="898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99776"/>
        <c:crosses val="autoZero"/>
        <c:auto val="1"/>
        <c:lblAlgn val="ctr"/>
        <c:lblOffset val="100"/>
        <c:noMultiLvlLbl val="0"/>
      </c:catAx>
      <c:valAx>
        <c:axId val="89899776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8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3-4D23-8CCF-0166E18BCE51}"/>
            </c:ext>
          </c:extLst>
        </c:ser>
        <c:ser>
          <c:idx val="1"/>
          <c:order val="1"/>
          <c:tx>
            <c:strRef>
              <c:f>Setembro!$F$5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3-4D23-8CCF-0166E18B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02272"/>
        <c:axId val="90503808"/>
      </c:barChart>
      <c:catAx>
        <c:axId val="905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03808"/>
        <c:crosses val="autoZero"/>
        <c:auto val="1"/>
        <c:lblAlgn val="ctr"/>
        <c:lblOffset val="100"/>
        <c:noMultiLvlLbl val="0"/>
      </c:catAx>
      <c:valAx>
        <c:axId val="9050380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05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4594" name="Gráfico 1">
          <a:extLst>
            <a:ext uri="{FF2B5EF4-FFF2-40B4-BE49-F238E27FC236}">
              <a16:creationId xmlns:a16="http://schemas.microsoft.com/office/drawing/2014/main" id="{00000000-0008-0000-0100-000012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2002" name="Gráfico 1">
          <a:extLst>
            <a:ext uri="{FF2B5EF4-FFF2-40B4-BE49-F238E27FC236}">
              <a16:creationId xmlns:a16="http://schemas.microsoft.com/office/drawing/2014/main" id="{00000000-0008-0000-0A00-00001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4050" name="Gráfico 1">
          <a:extLst>
            <a:ext uri="{FF2B5EF4-FFF2-40B4-BE49-F238E27FC236}">
              <a16:creationId xmlns:a16="http://schemas.microsoft.com/office/drawing/2014/main" id="{00000000-0008-0000-0B00-00001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3570" name="Gráfico 1">
          <a:extLst>
            <a:ext uri="{FF2B5EF4-FFF2-40B4-BE49-F238E27FC236}">
              <a16:creationId xmlns:a16="http://schemas.microsoft.com/office/drawing/2014/main" id="{00000000-0008-0000-0C00-000012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6642" name="Gráfico 1">
          <a:extLst>
            <a:ext uri="{FF2B5EF4-FFF2-40B4-BE49-F238E27FC236}">
              <a16:creationId xmlns:a16="http://schemas.microsoft.com/office/drawing/2014/main" id="{00000000-0008-0000-0200-000012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1052" name="Gráfico 5">
          <a:extLs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9714" name="Gráfico 1">
          <a:extLst>
            <a:ext uri="{FF2B5EF4-FFF2-40B4-BE49-F238E27FC236}">
              <a16:creationId xmlns:a16="http://schemas.microsoft.com/office/drawing/2014/main" id="{00000000-0008-0000-0400-000012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1762" name="Gráfico 1">
          <a:extLst>
            <a:ext uri="{FF2B5EF4-FFF2-40B4-BE49-F238E27FC236}">
              <a16:creationId xmlns:a16="http://schemas.microsoft.com/office/drawing/2014/main" id="{00000000-0008-0000-0500-00001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3810" name="Gráfico 1">
          <a:extLst>
            <a:ext uri="{FF2B5EF4-FFF2-40B4-BE49-F238E27FC236}">
              <a16:creationId xmlns:a16="http://schemas.microsoft.com/office/drawing/2014/main" id="{00000000-0008-0000-0600-000012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5858" name="Gráfico 1">
          <a:extLst>
            <a:ext uri="{FF2B5EF4-FFF2-40B4-BE49-F238E27FC236}">
              <a16:creationId xmlns:a16="http://schemas.microsoft.com/office/drawing/2014/main" id="{00000000-0008-0000-0700-00001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7906" name="Gráfico 1">
          <a:extLst>
            <a:ext uri="{FF2B5EF4-FFF2-40B4-BE49-F238E27FC236}">
              <a16:creationId xmlns:a16="http://schemas.microsoft.com/office/drawing/2014/main" id="{00000000-0008-0000-0800-00001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9954" name="Gráfico 1">
          <a:extLst>
            <a:ext uri="{FF2B5EF4-FFF2-40B4-BE49-F238E27FC236}">
              <a16:creationId xmlns:a16="http://schemas.microsoft.com/office/drawing/2014/main" id="{00000000-0008-0000-0900-00001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%23PASTAS%20ANTIGAS\BLOG\2016\Planilha_Orcamento_Serv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Planilhas\Planilhas%20brutas\Financeiras\BLOG\Planilhas%20Postadas\BLOG\Planilhas%20Postadas\BLOG\Planilhas%20Postadas\BLOG\Planilhas%20Postadas\BLOG\Planilhas%20Postadas\BLOG\BLOG\Comparativo_Vende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ção de Serviço"/>
      <sheetName val="Clientes"/>
      <sheetName val="Planilha_Orcamento_Servicos"/>
      <sheetName val="Apresentação"/>
    </sheetNames>
    <sheetDataSet>
      <sheetData sheetId="0">
        <row r="10">
          <cell r="B10" t="str">
            <v>Trey Research</v>
          </cell>
        </row>
        <row r="23">
          <cell r="G23">
            <v>2050</v>
          </cell>
        </row>
        <row r="24">
          <cell r="G24">
            <v>400</v>
          </cell>
        </row>
      </sheetData>
      <sheetData sheetId="1">
        <row r="10">
          <cell r="B10" t="str">
            <v>Trey Research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omparativo Vendedores"/>
      <sheetName val="Anexos Simple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50"/>
  <sheetViews>
    <sheetView workbookViewId="0">
      <selection activeCell="A11" sqref="A11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42736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12" t="s">
        <v>17</v>
      </c>
      <c r="B4" s="14">
        <v>15000</v>
      </c>
      <c r="C4" s="14">
        <v>15060</v>
      </c>
      <c r="D4" s="15">
        <f>C4-B4</f>
        <v>60</v>
      </c>
      <c r="E4" s="2"/>
      <c r="F4" s="17" t="s">
        <v>5</v>
      </c>
      <c r="G4" s="16">
        <f>B8</f>
        <v>15500</v>
      </c>
      <c r="H4" s="16">
        <f>C8</f>
        <v>15570</v>
      </c>
      <c r="I4" s="18">
        <f>H4-G4</f>
        <v>70</v>
      </c>
    </row>
    <row r="5" spans="1:9" ht="15" x14ac:dyDescent="0.25">
      <c r="A5" s="12" t="s">
        <v>18</v>
      </c>
      <c r="B5" s="14">
        <v>0</v>
      </c>
      <c r="C5" s="14">
        <v>0</v>
      </c>
      <c r="D5" s="15">
        <f>C5-B5</f>
        <v>0</v>
      </c>
      <c r="E5" s="2"/>
      <c r="F5" s="17" t="s">
        <v>6</v>
      </c>
      <c r="G5" s="16">
        <f>B20+B31+B42+B50</f>
        <v>13460</v>
      </c>
      <c r="H5" s="16">
        <f>C20+C31+C42+C50</f>
        <v>12870</v>
      </c>
      <c r="I5" s="18">
        <f>G5-H5</f>
        <v>590</v>
      </c>
    </row>
    <row r="6" spans="1:9" ht="15" x14ac:dyDescent="0.25">
      <c r="A6" s="12" t="s">
        <v>19</v>
      </c>
      <c r="B6" s="14">
        <v>500</v>
      </c>
      <c r="C6" s="14">
        <v>350</v>
      </c>
      <c r="D6" s="15">
        <f>C6-B6</f>
        <v>-150</v>
      </c>
      <c r="E6" s="2"/>
      <c r="F6" s="19" t="s">
        <v>3</v>
      </c>
      <c r="G6" s="20">
        <f>G4-G5</f>
        <v>2040</v>
      </c>
      <c r="H6" s="20">
        <f>H4-H5</f>
        <v>2700</v>
      </c>
      <c r="I6" s="21">
        <f>H6-G6</f>
        <v>660</v>
      </c>
    </row>
    <row r="7" spans="1:9" ht="15" x14ac:dyDescent="0.25">
      <c r="A7" s="12" t="s">
        <v>20</v>
      </c>
      <c r="B7" s="14">
        <v>0</v>
      </c>
      <c r="C7" s="14">
        <v>160</v>
      </c>
      <c r="D7" s="15">
        <f>C7-B7</f>
        <v>160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15500</v>
      </c>
      <c r="C8" s="22">
        <f>SUM(C4:C7)</f>
        <v>15570</v>
      </c>
      <c r="D8" s="23">
        <f>C8-B8</f>
        <v>70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12" t="s">
        <v>21</v>
      </c>
      <c r="B11" s="14">
        <v>900</v>
      </c>
      <c r="C11" s="14">
        <v>600</v>
      </c>
      <c r="D11" s="15">
        <f>B11-C11</f>
        <v>300</v>
      </c>
      <c r="E11" s="2"/>
    </row>
    <row r="12" spans="1:9" ht="15" x14ac:dyDescent="0.25">
      <c r="A12" s="12" t="s">
        <v>22</v>
      </c>
      <c r="B12" s="14">
        <v>150</v>
      </c>
      <c r="C12" s="14">
        <v>140</v>
      </c>
      <c r="D12" s="15">
        <f t="shared" ref="D12:D19" si="0">B12-C12</f>
        <v>10</v>
      </c>
      <c r="E12" s="2"/>
    </row>
    <row r="13" spans="1:9" ht="15" x14ac:dyDescent="0.25">
      <c r="A13" s="12" t="s">
        <v>25</v>
      </c>
      <c r="B13" s="14">
        <v>200</v>
      </c>
      <c r="C13" s="14">
        <v>200</v>
      </c>
      <c r="D13" s="15">
        <f t="shared" si="0"/>
        <v>0</v>
      </c>
      <c r="E13" s="2"/>
    </row>
    <row r="14" spans="1:9" ht="15" x14ac:dyDescent="0.25">
      <c r="A14" s="12" t="s">
        <v>42</v>
      </c>
      <c r="B14" s="14">
        <v>500</v>
      </c>
      <c r="C14" s="14">
        <v>500</v>
      </c>
      <c r="D14" s="15">
        <f t="shared" si="0"/>
        <v>0</v>
      </c>
      <c r="E14" s="2"/>
    </row>
    <row r="15" spans="1:9" ht="15" x14ac:dyDescent="0.25">
      <c r="A15" s="12" t="s">
        <v>13</v>
      </c>
      <c r="B15" s="14">
        <v>150</v>
      </c>
      <c r="C15" s="14"/>
      <c r="D15" s="15">
        <f t="shared" si="0"/>
        <v>150</v>
      </c>
      <c r="E15" s="2"/>
    </row>
    <row r="16" spans="1:9" ht="15" x14ac:dyDescent="0.25">
      <c r="A16" s="12" t="s">
        <v>28</v>
      </c>
      <c r="B16" s="14">
        <v>0</v>
      </c>
      <c r="C16" s="14"/>
      <c r="D16" s="15">
        <f t="shared" si="0"/>
        <v>0</v>
      </c>
      <c r="E16" s="2"/>
    </row>
    <row r="17" spans="1:5" ht="15" x14ac:dyDescent="0.25">
      <c r="A17" s="12" t="s">
        <v>26</v>
      </c>
      <c r="B17" s="14">
        <v>0</v>
      </c>
      <c r="C17" s="14"/>
      <c r="D17" s="15">
        <f t="shared" si="0"/>
        <v>0</v>
      </c>
      <c r="E17" s="2"/>
    </row>
    <row r="18" spans="1:5" ht="15" x14ac:dyDescent="0.25">
      <c r="A18" s="12" t="s">
        <v>43</v>
      </c>
      <c r="B18" s="14">
        <v>0</v>
      </c>
      <c r="C18" s="14"/>
      <c r="D18" s="15">
        <f t="shared" si="0"/>
        <v>0</v>
      </c>
      <c r="E18" s="2"/>
    </row>
    <row r="19" spans="1:5" ht="15" x14ac:dyDescent="0.25">
      <c r="A19" s="12" t="s">
        <v>7</v>
      </c>
      <c r="B19" s="14">
        <v>0</v>
      </c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1900</v>
      </c>
      <c r="C20" s="22">
        <f>SUM(C11:C19)</f>
        <v>1440</v>
      </c>
      <c r="D20" s="23">
        <f>B20-C20</f>
        <v>460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12" t="s">
        <v>31</v>
      </c>
      <c r="B23" s="14">
        <v>2000</v>
      </c>
      <c r="C23" s="14">
        <v>2100</v>
      </c>
      <c r="D23" s="15">
        <f>B23-C23</f>
        <v>-100</v>
      </c>
      <c r="E23" s="2"/>
    </row>
    <row r="24" spans="1:5" ht="15" x14ac:dyDescent="0.25">
      <c r="A24" s="12" t="s">
        <v>32</v>
      </c>
      <c r="B24" s="14">
        <v>5000</v>
      </c>
      <c r="C24" s="14">
        <v>5200</v>
      </c>
      <c r="D24" s="15">
        <f t="shared" ref="D24:D30" si="1">B24-C24</f>
        <v>-200</v>
      </c>
      <c r="E24" s="2"/>
    </row>
    <row r="25" spans="1:5" ht="15" x14ac:dyDescent="0.25">
      <c r="A25" s="12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12" t="s">
        <v>33</v>
      </c>
      <c r="B26" s="14">
        <v>150</v>
      </c>
      <c r="C26" s="14">
        <v>120</v>
      </c>
      <c r="D26" s="15">
        <f t="shared" si="1"/>
        <v>30</v>
      </c>
      <c r="E26" s="2"/>
    </row>
    <row r="27" spans="1:5" ht="15" x14ac:dyDescent="0.25">
      <c r="A27" s="12" t="s">
        <v>34</v>
      </c>
      <c r="B27" s="14">
        <v>180</v>
      </c>
      <c r="C27" s="14">
        <v>170</v>
      </c>
      <c r="D27" s="15">
        <f t="shared" si="1"/>
        <v>10</v>
      </c>
      <c r="E27" s="2"/>
    </row>
    <row r="28" spans="1:5" ht="15" x14ac:dyDescent="0.25">
      <c r="A28" s="12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12" t="s">
        <v>27</v>
      </c>
      <c r="B29" s="14">
        <v>500</v>
      </c>
      <c r="C29" s="14">
        <v>430</v>
      </c>
      <c r="D29" s="15">
        <f t="shared" si="1"/>
        <v>70</v>
      </c>
      <c r="E29" s="2"/>
    </row>
    <row r="30" spans="1:5" ht="15" x14ac:dyDescent="0.25">
      <c r="A30" s="12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7830</v>
      </c>
      <c r="C31" s="22">
        <f>SUM(C23:C30)</f>
        <v>8020</v>
      </c>
      <c r="D31" s="23">
        <f>B31-C31</f>
        <v>-190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12" t="s">
        <v>38</v>
      </c>
      <c r="B34" s="14">
        <v>1500</v>
      </c>
      <c r="C34" s="14">
        <v>1500</v>
      </c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12" t="s">
        <v>8</v>
      </c>
      <c r="B35" s="14">
        <v>600</v>
      </c>
      <c r="C35" s="14">
        <v>750</v>
      </c>
      <c r="D35" s="15">
        <f t="shared" ref="D35:D41" si="2">B35-C35</f>
        <v>-150</v>
      </c>
      <c r="E35" s="2"/>
      <c r="F35" s="2"/>
      <c r="G35" s="2"/>
      <c r="H35" s="2"/>
      <c r="I35" s="2"/>
    </row>
    <row r="36" spans="1:9" ht="15" x14ac:dyDescent="0.25">
      <c r="A36" s="12" t="s">
        <v>23</v>
      </c>
      <c r="B36" s="14">
        <v>50</v>
      </c>
      <c r="C36" s="14">
        <v>50</v>
      </c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12" t="s">
        <v>9</v>
      </c>
      <c r="B37" s="14">
        <v>400</v>
      </c>
      <c r="C37" s="14">
        <v>450</v>
      </c>
      <c r="D37" s="15">
        <f t="shared" si="2"/>
        <v>-50</v>
      </c>
      <c r="E37" s="2"/>
      <c r="G37" s="2"/>
      <c r="H37" s="2"/>
      <c r="I37" s="2"/>
    </row>
    <row r="38" spans="1:9" ht="15" x14ac:dyDescent="0.25">
      <c r="A38" s="12" t="s">
        <v>10</v>
      </c>
      <c r="B38" s="14">
        <v>450</v>
      </c>
      <c r="C38" s="14">
        <v>450</v>
      </c>
      <c r="D38" s="15">
        <f t="shared" si="2"/>
        <v>0</v>
      </c>
      <c r="E38" s="2"/>
      <c r="G38" s="2"/>
      <c r="H38" s="2"/>
      <c r="I38" s="2"/>
    </row>
    <row r="39" spans="1:9" ht="15" x14ac:dyDescent="0.25">
      <c r="A39" s="12" t="s">
        <v>12</v>
      </c>
      <c r="B39" s="14">
        <v>0</v>
      </c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12" t="s">
        <v>11</v>
      </c>
      <c r="B40" s="14">
        <v>150</v>
      </c>
      <c r="C40" s="14">
        <v>0</v>
      </c>
      <c r="D40" s="15">
        <f t="shared" si="2"/>
        <v>150</v>
      </c>
      <c r="E40" s="2"/>
      <c r="G40" s="2"/>
      <c r="H40" s="2"/>
      <c r="I40" s="2"/>
    </row>
    <row r="41" spans="1:9" ht="15" x14ac:dyDescent="0.25">
      <c r="A41" s="12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3150</v>
      </c>
      <c r="C42" s="22">
        <f>SUM(C34:C41)</f>
        <v>3200</v>
      </c>
      <c r="D42" s="23">
        <f>B42-C42</f>
        <v>-50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12" t="s">
        <v>45</v>
      </c>
      <c r="B45" s="14">
        <v>150</v>
      </c>
      <c r="C45" s="14">
        <v>150</v>
      </c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12" t="s">
        <v>24</v>
      </c>
      <c r="B46" s="14">
        <v>300</v>
      </c>
      <c r="C46" s="14">
        <v>0</v>
      </c>
      <c r="D46" s="15">
        <f t="shared" si="3"/>
        <v>300</v>
      </c>
      <c r="E46" s="2"/>
      <c r="F46" s="2"/>
      <c r="G46" s="2"/>
      <c r="H46" s="2"/>
      <c r="I46" s="2"/>
    </row>
    <row r="47" spans="1:9" ht="15" x14ac:dyDescent="0.25">
      <c r="A47" s="12" t="s">
        <v>40</v>
      </c>
      <c r="B47" s="14">
        <v>130</v>
      </c>
      <c r="C47" s="14">
        <v>0</v>
      </c>
      <c r="D47" s="15">
        <f t="shared" si="3"/>
        <v>130</v>
      </c>
      <c r="E47" s="2"/>
      <c r="F47" s="2"/>
      <c r="G47" s="2"/>
      <c r="H47" s="2"/>
      <c r="I47" s="2"/>
    </row>
    <row r="48" spans="1:9" ht="15" x14ac:dyDescent="0.25">
      <c r="A48" s="12" t="s">
        <v>41</v>
      </c>
      <c r="B48" s="14">
        <v>0</v>
      </c>
      <c r="C48" s="14">
        <v>60</v>
      </c>
      <c r="D48" s="15">
        <f t="shared" si="3"/>
        <v>-60</v>
      </c>
      <c r="E48" s="2"/>
      <c r="F48" s="2"/>
      <c r="G48" s="2"/>
      <c r="H48" s="2"/>
      <c r="I48" s="2"/>
    </row>
    <row r="49" spans="1:9" ht="15" x14ac:dyDescent="0.25">
      <c r="A49" s="12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580</v>
      </c>
      <c r="C50" s="22">
        <f>SUM(C45:C49)</f>
        <v>210</v>
      </c>
      <c r="D50" s="23">
        <f t="shared" si="3"/>
        <v>370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customProperties>
    <customPr name="LastActive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43009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43040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1:I50"/>
  <sheetViews>
    <sheetView tabSelected="1" workbookViewId="0">
      <selection activeCell="F3" sqref="F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43070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42767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42795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42826</v>
      </c>
      <c r="H2" s="35"/>
      <c r="I2" s="36"/>
    </row>
    <row r="3" spans="1:9" ht="15" x14ac:dyDescent="0.25">
      <c r="A3" s="6" t="s">
        <v>0</v>
      </c>
      <c r="B3" s="10" t="s">
        <v>1</v>
      </c>
      <c r="C3" s="10" t="s">
        <v>2</v>
      </c>
      <c r="D3" s="11" t="s">
        <v>3</v>
      </c>
      <c r="E3" s="2"/>
      <c r="F3" s="6" t="s">
        <v>4</v>
      </c>
      <c r="G3" s="7" t="s">
        <v>1</v>
      </c>
      <c r="H3" s="7" t="s">
        <v>2</v>
      </c>
      <c r="I3" s="8" t="s">
        <v>3</v>
      </c>
    </row>
    <row r="4" spans="1:9" ht="15" x14ac:dyDescent="0.25">
      <c r="A4" s="32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2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2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2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42856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I50"/>
  <sheetViews>
    <sheetView workbookViewId="0">
      <selection activeCell="A13" sqref="A1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42887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42917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42948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I50"/>
  <sheetViews>
    <sheetView workbookViewId="0">
      <selection activeCell="B37" sqref="B37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42979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>ePlanilhas.com.br;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cp:lastPrinted>1601-01-01T00:00:00Z</cp:lastPrinted>
  <dcterms:created xsi:type="dcterms:W3CDTF">2011-07-31T20:52:10Z</dcterms:created>
  <dcterms:modified xsi:type="dcterms:W3CDTF">2024-08-07T19:44:34Z</dcterms:modified>
</cp:coreProperties>
</file>