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Descomplica\Módulo VII\"/>
    </mc:Choice>
  </mc:AlternateContent>
  <bookViews>
    <workbookView xWindow="0" yWindow="0" windowWidth="20490" windowHeight="8235" tabRatio="562" activeTab="1"/>
  </bookViews>
  <sheets>
    <sheet name="Simulador de Margem e Mark-up" sheetId="5" r:id="rId1"/>
    <sheet name="Exemplo" sheetId="7" r:id="rId2"/>
    <sheet name="Dashboar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5" l="1"/>
  <c r="F11" i="4" l="1"/>
  <c r="F42" i="5"/>
  <c r="F44" i="5" s="1"/>
  <c r="F47" i="5" s="1"/>
  <c r="F51" i="5" s="1"/>
  <c r="F53" i="5" s="1"/>
  <c r="F22" i="5"/>
  <c r="F15" i="5"/>
  <c r="F20" i="5" s="1"/>
  <c r="F24" i="5" l="1"/>
  <c r="D9" i="4" s="1"/>
  <c r="F7" i="4"/>
  <c r="F5" i="4"/>
  <c r="D5" i="4"/>
  <c r="D11" i="4"/>
  <c r="F9" i="4" l="1"/>
  <c r="F26" i="5"/>
  <c r="D7" i="4" s="1"/>
</calcChain>
</file>

<file path=xl/comments1.xml><?xml version="1.0" encoding="utf-8"?>
<comments xmlns="http://schemas.openxmlformats.org/spreadsheetml/2006/main">
  <authors>
    <author>Jiovanni Simtax</author>
  </authors>
  <commentList>
    <comment ref="F11" authorId="0" shapeId="0">
      <text>
        <r>
          <rPr>
            <sz val="9"/>
            <color indexed="81"/>
            <rFont val="Segoe UI"/>
            <family val="2"/>
          </rPr>
          <t xml:space="preserve">
Digite aqui o seu preço de compra.</t>
        </r>
      </text>
    </comment>
    <comment ref="F13" authorId="0" shapeId="0">
      <text>
        <r>
          <rPr>
            <sz val="9"/>
            <color indexed="81"/>
            <rFont val="Segoe UI"/>
            <family val="2"/>
          </rPr>
          <t xml:space="preserve">
Digite aqui a Margem sobre a Venda que deseja ganhar, em %.</t>
        </r>
      </text>
    </comment>
    <comment ref="F15" authorId="0" shapeId="0">
      <text>
        <r>
          <rPr>
            <sz val="9"/>
            <color indexed="81"/>
            <rFont val="Segoe UI"/>
            <family val="2"/>
          </rPr>
          <t xml:space="preserve">
Este é o seu preço de venda utilizando o conceito de margem.
Fórmula: PV = custo / (1-Margem%)</t>
        </r>
      </text>
    </comment>
    <comment ref="F20" authorId="0" shapeId="0">
      <text>
        <r>
          <rPr>
            <sz val="9"/>
            <color indexed="81"/>
            <rFont val="Segoe UI"/>
            <family val="2"/>
          </rPr>
          <t xml:space="preserve">
Preço de venda.
Lembreando que este é o cenário didático sem impostos.</t>
        </r>
      </text>
    </comment>
    <comment ref="F22" authorId="0" shapeId="0">
      <text>
        <r>
          <rPr>
            <sz val="9"/>
            <color indexed="81"/>
            <rFont val="Segoe UI"/>
            <family val="2"/>
          </rPr>
          <t xml:space="preserve">
Custo da mercadoria, que neste caso é o Preço de Compra.</t>
        </r>
      </text>
    </comment>
    <comment ref="F24" authorId="0" shapeId="0">
      <text>
        <r>
          <rPr>
            <sz val="9"/>
            <color indexed="81"/>
            <rFont val="Segoe UI"/>
            <family val="2"/>
          </rPr>
          <t xml:space="preserve">
Margem de contribuição ou Lucro Bruto é a diferença entre o valor de venda sem imposto e o custo.</t>
        </r>
      </text>
    </comment>
    <comment ref="F26" authorId="0" shapeId="0">
      <text>
        <r>
          <rPr>
            <sz val="9"/>
            <color indexed="81"/>
            <rFont val="Segoe UI"/>
            <family val="2"/>
          </rPr>
          <t xml:space="preserve">
Margem sobre a Venda é a Margem de contribuição / Preço de venda</t>
        </r>
      </text>
    </comment>
    <comment ref="F38" authorId="0" shapeId="0">
      <text>
        <r>
          <rPr>
            <sz val="9"/>
            <color indexed="81"/>
            <rFont val="Segoe UI"/>
            <family val="2"/>
          </rPr>
          <t xml:space="preserve">
Digite aqui o seu preço de compra.</t>
        </r>
      </text>
    </comment>
    <comment ref="F40" authorId="0" shapeId="0">
      <text>
        <r>
          <rPr>
            <sz val="9"/>
            <color indexed="81"/>
            <rFont val="Segoe UI"/>
            <family val="2"/>
          </rPr>
          <t xml:space="preserve">
Mark-up é o percentual que você deseja ganhar sobre o custo.</t>
        </r>
      </text>
    </comment>
    <comment ref="F42" authorId="0" shapeId="0">
      <text>
        <r>
          <rPr>
            <sz val="9"/>
            <color indexed="81"/>
            <rFont val="Segoe UI"/>
            <family val="2"/>
          </rPr>
          <t xml:space="preserve">
Fator de Mark-up.
É um multiplicador onde 1 +Mark-up.</t>
        </r>
      </text>
    </comment>
    <comment ref="F44" authorId="0" shapeId="0">
      <text>
        <r>
          <rPr>
            <sz val="9"/>
            <color indexed="81"/>
            <rFont val="Segoe UI"/>
            <family val="2"/>
          </rPr>
          <t xml:space="preserve">
Preço de venda é o custo * o fator de Mark-up.</t>
        </r>
      </text>
    </comment>
    <comment ref="F47" authorId="0" shapeId="0">
      <text>
        <r>
          <rPr>
            <sz val="9"/>
            <color indexed="81"/>
            <rFont val="Segoe UI"/>
            <family val="2"/>
          </rPr>
          <t xml:space="preserve">
Preço de venda.
Lembreando que este é o cenário didático sem impostos.</t>
        </r>
      </text>
    </comment>
    <comment ref="F49" authorId="0" shapeId="0">
      <text>
        <r>
          <rPr>
            <sz val="9"/>
            <color indexed="81"/>
            <rFont val="Segoe UI"/>
            <family val="2"/>
          </rPr>
          <t xml:space="preserve">
Custo da mercadoria, que neste caso é o Preço de Compra.</t>
        </r>
      </text>
    </comment>
    <comment ref="F51" authorId="0" shapeId="0">
      <text>
        <r>
          <rPr>
            <sz val="9"/>
            <color indexed="81"/>
            <rFont val="Segoe UI"/>
            <family val="2"/>
          </rPr>
          <t xml:space="preserve">
Margem de contribuição ou Lucro Bruto é a diferença entre o valor de venda sem imposto e o custo.</t>
        </r>
      </text>
    </comment>
    <comment ref="F53" authorId="0" shapeId="0">
      <text>
        <r>
          <rPr>
            <sz val="9"/>
            <color indexed="81"/>
            <rFont val="Segoe UI"/>
            <family val="2"/>
          </rPr>
          <t xml:space="preserve">
Margem sobre a Venda é a Margem de contribuição / Preço de venda</t>
        </r>
      </text>
    </comment>
  </commentList>
</comments>
</file>

<file path=xl/sharedStrings.xml><?xml version="1.0" encoding="utf-8"?>
<sst xmlns="http://schemas.openxmlformats.org/spreadsheetml/2006/main" count="33" uniqueCount="11">
  <si>
    <t>Preço de Compra</t>
  </si>
  <si>
    <t>$</t>
  </si>
  <si>
    <t>Margem</t>
  </si>
  <si>
    <t>%</t>
  </si>
  <si>
    <t>Preço de Venda</t>
  </si>
  <si>
    <t>Custo Mercadoria</t>
  </si>
  <si>
    <t>Margem de Contribuição</t>
  </si>
  <si>
    <t>Ganho sobre a Venda</t>
  </si>
  <si>
    <t>Fator Mark-up</t>
  </si>
  <si>
    <t>Mark-up</t>
  </si>
  <si>
    <t>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</si>
</sst>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rgb="FF6E7D94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48"/>
      <color theme="1" tint="0.34998626667073579"/>
      <name val="Century Gothic"/>
      <family val="2"/>
    </font>
    <font>
      <sz val="18"/>
      <color theme="1"/>
      <name val="Calibri"/>
      <family val="2"/>
      <scheme val="minor"/>
    </font>
    <font>
      <sz val="18"/>
      <color theme="1" tint="0.34998626667073579"/>
      <name val="Century Gothic"/>
      <family val="2"/>
    </font>
    <font>
      <sz val="11"/>
      <color theme="1" tint="0.249977111117893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0959C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4" fillId="2" borderId="0" xfId="0" applyFont="1" applyFill="1"/>
    <xf numFmtId="0" fontId="6" fillId="0" borderId="0" xfId="0" applyFont="1"/>
    <xf numFmtId="0" fontId="7" fillId="0" borderId="0" xfId="0" applyFont="1"/>
    <xf numFmtId="4" fontId="8" fillId="3" borderId="1" xfId="0" applyNumberFormat="1" applyFont="1" applyFill="1" applyBorder="1" applyAlignment="1">
      <alignment horizontal="center"/>
    </xf>
    <xf numFmtId="10" fontId="8" fillId="3" borderId="1" xfId="1" applyNumberFormat="1" applyFont="1" applyFill="1" applyBorder="1" applyAlignment="1">
      <alignment horizontal="center"/>
    </xf>
    <xf numFmtId="0" fontId="8" fillId="5" borderId="0" xfId="0" applyFont="1" applyFill="1"/>
    <xf numFmtId="0" fontId="8" fillId="0" borderId="0" xfId="0" applyFont="1"/>
    <xf numFmtId="0" fontId="8" fillId="5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4" borderId="0" xfId="0" applyFont="1" applyFill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4" fillId="0" borderId="0" xfId="0" applyFont="1"/>
    <xf numFmtId="0" fontId="8" fillId="7" borderId="0" xfId="0" applyFont="1" applyFill="1"/>
    <xf numFmtId="0" fontId="0" fillId="7" borderId="0" xfId="0" applyFill="1"/>
    <xf numFmtId="0" fontId="10" fillId="7" borderId="0" xfId="0" applyFont="1" applyFill="1"/>
    <xf numFmtId="164" fontId="3" fillId="0" borderId="0" xfId="0" applyNumberFormat="1" applyFont="1" applyAlignment="1">
      <alignment horizontal="center"/>
    </xf>
    <xf numFmtId="10" fontId="5" fillId="0" borderId="0" xfId="1" applyNumberFormat="1" applyFont="1" applyFill="1"/>
    <xf numFmtId="0" fontId="9" fillId="0" borderId="0" xfId="0" applyFont="1"/>
    <xf numFmtId="4" fontId="5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0959C"/>
      <color rgb="FF16CFD8"/>
      <color rgb="FF343F51"/>
      <color rgb="FF45536B"/>
      <color rgb="FFEEEEEE"/>
      <color rgb="FF2F3849"/>
      <color rgb="FFD42322"/>
      <color rgb="FFFFC000"/>
      <color rgb="FF584300"/>
      <color rgb="FF0F8D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0-4D9D-9A85-AC3C3C93D5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C0-4D9D-9A85-AC3C3C93D5B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C0-4D9D-9A85-AC3C3C93D5B8}"/>
              </c:ext>
            </c:extLst>
          </c:dPt>
          <c:cat>
            <c:strRef>
              <c:f>'Simulador de Margem e Mark-up'!$D$22:$D$24</c:f>
              <c:strCache>
                <c:ptCount val="3"/>
                <c:pt idx="0">
                  <c:v>Custo Mercadoria</c:v>
                </c:pt>
                <c:pt idx="2">
                  <c:v>Margem de Contribuição</c:v>
                </c:pt>
              </c:strCache>
            </c:strRef>
          </c:cat>
          <c:val>
            <c:numRef>
              <c:f>'Simulador de Margem e Mark-up'!$F$22:$F$24</c:f>
              <c:numCache>
                <c:formatCode>General</c:formatCode>
                <c:ptCount val="3"/>
                <c:pt idx="0" formatCode="#,##0.00">
                  <c:v>100</c:v>
                </c:pt>
                <c:pt idx="2" formatCode="#,##0.0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C0-4D9D-9A85-AC3C3C93D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90"/>
      </c:doughnutChart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E9-4D4C-99E7-37899D72EC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E9-4D4C-99E7-37899D72EC6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E9-4D4C-99E7-37899D72EC66}"/>
              </c:ext>
            </c:extLst>
          </c:dPt>
          <c:cat>
            <c:strRef>
              <c:f>'Simulador de Margem e Mark-up'!$D$49:$D$51</c:f>
              <c:strCache>
                <c:ptCount val="3"/>
                <c:pt idx="0">
                  <c:v>Custo Mercadoria</c:v>
                </c:pt>
                <c:pt idx="2">
                  <c:v>Margem de Contribuição</c:v>
                </c:pt>
              </c:strCache>
            </c:strRef>
          </c:cat>
          <c:val>
            <c:numRef>
              <c:f>'Simulador de Margem e Mark-up'!$F$49:$F$51</c:f>
              <c:numCache>
                <c:formatCode>General</c:formatCode>
                <c:ptCount val="3"/>
                <c:pt idx="0" formatCode="#,##0.00">
                  <c:v>100</c:v>
                </c:pt>
                <c:pt idx="2" formatCode="#,##0.0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E9-4D4C-99E7-37899D72E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90"/>
      </c:doughnutChart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13" Type="http://schemas.openxmlformats.org/officeDocument/2006/relationships/hyperlink" Target="#'Tutorial '!A1"/><Relationship Id="rId3" Type="http://schemas.openxmlformats.org/officeDocument/2006/relationships/image" Target="../media/image1.emf"/><Relationship Id="rId7" Type="http://schemas.openxmlformats.org/officeDocument/2006/relationships/chart" Target="../charts/chart2.xml"/><Relationship Id="rId12" Type="http://schemas.openxmlformats.org/officeDocument/2006/relationships/image" Target="../media/image9.emf"/><Relationship Id="rId2" Type="http://schemas.openxmlformats.org/officeDocument/2006/relationships/chart" Target="../charts/chart1.xml"/><Relationship Id="rId1" Type="http://schemas.openxmlformats.org/officeDocument/2006/relationships/hyperlink" Target="#'Simulador de Margem e Mark-up'!A1"/><Relationship Id="rId6" Type="http://schemas.openxmlformats.org/officeDocument/2006/relationships/image" Target="../media/image4.emf"/><Relationship Id="rId11" Type="http://schemas.openxmlformats.org/officeDocument/2006/relationships/image" Target="../media/image8.emf"/><Relationship Id="rId5" Type="http://schemas.openxmlformats.org/officeDocument/2006/relationships/image" Target="../media/image3.emf"/><Relationship Id="rId10" Type="http://schemas.openxmlformats.org/officeDocument/2006/relationships/image" Target="../media/image7.emf"/><Relationship Id="rId4" Type="http://schemas.openxmlformats.org/officeDocument/2006/relationships/image" Target="../media/image2.emf"/><Relationship Id="rId9" Type="http://schemas.openxmlformats.org/officeDocument/2006/relationships/image" Target="../media/image6.emf"/><Relationship Id="rId14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hyperlink" Target="#'Tutorial '!A1"/><Relationship Id="rId5" Type="http://schemas.openxmlformats.org/officeDocument/2006/relationships/hyperlink" Target="#'Simulador de Margem e Mark-up'!A1"/><Relationship Id="rId4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Simulador de Margem e Mark-up'!A1"/><Relationship Id="rId2" Type="http://schemas.openxmlformats.org/officeDocument/2006/relationships/hyperlink" Target="#Dashboard!A1"/><Relationship Id="rId1" Type="http://schemas.openxmlformats.org/officeDocument/2006/relationships/hyperlink" Target="#'Tutorial '!A1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7.emf"/><Relationship Id="rId3" Type="http://schemas.openxmlformats.org/officeDocument/2006/relationships/image" Target="../media/image12.emf"/><Relationship Id="rId7" Type="http://schemas.openxmlformats.org/officeDocument/2006/relationships/image" Target="../media/image16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6" Type="http://schemas.openxmlformats.org/officeDocument/2006/relationships/image" Target="../media/image15.emf"/><Relationship Id="rId5" Type="http://schemas.openxmlformats.org/officeDocument/2006/relationships/image" Target="../media/image14.emf"/><Relationship Id="rId4" Type="http://schemas.openxmlformats.org/officeDocument/2006/relationships/image" Target="../media/image13.emf"/><Relationship Id="rId9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1057276</xdr:colOff>
      <xdr:row>46</xdr:row>
      <xdr:rowOff>57150</xdr:rowOff>
    </xdr:from>
    <xdr:to>
      <xdr:col>13</xdr:col>
      <xdr:colOff>266702</xdr:colOff>
      <xdr:row>52</xdr:row>
      <xdr:rowOff>182101</xdr:rowOff>
    </xdr:to>
    <xdr:sp macro="" textlink="">
      <xdr:nvSpPr>
        <xdr:cNvPr id="146" name="Retângulo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9201151" y="8124825"/>
          <a:ext cx="2609851" cy="83932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1047750</xdr:colOff>
      <xdr:row>39</xdr:row>
      <xdr:rowOff>190500</xdr:rowOff>
    </xdr:from>
    <xdr:to>
      <xdr:col>13</xdr:col>
      <xdr:colOff>257176</xdr:colOff>
      <xdr:row>45</xdr:row>
      <xdr:rowOff>162525</xdr:rowOff>
    </xdr:to>
    <xdr:sp macro="" textlink="">
      <xdr:nvSpPr>
        <xdr:cNvPr id="144" name="Retângulo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191625" y="7200900"/>
          <a:ext cx="2609851" cy="8388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1057275</xdr:colOff>
      <xdr:row>34</xdr:row>
      <xdr:rowOff>66675</xdr:rowOff>
    </xdr:from>
    <xdr:to>
      <xdr:col>13</xdr:col>
      <xdr:colOff>266701</xdr:colOff>
      <xdr:row>39</xdr:row>
      <xdr:rowOff>95850</xdr:rowOff>
    </xdr:to>
    <xdr:sp macro="" textlink="">
      <xdr:nvSpPr>
        <xdr:cNvPr id="142" name="Retângul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201150" y="6267450"/>
          <a:ext cx="2609851" cy="8388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400050</xdr:colOff>
      <xdr:row>34</xdr:row>
      <xdr:rowOff>66675</xdr:rowOff>
    </xdr:from>
    <xdr:to>
      <xdr:col>9</xdr:col>
      <xdr:colOff>819150</xdr:colOff>
      <xdr:row>53</xdr:row>
      <xdr:rowOff>19050</xdr:rowOff>
    </xdr:to>
    <xdr:sp macro="" textlink="">
      <xdr:nvSpPr>
        <xdr:cNvPr id="140" name="Retângulo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6391275" y="6267450"/>
          <a:ext cx="2571750" cy="2733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400050</xdr:colOff>
      <xdr:row>7</xdr:row>
      <xdr:rowOff>66674</xdr:rowOff>
    </xdr:from>
    <xdr:to>
      <xdr:col>9</xdr:col>
      <xdr:colOff>819150</xdr:colOff>
      <xdr:row>26</xdr:row>
      <xdr:rowOff>28574</xdr:rowOff>
    </xdr:to>
    <xdr:sp macro="" textlink="">
      <xdr:nvSpPr>
        <xdr:cNvPr id="131" name="Retângulo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6391275" y="1971674"/>
          <a:ext cx="2571750" cy="2733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5</xdr:row>
      <xdr:rowOff>152400</xdr:rowOff>
    </xdr:from>
    <xdr:to>
      <xdr:col>2</xdr:col>
      <xdr:colOff>0</xdr:colOff>
      <xdr:row>8</xdr:row>
      <xdr:rowOff>9525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1676400"/>
          <a:ext cx="2419350" cy="428625"/>
        </a:xfrm>
        <a:prstGeom prst="rect">
          <a:avLst/>
        </a:prstGeom>
        <a:solidFill>
          <a:srgbClr val="45536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190500</xdr:colOff>
      <xdr:row>5</xdr:row>
      <xdr:rowOff>19049</xdr:rowOff>
    </xdr:from>
    <xdr:to>
      <xdr:col>1</xdr:col>
      <xdr:colOff>476250</xdr:colOff>
      <xdr:row>8</xdr:row>
      <xdr:rowOff>123824</xdr:rowOff>
    </xdr:to>
    <xdr:sp macro="" textlink="">
      <xdr:nvSpPr>
        <xdr:cNvPr id="7" name="CaixaDeText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90500" y="971549"/>
          <a:ext cx="2190750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>
              <a:solidFill>
                <a:schemeClr val="bg1"/>
              </a:solidFill>
              <a:latin typeface="Century Gothic" panose="020B0502020202020204" pitchFamily="34" charset="0"/>
              <a:ea typeface="Arial Unicode MS" panose="020B0604020202020204" pitchFamily="34" charset="-128"/>
              <a:cs typeface="Arial Unicode MS" panose="020B0604020202020204" pitchFamily="34" charset="-128"/>
            </a:rPr>
            <a:t>Simulador Margem/Mark-up/Dashboard</a:t>
          </a:r>
        </a:p>
      </xdr:txBody>
    </xdr:sp>
    <xdr:clientData/>
  </xdr:twoCellAnchor>
  <xdr:twoCellAnchor>
    <xdr:from>
      <xdr:col>6</xdr:col>
      <xdr:colOff>571500</xdr:colOff>
      <xdr:row>8</xdr:row>
      <xdr:rowOff>155121</xdr:rowOff>
    </xdr:from>
    <xdr:to>
      <xdr:col>9</xdr:col>
      <xdr:colOff>1457326</xdr:colOff>
      <xdr:row>25</xdr:row>
      <xdr:rowOff>155801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7</xdr:row>
      <xdr:rowOff>161925</xdr:rowOff>
    </xdr:from>
    <xdr:to>
      <xdr:col>6</xdr:col>
      <xdr:colOff>13607</xdr:colOff>
      <xdr:row>9</xdr:row>
      <xdr:rowOff>142875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139168" y="542925"/>
          <a:ext cx="2358118" cy="361950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114300</xdr:colOff>
      <xdr:row>8</xdr:row>
      <xdr:rowOff>28574</xdr:rowOff>
    </xdr:from>
    <xdr:to>
      <xdr:col>5</xdr:col>
      <xdr:colOff>323850</xdr:colOff>
      <xdr:row>9</xdr:row>
      <xdr:rowOff>57150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3238500" y="600074"/>
          <a:ext cx="1924050" cy="219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Century Gothic" panose="020B0502020202020204" pitchFamily="34" charset="0"/>
              <a:ea typeface="Arial Unicode MS" panose="020B0604020202020204" pitchFamily="34" charset="-128"/>
              <a:cs typeface="Arial Unicode MS" panose="020B0604020202020204" pitchFamily="34" charset="-128"/>
            </a:rPr>
            <a:t>Simulador Margem</a:t>
          </a:r>
        </a:p>
      </xdr:txBody>
    </xdr:sp>
    <xdr:clientData/>
  </xdr:twoCellAnchor>
  <xdr:twoCellAnchor>
    <xdr:from>
      <xdr:col>0</xdr:col>
      <xdr:colOff>0</xdr:colOff>
      <xdr:row>5</xdr:row>
      <xdr:rowOff>152400</xdr:rowOff>
    </xdr:from>
    <xdr:to>
      <xdr:col>0</xdr:col>
      <xdr:colOff>45719</xdr:colOff>
      <xdr:row>8</xdr:row>
      <xdr:rowOff>9525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1676400"/>
          <a:ext cx="45719" cy="428625"/>
        </a:xfrm>
        <a:prstGeom prst="rect">
          <a:avLst/>
        </a:prstGeom>
        <a:solidFill>
          <a:srgbClr val="16CFD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1019174</xdr:colOff>
      <xdr:row>7</xdr:row>
      <xdr:rowOff>66675</xdr:rowOff>
    </xdr:from>
    <xdr:to>
      <xdr:col>13</xdr:col>
      <xdr:colOff>228600</xdr:colOff>
      <xdr:row>12</xdr:row>
      <xdr:rowOff>95850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163049" y="1971675"/>
          <a:ext cx="2609851" cy="838800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1047750</xdr:colOff>
      <xdr:row>7</xdr:row>
      <xdr:rowOff>47625</xdr:rowOff>
    </xdr:from>
    <xdr:to>
      <xdr:col>14</xdr:col>
      <xdr:colOff>0</xdr:colOff>
      <xdr:row>9</xdr:row>
      <xdr:rowOff>65773</xdr:rowOff>
    </xdr:to>
    <xdr:sp macro="" textlink="">
      <xdr:nvSpPr>
        <xdr:cNvPr id="21" name="TextBox 2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9191625" y="1952625"/>
          <a:ext cx="3038475" cy="39914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15813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31626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547439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63252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79065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094878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610691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126504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="1">
              <a:solidFill>
                <a:schemeClr val="tx2">
                  <a:lumMod val="75000"/>
                </a:schemeClr>
              </a:solidFill>
            </a:rPr>
            <a:t>Margem</a:t>
          </a:r>
          <a:r>
            <a:rPr lang="en-US" sz="1000" b="1" baseline="0">
              <a:solidFill>
                <a:schemeClr val="tx2">
                  <a:lumMod val="75000"/>
                </a:schemeClr>
              </a:solidFill>
            </a:rPr>
            <a:t> Venda</a:t>
          </a:r>
          <a:endParaRPr lang="en-US" sz="1000" b="1">
            <a:solidFill>
              <a:schemeClr val="tx2">
                <a:lumMod val="75000"/>
              </a:schemeClr>
            </a:solidFill>
          </a:endParaRPr>
        </a:p>
        <a:p>
          <a:pPr algn="l" defTabSz="914400">
            <a:spcBef>
              <a:spcPct val="20000"/>
            </a:spcBef>
            <a:defRPr/>
          </a:pPr>
          <a:r>
            <a:rPr lang="en-US" sz="800">
              <a:solidFill>
                <a:schemeClr val="bg1">
                  <a:lumMod val="50000"/>
                </a:schemeClr>
              </a:solidFill>
            </a:rPr>
            <a:t> </a:t>
          </a:r>
        </a:p>
      </xdr:txBody>
    </xdr:sp>
    <xdr:clientData/>
  </xdr:twoCellAnchor>
  <xdr:twoCellAnchor>
    <xdr:from>
      <xdr:col>9</xdr:col>
      <xdr:colOff>1009649</xdr:colOff>
      <xdr:row>12</xdr:row>
      <xdr:rowOff>190500</xdr:rowOff>
    </xdr:from>
    <xdr:to>
      <xdr:col>13</xdr:col>
      <xdr:colOff>219075</xdr:colOff>
      <xdr:row>18</xdr:row>
      <xdr:rowOff>172050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153524" y="2905125"/>
          <a:ext cx="2609851" cy="838800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1019175</xdr:colOff>
      <xdr:row>12</xdr:row>
      <xdr:rowOff>152400</xdr:rowOff>
    </xdr:from>
    <xdr:to>
      <xdr:col>13</xdr:col>
      <xdr:colOff>581025</xdr:colOff>
      <xdr:row>16</xdr:row>
      <xdr:rowOff>94348</xdr:rowOff>
    </xdr:to>
    <xdr:sp macro="" textlink="">
      <xdr:nvSpPr>
        <xdr:cNvPr id="23" name="TextBox 2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9163050" y="2867025"/>
          <a:ext cx="2962275" cy="41819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15813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31626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547439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63252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79065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094878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610691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126504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="1">
              <a:solidFill>
                <a:schemeClr val="tx2">
                  <a:lumMod val="75000"/>
                </a:schemeClr>
              </a:solidFill>
            </a:rPr>
            <a:t>Margem de Contribuição</a:t>
          </a:r>
        </a:p>
        <a:p>
          <a:pPr algn="l" defTabSz="914400">
            <a:spcBef>
              <a:spcPct val="20000"/>
            </a:spcBef>
            <a:defRPr/>
          </a:pPr>
          <a:r>
            <a:rPr lang="en-US" sz="800">
              <a:solidFill>
                <a:schemeClr val="bg1">
                  <a:lumMod val="50000"/>
                </a:schemeClr>
              </a:solidFill>
            </a:rPr>
            <a:t>Valor em Reais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1019175</xdr:colOff>
      <xdr:row>19</xdr:row>
      <xdr:rowOff>66675</xdr:rowOff>
    </xdr:from>
    <xdr:to>
      <xdr:col>13</xdr:col>
      <xdr:colOff>228601</xdr:colOff>
      <xdr:row>25</xdr:row>
      <xdr:rowOff>191626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9163050" y="3829050"/>
          <a:ext cx="2609851" cy="839326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1009651</xdr:colOff>
      <xdr:row>19</xdr:row>
      <xdr:rowOff>66675</xdr:rowOff>
    </xdr:from>
    <xdr:to>
      <xdr:col>13</xdr:col>
      <xdr:colOff>561975</xdr:colOff>
      <xdr:row>22</xdr:row>
      <xdr:rowOff>37198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9153526" y="3829050"/>
          <a:ext cx="2952749" cy="4086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15813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31626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547439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63252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79065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094878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610691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126504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="1">
              <a:solidFill>
                <a:schemeClr val="tx2">
                  <a:lumMod val="75000"/>
                </a:schemeClr>
              </a:solidFill>
            </a:rPr>
            <a:t>Custo Mercadoria</a:t>
          </a:r>
        </a:p>
        <a:p>
          <a:pPr algn="l" defTabSz="914400">
            <a:spcBef>
              <a:spcPct val="20000"/>
            </a:spcBef>
            <a:defRPr/>
          </a:pPr>
          <a:r>
            <a:rPr lang="en-US" sz="800">
              <a:solidFill>
                <a:schemeClr val="bg1">
                  <a:lumMod val="50000"/>
                </a:schemeClr>
              </a:solidFill>
            </a:rPr>
            <a:t>Valor em Reais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1514475</xdr:colOff>
          <xdr:row>8</xdr:row>
          <xdr:rowOff>57150</xdr:rowOff>
        </xdr:from>
        <xdr:to>
          <xdr:col>13</xdr:col>
          <xdr:colOff>323850</xdr:colOff>
          <xdr:row>12</xdr:row>
          <xdr:rowOff>76200</xdr:rowOff>
        </xdr:to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shboard!$D$7" spid="_x0000_s492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9658350" y="1581150"/>
              <a:ext cx="2209800" cy="6381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1457325</xdr:colOff>
          <xdr:row>14</xdr:row>
          <xdr:rowOff>171449</xdr:rowOff>
        </xdr:from>
        <xdr:to>
          <xdr:col>13</xdr:col>
          <xdr:colOff>266700</xdr:colOff>
          <xdr:row>18</xdr:row>
          <xdr:rowOff>180975</xdr:rowOff>
        </xdr:to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shboard!$D$9" spid="_x0000_s492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9601200" y="2552699"/>
              <a:ext cx="2209800" cy="62865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1476375</xdr:colOff>
          <xdr:row>21</xdr:row>
          <xdr:rowOff>28575</xdr:rowOff>
        </xdr:from>
        <xdr:to>
          <xdr:col>13</xdr:col>
          <xdr:colOff>285750</xdr:colOff>
          <xdr:row>25</xdr:row>
          <xdr:rowOff>171450</xdr:rowOff>
        </xdr:to>
        <xdr:pic>
          <xdr:nvPicPr>
            <xdr:cNvPr id="28" name="Imagem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shboard!$D$11" spid="_x0000_s492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620250" y="3457575"/>
              <a:ext cx="2209800" cy="6191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9525</xdr:colOff>
      <xdr:row>34</xdr:row>
      <xdr:rowOff>161925</xdr:rowOff>
    </xdr:from>
    <xdr:to>
      <xdr:col>6</xdr:col>
      <xdr:colOff>13607</xdr:colOff>
      <xdr:row>36</xdr:row>
      <xdr:rowOff>142875</xdr:rowOff>
    </xdr:to>
    <xdr:sp macro="" textlink="">
      <xdr:nvSpPr>
        <xdr:cNvPr id="53" name="Retângul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3139168" y="542925"/>
          <a:ext cx="2358118" cy="3619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114300</xdr:colOff>
      <xdr:row>35</xdr:row>
      <xdr:rowOff>28574</xdr:rowOff>
    </xdr:from>
    <xdr:to>
      <xdr:col>5</xdr:col>
      <xdr:colOff>323850</xdr:colOff>
      <xdr:row>36</xdr:row>
      <xdr:rowOff>57150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3243943" y="600074"/>
          <a:ext cx="1924050" cy="219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Century Gothic" panose="020B0502020202020204" pitchFamily="34" charset="0"/>
              <a:ea typeface="Arial Unicode MS" panose="020B0604020202020204" pitchFamily="34" charset="-128"/>
              <a:cs typeface="Arial Unicode MS" panose="020B0604020202020204" pitchFamily="34" charset="-128"/>
            </a:rPr>
            <a:t>Simulador Mark-up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451756</xdr:colOff>
          <xdr:row>13</xdr:row>
          <xdr:rowOff>5444</xdr:rowOff>
        </xdr:from>
        <xdr:to>
          <xdr:col>9</xdr:col>
          <xdr:colOff>508906</xdr:colOff>
          <xdr:row>17</xdr:row>
          <xdr:rowOff>129269</xdr:rowOff>
        </xdr:to>
        <xdr:pic>
          <xdr:nvPicPr>
            <xdr:cNvPr id="68" name="Imagem 67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shboard!$D$5" spid="_x0000_s492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6442981" y="2920094"/>
              <a:ext cx="2209800" cy="590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6</xdr:col>
      <xdr:colOff>523874</xdr:colOff>
      <xdr:row>34</xdr:row>
      <xdr:rowOff>123825</xdr:rowOff>
    </xdr:from>
    <xdr:to>
      <xdr:col>9</xdr:col>
      <xdr:colOff>1266825</xdr:colOff>
      <xdr:row>50</xdr:row>
      <xdr:rowOff>181655</xdr:rowOff>
    </xdr:to>
    <xdr:graphicFrame macro="">
      <xdr:nvGraphicFramePr>
        <xdr:cNvPr id="69" name="Gráfic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323849</xdr:colOff>
          <xdr:row>39</xdr:row>
          <xdr:rowOff>28575</xdr:rowOff>
        </xdr:from>
        <xdr:to>
          <xdr:col>9</xdr:col>
          <xdr:colOff>380999</xdr:colOff>
          <xdr:row>43</xdr:row>
          <xdr:rowOff>142875</xdr:rowOff>
        </xdr:to>
        <xdr:pic>
          <xdr:nvPicPr>
            <xdr:cNvPr id="70" name="Imagem 69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shboard!$F$5" spid="_x0000_s4930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6315074" y="7038975"/>
              <a:ext cx="2209800" cy="590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1533525</xdr:colOff>
          <xdr:row>35</xdr:row>
          <xdr:rowOff>47625</xdr:rowOff>
        </xdr:from>
        <xdr:to>
          <xdr:col>13</xdr:col>
          <xdr:colOff>342900</xdr:colOff>
          <xdr:row>39</xdr:row>
          <xdr:rowOff>85725</xdr:rowOff>
        </xdr:to>
        <xdr:pic>
          <xdr:nvPicPr>
            <xdr:cNvPr id="73" name="Imagem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shboard!$F$7" spid="_x0000_s4931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9677400" y="5867400"/>
              <a:ext cx="2209800" cy="6572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1533525</xdr:colOff>
          <xdr:row>41</xdr:row>
          <xdr:rowOff>171450</xdr:rowOff>
        </xdr:from>
        <xdr:to>
          <xdr:col>13</xdr:col>
          <xdr:colOff>342900</xdr:colOff>
          <xdr:row>45</xdr:row>
          <xdr:rowOff>142875</xdr:rowOff>
        </xdr:to>
        <xdr:pic>
          <xdr:nvPicPr>
            <xdr:cNvPr id="74" name="Imagem 73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shboard!$F$9" spid="_x0000_s4932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9677400" y="6848475"/>
              <a:ext cx="2209800" cy="6000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1495425</xdr:colOff>
          <xdr:row>48</xdr:row>
          <xdr:rowOff>28575</xdr:rowOff>
        </xdr:from>
        <xdr:to>
          <xdr:col>13</xdr:col>
          <xdr:colOff>304800</xdr:colOff>
          <xdr:row>52</xdr:row>
          <xdr:rowOff>171451</xdr:rowOff>
        </xdr:to>
        <xdr:pic>
          <xdr:nvPicPr>
            <xdr:cNvPr id="75" name="Imagem 74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shboard!$F$11" spid="_x0000_s4933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639300" y="7762875"/>
              <a:ext cx="2209800" cy="61912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1104900</xdr:colOff>
          <xdr:row>21</xdr:row>
          <xdr:rowOff>123825</xdr:rowOff>
        </xdr:from>
        <xdr:to>
          <xdr:col>9</xdr:col>
          <xdr:colOff>1476375</xdr:colOff>
          <xdr:row>26</xdr:row>
          <xdr:rowOff>38100</xdr:rowOff>
        </xdr:to>
        <xdr:pic>
          <xdr:nvPicPr>
            <xdr:cNvPr id="76" name="Imagem 75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shboard!$C$5" spid="_x0000_s4934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9248775" y="4124325"/>
              <a:ext cx="371475" cy="590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1104900</xdr:colOff>
          <xdr:row>16</xdr:row>
          <xdr:rowOff>0</xdr:rowOff>
        </xdr:from>
        <xdr:to>
          <xdr:col>9</xdr:col>
          <xdr:colOff>1476375</xdr:colOff>
          <xdr:row>19</xdr:row>
          <xdr:rowOff>19050</xdr:rowOff>
        </xdr:to>
        <xdr:pic>
          <xdr:nvPicPr>
            <xdr:cNvPr id="77" name="Imagem 76">
              <a:extLst>
                <a:ext uri="{FF2B5EF4-FFF2-40B4-BE49-F238E27FC236}">
                  <a16:creationId xmlns:a16="http://schemas.microsoft.com/office/drawing/2014/main" id="{00000000-0008-0000-0000-00004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shboard!$C$5" spid="_x0000_s4935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9248775" y="3190875"/>
              <a:ext cx="371475" cy="590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1143000</xdr:colOff>
          <xdr:row>8</xdr:row>
          <xdr:rowOff>19050</xdr:rowOff>
        </xdr:from>
        <xdr:to>
          <xdr:col>9</xdr:col>
          <xdr:colOff>1514475</xdr:colOff>
          <xdr:row>13</xdr:row>
          <xdr:rowOff>0</xdr:rowOff>
        </xdr:to>
        <xdr:pic>
          <xdr:nvPicPr>
            <xdr:cNvPr id="82" name="Imagem 81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shboard!$C$7" spid="_x0000_s4936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9286875" y="2114550"/>
              <a:ext cx="371475" cy="800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406959</xdr:colOff>
      <xdr:row>1</xdr:row>
      <xdr:rowOff>95250</xdr:rowOff>
    </xdr:from>
    <xdr:to>
      <xdr:col>8</xdr:col>
      <xdr:colOff>1209675</xdr:colOff>
      <xdr:row>5</xdr:row>
      <xdr:rowOff>51716</xdr:rowOff>
    </xdr:to>
    <xdr:sp macro="" textlink="">
      <xdr:nvSpPr>
        <xdr:cNvPr id="83" name="TextBox 2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3435909" y="857250"/>
          <a:ext cx="4374591" cy="71846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15813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31626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547439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63252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79065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094878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610691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126504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>
              <a:solidFill>
                <a:schemeClr val="accent4">
                  <a:lumMod val="75000"/>
                </a:schemeClr>
              </a:solidFill>
            </a:rPr>
            <a:t>Cenário de Formação de </a:t>
          </a:r>
        </a:p>
        <a:p>
          <a:pPr algn="l"/>
          <a:r>
            <a:rPr lang="en-US" sz="1400" b="1">
              <a:solidFill>
                <a:schemeClr val="accent4">
                  <a:lumMod val="75000"/>
                </a:schemeClr>
              </a:solidFill>
            </a:rPr>
            <a:t>Preço de Venda com</a:t>
          </a:r>
          <a:r>
            <a:rPr lang="en-US" sz="1400" b="1" baseline="0">
              <a:solidFill>
                <a:schemeClr val="accent4">
                  <a:lumMod val="75000"/>
                </a:schemeClr>
              </a:solidFill>
            </a:rPr>
            <a:t> Margem</a:t>
          </a:r>
          <a:endParaRPr lang="en-US" sz="1400" b="1">
            <a:solidFill>
              <a:schemeClr val="accent4">
                <a:lumMod val="75000"/>
              </a:schemeClr>
            </a:solidFill>
          </a:endParaRPr>
        </a:p>
        <a:p>
          <a:pPr algn="l" defTabSz="914400">
            <a:spcBef>
              <a:spcPct val="20000"/>
            </a:spcBef>
            <a:defRPr/>
          </a:pPr>
          <a:r>
            <a:rPr lang="en-US" sz="1000">
              <a:solidFill>
                <a:schemeClr val="bg1">
                  <a:lumMod val="50000"/>
                </a:schemeClr>
              </a:solidFill>
            </a:rPr>
            <a:t>Estrutura de Cálculo</a:t>
          </a:r>
        </a:p>
      </xdr:txBody>
    </xdr:sp>
    <xdr:clientData/>
  </xdr:twoCellAnchor>
  <xdr:twoCellAnchor>
    <xdr:from>
      <xdr:col>7</xdr:col>
      <xdr:colOff>485775</xdr:colOff>
      <xdr:row>1</xdr:row>
      <xdr:rowOff>76200</xdr:rowOff>
    </xdr:from>
    <xdr:to>
      <xdr:col>9</xdr:col>
      <xdr:colOff>1152525</xdr:colOff>
      <xdr:row>4</xdr:row>
      <xdr:rowOff>4004</xdr:rowOff>
    </xdr:to>
    <xdr:sp macro="" textlink="">
      <xdr:nvSpPr>
        <xdr:cNvPr id="85" name="TextBox 2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6477000" y="838200"/>
          <a:ext cx="2819400" cy="4993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15813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31626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547439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63252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79065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094878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610691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126504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>
              <a:solidFill>
                <a:schemeClr val="accent4">
                  <a:lumMod val="75000"/>
                </a:schemeClr>
              </a:solidFill>
            </a:rPr>
            <a:t>Dashboard de Resultados</a:t>
          </a:r>
        </a:p>
        <a:p>
          <a:pPr algn="l" defTabSz="914400">
            <a:spcBef>
              <a:spcPct val="20000"/>
            </a:spcBef>
            <a:defRPr/>
          </a:pPr>
          <a:r>
            <a:rPr lang="en-US" sz="1000">
              <a:solidFill>
                <a:schemeClr val="bg1">
                  <a:lumMod val="50000"/>
                </a:schemeClr>
              </a:solidFill>
            </a:rPr>
            <a:t>Valores e Indicadores</a:t>
          </a:r>
        </a:p>
      </xdr:txBody>
    </xdr:sp>
    <xdr:clientData/>
  </xdr:twoCellAnchor>
  <xdr:twoCellAnchor>
    <xdr:from>
      <xdr:col>1</xdr:col>
      <xdr:colOff>504825</xdr:colOff>
      <xdr:row>5</xdr:row>
      <xdr:rowOff>66675</xdr:rowOff>
    </xdr:from>
    <xdr:to>
      <xdr:col>14</xdr:col>
      <xdr:colOff>0</xdr:colOff>
      <xdr:row>5</xdr:row>
      <xdr:rowOff>85725</xdr:rowOff>
    </xdr:to>
    <xdr:cxnSp macro="">
      <xdr:nvCxnSpPr>
        <xdr:cNvPr id="87" name="Conector ret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/>
      </xdr:nvCxnSpPr>
      <xdr:spPr>
        <a:xfrm>
          <a:off x="2409825" y="1590675"/>
          <a:ext cx="27098625" cy="19050"/>
        </a:xfrm>
        <a:prstGeom prst="line">
          <a:avLst/>
        </a:prstGeom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0</xdr:row>
      <xdr:rowOff>133350</xdr:rowOff>
    </xdr:from>
    <xdr:to>
      <xdr:col>14</xdr:col>
      <xdr:colOff>0</xdr:colOff>
      <xdr:row>0</xdr:row>
      <xdr:rowOff>142875</xdr:rowOff>
    </xdr:to>
    <xdr:cxnSp macro="">
      <xdr:nvCxnSpPr>
        <xdr:cNvPr id="88" name="Conector reto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/>
      </xdr:nvCxnSpPr>
      <xdr:spPr>
        <a:xfrm>
          <a:off x="2419350" y="704850"/>
          <a:ext cx="27089100" cy="9525"/>
        </a:xfrm>
        <a:prstGeom prst="line">
          <a:avLst/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1</xdr:row>
      <xdr:rowOff>47625</xdr:rowOff>
    </xdr:from>
    <xdr:to>
      <xdr:col>7</xdr:col>
      <xdr:colOff>438149</xdr:colOff>
      <xdr:row>4</xdr:row>
      <xdr:rowOff>124125</xdr:rowOff>
    </xdr:to>
    <xdr:cxnSp macro="">
      <xdr:nvCxnSpPr>
        <xdr:cNvPr id="91" name="Conector ret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CxnSpPr/>
      </xdr:nvCxnSpPr>
      <xdr:spPr>
        <a:xfrm flipH="1">
          <a:off x="6419850" y="809625"/>
          <a:ext cx="9524" cy="64800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0</xdr:row>
      <xdr:rowOff>28087</xdr:rowOff>
    </xdr:from>
    <xdr:to>
      <xdr:col>3</xdr:col>
      <xdr:colOff>561975</xdr:colOff>
      <xdr:row>5</xdr:row>
      <xdr:rowOff>14883</xdr:rowOff>
    </xdr:to>
    <xdr:sp macro="" textlink="">
      <xdr:nvSpPr>
        <xdr:cNvPr id="92" name="Text Placeholder 3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/>
        </xdr:cNvSpPr>
      </xdr:nvSpPr>
      <xdr:spPr>
        <a:xfrm>
          <a:off x="2619375" y="599587"/>
          <a:ext cx="971550" cy="939296"/>
        </a:xfrm>
        <a:prstGeom prst="rect">
          <a:avLst/>
        </a:prstGeom>
      </xdr:spPr>
      <xdr:txBody>
        <a:bodyPr wrap="square" lIns="0" tIns="0" rIns="0" bIns="0" anchor="b">
          <a:spAutoFit/>
        </a:bodyPr>
        <a:lstStyle>
          <a:defPPr>
            <a:defRPr lang="en-US"/>
          </a:defPPr>
          <a:lvl1pPr marL="0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15813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31626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547439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63252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79065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094878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610691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126504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ct val="20000"/>
            </a:spcBef>
            <a:spcAft>
              <a:spcPts val="0"/>
            </a:spcAft>
            <a:buClrTx/>
            <a:buSzTx/>
            <a:buFont typeface="Arial" pitchFamily="34" charset="0"/>
            <a:buNone/>
            <a:tabLst/>
            <a:defRPr/>
          </a:pPr>
          <a:r>
            <a:rPr kumimoji="0" lang="en-US" sz="6000" b="1" i="0" u="none" strike="noStrike" kern="1200" cap="none" spc="0" normalizeH="0" baseline="0">
              <a:ln>
                <a:noFill/>
              </a:ln>
              <a:solidFill>
                <a:schemeClr val="accent4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01</a:t>
          </a:r>
        </a:p>
      </xdr:txBody>
    </xdr:sp>
    <xdr:clientData/>
  </xdr:twoCellAnchor>
  <xdr:twoCellAnchor>
    <xdr:from>
      <xdr:col>1</xdr:col>
      <xdr:colOff>504825</xdr:colOff>
      <xdr:row>32</xdr:row>
      <xdr:rowOff>66675</xdr:rowOff>
    </xdr:from>
    <xdr:to>
      <xdr:col>14</xdr:col>
      <xdr:colOff>0</xdr:colOff>
      <xdr:row>32</xdr:row>
      <xdr:rowOff>85725</xdr:rowOff>
    </xdr:to>
    <xdr:cxnSp macro="">
      <xdr:nvCxnSpPr>
        <xdr:cNvPr id="113" name="Conector reto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CxnSpPr/>
      </xdr:nvCxnSpPr>
      <xdr:spPr>
        <a:xfrm>
          <a:off x="2409825" y="1590675"/>
          <a:ext cx="27098625" cy="19050"/>
        </a:xfrm>
        <a:prstGeom prst="line">
          <a:avLst/>
        </a:prstGeom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133350</xdr:rowOff>
    </xdr:from>
    <xdr:to>
      <xdr:col>14</xdr:col>
      <xdr:colOff>0</xdr:colOff>
      <xdr:row>27</xdr:row>
      <xdr:rowOff>142875</xdr:rowOff>
    </xdr:to>
    <xdr:cxnSp macro="">
      <xdr:nvCxnSpPr>
        <xdr:cNvPr id="114" name="Conector reto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CxnSpPr/>
      </xdr:nvCxnSpPr>
      <xdr:spPr>
        <a:xfrm>
          <a:off x="2419350" y="704850"/>
          <a:ext cx="27089100" cy="9525"/>
        </a:xfrm>
        <a:prstGeom prst="line">
          <a:avLst/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435534</xdr:colOff>
      <xdr:row>28</xdr:row>
      <xdr:rowOff>86213</xdr:rowOff>
    </xdr:from>
    <xdr:to>
      <xdr:col>8</xdr:col>
      <xdr:colOff>1238250</xdr:colOff>
      <xdr:row>32</xdr:row>
      <xdr:rowOff>42679</xdr:rowOff>
    </xdr:to>
    <xdr:sp macro="" textlink="">
      <xdr:nvSpPr>
        <xdr:cNvPr id="136" name="TextBox 24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3464484" y="5143988"/>
          <a:ext cx="4374591" cy="71846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15813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31626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547439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63252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79065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094878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610691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126504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>
              <a:solidFill>
                <a:schemeClr val="accent5"/>
              </a:solidFill>
            </a:rPr>
            <a:t>Cenário de Formação de </a:t>
          </a:r>
        </a:p>
        <a:p>
          <a:pPr algn="l"/>
          <a:r>
            <a:rPr lang="en-US" sz="1400" b="1">
              <a:solidFill>
                <a:schemeClr val="accent5"/>
              </a:solidFill>
            </a:rPr>
            <a:t>Preço de Venda com</a:t>
          </a:r>
          <a:r>
            <a:rPr lang="en-US" sz="1400" b="1" baseline="0">
              <a:solidFill>
                <a:schemeClr val="accent5"/>
              </a:solidFill>
            </a:rPr>
            <a:t> Mark-up</a:t>
          </a:r>
          <a:endParaRPr lang="en-US" sz="1400" b="1">
            <a:solidFill>
              <a:schemeClr val="accent5"/>
            </a:solidFill>
          </a:endParaRPr>
        </a:p>
        <a:p>
          <a:pPr algn="l" defTabSz="914400">
            <a:spcBef>
              <a:spcPct val="20000"/>
            </a:spcBef>
            <a:defRPr/>
          </a:pPr>
          <a:r>
            <a:rPr lang="en-US" sz="1000">
              <a:solidFill>
                <a:schemeClr val="bg1">
                  <a:lumMod val="50000"/>
                </a:schemeClr>
              </a:solidFill>
            </a:rPr>
            <a:t>Estrutura de Cálculo</a:t>
          </a:r>
        </a:p>
      </xdr:txBody>
    </xdr:sp>
    <xdr:clientData/>
  </xdr:twoCellAnchor>
  <xdr:twoCellAnchor>
    <xdr:from>
      <xdr:col>7</xdr:col>
      <xdr:colOff>514350</xdr:colOff>
      <xdr:row>28</xdr:row>
      <xdr:rowOff>67163</xdr:rowOff>
    </xdr:from>
    <xdr:to>
      <xdr:col>9</xdr:col>
      <xdr:colOff>1181100</xdr:colOff>
      <xdr:row>30</xdr:row>
      <xdr:rowOff>185467</xdr:rowOff>
    </xdr:to>
    <xdr:sp macro="" textlink="">
      <xdr:nvSpPr>
        <xdr:cNvPr id="137" name="TextBox 24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6505575" y="5124938"/>
          <a:ext cx="2819400" cy="4993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15813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31626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547439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63252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79065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094878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610691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126504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>
              <a:solidFill>
                <a:schemeClr val="accent5"/>
              </a:solidFill>
            </a:rPr>
            <a:t>Dashboard de Resultados</a:t>
          </a:r>
        </a:p>
        <a:p>
          <a:pPr algn="l" defTabSz="914400">
            <a:spcBef>
              <a:spcPct val="20000"/>
            </a:spcBef>
            <a:defRPr/>
          </a:pPr>
          <a:r>
            <a:rPr lang="en-US" sz="1000">
              <a:solidFill>
                <a:schemeClr val="bg1">
                  <a:lumMod val="50000"/>
                </a:schemeClr>
              </a:solidFill>
            </a:rPr>
            <a:t>Valores e Indicadores</a:t>
          </a:r>
        </a:p>
      </xdr:txBody>
    </xdr:sp>
    <xdr:clientData/>
  </xdr:twoCellAnchor>
  <xdr:twoCellAnchor>
    <xdr:from>
      <xdr:col>7</xdr:col>
      <xdr:colOff>457200</xdr:colOff>
      <xdr:row>28</xdr:row>
      <xdr:rowOff>38588</xdr:rowOff>
    </xdr:from>
    <xdr:to>
      <xdr:col>7</xdr:col>
      <xdr:colOff>466724</xdr:colOff>
      <xdr:row>31</xdr:row>
      <xdr:rowOff>115088</xdr:rowOff>
    </xdr:to>
    <xdr:cxnSp macro="">
      <xdr:nvCxnSpPr>
        <xdr:cNvPr id="138" name="Conector ret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CxnSpPr/>
      </xdr:nvCxnSpPr>
      <xdr:spPr>
        <a:xfrm flipH="1">
          <a:off x="6448425" y="5096363"/>
          <a:ext cx="9524" cy="64800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27</xdr:row>
      <xdr:rowOff>19050</xdr:rowOff>
    </xdr:from>
    <xdr:to>
      <xdr:col>3</xdr:col>
      <xdr:colOff>590550</xdr:colOff>
      <xdr:row>32</xdr:row>
      <xdr:rowOff>5846</xdr:rowOff>
    </xdr:to>
    <xdr:sp macro="" textlink="">
      <xdr:nvSpPr>
        <xdr:cNvPr id="139" name="Text Placeholder 3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/>
        </xdr:cNvSpPr>
      </xdr:nvSpPr>
      <xdr:spPr>
        <a:xfrm>
          <a:off x="2647950" y="4886325"/>
          <a:ext cx="971550" cy="939296"/>
        </a:xfrm>
        <a:prstGeom prst="rect">
          <a:avLst/>
        </a:prstGeom>
      </xdr:spPr>
      <xdr:txBody>
        <a:bodyPr wrap="square" lIns="0" tIns="0" rIns="0" bIns="0" anchor="b">
          <a:spAutoFit/>
        </a:bodyPr>
        <a:lstStyle>
          <a:defPPr>
            <a:defRPr lang="en-US"/>
          </a:defPPr>
          <a:lvl1pPr marL="0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15813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31626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547439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63252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79065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094878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610691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126504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ct val="20000"/>
            </a:spcBef>
            <a:spcAft>
              <a:spcPts val="0"/>
            </a:spcAft>
            <a:buClrTx/>
            <a:buSzTx/>
            <a:buFont typeface="Arial" pitchFamily="34" charset="0"/>
            <a:buNone/>
            <a:tabLst/>
            <a:defRPr/>
          </a:pPr>
          <a:r>
            <a:rPr kumimoji="0" lang="en-US" sz="6000" b="1" i="0" u="none" strike="noStrike" kern="1200" cap="none" spc="0" normalizeH="0" baseline="0">
              <a:ln>
                <a:noFill/>
              </a:ln>
              <a:solidFill>
                <a:schemeClr val="accent5"/>
              </a:solidFill>
              <a:effectLst/>
              <a:uLnTx/>
              <a:uFillTx/>
              <a:latin typeface="+mn-lt"/>
              <a:ea typeface="+mn-ea"/>
              <a:cs typeface="+mn-cs"/>
            </a:rPr>
            <a:t>02</a:t>
          </a:r>
        </a:p>
      </xdr:txBody>
    </xdr:sp>
    <xdr:clientData/>
  </xdr:twoCellAnchor>
  <xdr:twoCellAnchor>
    <xdr:from>
      <xdr:col>9</xdr:col>
      <xdr:colOff>1085852</xdr:colOff>
      <xdr:row>34</xdr:row>
      <xdr:rowOff>47625</xdr:rowOff>
    </xdr:from>
    <xdr:to>
      <xdr:col>12</xdr:col>
      <xdr:colOff>209551</xdr:colOff>
      <xdr:row>36</xdr:row>
      <xdr:rowOff>65773</xdr:rowOff>
    </xdr:to>
    <xdr:sp macro="" textlink="">
      <xdr:nvSpPr>
        <xdr:cNvPr id="143" name="TextBox 24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9229727" y="5676900"/>
          <a:ext cx="1914524" cy="39914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15813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31626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547439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63252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79065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094878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610691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126504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="1">
              <a:solidFill>
                <a:schemeClr val="tx2">
                  <a:lumMod val="75000"/>
                </a:schemeClr>
              </a:solidFill>
            </a:rPr>
            <a:t>Margem</a:t>
          </a:r>
          <a:r>
            <a:rPr lang="en-US" sz="1000" b="1" baseline="0">
              <a:solidFill>
                <a:schemeClr val="tx2">
                  <a:lumMod val="75000"/>
                </a:schemeClr>
              </a:solidFill>
            </a:rPr>
            <a:t> Venda</a:t>
          </a:r>
          <a:endParaRPr lang="en-US" sz="1000" b="1">
            <a:solidFill>
              <a:schemeClr val="tx2">
                <a:lumMod val="75000"/>
              </a:schemeClr>
            </a:solidFill>
          </a:endParaRPr>
        </a:p>
        <a:p>
          <a:pPr algn="l" defTabSz="914400">
            <a:spcBef>
              <a:spcPct val="20000"/>
            </a:spcBef>
            <a:defRPr/>
          </a:pPr>
          <a:r>
            <a:rPr lang="en-US" sz="800">
              <a:solidFill>
                <a:schemeClr val="bg1">
                  <a:lumMod val="50000"/>
                </a:schemeClr>
              </a:solidFill>
            </a:rPr>
            <a:t> </a:t>
          </a:r>
        </a:p>
      </xdr:txBody>
    </xdr:sp>
    <xdr:clientData/>
  </xdr:twoCellAnchor>
  <xdr:twoCellAnchor>
    <xdr:from>
      <xdr:col>9</xdr:col>
      <xdr:colOff>1057277</xdr:colOff>
      <xdr:row>39</xdr:row>
      <xdr:rowOff>152400</xdr:rowOff>
    </xdr:from>
    <xdr:to>
      <xdr:col>12</xdr:col>
      <xdr:colOff>447676</xdr:colOff>
      <xdr:row>43</xdr:row>
      <xdr:rowOff>75298</xdr:rowOff>
    </xdr:to>
    <xdr:sp macro="" textlink="">
      <xdr:nvSpPr>
        <xdr:cNvPr id="145" name="TextBox 2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9201152" y="6591300"/>
          <a:ext cx="2181224" cy="39914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15813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31626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547439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63252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79065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094878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610691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126504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="1">
              <a:solidFill>
                <a:schemeClr val="tx2">
                  <a:lumMod val="75000"/>
                </a:schemeClr>
              </a:solidFill>
            </a:rPr>
            <a:t>Margem de Contribuição</a:t>
          </a:r>
        </a:p>
        <a:p>
          <a:pPr algn="l" defTabSz="914400">
            <a:spcBef>
              <a:spcPct val="20000"/>
            </a:spcBef>
            <a:defRPr/>
          </a:pPr>
          <a:r>
            <a:rPr lang="en-US" sz="800">
              <a:solidFill>
                <a:schemeClr val="bg1">
                  <a:lumMod val="50000"/>
                </a:schemeClr>
              </a:solidFill>
            </a:rPr>
            <a:t>Valor em Reais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1047753</xdr:colOff>
      <xdr:row>46</xdr:row>
      <xdr:rowOff>57150</xdr:rowOff>
    </xdr:from>
    <xdr:to>
      <xdr:col>12</xdr:col>
      <xdr:colOff>333376</xdr:colOff>
      <xdr:row>49</xdr:row>
      <xdr:rowOff>27673</xdr:rowOff>
    </xdr:to>
    <xdr:sp macro="" textlink="">
      <xdr:nvSpPr>
        <xdr:cNvPr id="147" name="TextBox 24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9191628" y="7553325"/>
          <a:ext cx="2076448" cy="4086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15813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31626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547439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63252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79065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094878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610691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126504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="1">
              <a:solidFill>
                <a:schemeClr val="tx2">
                  <a:lumMod val="75000"/>
                </a:schemeClr>
              </a:solidFill>
            </a:rPr>
            <a:t>Custo Mercadoria</a:t>
          </a:r>
        </a:p>
        <a:p>
          <a:pPr algn="l" defTabSz="914400">
            <a:spcBef>
              <a:spcPct val="20000"/>
            </a:spcBef>
            <a:defRPr/>
          </a:pPr>
          <a:r>
            <a:rPr lang="en-US" sz="800">
              <a:solidFill>
                <a:schemeClr val="bg1">
                  <a:lumMod val="50000"/>
                </a:schemeClr>
              </a:solidFill>
            </a:rPr>
            <a:t>Valor em Reais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1143001</xdr:colOff>
          <xdr:row>48</xdr:row>
          <xdr:rowOff>114300</xdr:rowOff>
        </xdr:from>
        <xdr:to>
          <xdr:col>9</xdr:col>
          <xdr:colOff>1514476</xdr:colOff>
          <xdr:row>53</xdr:row>
          <xdr:rowOff>28575</xdr:rowOff>
        </xdr:to>
        <xdr:pic>
          <xdr:nvPicPr>
            <xdr:cNvPr id="148" name="Imagem 147">
              <a:extLst>
                <a:ext uri="{FF2B5EF4-FFF2-40B4-BE49-F238E27FC236}">
                  <a16:creationId xmlns:a16="http://schemas.microsoft.com/office/drawing/2014/main" id="{00000000-0008-0000-0000-00009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shboard!$C$5" spid="_x0000_s4937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9286876" y="8420100"/>
              <a:ext cx="371475" cy="590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1143001</xdr:colOff>
          <xdr:row>43</xdr:row>
          <xdr:rowOff>0</xdr:rowOff>
        </xdr:from>
        <xdr:to>
          <xdr:col>9</xdr:col>
          <xdr:colOff>1514476</xdr:colOff>
          <xdr:row>46</xdr:row>
          <xdr:rowOff>9525</xdr:rowOff>
        </xdr:to>
        <xdr:pic>
          <xdr:nvPicPr>
            <xdr:cNvPr id="149" name="Imagem 148">
              <a:extLst>
                <a:ext uri="{FF2B5EF4-FFF2-40B4-BE49-F238E27FC236}">
                  <a16:creationId xmlns:a16="http://schemas.microsoft.com/office/drawing/2014/main" id="{00000000-0008-0000-0000-00009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shboard!$C$5" spid="_x0000_s4938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9286876" y="7486650"/>
              <a:ext cx="371475" cy="590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1181101</xdr:colOff>
          <xdr:row>35</xdr:row>
          <xdr:rowOff>19050</xdr:rowOff>
        </xdr:from>
        <xdr:to>
          <xdr:col>10</xdr:col>
          <xdr:colOff>9526</xdr:colOff>
          <xdr:row>40</xdr:row>
          <xdr:rowOff>0</xdr:rowOff>
        </xdr:to>
        <xdr:pic>
          <xdr:nvPicPr>
            <xdr:cNvPr id="150" name="Imagem 149">
              <a:extLst>
                <a:ext uri="{FF2B5EF4-FFF2-40B4-BE49-F238E27FC236}">
                  <a16:creationId xmlns:a16="http://schemas.microsoft.com/office/drawing/2014/main" id="{00000000-0008-0000-0000-00009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shboard!$C$7" spid="_x0000_s4939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9324976" y="6410325"/>
              <a:ext cx="371475" cy="800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0</xdr:colOff>
      <xdr:row>8</xdr:row>
      <xdr:rowOff>76200</xdr:rowOff>
    </xdr:from>
    <xdr:to>
      <xdr:col>2</xdr:col>
      <xdr:colOff>0</xdr:colOff>
      <xdr:row>10</xdr:row>
      <xdr:rowOff>123825</xdr:rowOff>
    </xdr:to>
    <xdr:grpSp>
      <xdr:nvGrpSpPr>
        <xdr:cNvPr id="41" name="Grupo 40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pSpPr/>
      </xdr:nvGrpSpPr>
      <xdr:grpSpPr>
        <a:xfrm>
          <a:off x="0" y="1600200"/>
          <a:ext cx="2419350" cy="428625"/>
          <a:chOff x="0" y="2171700"/>
          <a:chExt cx="2419350" cy="428625"/>
        </a:xfrm>
      </xdr:grpSpPr>
      <xdr:sp macro="" textlink="">
        <xdr:nvSpPr>
          <xdr:cNvPr id="151" name="Retângulo 150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/>
        </xdr:nvSpPr>
        <xdr:spPr>
          <a:xfrm>
            <a:off x="0" y="2171700"/>
            <a:ext cx="2419350" cy="428625"/>
          </a:xfrm>
          <a:prstGeom prst="rect">
            <a:avLst/>
          </a:prstGeom>
          <a:solidFill>
            <a:srgbClr val="2F384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2" name="CaixaDeTexto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 txBox="1"/>
        </xdr:nvSpPr>
        <xdr:spPr>
          <a:xfrm>
            <a:off x="190500" y="2266949"/>
            <a:ext cx="1924050" cy="2190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100">
                <a:solidFill>
                  <a:schemeClr val="bg1"/>
                </a:solidFill>
                <a:latin typeface="Century Gothic" panose="020B0502020202020204" pitchFamily="34" charset="0"/>
                <a:ea typeface="Arial Unicode MS" panose="020B0604020202020204" pitchFamily="34" charset="-128"/>
                <a:cs typeface="Arial Unicode MS" panose="020B0604020202020204" pitchFamily="34" charset="-128"/>
              </a:rPr>
              <a:t>Tutorial Explicativo</a:t>
            </a:r>
          </a:p>
        </xdr:txBody>
      </xdr:sp>
    </xdr:grpSp>
    <xdr:clientData/>
  </xdr:twoCellAnchor>
  <xdr:twoCellAnchor>
    <xdr:from>
      <xdr:col>0</xdr:col>
      <xdr:colOff>0</xdr:colOff>
      <xdr:row>8</xdr:row>
      <xdr:rowOff>76200</xdr:rowOff>
    </xdr:from>
    <xdr:to>
      <xdr:col>0</xdr:col>
      <xdr:colOff>45719</xdr:colOff>
      <xdr:row>10</xdr:row>
      <xdr:rowOff>123825</xdr:rowOff>
    </xdr:to>
    <xdr:sp macro="" textlink="">
      <xdr:nvSpPr>
        <xdr:cNvPr id="153" name="Retângulo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0" y="2171700"/>
          <a:ext cx="45719" cy="428625"/>
        </a:xfrm>
        <a:prstGeom prst="rect">
          <a:avLst/>
        </a:prstGeom>
        <a:solidFill>
          <a:srgbClr val="16CFD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28576</xdr:rowOff>
    </xdr:from>
    <xdr:to>
      <xdr:col>2</xdr:col>
      <xdr:colOff>0</xdr:colOff>
      <xdr:row>16</xdr:row>
      <xdr:rowOff>9526</xdr:rowOff>
    </xdr:to>
    <xdr:sp macro="" textlink="">
      <xdr:nvSpPr>
        <xdr:cNvPr id="55" name="Retângulo 5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0" y="2171701"/>
          <a:ext cx="2419350" cy="457200"/>
        </a:xfrm>
        <a:prstGeom prst="rect">
          <a:avLst/>
        </a:prstGeom>
        <a:solidFill>
          <a:srgbClr val="45536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Century Gothic" panose="020B0502020202020204" pitchFamily="34" charset="0"/>
            </a:rPr>
            <a:t>Dashboard/não edite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47625</xdr:colOff>
      <xdr:row>16</xdr:row>
      <xdr:rowOff>47625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0" y="2143125"/>
          <a:ext cx="47625" cy="523875"/>
        </a:xfrm>
        <a:prstGeom prst="rect">
          <a:avLst/>
        </a:prstGeom>
        <a:solidFill>
          <a:srgbClr val="16CFD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2</xdr:col>
      <xdr:colOff>0</xdr:colOff>
      <xdr:row>8</xdr:row>
      <xdr:rowOff>9525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1104900"/>
          <a:ext cx="2419350" cy="428625"/>
        </a:xfrm>
        <a:prstGeom prst="rect">
          <a:avLst/>
        </a:prstGeom>
        <a:solidFill>
          <a:srgbClr val="2F384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5</xdr:row>
      <xdr:rowOff>152400</xdr:rowOff>
    </xdr:from>
    <xdr:to>
      <xdr:col>0</xdr:col>
      <xdr:colOff>45719</xdr:colOff>
      <xdr:row>8</xdr:row>
      <xdr:rowOff>9525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0" y="1676400"/>
          <a:ext cx="45719" cy="428625"/>
        </a:xfrm>
        <a:prstGeom prst="rect">
          <a:avLst/>
        </a:prstGeom>
        <a:solidFill>
          <a:srgbClr val="16CFD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406959</xdr:colOff>
      <xdr:row>1</xdr:row>
      <xdr:rowOff>95250</xdr:rowOff>
    </xdr:from>
    <xdr:to>
      <xdr:col>8</xdr:col>
      <xdr:colOff>1209675</xdr:colOff>
      <xdr:row>4</xdr:row>
      <xdr:rowOff>23054</xdr:rowOff>
    </xdr:to>
    <xdr:sp macro="" textlink="">
      <xdr:nvSpPr>
        <xdr:cNvPr id="34" name="TextBox 24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3435909" y="857250"/>
          <a:ext cx="4374591" cy="4993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15813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31626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547439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63252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79065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094878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610691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126504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>
              <a:solidFill>
                <a:schemeClr val="accent2">
                  <a:lumMod val="75000"/>
                </a:schemeClr>
              </a:solidFill>
            </a:rPr>
            <a:t>Conceito e aplicação de Margem</a:t>
          </a:r>
          <a:r>
            <a:rPr lang="en-US" sz="1400" b="1" baseline="0">
              <a:solidFill>
                <a:schemeClr val="accent2">
                  <a:lumMod val="75000"/>
                </a:schemeClr>
              </a:solidFill>
            </a:rPr>
            <a:t> e Mark-up</a:t>
          </a:r>
          <a:endParaRPr lang="en-US" sz="1400" b="1">
            <a:solidFill>
              <a:schemeClr val="accent2">
                <a:lumMod val="75000"/>
              </a:schemeClr>
            </a:solidFill>
          </a:endParaRPr>
        </a:p>
        <a:p>
          <a:pPr algn="l" defTabSz="914400">
            <a:spcBef>
              <a:spcPct val="20000"/>
            </a:spcBef>
            <a:defRPr/>
          </a:pPr>
          <a:r>
            <a:rPr lang="en-US" sz="1000">
              <a:solidFill>
                <a:schemeClr val="bg1">
                  <a:lumMod val="50000"/>
                </a:schemeClr>
              </a:solidFill>
            </a:rPr>
            <a:t>Estrutura de Cálculo em textos</a:t>
          </a:r>
          <a:r>
            <a:rPr lang="en-US" sz="1000" baseline="0">
              <a:solidFill>
                <a:schemeClr val="bg1">
                  <a:lumMod val="50000"/>
                </a:schemeClr>
              </a:solidFill>
            </a:rPr>
            <a:t> e vídeos</a:t>
          </a:r>
          <a:endParaRPr lang="en-US" sz="10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504825</xdr:colOff>
      <xdr:row>5</xdr:row>
      <xdr:rowOff>66675</xdr:rowOff>
    </xdr:from>
    <xdr:to>
      <xdr:col>14</xdr:col>
      <xdr:colOff>0</xdr:colOff>
      <xdr:row>5</xdr:row>
      <xdr:rowOff>85725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>
          <a:off x="2409825" y="1590675"/>
          <a:ext cx="9744075" cy="19050"/>
        </a:xfrm>
        <a:prstGeom prst="line">
          <a:avLst/>
        </a:prstGeom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0</xdr:row>
      <xdr:rowOff>133350</xdr:rowOff>
    </xdr:from>
    <xdr:to>
      <xdr:col>14</xdr:col>
      <xdr:colOff>0</xdr:colOff>
      <xdr:row>0</xdr:row>
      <xdr:rowOff>142875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>
          <a:off x="2419350" y="704850"/>
          <a:ext cx="9734550" cy="9525"/>
        </a:xfrm>
        <a:prstGeom prst="line">
          <a:avLst/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0</xdr:row>
      <xdr:rowOff>28087</xdr:rowOff>
    </xdr:from>
    <xdr:to>
      <xdr:col>3</xdr:col>
      <xdr:colOff>561975</xdr:colOff>
      <xdr:row>5</xdr:row>
      <xdr:rowOff>14883</xdr:rowOff>
    </xdr:to>
    <xdr:sp macro="" textlink="">
      <xdr:nvSpPr>
        <xdr:cNvPr id="39" name="Text Placeholder 3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/>
        </xdr:cNvSpPr>
      </xdr:nvSpPr>
      <xdr:spPr>
        <a:xfrm>
          <a:off x="2619375" y="599587"/>
          <a:ext cx="971550" cy="939296"/>
        </a:xfrm>
        <a:prstGeom prst="rect">
          <a:avLst/>
        </a:prstGeom>
      </xdr:spPr>
      <xdr:txBody>
        <a:bodyPr wrap="square" lIns="0" tIns="0" rIns="0" bIns="0" anchor="b">
          <a:spAutoFit/>
        </a:bodyPr>
        <a:lstStyle>
          <a:defPPr>
            <a:defRPr lang="en-US"/>
          </a:defPPr>
          <a:lvl1pPr marL="0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15813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31626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547439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63252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79065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094878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610691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126504" algn="l" defTabSz="1031626" rtl="0" eaLnBrk="1" latinLnBrk="0" hangingPunct="1"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ct val="20000"/>
            </a:spcBef>
            <a:spcAft>
              <a:spcPts val="0"/>
            </a:spcAft>
            <a:buClrTx/>
            <a:buSzTx/>
            <a:buFont typeface="Arial" pitchFamily="34" charset="0"/>
            <a:buNone/>
            <a:tabLst/>
            <a:defRPr/>
          </a:pPr>
          <a:r>
            <a:rPr kumimoji="0" lang="en-US" sz="6000" b="1" i="0" u="none" strike="noStrike" kern="1200" cap="none" spc="0" normalizeH="0" baseline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03</a:t>
          </a:r>
        </a:p>
      </xdr:txBody>
    </xdr:sp>
    <xdr:clientData/>
  </xdr:twoCellAnchor>
  <xdr:twoCellAnchor>
    <xdr:from>
      <xdr:col>0</xdr:col>
      <xdr:colOff>0</xdr:colOff>
      <xdr:row>8</xdr:row>
      <xdr:rowOff>76200</xdr:rowOff>
    </xdr:from>
    <xdr:to>
      <xdr:col>2</xdr:col>
      <xdr:colOff>0</xdr:colOff>
      <xdr:row>10</xdr:row>
      <xdr:rowOff>123825</xdr:rowOff>
    </xdr:to>
    <xdr:sp macro="" textlink="">
      <xdr:nvSpPr>
        <xdr:cNvPr id="52" name="Retângulo 5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0" y="2171700"/>
          <a:ext cx="2419350" cy="428625"/>
        </a:xfrm>
        <a:prstGeom prst="rect">
          <a:avLst/>
        </a:prstGeom>
        <a:solidFill>
          <a:srgbClr val="45536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190500</xdr:colOff>
      <xdr:row>8</xdr:row>
      <xdr:rowOff>171449</xdr:rowOff>
    </xdr:from>
    <xdr:to>
      <xdr:col>1</xdr:col>
      <xdr:colOff>209550</xdr:colOff>
      <xdr:row>10</xdr:row>
      <xdr:rowOff>9525</xdr:rowOff>
    </xdr:to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90500" y="2266949"/>
          <a:ext cx="1924050" cy="219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>
              <a:solidFill>
                <a:schemeClr val="bg1"/>
              </a:solidFill>
              <a:latin typeface="Century Gothic" panose="020B0502020202020204" pitchFamily="34" charset="0"/>
              <a:ea typeface="Arial Unicode MS" panose="020B0604020202020204" pitchFamily="34" charset="-128"/>
              <a:cs typeface="Arial Unicode MS" panose="020B0604020202020204" pitchFamily="34" charset="-128"/>
            </a:rPr>
            <a:t>Tutorial Explicativo</a:t>
          </a:r>
        </a:p>
      </xdr:txBody>
    </xdr:sp>
    <xdr:clientData/>
  </xdr:twoCellAnchor>
  <xdr:twoCellAnchor>
    <xdr:from>
      <xdr:col>0</xdr:col>
      <xdr:colOff>0</xdr:colOff>
      <xdr:row>8</xdr:row>
      <xdr:rowOff>76200</xdr:rowOff>
    </xdr:from>
    <xdr:to>
      <xdr:col>0</xdr:col>
      <xdr:colOff>45719</xdr:colOff>
      <xdr:row>10</xdr:row>
      <xdr:rowOff>123825</xdr:rowOff>
    </xdr:to>
    <xdr:sp macro="" textlink="">
      <xdr:nvSpPr>
        <xdr:cNvPr id="54" name="Retângulo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0" y="2171700"/>
          <a:ext cx="45719" cy="428625"/>
        </a:xfrm>
        <a:prstGeom prst="rect">
          <a:avLst/>
        </a:prstGeom>
        <a:solidFill>
          <a:srgbClr val="16CFD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381000</xdr:colOff>
      <xdr:row>6</xdr:row>
      <xdr:rowOff>114299</xdr:rowOff>
    </xdr:from>
    <xdr:to>
      <xdr:col>12</xdr:col>
      <xdr:colOff>523875</xdr:colOff>
      <xdr:row>44</xdr:row>
      <xdr:rowOff>142875</xdr:rowOff>
    </xdr:to>
    <xdr:sp macro="" textlink="">
      <xdr:nvSpPr>
        <xdr:cNvPr id="79" name="CaixaDeTexto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2800350" y="1828799"/>
          <a:ext cx="8658225" cy="5895976"/>
        </a:xfrm>
        <a:prstGeom prst="rect">
          <a:avLst/>
        </a:prstGeom>
        <a:solidFill>
          <a:srgbClr val="EEEEEE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Margem ou Markup?</a:t>
          </a:r>
        </a:p>
        <a:p>
          <a:pPr fontAlgn="base"/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Qual o melhor conceito para o meu negócio?</a:t>
          </a:r>
        </a:p>
        <a:p>
          <a:pPr fontAlgn="base"/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Muita gente me faz esta pergunta, para dar a resposta é necessário entender melhor o seu negócio e seus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indicadores.</a:t>
          </a:r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Tanto Margem quanto Mark-up são modelos de lucratividade, mas os dois tem fórmulas diferentes.</a:t>
          </a:r>
        </a:p>
        <a:p>
          <a:pPr fontAlgn="base"/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Vamos aprender os conceitos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neste cenário em uma cenário sem tributos, vamos focar no aprendizado do conceito.</a:t>
          </a:r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endParaRPr lang="pt-BR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MARGEM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é a Lucratividade pelo preço de venda do produto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utiliza a seguinte forma: PV = Custo / (1 - Margem%)</a:t>
          </a:r>
        </a:p>
        <a:p>
          <a:pPr fontAlgn="base"/>
          <a:endParaRPr lang="pt-BR">
            <a:effectLst/>
          </a:endParaRPr>
        </a:p>
        <a:p>
          <a:pPr fontAlgn="base"/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exemplo: se você compra um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produto por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R$ 100,00 e deseja ganhar 20% de Margem, então o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seu preço de venda será calculado assim:</a:t>
          </a:r>
        </a:p>
        <a:p>
          <a:pPr fontAlgn="base"/>
          <a:endParaRPr lang="pt-BR">
            <a:effectLst/>
          </a:endParaRPr>
        </a:p>
        <a:p>
          <a:pPr fontAlgn="base"/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Preço de Compra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100,00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Margem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20,00%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PV = 100 / (1-20%)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PV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100 / 0,8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Preço de Venda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120,00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pPr fontAlgn="base"/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endParaRPr lang="pt-BR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MARKUP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é a lucratividade pelo custo do produto,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aplicada através de um fator.</a:t>
          </a:r>
        </a:p>
        <a:p>
          <a:pPr fontAlgn="base"/>
          <a:endParaRPr lang="pt-BR">
            <a:effectLst/>
          </a:endParaRPr>
        </a:p>
        <a:p>
          <a:pPr fontAlgn="base"/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exemplo: se você compra um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produto por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R$ 100,00 e deseja ganhar 20% de Mark-up, então o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seu preço de venda será calculado assim:</a:t>
          </a:r>
        </a:p>
        <a:p>
          <a:pPr fontAlgn="base"/>
          <a:endParaRPr lang="pt-BR">
            <a:effectLst/>
          </a:endParaRPr>
        </a:p>
        <a:p>
          <a:pPr fontAlgn="base"/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Preço de Compra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100,00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Mark-up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20,00%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Fator Mark-up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1,20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Preço de Venda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120,00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fontAlgn="base"/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endParaRPr lang="pt-BR">
            <a:effectLst/>
          </a:endParaRPr>
        </a:p>
        <a:p>
          <a:pPr fontAlgn="base"/>
          <a:endParaRPr lang="pt-BR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endParaRPr lang="pt-BR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endParaRPr lang="pt-BR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/>
        </a:p>
      </xdr:txBody>
    </xdr:sp>
    <xdr:clientData/>
  </xdr:twoCellAnchor>
  <xdr:twoCellAnchor editAs="oneCell">
    <xdr:from>
      <xdr:col>2</xdr:col>
      <xdr:colOff>495300</xdr:colOff>
      <xdr:row>36</xdr:row>
      <xdr:rowOff>104775</xdr:rowOff>
    </xdr:from>
    <xdr:to>
      <xdr:col>5</xdr:col>
      <xdr:colOff>533400</xdr:colOff>
      <xdr:row>43</xdr:row>
      <xdr:rowOff>152400</xdr:rowOff>
    </xdr:to>
    <xdr:pic>
      <xdr:nvPicPr>
        <xdr:cNvPr id="81" name="Imagem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6619875"/>
          <a:ext cx="236220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523875</xdr:colOff>
      <xdr:row>26</xdr:row>
      <xdr:rowOff>28575</xdr:rowOff>
    </xdr:from>
    <xdr:to>
      <xdr:col>5</xdr:col>
      <xdr:colOff>561975</xdr:colOff>
      <xdr:row>29</xdr:row>
      <xdr:rowOff>142875</xdr:rowOff>
    </xdr:to>
    <xdr:pic>
      <xdr:nvPicPr>
        <xdr:cNvPr id="82" name="Imagem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4638675"/>
          <a:ext cx="23622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28576</xdr:rowOff>
    </xdr:from>
    <xdr:to>
      <xdr:col>2</xdr:col>
      <xdr:colOff>0</xdr:colOff>
      <xdr:row>16</xdr:row>
      <xdr:rowOff>28576</xdr:rowOff>
    </xdr:to>
    <xdr:sp macro="" textlink="">
      <xdr:nvSpPr>
        <xdr:cNvPr id="16" name="Retângulo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0" y="2162176"/>
          <a:ext cx="2419350" cy="457200"/>
        </a:xfrm>
        <a:prstGeom prst="rect">
          <a:avLst/>
        </a:prstGeom>
        <a:solidFill>
          <a:srgbClr val="45536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Century Gothic" panose="020B0502020202020204" pitchFamily="34" charset="0"/>
            </a:rPr>
            <a:t>Dashboard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47625</xdr:colOff>
      <xdr:row>16</xdr:row>
      <xdr:rowOff>66675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0" y="2133600"/>
          <a:ext cx="47625" cy="523875"/>
        </a:xfrm>
        <a:prstGeom prst="rect">
          <a:avLst/>
        </a:prstGeom>
        <a:solidFill>
          <a:srgbClr val="16CFD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238125</xdr:colOff>
      <xdr:row>5</xdr:row>
      <xdr:rowOff>19050</xdr:rowOff>
    </xdr:from>
    <xdr:to>
      <xdr:col>2</xdr:col>
      <xdr:colOff>9525</xdr:colOff>
      <xdr:row>8</xdr:row>
      <xdr:rowOff>123825</xdr:rowOff>
    </xdr:to>
    <xdr:sp macro="" textlink="">
      <xdr:nvSpPr>
        <xdr:cNvPr id="18" name="CaixaDeTexto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238125" y="971550"/>
          <a:ext cx="2190750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>
              <a:solidFill>
                <a:schemeClr val="bg1"/>
              </a:solidFill>
              <a:latin typeface="Century Gothic" panose="020B0502020202020204" pitchFamily="34" charset="0"/>
              <a:ea typeface="Arial Unicode MS" panose="020B0604020202020204" pitchFamily="34" charset="-128"/>
              <a:cs typeface="Arial Unicode MS" panose="020B0604020202020204" pitchFamily="34" charset="-128"/>
            </a:rPr>
            <a:t>Simulador Margem/Mark-up/Dashboard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2</xdr:col>
      <xdr:colOff>0</xdr:colOff>
      <xdr:row>6</xdr:row>
      <xdr:rowOff>371475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0" y="1924050"/>
          <a:ext cx="2419350" cy="514350"/>
        </a:xfrm>
        <a:prstGeom prst="rect">
          <a:avLst/>
        </a:prstGeom>
        <a:solidFill>
          <a:srgbClr val="2F384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5</xdr:row>
      <xdr:rowOff>152400</xdr:rowOff>
    </xdr:from>
    <xdr:to>
      <xdr:col>0</xdr:col>
      <xdr:colOff>47625</xdr:colOff>
      <xdr:row>6</xdr:row>
      <xdr:rowOff>381000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0" y="1924050"/>
          <a:ext cx="47625" cy="523875"/>
        </a:xfrm>
        <a:prstGeom prst="rect">
          <a:avLst/>
        </a:prstGeom>
        <a:solidFill>
          <a:srgbClr val="16CFD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6</xdr:row>
      <xdr:rowOff>600076</xdr:rowOff>
    </xdr:from>
    <xdr:to>
      <xdr:col>2</xdr:col>
      <xdr:colOff>0</xdr:colOff>
      <xdr:row>7</xdr:row>
      <xdr:rowOff>257176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0" y="2667001"/>
          <a:ext cx="2419350" cy="457200"/>
        </a:xfrm>
        <a:prstGeom prst="rect">
          <a:avLst/>
        </a:prstGeom>
        <a:solidFill>
          <a:srgbClr val="45536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190500</xdr:colOff>
      <xdr:row>6</xdr:row>
      <xdr:rowOff>695324</xdr:rowOff>
    </xdr:from>
    <xdr:to>
      <xdr:col>1</xdr:col>
      <xdr:colOff>209550</xdr:colOff>
      <xdr:row>7</xdr:row>
      <xdr:rowOff>293603</xdr:rowOff>
    </xdr:to>
    <xdr:sp macro="" textlink="">
      <xdr:nvSpPr>
        <xdr:cNvPr id="14" name="CaixaDeTexto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190500" y="2762249"/>
          <a:ext cx="1924050" cy="398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>
              <a:solidFill>
                <a:schemeClr val="bg1"/>
              </a:solidFill>
              <a:latin typeface="Century Gothic" panose="020B0502020202020204" pitchFamily="34" charset="0"/>
              <a:ea typeface="Arial Unicode MS" panose="020B0604020202020204" pitchFamily="34" charset="-128"/>
              <a:cs typeface="Arial Unicode MS" panose="020B0604020202020204" pitchFamily="34" charset="-128"/>
            </a:rPr>
            <a:t>Tutorial Explicativo</a:t>
          </a:r>
        </a:p>
      </xdr:txBody>
    </xdr:sp>
    <xdr:clientData/>
  </xdr:twoCellAnchor>
  <xdr:twoCellAnchor>
    <xdr:from>
      <xdr:col>0</xdr:col>
      <xdr:colOff>0</xdr:colOff>
      <xdr:row>6</xdr:row>
      <xdr:rowOff>590550</xdr:rowOff>
    </xdr:from>
    <xdr:to>
      <xdr:col>0</xdr:col>
      <xdr:colOff>45719</xdr:colOff>
      <xdr:row>7</xdr:row>
      <xdr:rowOff>276225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0" y="2657475"/>
          <a:ext cx="45719" cy="485775"/>
        </a:xfrm>
        <a:prstGeom prst="rect">
          <a:avLst/>
        </a:prstGeom>
        <a:solidFill>
          <a:srgbClr val="16CFD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7</xdr:row>
      <xdr:rowOff>552451</xdr:rowOff>
    </xdr:from>
    <xdr:to>
      <xdr:col>2</xdr:col>
      <xdr:colOff>0</xdr:colOff>
      <xdr:row>8</xdr:row>
      <xdr:rowOff>228601</xdr:rowOff>
    </xdr:to>
    <xdr:sp macro="" textlink="">
      <xdr:nvSpPr>
        <xdr:cNvPr id="16" name="Retângulo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0" y="3419476"/>
          <a:ext cx="2419350" cy="457200"/>
        </a:xfrm>
        <a:prstGeom prst="rect">
          <a:avLst/>
        </a:prstGeom>
        <a:solidFill>
          <a:srgbClr val="45536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Century Gothic" panose="020B0502020202020204" pitchFamily="34" charset="0"/>
            </a:rPr>
            <a:t>Dashboard</a:t>
          </a:r>
        </a:p>
      </xdr:txBody>
    </xdr:sp>
    <xdr:clientData/>
  </xdr:twoCellAnchor>
  <xdr:twoCellAnchor>
    <xdr:from>
      <xdr:col>0</xdr:col>
      <xdr:colOff>0</xdr:colOff>
      <xdr:row>7</xdr:row>
      <xdr:rowOff>523875</xdr:rowOff>
    </xdr:from>
    <xdr:to>
      <xdr:col>0</xdr:col>
      <xdr:colOff>47625</xdr:colOff>
      <xdr:row>8</xdr:row>
      <xdr:rowOff>266700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0" y="3390900"/>
          <a:ext cx="47625" cy="523875"/>
        </a:xfrm>
        <a:prstGeom prst="rect">
          <a:avLst/>
        </a:prstGeom>
        <a:solidFill>
          <a:srgbClr val="16CFD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200025</xdr:colOff>
      <xdr:row>5</xdr:row>
      <xdr:rowOff>76200</xdr:rowOff>
    </xdr:from>
    <xdr:to>
      <xdr:col>1</xdr:col>
      <xdr:colOff>485775</xdr:colOff>
      <xdr:row>6</xdr:row>
      <xdr:rowOff>457200</xdr:rowOff>
    </xdr:to>
    <xdr:sp macro="" textlink="">
      <xdr:nvSpPr>
        <xdr:cNvPr id="18" name="CaixaDeText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200025" y="1847850"/>
          <a:ext cx="2190750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>
              <a:solidFill>
                <a:schemeClr val="bg1"/>
              </a:solidFill>
              <a:latin typeface="Century Gothic" panose="020B0502020202020204" pitchFamily="34" charset="0"/>
              <a:ea typeface="Arial Unicode MS" panose="020B0604020202020204" pitchFamily="34" charset="-128"/>
              <a:cs typeface="Arial Unicode MS" panose="020B0604020202020204" pitchFamily="34" charset="-128"/>
            </a:rPr>
            <a:t>Simulador Margem/Mark-up/Dashboard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N55"/>
  <sheetViews>
    <sheetView showGridLines="0" zoomScaleNormal="100" workbookViewId="0"/>
  </sheetViews>
  <sheetFormatPr defaultRowHeight="15" x14ac:dyDescent="0.25"/>
  <cols>
    <col min="1" max="1" width="28.5703125" customWidth="1"/>
    <col min="2" max="2" width="7.7109375" customWidth="1"/>
    <col min="4" max="4" width="23.140625" bestFit="1" customWidth="1"/>
    <col min="5" max="5" width="2.5703125" bestFit="1" customWidth="1"/>
    <col min="6" max="6" width="9.5703125" bestFit="1" customWidth="1"/>
    <col min="9" max="9" width="23.140625" bestFit="1" customWidth="1"/>
    <col min="10" max="10" width="23.140625" customWidth="1"/>
    <col min="11" max="11" width="9.5703125" bestFit="1" customWidth="1"/>
  </cols>
  <sheetData>
    <row r="1" spans="1:14" s="8" customFormat="1" x14ac:dyDescent="0.25">
      <c r="A1" s="15"/>
      <c r="B1" s="15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s="8" customFormat="1" x14ac:dyDescent="0.25">
      <c r="A2" s="15"/>
      <c r="B2" s="15"/>
      <c r="C2" s="7"/>
      <c r="D2" s="7"/>
      <c r="E2" s="9"/>
      <c r="F2" s="7"/>
      <c r="G2" s="7"/>
      <c r="H2" s="7"/>
      <c r="I2" s="7"/>
      <c r="J2" s="7"/>
      <c r="K2" s="7"/>
      <c r="L2" s="7"/>
      <c r="M2" s="7"/>
      <c r="N2" s="7"/>
    </row>
    <row r="3" spans="1:14" s="8" customFormat="1" x14ac:dyDescent="0.25">
      <c r="A3" s="15"/>
      <c r="B3" s="15"/>
      <c r="C3" s="7"/>
      <c r="D3" s="7"/>
      <c r="E3" s="9"/>
      <c r="F3" s="7"/>
      <c r="G3" s="7"/>
      <c r="H3" s="7"/>
      <c r="I3" s="7"/>
      <c r="J3" s="7"/>
      <c r="K3" s="7"/>
      <c r="L3" s="7"/>
      <c r="M3" s="7"/>
      <c r="N3" s="7"/>
    </row>
    <row r="4" spans="1:14" s="8" customFormat="1" x14ac:dyDescent="0.25">
      <c r="A4" s="15"/>
      <c r="B4" s="15"/>
      <c r="C4" s="7"/>
      <c r="D4" s="7"/>
      <c r="E4" s="9"/>
      <c r="F4" s="7"/>
      <c r="G4" s="7"/>
      <c r="H4" s="7"/>
      <c r="I4" s="7"/>
      <c r="J4" s="7"/>
      <c r="K4" s="7"/>
      <c r="L4" s="7"/>
      <c r="M4" s="7"/>
      <c r="N4" s="7"/>
    </row>
    <row r="5" spans="1:14" s="8" customFormat="1" x14ac:dyDescent="0.25">
      <c r="A5" s="15"/>
      <c r="B5" s="15"/>
      <c r="C5" s="7"/>
      <c r="D5" s="7"/>
      <c r="E5" s="9"/>
      <c r="F5" s="7"/>
      <c r="G5" s="7"/>
      <c r="H5" s="7"/>
      <c r="I5" s="7"/>
      <c r="J5" s="7"/>
      <c r="K5" s="7"/>
      <c r="L5" s="7"/>
      <c r="M5" s="7"/>
      <c r="N5" s="7"/>
    </row>
    <row r="6" spans="1:14" s="8" customFormat="1" x14ac:dyDescent="0.25">
      <c r="A6" s="15"/>
      <c r="B6" s="15"/>
      <c r="C6" s="7"/>
      <c r="D6" s="7"/>
      <c r="E6" s="9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16"/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6"/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6"/>
      <c r="B9" s="1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6"/>
      <c r="B10" s="1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5.75" thickBot="1" x14ac:dyDescent="0.3">
      <c r="A11" s="16"/>
      <c r="B11" s="16"/>
      <c r="C11" s="1"/>
      <c r="D11" s="10" t="s">
        <v>0</v>
      </c>
      <c r="E11" s="10" t="s">
        <v>1</v>
      </c>
      <c r="F11" s="5">
        <v>100</v>
      </c>
      <c r="G11" s="2"/>
      <c r="H11" s="1"/>
      <c r="I11" s="1"/>
      <c r="J11" s="1"/>
      <c r="K11" s="1"/>
      <c r="L11" s="1"/>
      <c r="M11" s="1"/>
      <c r="N11" s="1"/>
    </row>
    <row r="12" spans="1:14" ht="3" customHeight="1" x14ac:dyDescent="0.25">
      <c r="A12" s="16"/>
      <c r="B12" s="16"/>
      <c r="C12" s="1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</row>
    <row r="13" spans="1:14" ht="15.75" thickBot="1" x14ac:dyDescent="0.3">
      <c r="A13" s="16"/>
      <c r="B13" s="16"/>
      <c r="C13" s="1"/>
      <c r="D13" s="10" t="s">
        <v>2</v>
      </c>
      <c r="E13" s="10" t="s">
        <v>3</v>
      </c>
      <c r="F13" s="6">
        <v>0.2</v>
      </c>
      <c r="G13" s="2"/>
      <c r="H13" s="1"/>
      <c r="I13" s="1"/>
      <c r="J13" s="1"/>
      <c r="K13" s="1"/>
      <c r="L13" s="1"/>
      <c r="M13" s="1"/>
      <c r="N13" s="1"/>
    </row>
    <row r="14" spans="1:14" ht="3" customHeight="1" x14ac:dyDescent="0.25">
      <c r="A14" s="16"/>
      <c r="B14" s="16"/>
      <c r="C14" s="1"/>
      <c r="D14" s="2"/>
      <c r="E14" s="2"/>
      <c r="F14" s="2">
        <v>40</v>
      </c>
      <c r="G14" s="2"/>
      <c r="H14" s="1"/>
      <c r="I14" s="1"/>
      <c r="J14" s="1"/>
      <c r="K14" s="1"/>
      <c r="L14" s="1"/>
      <c r="M14" s="1"/>
      <c r="N14" s="1"/>
    </row>
    <row r="15" spans="1:14" ht="15.75" thickBot="1" x14ac:dyDescent="0.3">
      <c r="A15" s="16"/>
      <c r="B15" s="16"/>
      <c r="C15" s="1"/>
      <c r="D15" s="10" t="s">
        <v>4</v>
      </c>
      <c r="E15" s="10" t="s">
        <v>1</v>
      </c>
      <c r="F15" s="5">
        <f>F11/(1-F13)</f>
        <v>125</v>
      </c>
      <c r="G15" s="2"/>
      <c r="H15" s="1"/>
      <c r="I15" s="1"/>
      <c r="J15" s="1"/>
      <c r="K15" s="1"/>
      <c r="L15" s="1"/>
      <c r="M15" s="1"/>
      <c r="N15" s="1"/>
    </row>
    <row r="16" spans="1:14" ht="3" customHeight="1" x14ac:dyDescent="0.25">
      <c r="A16" s="16"/>
      <c r="B16" s="16"/>
      <c r="C16" s="1"/>
      <c r="D16" s="2"/>
      <c r="E16" s="2"/>
      <c r="F16" s="2"/>
      <c r="G16" s="2"/>
      <c r="H16" s="1"/>
      <c r="I16" s="1"/>
      <c r="J16" s="1"/>
      <c r="K16" s="1"/>
      <c r="L16" s="1"/>
      <c r="M16" s="1"/>
      <c r="N16" s="1"/>
    </row>
    <row r="17" spans="1:14" x14ac:dyDescent="0.25">
      <c r="A17" s="16"/>
      <c r="B17" s="16"/>
      <c r="C17" s="1"/>
      <c r="D17" s="2"/>
      <c r="E17" s="2"/>
      <c r="F17" s="2"/>
      <c r="G17" s="2"/>
      <c r="H17" s="1"/>
      <c r="I17" s="1"/>
      <c r="J17" s="1"/>
      <c r="K17" s="1"/>
      <c r="L17" s="1"/>
      <c r="M17" s="1"/>
      <c r="N17" s="1"/>
    </row>
    <row r="18" spans="1:14" x14ac:dyDescent="0.25">
      <c r="A18" s="16"/>
      <c r="B18" s="16"/>
      <c r="C18" s="1"/>
      <c r="D18" s="2"/>
      <c r="E18" s="2"/>
      <c r="F18" s="2"/>
      <c r="G18" s="2"/>
      <c r="H18" s="1"/>
      <c r="I18" s="1"/>
      <c r="J18" s="1"/>
      <c r="K18" s="1"/>
      <c r="L18" s="1"/>
      <c r="M18" s="1"/>
      <c r="N18" s="1"/>
    </row>
    <row r="19" spans="1:14" x14ac:dyDescent="0.25">
      <c r="A19" s="16"/>
      <c r="B19" s="16"/>
      <c r="C19" s="1"/>
      <c r="D19" s="2"/>
      <c r="E19" s="2"/>
      <c r="F19" s="2"/>
      <c r="G19" s="2"/>
      <c r="H19" s="1"/>
      <c r="I19" s="1"/>
      <c r="J19" s="1"/>
      <c r="K19" s="1"/>
      <c r="L19" s="1"/>
      <c r="M19" s="1"/>
      <c r="N19" s="1"/>
    </row>
    <row r="20" spans="1:14" ht="15.75" thickBot="1" x14ac:dyDescent="0.3">
      <c r="A20" s="16"/>
      <c r="B20" s="16"/>
      <c r="C20" s="1"/>
      <c r="D20" s="10" t="s">
        <v>4</v>
      </c>
      <c r="E20" s="10" t="s">
        <v>1</v>
      </c>
      <c r="F20" s="5">
        <f>F15</f>
        <v>125</v>
      </c>
      <c r="G20" s="2"/>
      <c r="H20" s="1"/>
      <c r="I20" s="1"/>
      <c r="J20" s="1"/>
      <c r="K20" s="1"/>
      <c r="L20" s="1"/>
      <c r="M20" s="1"/>
      <c r="N20" s="1"/>
    </row>
    <row r="21" spans="1:14" ht="3" customHeight="1" x14ac:dyDescent="0.25">
      <c r="A21" s="16"/>
      <c r="B21" s="16"/>
      <c r="C21" s="1"/>
      <c r="D21" s="2"/>
      <c r="E21" s="2"/>
      <c r="F21" s="2"/>
      <c r="G21" s="2"/>
      <c r="H21" s="1"/>
      <c r="I21" s="1"/>
      <c r="J21" s="1"/>
      <c r="K21" s="1"/>
      <c r="L21" s="1"/>
      <c r="M21" s="1"/>
      <c r="N21" s="1"/>
    </row>
    <row r="22" spans="1:14" ht="15.75" thickBot="1" x14ac:dyDescent="0.3">
      <c r="A22" s="16"/>
      <c r="B22" s="16"/>
      <c r="C22" s="1"/>
      <c r="D22" s="10" t="s">
        <v>5</v>
      </c>
      <c r="E22" s="10" t="s">
        <v>1</v>
      </c>
      <c r="F22" s="5">
        <f>F11</f>
        <v>100</v>
      </c>
      <c r="G22" s="2"/>
      <c r="H22" s="1"/>
      <c r="I22" s="1"/>
      <c r="J22" s="1"/>
      <c r="K22" s="1"/>
      <c r="L22" s="1"/>
      <c r="M22" s="1"/>
      <c r="N22" s="1"/>
    </row>
    <row r="23" spans="1:14" ht="3" customHeight="1" x14ac:dyDescent="0.25">
      <c r="A23" s="16"/>
      <c r="B23" s="16"/>
      <c r="C23" s="1"/>
      <c r="D23" s="11"/>
      <c r="E23" s="11"/>
      <c r="F23" s="2"/>
      <c r="G23" s="2"/>
      <c r="H23" s="1"/>
      <c r="I23" s="1"/>
      <c r="J23" s="1"/>
      <c r="K23" s="1"/>
      <c r="L23" s="1"/>
      <c r="M23" s="1"/>
      <c r="N23" s="1"/>
    </row>
    <row r="24" spans="1:14" ht="15.75" thickBot="1" x14ac:dyDescent="0.3">
      <c r="A24" s="16"/>
      <c r="B24" s="16"/>
      <c r="C24" s="1"/>
      <c r="D24" s="10" t="s">
        <v>6</v>
      </c>
      <c r="E24" s="10" t="s">
        <v>1</v>
      </c>
      <c r="F24" s="5">
        <f>F20-F22</f>
        <v>25</v>
      </c>
      <c r="G24" s="2"/>
      <c r="H24" s="1"/>
      <c r="I24" s="1"/>
      <c r="J24" s="1"/>
      <c r="K24" s="1"/>
      <c r="L24" s="1"/>
      <c r="M24" s="1"/>
      <c r="N24" s="1"/>
    </row>
    <row r="25" spans="1:14" ht="3" customHeight="1" x14ac:dyDescent="0.25">
      <c r="A25" s="16"/>
      <c r="B25" s="16"/>
      <c r="C25" s="1"/>
      <c r="D25" s="2"/>
      <c r="E25" s="2"/>
      <c r="F25" s="2"/>
      <c r="G25" s="2"/>
      <c r="H25" s="1"/>
      <c r="I25" s="1"/>
      <c r="J25" s="1"/>
      <c r="K25" s="1"/>
      <c r="L25" s="1"/>
      <c r="M25" s="1"/>
      <c r="N25" s="1"/>
    </row>
    <row r="26" spans="1:14" ht="15.75" thickBot="1" x14ac:dyDescent="0.3">
      <c r="A26" s="16"/>
      <c r="B26" s="16"/>
      <c r="C26" s="1"/>
      <c r="D26" s="10" t="s">
        <v>7</v>
      </c>
      <c r="E26" s="10" t="s">
        <v>3</v>
      </c>
      <c r="F26" s="6">
        <f>F24/F20</f>
        <v>0.2</v>
      </c>
      <c r="G26" s="2"/>
      <c r="H26" s="1"/>
      <c r="I26" s="1"/>
      <c r="J26" s="1"/>
      <c r="K26" s="1"/>
      <c r="L26" s="1"/>
      <c r="M26" s="1"/>
      <c r="N26" s="1"/>
    </row>
    <row r="27" spans="1:14" x14ac:dyDescent="0.25">
      <c r="A27" s="16"/>
      <c r="B27" s="1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8" customFormat="1" x14ac:dyDescent="0.25">
      <c r="A28" s="15"/>
      <c r="B28" s="15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s="8" customFormat="1" x14ac:dyDescent="0.25">
      <c r="A29" s="15"/>
      <c r="B29" s="15"/>
      <c r="C29" s="7"/>
      <c r="D29" s="7"/>
      <c r="E29" s="9"/>
      <c r="F29" s="7"/>
      <c r="G29" s="7"/>
      <c r="H29" s="7"/>
      <c r="I29" s="7"/>
      <c r="J29" s="7"/>
      <c r="K29" s="7"/>
      <c r="L29" s="7"/>
      <c r="M29" s="7"/>
      <c r="N29" s="7"/>
    </row>
    <row r="30" spans="1:14" s="8" customFormat="1" x14ac:dyDescent="0.25">
      <c r="A30" s="15"/>
      <c r="B30" s="15"/>
      <c r="C30" s="7"/>
      <c r="D30" s="7"/>
      <c r="E30" s="9"/>
      <c r="F30" s="7"/>
      <c r="G30" s="7"/>
      <c r="H30" s="7"/>
      <c r="I30" s="7"/>
      <c r="J30" s="7"/>
      <c r="K30" s="7"/>
      <c r="L30" s="7"/>
      <c r="M30" s="7"/>
      <c r="N30" s="7"/>
    </row>
    <row r="31" spans="1:14" s="8" customFormat="1" x14ac:dyDescent="0.25">
      <c r="A31" s="15"/>
      <c r="B31" s="15"/>
      <c r="C31" s="7"/>
      <c r="D31" s="7"/>
      <c r="E31" s="9"/>
      <c r="F31" s="7"/>
      <c r="G31" s="7"/>
      <c r="H31" s="7"/>
      <c r="I31" s="7"/>
      <c r="J31" s="7"/>
      <c r="K31" s="7"/>
      <c r="L31" s="7"/>
      <c r="M31" s="7"/>
      <c r="N31" s="7"/>
    </row>
    <row r="32" spans="1:14" s="8" customFormat="1" x14ac:dyDescent="0.25">
      <c r="A32" s="15"/>
      <c r="B32" s="15"/>
      <c r="C32" s="7"/>
      <c r="D32" s="7"/>
      <c r="E32" s="9"/>
      <c r="F32" s="7"/>
      <c r="G32" s="7"/>
      <c r="H32" s="7"/>
      <c r="I32" s="7"/>
      <c r="J32" s="7"/>
      <c r="K32" s="7"/>
      <c r="L32" s="7"/>
      <c r="M32" s="7"/>
      <c r="N32" s="7"/>
    </row>
    <row r="33" spans="1:14" s="8" customFormat="1" x14ac:dyDescent="0.25">
      <c r="A33" s="15"/>
      <c r="B33" s="15"/>
      <c r="C33" s="7"/>
      <c r="D33" s="7"/>
      <c r="E33" s="9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16"/>
      <c r="B34" s="1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6"/>
      <c r="B35" s="1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6"/>
      <c r="B36" s="1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6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.75" thickBot="1" x14ac:dyDescent="0.3">
      <c r="A38" s="16"/>
      <c r="B38" s="16"/>
      <c r="C38" s="1"/>
      <c r="D38" s="12" t="s">
        <v>0</v>
      </c>
      <c r="E38" s="12" t="s">
        <v>1</v>
      </c>
      <c r="F38" s="5">
        <v>100</v>
      </c>
      <c r="G38" s="2"/>
      <c r="H38" s="1"/>
      <c r="I38" s="1"/>
      <c r="J38" s="1"/>
      <c r="K38" s="1"/>
      <c r="L38" s="1"/>
      <c r="M38" s="1"/>
      <c r="N38" s="1"/>
    </row>
    <row r="39" spans="1:14" ht="3" customHeight="1" x14ac:dyDescent="0.25">
      <c r="A39" s="16"/>
      <c r="B39" s="16"/>
      <c r="C39" s="1"/>
      <c r="D39" s="2"/>
      <c r="E39" s="2"/>
      <c r="F39" s="2"/>
      <c r="G39" s="2"/>
      <c r="H39" s="1"/>
      <c r="I39" s="1"/>
      <c r="J39" s="1"/>
      <c r="K39" s="1"/>
      <c r="L39" s="1"/>
      <c r="M39" s="1"/>
      <c r="N39" s="1"/>
    </row>
    <row r="40" spans="1:14" ht="15.75" thickBot="1" x14ac:dyDescent="0.3">
      <c r="A40" s="16"/>
      <c r="B40" s="16"/>
      <c r="C40" s="1"/>
      <c r="D40" s="12" t="s">
        <v>9</v>
      </c>
      <c r="E40" s="12" t="s">
        <v>3</v>
      </c>
      <c r="F40" s="6">
        <v>0.2</v>
      </c>
      <c r="G40" s="2"/>
      <c r="H40" s="1"/>
      <c r="I40" s="1"/>
      <c r="J40" s="1"/>
      <c r="K40" s="1"/>
      <c r="L40" s="1"/>
      <c r="M40" s="1"/>
      <c r="N40" s="1"/>
    </row>
    <row r="41" spans="1:14" ht="3" customHeight="1" x14ac:dyDescent="0.25">
      <c r="A41" s="16"/>
      <c r="B41" s="16"/>
      <c r="C41" s="1"/>
      <c r="D41" s="2"/>
      <c r="E41" s="2"/>
      <c r="F41" s="2"/>
      <c r="G41" s="2"/>
      <c r="H41" s="1"/>
      <c r="I41" s="1"/>
      <c r="J41" s="1"/>
      <c r="K41" s="1"/>
      <c r="L41" s="1"/>
      <c r="M41" s="1"/>
      <c r="N41" s="1"/>
    </row>
    <row r="42" spans="1:14" ht="15.75" thickBot="1" x14ac:dyDescent="0.3">
      <c r="A42" s="16"/>
      <c r="B42" s="16"/>
      <c r="C42" s="1"/>
      <c r="D42" s="12" t="s">
        <v>8</v>
      </c>
      <c r="E42" s="12"/>
      <c r="F42" s="5">
        <f>1+F40</f>
        <v>1.2</v>
      </c>
      <c r="G42" s="2"/>
      <c r="H42" s="1"/>
      <c r="I42" s="1"/>
      <c r="J42" s="1"/>
      <c r="K42" s="1"/>
      <c r="L42" s="1"/>
      <c r="M42" s="1"/>
      <c r="N42" s="1"/>
    </row>
    <row r="43" spans="1:14" ht="3" customHeight="1" x14ac:dyDescent="0.25">
      <c r="A43" s="16"/>
      <c r="B43" s="16"/>
      <c r="C43" s="1"/>
      <c r="D43" s="2"/>
      <c r="E43" s="2"/>
      <c r="F43" s="2"/>
      <c r="G43" s="2"/>
      <c r="H43" s="1"/>
      <c r="I43" s="1"/>
      <c r="J43" s="1"/>
      <c r="K43" s="1"/>
      <c r="L43" s="1"/>
      <c r="M43" s="1"/>
      <c r="N43" s="1"/>
    </row>
    <row r="44" spans="1:14" ht="15.75" thickBot="1" x14ac:dyDescent="0.3">
      <c r="A44" s="16"/>
      <c r="B44" s="16"/>
      <c r="C44" s="1"/>
      <c r="D44" s="12" t="s">
        <v>4</v>
      </c>
      <c r="E44" s="12" t="s">
        <v>1</v>
      </c>
      <c r="F44" s="5">
        <f>F38*F42</f>
        <v>120</v>
      </c>
      <c r="G44" s="2"/>
      <c r="H44" s="1"/>
      <c r="I44" s="1"/>
      <c r="J44" s="1"/>
      <c r="K44" s="1"/>
      <c r="L44" s="1"/>
      <c r="M44" s="1"/>
      <c r="N44" s="1"/>
    </row>
    <row r="45" spans="1:14" x14ac:dyDescent="0.25">
      <c r="A45" s="16"/>
      <c r="B45" s="16"/>
      <c r="C45" s="1"/>
      <c r="D45" s="2"/>
      <c r="E45" s="2"/>
      <c r="F45" s="2"/>
      <c r="G45" s="2"/>
      <c r="H45" s="1"/>
      <c r="I45" s="1"/>
      <c r="J45" s="1"/>
      <c r="K45" s="1"/>
      <c r="L45" s="1"/>
      <c r="M45" s="1"/>
      <c r="N45" s="1"/>
    </row>
    <row r="46" spans="1:14" x14ac:dyDescent="0.25">
      <c r="A46" s="16"/>
      <c r="B46" s="16"/>
      <c r="C46" s="1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</row>
    <row r="47" spans="1:14" ht="15.75" thickBot="1" x14ac:dyDescent="0.3">
      <c r="A47" s="16"/>
      <c r="B47" s="16"/>
      <c r="C47" s="1"/>
      <c r="D47" s="12" t="s">
        <v>4</v>
      </c>
      <c r="E47" s="12" t="s">
        <v>1</v>
      </c>
      <c r="F47" s="5">
        <f>F44</f>
        <v>120</v>
      </c>
      <c r="G47" s="2"/>
      <c r="H47" s="1"/>
      <c r="I47" s="1"/>
      <c r="J47" s="1"/>
      <c r="K47" s="1"/>
      <c r="L47" s="1"/>
      <c r="M47" s="1"/>
      <c r="N47" s="1"/>
    </row>
    <row r="48" spans="1:14" ht="3" customHeight="1" x14ac:dyDescent="0.25">
      <c r="A48" s="16"/>
      <c r="B48" s="16"/>
      <c r="C48" s="1"/>
      <c r="D48" s="2"/>
      <c r="E48" s="2"/>
      <c r="F48" s="2"/>
      <c r="G48" s="2"/>
      <c r="H48" s="1"/>
      <c r="I48" s="1"/>
      <c r="J48" s="1"/>
      <c r="K48" s="1"/>
      <c r="L48" s="1"/>
      <c r="M48" s="1"/>
      <c r="N48" s="1"/>
    </row>
    <row r="49" spans="1:14" ht="15.75" thickBot="1" x14ac:dyDescent="0.3">
      <c r="A49" s="16"/>
      <c r="B49" s="16"/>
      <c r="C49" s="1"/>
      <c r="D49" s="12" t="s">
        <v>5</v>
      </c>
      <c r="E49" s="12" t="s">
        <v>1</v>
      </c>
      <c r="F49" s="5">
        <f>F38</f>
        <v>100</v>
      </c>
      <c r="G49" s="2"/>
      <c r="H49" s="1"/>
      <c r="I49" s="1"/>
      <c r="J49" s="1"/>
      <c r="K49" s="1"/>
      <c r="L49" s="1"/>
      <c r="M49" s="1"/>
      <c r="N49" s="1"/>
    </row>
    <row r="50" spans="1:14" ht="3" customHeight="1" x14ac:dyDescent="0.25">
      <c r="A50" s="16"/>
      <c r="B50" s="16"/>
      <c r="C50" s="1"/>
      <c r="D50" s="2"/>
      <c r="E50" s="2"/>
      <c r="F50" s="2"/>
      <c r="G50" s="2"/>
      <c r="H50" s="1"/>
      <c r="I50" s="1"/>
      <c r="J50" s="1"/>
      <c r="K50" s="1"/>
      <c r="L50" s="1"/>
      <c r="M50" s="1"/>
      <c r="N50" s="1"/>
    </row>
    <row r="51" spans="1:14" ht="15.75" thickBot="1" x14ac:dyDescent="0.3">
      <c r="A51" s="16"/>
      <c r="B51" s="16"/>
      <c r="C51" s="1"/>
      <c r="D51" s="12" t="s">
        <v>6</v>
      </c>
      <c r="E51" s="12" t="s">
        <v>1</v>
      </c>
      <c r="F51" s="5">
        <f>F47-F49</f>
        <v>20</v>
      </c>
      <c r="G51" s="2"/>
      <c r="H51" s="1"/>
      <c r="I51" s="1"/>
      <c r="J51" s="1"/>
      <c r="K51" s="1"/>
      <c r="L51" s="1"/>
      <c r="M51" s="1"/>
      <c r="N51" s="1"/>
    </row>
    <row r="52" spans="1:14" ht="3" customHeight="1" x14ac:dyDescent="0.25">
      <c r="A52" s="16"/>
      <c r="B52" s="16"/>
      <c r="C52" s="1"/>
      <c r="D52" s="2"/>
      <c r="E52" s="2"/>
      <c r="F52" s="2"/>
      <c r="G52" s="2"/>
      <c r="H52" s="1"/>
      <c r="I52" s="1"/>
      <c r="J52" s="1"/>
      <c r="K52" s="1"/>
      <c r="L52" s="1"/>
      <c r="M52" s="1"/>
      <c r="N52" s="1"/>
    </row>
    <row r="53" spans="1:14" ht="15.75" thickBot="1" x14ac:dyDescent="0.3">
      <c r="A53" s="16"/>
      <c r="B53" s="16"/>
      <c r="C53" s="1"/>
      <c r="D53" s="12" t="s">
        <v>7</v>
      </c>
      <c r="E53" s="12" t="s">
        <v>3</v>
      </c>
      <c r="F53" s="6">
        <f>F51/F47</f>
        <v>0.16666666666666666</v>
      </c>
      <c r="G53" s="2"/>
      <c r="H53" s="1"/>
      <c r="I53" s="1"/>
      <c r="J53" s="1"/>
      <c r="K53" s="1"/>
      <c r="L53" s="1"/>
      <c r="M53" s="1"/>
      <c r="N53" s="1"/>
    </row>
    <row r="54" spans="1:14" x14ac:dyDescent="0.25">
      <c r="A54" s="16"/>
      <c r="B54" s="1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6"/>
      <c r="B55" s="1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customProperties>
    <customPr name="LastActive" r:id="rId2"/>
  </customPropertie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N93"/>
  <sheetViews>
    <sheetView showGridLines="0" tabSelected="1" zoomScaleNormal="100" workbookViewId="0"/>
  </sheetViews>
  <sheetFormatPr defaultRowHeight="15" x14ac:dyDescent="0.25"/>
  <cols>
    <col min="1" max="1" width="28.5703125" customWidth="1"/>
    <col min="2" max="2" width="7.7109375" customWidth="1"/>
    <col min="4" max="4" width="23.140625" bestFit="1" customWidth="1"/>
    <col min="5" max="5" width="2.5703125" bestFit="1" customWidth="1"/>
    <col min="6" max="6" width="9.5703125" bestFit="1" customWidth="1"/>
    <col min="9" max="9" width="23.140625" bestFit="1" customWidth="1"/>
    <col min="10" max="10" width="23.140625" customWidth="1"/>
    <col min="11" max="11" width="9.5703125" bestFit="1" customWidth="1"/>
  </cols>
  <sheetData>
    <row r="1" spans="1:14" s="8" customFormat="1" x14ac:dyDescent="0.25">
      <c r="A1" s="17"/>
      <c r="B1" s="1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s="8" customFormat="1" x14ac:dyDescent="0.25">
      <c r="A2" s="17"/>
      <c r="B2" s="17"/>
      <c r="C2" s="7"/>
      <c r="D2" s="7"/>
      <c r="E2" s="9"/>
      <c r="F2" s="7"/>
      <c r="G2" s="7"/>
      <c r="H2" s="7"/>
      <c r="I2" s="7"/>
      <c r="J2" s="7"/>
      <c r="K2" s="7"/>
      <c r="L2" s="7"/>
      <c r="M2" s="7"/>
      <c r="N2" s="7"/>
    </row>
    <row r="3" spans="1:14" s="8" customFormat="1" x14ac:dyDescent="0.25">
      <c r="A3" s="17"/>
      <c r="B3" s="17"/>
      <c r="C3" s="7"/>
      <c r="D3" s="7"/>
      <c r="E3" s="9"/>
      <c r="F3" s="7"/>
      <c r="G3" s="7"/>
      <c r="H3" s="7"/>
      <c r="I3" s="7"/>
      <c r="J3" s="7"/>
      <c r="K3" s="7"/>
      <c r="L3" s="7"/>
      <c r="M3" s="7"/>
      <c r="N3" s="7"/>
    </row>
    <row r="4" spans="1:14" s="8" customFormat="1" x14ac:dyDescent="0.25">
      <c r="A4" s="17"/>
      <c r="B4" s="17"/>
      <c r="C4" s="7"/>
      <c r="D4" s="7"/>
      <c r="E4" s="9"/>
      <c r="F4" s="7"/>
      <c r="G4" s="7"/>
      <c r="H4" s="7"/>
      <c r="I4" s="7"/>
      <c r="J4" s="7"/>
      <c r="K4" s="7"/>
      <c r="L4" s="7"/>
      <c r="M4" s="7"/>
      <c r="N4" s="7"/>
    </row>
    <row r="5" spans="1:14" s="8" customFormat="1" x14ac:dyDescent="0.25">
      <c r="A5" s="17"/>
      <c r="B5" s="17"/>
      <c r="C5" s="7"/>
      <c r="D5" s="7"/>
      <c r="E5" s="9"/>
      <c r="F5" s="7"/>
      <c r="G5" s="7"/>
      <c r="H5" s="7"/>
      <c r="I5" s="7"/>
      <c r="J5" s="7"/>
      <c r="K5" s="7"/>
      <c r="L5" s="7"/>
      <c r="M5" s="7"/>
      <c r="N5" s="7"/>
    </row>
    <row r="6" spans="1:14" s="8" customFormat="1" x14ac:dyDescent="0.25">
      <c r="A6" s="17"/>
      <c r="B6" s="17"/>
      <c r="C6" s="7"/>
      <c r="D6" s="7"/>
      <c r="E6" s="9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17"/>
      <c r="B7" s="17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7"/>
      <c r="B8" s="1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7"/>
      <c r="B9" s="17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7"/>
      <c r="B10" s="17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7"/>
      <c r="B11" s="17"/>
      <c r="C11" s="1"/>
      <c r="D11" s="1"/>
      <c r="E11" s="1"/>
      <c r="F11" s="1"/>
      <c r="G11" s="2"/>
      <c r="H11" s="1"/>
      <c r="I11" s="1"/>
      <c r="J11" s="1"/>
      <c r="K11" s="1"/>
      <c r="L11" s="1"/>
      <c r="M11" s="1"/>
      <c r="N11" s="1"/>
    </row>
    <row r="12" spans="1:14" ht="3" customHeight="1" x14ac:dyDescent="0.25">
      <c r="A12" s="17"/>
      <c r="B12" s="17"/>
      <c r="C12" s="1"/>
      <c r="D12" s="1"/>
      <c r="E12" s="1"/>
      <c r="F12" s="1"/>
      <c r="G12" s="2"/>
      <c r="H12" s="1"/>
      <c r="I12" s="1"/>
      <c r="J12" s="1"/>
      <c r="K12" s="1"/>
      <c r="L12" s="1"/>
      <c r="M12" s="1"/>
      <c r="N12" s="1"/>
    </row>
    <row r="13" spans="1:14" x14ac:dyDescent="0.25">
      <c r="A13" s="17"/>
      <c r="B13" s="17"/>
      <c r="C13" s="1"/>
      <c r="D13" s="1"/>
      <c r="E13" s="1"/>
      <c r="F13" s="1"/>
      <c r="G13" s="2"/>
      <c r="H13" s="1"/>
      <c r="I13" s="1"/>
      <c r="J13" s="1"/>
      <c r="K13" s="1"/>
      <c r="L13" s="1"/>
      <c r="M13" s="1"/>
      <c r="N13" s="1"/>
    </row>
    <row r="14" spans="1:14" ht="3" customHeight="1" x14ac:dyDescent="0.25">
      <c r="A14" s="17"/>
      <c r="B14" s="17"/>
      <c r="C14" s="1"/>
      <c r="D14" s="1"/>
      <c r="E14" s="1"/>
      <c r="F14" s="1"/>
      <c r="G14" s="2"/>
      <c r="H14" s="1"/>
      <c r="I14" s="1"/>
      <c r="J14" s="1"/>
      <c r="K14" s="1"/>
      <c r="L14" s="1"/>
      <c r="M14" s="1"/>
      <c r="N14" s="1"/>
    </row>
    <row r="15" spans="1:14" x14ac:dyDescent="0.25">
      <c r="A15" s="17"/>
      <c r="B15" s="17"/>
      <c r="C15" s="1"/>
      <c r="D15" s="1"/>
      <c r="E15" s="1"/>
      <c r="F15" s="1"/>
      <c r="G15" s="2"/>
      <c r="H15" s="1"/>
      <c r="I15" s="1"/>
      <c r="J15" s="1"/>
      <c r="K15" s="1"/>
      <c r="L15" s="1"/>
      <c r="M15" s="1"/>
      <c r="N15" s="1"/>
    </row>
    <row r="16" spans="1:14" ht="3" customHeight="1" x14ac:dyDescent="0.25">
      <c r="A16" s="17"/>
      <c r="B16" s="17"/>
      <c r="C16" s="1"/>
      <c r="D16" s="1"/>
      <c r="E16" s="1"/>
      <c r="F16" s="1"/>
      <c r="G16" s="2"/>
      <c r="H16" s="1"/>
      <c r="I16" s="1"/>
      <c r="J16" s="1"/>
      <c r="K16" s="1"/>
      <c r="L16" s="1"/>
      <c r="M16" s="1"/>
      <c r="N16" s="1"/>
    </row>
    <row r="17" spans="1:14" x14ac:dyDescent="0.25">
      <c r="A17" s="17"/>
      <c r="B17" s="17"/>
      <c r="C17" s="1"/>
      <c r="D17" s="1"/>
      <c r="E17" s="1"/>
      <c r="F17" s="1"/>
      <c r="G17" s="2"/>
      <c r="H17" s="1"/>
      <c r="I17" s="1"/>
      <c r="J17" s="1"/>
      <c r="K17" s="1"/>
      <c r="L17" s="1"/>
      <c r="M17" s="1"/>
      <c r="N17" s="1"/>
    </row>
    <row r="18" spans="1:14" x14ac:dyDescent="0.25">
      <c r="A18" s="17"/>
      <c r="B18" s="17"/>
      <c r="C18" s="1"/>
      <c r="D18" s="1"/>
      <c r="E18" s="1"/>
      <c r="F18" s="1"/>
      <c r="G18" s="2"/>
      <c r="H18" s="1"/>
      <c r="I18" s="1"/>
      <c r="J18" s="1"/>
      <c r="K18" s="1"/>
      <c r="L18" s="1"/>
      <c r="M18" s="1"/>
      <c r="N18" s="1"/>
    </row>
    <row r="19" spans="1:14" x14ac:dyDescent="0.25">
      <c r="A19" s="17"/>
      <c r="B19" s="17"/>
      <c r="C19" s="1"/>
      <c r="D19" s="1"/>
      <c r="E19" s="1"/>
      <c r="F19" s="1"/>
      <c r="G19" s="2"/>
      <c r="H19" s="1"/>
      <c r="I19" s="1"/>
      <c r="J19" s="1"/>
      <c r="K19" s="1"/>
      <c r="L19" s="1"/>
      <c r="M19" s="1"/>
      <c r="N19" s="1"/>
    </row>
    <row r="20" spans="1:14" x14ac:dyDescent="0.25">
      <c r="A20" s="17"/>
      <c r="B20" s="17"/>
      <c r="C20" s="1"/>
      <c r="D20" s="1"/>
      <c r="E20" s="1"/>
      <c r="F20" s="1"/>
      <c r="G20" s="2"/>
      <c r="H20" s="1"/>
      <c r="I20" s="1"/>
      <c r="J20" s="1"/>
      <c r="K20" s="1"/>
      <c r="L20" s="1"/>
      <c r="M20" s="1"/>
      <c r="N20" s="1"/>
    </row>
    <row r="21" spans="1:14" ht="3" customHeight="1" x14ac:dyDescent="0.25">
      <c r="A21" s="17"/>
      <c r="B21" s="17"/>
      <c r="C21" s="1"/>
      <c r="D21" s="1"/>
      <c r="E21" s="1"/>
      <c r="F21" s="1"/>
      <c r="G21" s="2"/>
      <c r="H21" s="1"/>
      <c r="I21" s="1"/>
      <c r="J21" s="1"/>
      <c r="K21" s="1"/>
      <c r="L21" s="1"/>
      <c r="M21" s="1"/>
      <c r="N21" s="1"/>
    </row>
    <row r="22" spans="1:14" x14ac:dyDescent="0.25">
      <c r="A22" s="17"/>
      <c r="B22" s="17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</row>
    <row r="23" spans="1:14" ht="3" customHeight="1" x14ac:dyDescent="0.25">
      <c r="A23" s="17"/>
      <c r="B23" s="17"/>
      <c r="C23" s="1"/>
      <c r="D23" s="1"/>
      <c r="E23" s="1"/>
      <c r="F23" s="1"/>
      <c r="G23" s="2"/>
      <c r="H23" s="1"/>
      <c r="I23" s="1"/>
      <c r="J23" s="1"/>
      <c r="K23" s="1"/>
      <c r="L23" s="1"/>
      <c r="M23" s="1"/>
      <c r="N23" s="1"/>
    </row>
    <row r="24" spans="1:14" x14ac:dyDescent="0.25">
      <c r="A24" s="17"/>
      <c r="B24" s="17"/>
      <c r="C24" s="1"/>
      <c r="D24" s="1"/>
      <c r="E24" s="1"/>
      <c r="F24" s="1"/>
      <c r="G24" s="2"/>
      <c r="H24" s="1"/>
      <c r="I24" s="1"/>
      <c r="J24" s="1"/>
      <c r="K24" s="1"/>
      <c r="L24" s="1"/>
      <c r="M24" s="1"/>
      <c r="N24" s="1"/>
    </row>
    <row r="25" spans="1:14" ht="3" customHeight="1" x14ac:dyDescent="0.25">
      <c r="A25" s="17"/>
      <c r="B25" s="17"/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</row>
    <row r="26" spans="1:14" x14ac:dyDescent="0.25">
      <c r="A26" s="17"/>
      <c r="B26" s="17"/>
      <c r="C26" s="1"/>
      <c r="D26" s="1"/>
      <c r="E26" s="1"/>
      <c r="F26" s="1"/>
      <c r="G26" s="2"/>
      <c r="H26" s="1"/>
      <c r="I26" s="1"/>
      <c r="J26" s="1"/>
      <c r="K26" s="1"/>
      <c r="L26" s="1"/>
      <c r="M26" s="1"/>
      <c r="N26" s="1"/>
    </row>
    <row r="27" spans="1:14" x14ac:dyDescent="0.25">
      <c r="A27" s="17"/>
      <c r="B27" s="1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8" customFormat="1" x14ac:dyDescent="0.25">
      <c r="A28" s="17"/>
      <c r="B28" s="17"/>
      <c r="C28" s="7"/>
      <c r="D28" s="1"/>
      <c r="E28" s="1"/>
      <c r="F28" s="1"/>
      <c r="G28" s="7"/>
      <c r="H28" s="7"/>
      <c r="I28" s="7"/>
      <c r="J28" s="7"/>
      <c r="K28" s="7"/>
      <c r="L28" s="7"/>
      <c r="M28" s="7"/>
      <c r="N28" s="7"/>
    </row>
    <row r="29" spans="1:14" s="8" customFormat="1" x14ac:dyDescent="0.25">
      <c r="A29" s="17"/>
      <c r="B29" s="17"/>
      <c r="C29" s="7"/>
      <c r="D29" s="1"/>
      <c r="E29" s="1"/>
      <c r="F29" s="1"/>
      <c r="G29" s="7"/>
      <c r="H29" s="7"/>
      <c r="I29" s="7"/>
      <c r="J29" s="7"/>
      <c r="K29" s="7"/>
      <c r="L29" s="7"/>
      <c r="M29" s="7"/>
      <c r="N29" s="7"/>
    </row>
    <row r="30" spans="1:14" s="8" customFormat="1" x14ac:dyDescent="0.25">
      <c r="A30" s="17"/>
      <c r="B30" s="17"/>
      <c r="C30" s="7"/>
      <c r="D30" s="1"/>
      <c r="E30" s="1"/>
      <c r="F30" s="1"/>
      <c r="G30" s="7"/>
      <c r="H30" s="7"/>
      <c r="I30" s="7"/>
      <c r="J30" s="7"/>
      <c r="K30" s="7"/>
      <c r="L30" s="7"/>
      <c r="M30" s="7"/>
      <c r="N30" s="7"/>
    </row>
    <row r="31" spans="1:14" s="8" customFormat="1" x14ac:dyDescent="0.25">
      <c r="A31" s="17"/>
      <c r="B31" s="17"/>
      <c r="C31" s="7"/>
      <c r="D31" s="1"/>
      <c r="E31" s="1"/>
      <c r="F31" s="1"/>
      <c r="G31" s="7"/>
      <c r="H31" s="7"/>
      <c r="I31" s="7"/>
      <c r="J31" s="7"/>
      <c r="K31" s="7"/>
      <c r="L31" s="7"/>
      <c r="M31" s="7"/>
      <c r="N31" s="7"/>
    </row>
    <row r="32" spans="1:14" s="8" customFormat="1" x14ac:dyDescent="0.25">
      <c r="A32" s="17"/>
      <c r="B32" s="17"/>
      <c r="C32" s="7"/>
      <c r="D32" s="1"/>
      <c r="E32" s="1"/>
      <c r="F32" s="1"/>
      <c r="G32" s="7"/>
      <c r="H32" s="7"/>
      <c r="I32" s="7"/>
      <c r="J32" s="7"/>
      <c r="K32" s="7"/>
      <c r="L32" s="7"/>
      <c r="M32" s="7"/>
      <c r="N32" s="7"/>
    </row>
    <row r="33" spans="1:14" s="8" customFormat="1" x14ac:dyDescent="0.25">
      <c r="A33" s="17"/>
      <c r="B33" s="17"/>
      <c r="C33" s="7"/>
      <c r="D33" s="1"/>
      <c r="E33" s="1"/>
      <c r="F33" s="1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17"/>
      <c r="B34" s="1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7"/>
      <c r="B35" s="1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7"/>
      <c r="B36" s="1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7"/>
      <c r="B37" s="1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7"/>
      <c r="B38" s="17"/>
      <c r="C38" s="1"/>
      <c r="D38" s="1"/>
      <c r="E38" s="1"/>
      <c r="F38" s="1"/>
      <c r="G38" s="2"/>
      <c r="H38" s="1"/>
      <c r="I38" s="1"/>
      <c r="J38" s="1"/>
      <c r="K38" s="1"/>
      <c r="L38" s="1"/>
      <c r="M38" s="1"/>
      <c r="N38" s="1"/>
    </row>
    <row r="39" spans="1:14" ht="3" customHeight="1" x14ac:dyDescent="0.25">
      <c r="A39" s="17"/>
      <c r="B39" s="17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</row>
    <row r="40" spans="1:14" x14ac:dyDescent="0.25">
      <c r="A40" s="17"/>
      <c r="B40" s="17"/>
      <c r="C40" s="1"/>
      <c r="D40" s="1"/>
      <c r="E40" s="1"/>
      <c r="F40" s="1"/>
      <c r="G40" s="2"/>
      <c r="H40" s="1"/>
      <c r="I40" s="1"/>
      <c r="J40" s="1"/>
      <c r="K40" s="1"/>
      <c r="L40" s="1"/>
      <c r="M40" s="1"/>
      <c r="N40" s="1"/>
    </row>
    <row r="41" spans="1:14" ht="3" customHeight="1" x14ac:dyDescent="0.25">
      <c r="A41" s="17"/>
      <c r="B41" s="17"/>
      <c r="C41" s="1"/>
      <c r="D41" s="1"/>
      <c r="E41" s="1"/>
      <c r="F41" s="1"/>
      <c r="G41" s="2"/>
      <c r="H41" s="1"/>
      <c r="I41" s="1"/>
      <c r="J41" s="1"/>
      <c r="K41" s="1"/>
      <c r="L41" s="1"/>
      <c r="M41" s="1"/>
      <c r="N41" s="1"/>
    </row>
    <row r="42" spans="1:14" x14ac:dyDescent="0.25">
      <c r="A42" s="17"/>
      <c r="B42" s="17"/>
      <c r="C42" s="1"/>
      <c r="D42" s="1"/>
      <c r="E42" s="1"/>
      <c r="F42" s="1"/>
      <c r="G42" s="2"/>
      <c r="H42" s="1"/>
      <c r="I42" s="1"/>
      <c r="J42" s="1"/>
      <c r="K42" s="1"/>
      <c r="L42" s="1"/>
      <c r="M42" s="1"/>
      <c r="N42" s="1"/>
    </row>
    <row r="43" spans="1:14" ht="3" customHeight="1" x14ac:dyDescent="0.25">
      <c r="A43" s="17"/>
      <c r="B43" s="17"/>
      <c r="C43" s="1"/>
      <c r="D43" s="1"/>
      <c r="E43" s="1"/>
      <c r="F43" s="1"/>
      <c r="G43" s="2"/>
      <c r="H43" s="1"/>
      <c r="I43" s="1"/>
      <c r="J43" s="1"/>
      <c r="K43" s="1"/>
      <c r="L43" s="1"/>
      <c r="M43" s="1"/>
      <c r="N43" s="1"/>
    </row>
    <row r="44" spans="1:14" x14ac:dyDescent="0.25">
      <c r="A44" s="17"/>
      <c r="B44" s="17"/>
      <c r="C44" s="1"/>
      <c r="D44" s="1"/>
      <c r="E44" s="1"/>
      <c r="F44" s="1"/>
      <c r="G44" s="2"/>
      <c r="H44" s="1"/>
      <c r="I44" s="1"/>
      <c r="J44" s="1"/>
      <c r="K44" s="1"/>
      <c r="L44" s="1"/>
      <c r="M44" s="1"/>
      <c r="N44" s="1"/>
    </row>
    <row r="45" spans="1:14" x14ac:dyDescent="0.25">
      <c r="A45" s="17"/>
      <c r="B45" s="17"/>
      <c r="C45" s="1"/>
      <c r="D45" s="1"/>
      <c r="E45" s="1"/>
      <c r="F45" s="1"/>
      <c r="G45" s="2"/>
      <c r="H45" s="1"/>
      <c r="I45" s="1"/>
      <c r="J45" s="1"/>
      <c r="K45" s="1"/>
      <c r="L45" s="1"/>
      <c r="M45" s="1"/>
      <c r="N45" s="1"/>
    </row>
    <row r="46" spans="1:14" x14ac:dyDescent="0.25">
      <c r="A46" s="13"/>
      <c r="B46" s="13"/>
      <c r="G46" s="14"/>
    </row>
    <row r="47" spans="1:14" x14ac:dyDescent="0.25">
      <c r="A47" s="13"/>
      <c r="B47" s="13"/>
      <c r="G47" s="14"/>
    </row>
    <row r="48" spans="1:14" ht="3" customHeight="1" x14ac:dyDescent="0.25">
      <c r="A48" s="13"/>
      <c r="B48" s="13"/>
      <c r="G48" s="14"/>
    </row>
    <row r="49" spans="1:7" x14ac:dyDescent="0.25">
      <c r="A49" s="13"/>
      <c r="B49" s="13"/>
      <c r="G49" s="14"/>
    </row>
    <row r="50" spans="1:7" ht="3" customHeight="1" x14ac:dyDescent="0.25">
      <c r="A50" s="13"/>
      <c r="B50" s="13"/>
      <c r="G50" s="14"/>
    </row>
    <row r="51" spans="1:7" x14ac:dyDescent="0.25">
      <c r="A51" s="13"/>
      <c r="B51" s="13"/>
      <c r="G51" s="14"/>
    </row>
    <row r="52" spans="1:7" ht="3" customHeight="1" x14ac:dyDescent="0.25">
      <c r="A52" s="13"/>
      <c r="B52" s="13"/>
      <c r="G52" s="14"/>
    </row>
    <row r="53" spans="1:7" x14ac:dyDescent="0.25">
      <c r="A53" s="13"/>
      <c r="B53" s="13"/>
      <c r="G53" s="14"/>
    </row>
    <row r="54" spans="1:7" x14ac:dyDescent="0.25">
      <c r="A54" s="13"/>
      <c r="B54" s="13"/>
    </row>
    <row r="55" spans="1:7" x14ac:dyDescent="0.25">
      <c r="A55" s="13"/>
      <c r="B55" s="13"/>
    </row>
    <row r="56" spans="1:7" x14ac:dyDescent="0.25">
      <c r="A56" s="13"/>
      <c r="B56" s="13"/>
    </row>
    <row r="57" spans="1:7" x14ac:dyDescent="0.25">
      <c r="A57" s="13"/>
      <c r="B57" s="13"/>
    </row>
    <row r="58" spans="1:7" x14ac:dyDescent="0.25">
      <c r="A58" s="13"/>
      <c r="B58" s="13"/>
    </row>
    <row r="59" spans="1:7" x14ac:dyDescent="0.25">
      <c r="A59" s="13"/>
      <c r="B59" s="13"/>
    </row>
    <row r="60" spans="1:7" x14ac:dyDescent="0.25">
      <c r="A60" s="13"/>
      <c r="B60" s="13"/>
    </row>
    <row r="61" spans="1:7" x14ac:dyDescent="0.25">
      <c r="A61" s="13"/>
      <c r="B61" s="13"/>
    </row>
    <row r="62" spans="1:7" x14ac:dyDescent="0.25">
      <c r="A62" s="13"/>
      <c r="B62" s="13"/>
    </row>
    <row r="63" spans="1:7" x14ac:dyDescent="0.25">
      <c r="A63" s="13"/>
      <c r="B63" s="13"/>
    </row>
    <row r="64" spans="1:7" x14ac:dyDescent="0.25">
      <c r="A64" s="13"/>
      <c r="B64" s="13"/>
    </row>
    <row r="65" spans="1:2" x14ac:dyDescent="0.25">
      <c r="A65" s="13"/>
      <c r="B65" s="13"/>
    </row>
    <row r="66" spans="1:2" x14ac:dyDescent="0.25">
      <c r="A66" s="13"/>
      <c r="B66" s="13"/>
    </row>
    <row r="67" spans="1:2" x14ac:dyDescent="0.25">
      <c r="A67" s="13"/>
      <c r="B67" s="13"/>
    </row>
    <row r="68" spans="1:2" x14ac:dyDescent="0.25">
      <c r="A68" s="13"/>
      <c r="B68" s="13"/>
    </row>
    <row r="69" spans="1:2" x14ac:dyDescent="0.25">
      <c r="A69" s="13"/>
      <c r="B69" s="13"/>
    </row>
    <row r="70" spans="1:2" x14ac:dyDescent="0.25">
      <c r="A70" s="13"/>
      <c r="B70" s="13"/>
    </row>
    <row r="71" spans="1:2" x14ac:dyDescent="0.25">
      <c r="A71" s="13"/>
      <c r="B71" s="13"/>
    </row>
    <row r="72" spans="1:2" x14ac:dyDescent="0.25">
      <c r="A72" s="13"/>
      <c r="B72" s="13"/>
    </row>
    <row r="73" spans="1:2" x14ac:dyDescent="0.25">
      <c r="A73" s="13"/>
      <c r="B73" s="13"/>
    </row>
    <row r="74" spans="1:2" x14ac:dyDescent="0.25">
      <c r="A74" s="13"/>
      <c r="B74" s="13"/>
    </row>
    <row r="75" spans="1:2" x14ac:dyDescent="0.25">
      <c r="A75" s="13"/>
      <c r="B75" s="13"/>
    </row>
    <row r="76" spans="1:2" x14ac:dyDescent="0.25">
      <c r="A76" s="13"/>
      <c r="B76" s="13"/>
    </row>
    <row r="77" spans="1:2" x14ac:dyDescent="0.25">
      <c r="A77" s="13"/>
      <c r="B77" s="13"/>
    </row>
    <row r="78" spans="1:2" x14ac:dyDescent="0.25">
      <c r="A78" s="13"/>
      <c r="B78" s="13"/>
    </row>
    <row r="79" spans="1:2" x14ac:dyDescent="0.25">
      <c r="A79" s="13"/>
      <c r="B79" s="13"/>
    </row>
    <row r="80" spans="1:2" x14ac:dyDescent="0.25">
      <c r="A80" s="13"/>
      <c r="B80" s="13"/>
    </row>
    <row r="81" spans="1:2" x14ac:dyDescent="0.25">
      <c r="A81" s="13"/>
      <c r="B81" s="13"/>
    </row>
    <row r="82" spans="1:2" x14ac:dyDescent="0.25">
      <c r="A82" s="13"/>
      <c r="B82" s="13"/>
    </row>
    <row r="83" spans="1:2" x14ac:dyDescent="0.25">
      <c r="A83" s="13"/>
      <c r="B83" s="13"/>
    </row>
    <row r="84" spans="1:2" x14ac:dyDescent="0.25">
      <c r="A84" s="13"/>
      <c r="B84" s="13"/>
    </row>
    <row r="85" spans="1:2" x14ac:dyDescent="0.25">
      <c r="A85" s="13"/>
      <c r="B85" s="13"/>
    </row>
    <row r="86" spans="1:2" x14ac:dyDescent="0.25">
      <c r="A86" s="13"/>
      <c r="B86" s="13"/>
    </row>
    <row r="87" spans="1:2" x14ac:dyDescent="0.25">
      <c r="A87" s="13"/>
      <c r="B87" s="13"/>
    </row>
    <row r="88" spans="1:2" x14ac:dyDescent="0.25">
      <c r="A88" s="13"/>
      <c r="B88" s="13"/>
    </row>
    <row r="89" spans="1:2" x14ac:dyDescent="0.25">
      <c r="A89" s="13"/>
      <c r="B89" s="13"/>
    </row>
    <row r="90" spans="1:2" x14ac:dyDescent="0.25">
      <c r="A90" s="13"/>
      <c r="B90" s="13"/>
    </row>
    <row r="91" spans="1:2" x14ac:dyDescent="0.25">
      <c r="A91" s="13"/>
      <c r="B91" s="13"/>
    </row>
    <row r="92" spans="1:2" x14ac:dyDescent="0.25">
      <c r="A92" s="13"/>
      <c r="B92" s="13"/>
    </row>
    <row r="93" spans="1:2" x14ac:dyDescent="0.25">
      <c r="A93" s="13"/>
      <c r="B93" s="13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F93"/>
  <sheetViews>
    <sheetView showGridLines="0" workbookViewId="0"/>
  </sheetViews>
  <sheetFormatPr defaultRowHeight="23.25" x14ac:dyDescent="0.35"/>
  <cols>
    <col min="1" max="1" width="28.5703125" customWidth="1"/>
    <col min="2" max="2" width="7.7109375" customWidth="1"/>
    <col min="3" max="3" width="5.5703125" style="3" bestFit="1" customWidth="1"/>
    <col min="4" max="4" width="33.140625" bestFit="1" customWidth="1"/>
    <col min="6" max="6" width="33.140625" bestFit="1" customWidth="1"/>
  </cols>
  <sheetData>
    <row r="1" spans="1:6" x14ac:dyDescent="0.35">
      <c r="A1" s="17"/>
      <c r="B1" s="17"/>
    </row>
    <row r="2" spans="1:6" x14ac:dyDescent="0.35">
      <c r="A2" s="17"/>
      <c r="B2" s="17"/>
    </row>
    <row r="3" spans="1:6" x14ac:dyDescent="0.35">
      <c r="A3" s="17"/>
      <c r="B3" s="17"/>
    </row>
    <row r="4" spans="1:6" x14ac:dyDescent="0.35">
      <c r="A4" s="17"/>
      <c r="B4" s="17"/>
    </row>
    <row r="5" spans="1:6" ht="46.5" x14ac:dyDescent="0.7">
      <c r="A5" s="17"/>
      <c r="B5" s="17"/>
      <c r="C5" s="4" t="s">
        <v>10</v>
      </c>
      <c r="D5" s="18">
        <f>'Simulador de Margem e Mark-up'!F20</f>
        <v>125</v>
      </c>
      <c r="F5" s="18">
        <f>'Simulador de Margem e Mark-up'!F47</f>
        <v>120</v>
      </c>
    </row>
    <row r="6" spans="1:6" x14ac:dyDescent="0.35">
      <c r="A6" s="17"/>
      <c r="B6" s="17"/>
    </row>
    <row r="7" spans="1:6" ht="63" x14ac:dyDescent="0.9">
      <c r="A7" s="17"/>
      <c r="B7" s="17"/>
      <c r="C7" s="4" t="s">
        <v>3</v>
      </c>
      <c r="D7" s="19">
        <f>'Simulador de Margem e Mark-up'!F26</f>
        <v>0.2</v>
      </c>
      <c r="E7" s="20"/>
      <c r="F7" s="19">
        <f>'Simulador de Margem e Mark-up'!F53</f>
        <v>0.16666666666666666</v>
      </c>
    </row>
    <row r="8" spans="1:6" ht="61.5" x14ac:dyDescent="0.9">
      <c r="A8" s="17"/>
      <c r="B8" s="17"/>
      <c r="C8" s="4"/>
      <c r="D8" s="20"/>
      <c r="E8" s="20"/>
      <c r="F8" s="20"/>
    </row>
    <row r="9" spans="1:6" ht="63" x14ac:dyDescent="0.9">
      <c r="A9" s="17"/>
      <c r="B9" s="17"/>
      <c r="C9" s="4" t="s">
        <v>10</v>
      </c>
      <c r="D9" s="21">
        <f>'Simulador de Margem e Mark-up'!F24</f>
        <v>25</v>
      </c>
      <c r="E9" s="20"/>
      <c r="F9" s="21">
        <f>'Simulador de Margem e Mark-up'!F51</f>
        <v>20</v>
      </c>
    </row>
    <row r="10" spans="1:6" ht="61.5" x14ac:dyDescent="0.9">
      <c r="A10" s="17"/>
      <c r="B10" s="17"/>
      <c r="D10" s="20"/>
      <c r="E10" s="20"/>
      <c r="F10" s="20"/>
    </row>
    <row r="11" spans="1:6" ht="63" x14ac:dyDescent="0.9">
      <c r="A11" s="17"/>
      <c r="B11" s="17"/>
      <c r="C11" s="4" t="s">
        <v>10</v>
      </c>
      <c r="D11" s="21">
        <f>'Simulador de Margem e Mark-up'!F22</f>
        <v>100</v>
      </c>
      <c r="E11" s="20"/>
      <c r="F11" s="21">
        <f>'Simulador de Margem e Mark-up'!F49</f>
        <v>100</v>
      </c>
    </row>
    <row r="12" spans="1:6" x14ac:dyDescent="0.35">
      <c r="A12" s="17"/>
      <c r="B12" s="17"/>
    </row>
    <row r="13" spans="1:6" x14ac:dyDescent="0.35">
      <c r="A13" s="13"/>
      <c r="B13" s="13"/>
    </row>
    <row r="14" spans="1:6" x14ac:dyDescent="0.35">
      <c r="A14" s="13"/>
      <c r="B14" s="13"/>
    </row>
    <row r="15" spans="1:6" x14ac:dyDescent="0.35">
      <c r="A15" s="13"/>
      <c r="B15" s="13"/>
    </row>
    <row r="16" spans="1:6" x14ac:dyDescent="0.35">
      <c r="A16" s="13"/>
      <c r="B16" s="13"/>
    </row>
    <row r="17" spans="1:2" x14ac:dyDescent="0.35">
      <c r="A17" s="13"/>
      <c r="B17" s="13"/>
    </row>
    <row r="18" spans="1:2" x14ac:dyDescent="0.35">
      <c r="A18" s="13"/>
      <c r="B18" s="13"/>
    </row>
    <row r="19" spans="1:2" x14ac:dyDescent="0.35">
      <c r="A19" s="13"/>
      <c r="B19" s="13"/>
    </row>
    <row r="20" spans="1:2" x14ac:dyDescent="0.35">
      <c r="A20" s="13"/>
      <c r="B20" s="13"/>
    </row>
    <row r="21" spans="1:2" x14ac:dyDescent="0.35">
      <c r="A21" s="13"/>
      <c r="B21" s="13"/>
    </row>
    <row r="22" spans="1:2" x14ac:dyDescent="0.35">
      <c r="A22" s="13"/>
      <c r="B22" s="13"/>
    </row>
    <row r="23" spans="1:2" x14ac:dyDescent="0.35">
      <c r="A23" s="13"/>
      <c r="B23" s="13"/>
    </row>
    <row r="24" spans="1:2" x14ac:dyDescent="0.35">
      <c r="A24" s="13"/>
      <c r="B24" s="13"/>
    </row>
    <row r="25" spans="1:2" x14ac:dyDescent="0.35">
      <c r="A25" s="13"/>
      <c r="B25" s="13"/>
    </row>
    <row r="26" spans="1:2" x14ac:dyDescent="0.35">
      <c r="A26" s="13"/>
      <c r="B26" s="13"/>
    </row>
    <row r="27" spans="1:2" x14ac:dyDescent="0.35">
      <c r="A27" s="13"/>
      <c r="B27" s="13"/>
    </row>
    <row r="28" spans="1:2" x14ac:dyDescent="0.35">
      <c r="A28" s="13"/>
      <c r="B28" s="13"/>
    </row>
    <row r="29" spans="1:2" x14ac:dyDescent="0.35">
      <c r="A29" s="13"/>
      <c r="B29" s="13"/>
    </row>
    <row r="30" spans="1:2" x14ac:dyDescent="0.35">
      <c r="A30" s="13"/>
      <c r="B30" s="13"/>
    </row>
    <row r="31" spans="1:2" x14ac:dyDescent="0.35">
      <c r="A31" s="13"/>
      <c r="B31" s="13"/>
    </row>
    <row r="32" spans="1:2" x14ac:dyDescent="0.35">
      <c r="A32" s="13"/>
      <c r="B32" s="13"/>
    </row>
    <row r="33" spans="1:2" x14ac:dyDescent="0.35">
      <c r="A33" s="13"/>
      <c r="B33" s="13"/>
    </row>
    <row r="34" spans="1:2" x14ac:dyDescent="0.35">
      <c r="A34" s="13"/>
      <c r="B34" s="13"/>
    </row>
    <row r="35" spans="1:2" x14ac:dyDescent="0.35">
      <c r="A35" s="13"/>
      <c r="B35" s="13"/>
    </row>
    <row r="36" spans="1:2" x14ac:dyDescent="0.35">
      <c r="A36" s="13"/>
      <c r="B36" s="13"/>
    </row>
    <row r="37" spans="1:2" x14ac:dyDescent="0.35">
      <c r="A37" s="13"/>
      <c r="B37" s="13"/>
    </row>
    <row r="38" spans="1:2" x14ac:dyDescent="0.35">
      <c r="A38" s="13"/>
      <c r="B38" s="13"/>
    </row>
    <row r="39" spans="1:2" x14ac:dyDescent="0.35">
      <c r="A39" s="13"/>
      <c r="B39" s="13"/>
    </row>
    <row r="40" spans="1:2" x14ac:dyDescent="0.35">
      <c r="A40" s="13"/>
      <c r="B40" s="13"/>
    </row>
    <row r="41" spans="1:2" x14ac:dyDescent="0.35">
      <c r="A41" s="13"/>
      <c r="B41" s="13"/>
    </row>
    <row r="42" spans="1:2" x14ac:dyDescent="0.35">
      <c r="A42" s="13"/>
      <c r="B42" s="13"/>
    </row>
    <row r="43" spans="1:2" x14ac:dyDescent="0.35">
      <c r="A43" s="13"/>
      <c r="B43" s="13"/>
    </row>
    <row r="44" spans="1:2" x14ac:dyDescent="0.35">
      <c r="A44" s="13"/>
      <c r="B44" s="13"/>
    </row>
    <row r="45" spans="1:2" x14ac:dyDescent="0.35">
      <c r="A45" s="13"/>
      <c r="B45" s="13"/>
    </row>
    <row r="46" spans="1:2" x14ac:dyDescent="0.35">
      <c r="A46" s="13"/>
      <c r="B46" s="13"/>
    </row>
    <row r="47" spans="1:2" x14ac:dyDescent="0.35">
      <c r="A47" s="13"/>
      <c r="B47" s="13"/>
    </row>
    <row r="48" spans="1:2" x14ac:dyDescent="0.35">
      <c r="A48" s="13"/>
      <c r="B48" s="13"/>
    </row>
    <row r="49" spans="1:2" x14ac:dyDescent="0.35">
      <c r="A49" s="13"/>
      <c r="B49" s="13"/>
    </row>
    <row r="50" spans="1:2" x14ac:dyDescent="0.35">
      <c r="A50" s="13"/>
      <c r="B50" s="13"/>
    </row>
    <row r="51" spans="1:2" x14ac:dyDescent="0.35">
      <c r="A51" s="13"/>
      <c r="B51" s="13"/>
    </row>
    <row r="52" spans="1:2" x14ac:dyDescent="0.35">
      <c r="A52" s="13"/>
      <c r="B52" s="13"/>
    </row>
    <row r="53" spans="1:2" x14ac:dyDescent="0.35">
      <c r="A53" s="13"/>
      <c r="B53" s="13"/>
    </row>
    <row r="54" spans="1:2" x14ac:dyDescent="0.35">
      <c r="A54" s="13"/>
      <c r="B54" s="13"/>
    </row>
    <row r="55" spans="1:2" x14ac:dyDescent="0.35">
      <c r="A55" s="13"/>
      <c r="B55" s="13"/>
    </row>
    <row r="56" spans="1:2" x14ac:dyDescent="0.35">
      <c r="A56" s="13"/>
      <c r="B56" s="13"/>
    </row>
    <row r="57" spans="1:2" x14ac:dyDescent="0.35">
      <c r="A57" s="13"/>
      <c r="B57" s="13"/>
    </row>
    <row r="58" spans="1:2" x14ac:dyDescent="0.35">
      <c r="A58" s="13"/>
      <c r="B58" s="13"/>
    </row>
    <row r="59" spans="1:2" x14ac:dyDescent="0.35">
      <c r="A59" s="13"/>
      <c r="B59" s="13"/>
    </row>
    <row r="60" spans="1:2" x14ac:dyDescent="0.35">
      <c r="A60" s="13"/>
      <c r="B60" s="13"/>
    </row>
    <row r="61" spans="1:2" x14ac:dyDescent="0.35">
      <c r="A61" s="13"/>
      <c r="B61" s="13"/>
    </row>
    <row r="62" spans="1:2" x14ac:dyDescent="0.35">
      <c r="A62" s="13"/>
      <c r="B62" s="13"/>
    </row>
    <row r="63" spans="1:2" x14ac:dyDescent="0.35">
      <c r="A63" s="13"/>
      <c r="B63" s="13"/>
    </row>
    <row r="64" spans="1:2" x14ac:dyDescent="0.35">
      <c r="A64" s="13"/>
      <c r="B64" s="13"/>
    </row>
    <row r="65" spans="1:2" x14ac:dyDescent="0.35">
      <c r="A65" s="13"/>
      <c r="B65" s="13"/>
    </row>
    <row r="66" spans="1:2" x14ac:dyDescent="0.35">
      <c r="A66" s="13"/>
      <c r="B66" s="13"/>
    </row>
    <row r="67" spans="1:2" x14ac:dyDescent="0.35">
      <c r="A67" s="13"/>
      <c r="B67" s="13"/>
    </row>
    <row r="68" spans="1:2" x14ac:dyDescent="0.35">
      <c r="A68" s="13"/>
      <c r="B68" s="13"/>
    </row>
    <row r="69" spans="1:2" x14ac:dyDescent="0.35">
      <c r="A69" s="13"/>
      <c r="B69" s="13"/>
    </row>
    <row r="70" spans="1:2" x14ac:dyDescent="0.35">
      <c r="A70" s="13"/>
      <c r="B70" s="13"/>
    </row>
    <row r="71" spans="1:2" x14ac:dyDescent="0.35">
      <c r="A71" s="13"/>
      <c r="B71" s="13"/>
    </row>
    <row r="72" spans="1:2" x14ac:dyDescent="0.35">
      <c r="A72" s="13"/>
      <c r="B72" s="13"/>
    </row>
    <row r="73" spans="1:2" x14ac:dyDescent="0.35">
      <c r="A73" s="13"/>
      <c r="B73" s="13"/>
    </row>
    <row r="74" spans="1:2" x14ac:dyDescent="0.35">
      <c r="A74" s="13"/>
      <c r="B74" s="13"/>
    </row>
    <row r="75" spans="1:2" x14ac:dyDescent="0.35">
      <c r="A75" s="13"/>
      <c r="B75" s="13"/>
    </row>
    <row r="76" spans="1:2" x14ac:dyDescent="0.35">
      <c r="A76" s="13"/>
      <c r="B76" s="13"/>
    </row>
    <row r="77" spans="1:2" x14ac:dyDescent="0.35">
      <c r="A77" s="13"/>
      <c r="B77" s="13"/>
    </row>
    <row r="78" spans="1:2" x14ac:dyDescent="0.35">
      <c r="A78" s="13"/>
      <c r="B78" s="13"/>
    </row>
    <row r="79" spans="1:2" x14ac:dyDescent="0.35">
      <c r="A79" s="13"/>
      <c r="B79" s="13"/>
    </row>
    <row r="80" spans="1:2" x14ac:dyDescent="0.35">
      <c r="A80" s="13"/>
      <c r="B80" s="13"/>
    </row>
    <row r="81" spans="1:2" x14ac:dyDescent="0.35">
      <c r="A81" s="13"/>
      <c r="B81" s="13"/>
    </row>
    <row r="82" spans="1:2" x14ac:dyDescent="0.35">
      <c r="A82" s="13"/>
      <c r="B82" s="13"/>
    </row>
    <row r="83" spans="1:2" x14ac:dyDescent="0.35">
      <c r="A83" s="13"/>
      <c r="B83" s="13"/>
    </row>
    <row r="84" spans="1:2" x14ac:dyDescent="0.35">
      <c r="A84" s="13"/>
      <c r="B84" s="13"/>
    </row>
    <row r="85" spans="1:2" x14ac:dyDescent="0.35">
      <c r="A85" s="13"/>
      <c r="B85" s="13"/>
    </row>
    <row r="86" spans="1:2" x14ac:dyDescent="0.35">
      <c r="A86" s="13"/>
      <c r="B86" s="13"/>
    </row>
    <row r="87" spans="1:2" x14ac:dyDescent="0.35">
      <c r="A87" s="13"/>
      <c r="B87" s="13"/>
    </row>
    <row r="88" spans="1:2" x14ac:dyDescent="0.35">
      <c r="A88" s="13"/>
      <c r="B88" s="13"/>
    </row>
    <row r="89" spans="1:2" x14ac:dyDescent="0.35">
      <c r="A89" s="13"/>
      <c r="B89" s="13"/>
    </row>
    <row r="90" spans="1:2" x14ac:dyDescent="0.35">
      <c r="A90" s="13"/>
      <c r="B90" s="13"/>
    </row>
    <row r="91" spans="1:2" x14ac:dyDescent="0.35">
      <c r="A91" s="13"/>
      <c r="B91" s="13"/>
    </row>
    <row r="92" spans="1:2" x14ac:dyDescent="0.35">
      <c r="A92" s="13"/>
      <c r="B92" s="13"/>
    </row>
    <row r="93" spans="1:2" x14ac:dyDescent="0.35">
      <c r="A93" s="13"/>
      <c r="B93" s="13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Simulador de Margem e Mark-up</vt:lpstr>
      <vt:lpstr>Exemplo</vt:lpstr>
      <vt:lpstr>Dashboard</vt:lpstr>
    </vt:vector>
  </TitlesOfParts>
  <Company>ePlanilhas.com.br;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ePlanilhas.com.br</dc:creator>
  <cp:lastModifiedBy>Dell</cp:lastModifiedBy>
  <dcterms:created xsi:type="dcterms:W3CDTF">2017-01-05T13:07:03Z</dcterms:created>
  <dcterms:modified xsi:type="dcterms:W3CDTF">2024-08-07T20:03:47Z</dcterms:modified>
</cp:coreProperties>
</file>