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ml.chartshap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E64021F2-6D40-43DA-A3C0-FC3F414236D7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data">Sheet1!$B$7:$B$437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3" i="1" l="1"/>
  <c r="E33" i="1"/>
  <c r="E34" i="1"/>
  <c r="D33" i="1"/>
  <c r="D34" i="1"/>
  <c r="C34" i="1"/>
  <c r="C33" i="1"/>
  <c r="L22" i="1" l="1"/>
  <c r="L23" i="1" l="1"/>
  <c r="L24" i="1" l="1"/>
  <c r="G28" i="1"/>
  <c r="G27" i="1"/>
  <c r="F28" i="1"/>
  <c r="F27" i="1"/>
  <c r="E28" i="1"/>
  <c r="E27" i="1"/>
  <c r="D28" i="1"/>
  <c r="D27" i="1"/>
  <c r="G26" i="1"/>
  <c r="F26" i="1"/>
  <c r="E26" i="1"/>
  <c r="D26" i="1"/>
  <c r="C26" i="1"/>
  <c r="G25" i="1"/>
  <c r="F25" i="1"/>
  <c r="E25" i="1"/>
  <c r="D25" i="1"/>
  <c r="C25" i="1"/>
  <c r="F34" i="1" l="1"/>
  <c r="C35" i="1"/>
  <c r="C36" i="1"/>
  <c r="D30" i="1"/>
  <c r="L25" i="1"/>
  <c r="E36" i="1"/>
  <c r="E35" i="1"/>
  <c r="E32" i="1"/>
  <c r="E31" i="1"/>
  <c r="E30" i="1" s="1"/>
  <c r="C32" i="1"/>
  <c r="C31" i="1"/>
  <c r="C30" i="1"/>
  <c r="G35" i="1"/>
  <c r="G34" i="1"/>
  <c r="G33" i="1"/>
  <c r="G30" i="1" s="1"/>
  <c r="G31" i="1"/>
  <c r="G32" i="1" s="1"/>
  <c r="G36" i="1"/>
  <c r="F32" i="1"/>
  <c r="F35" i="1"/>
  <c r="F36" i="1"/>
  <c r="F31" i="1"/>
  <c r="D35" i="1"/>
  <c r="D32" i="1"/>
  <c r="D36" i="1"/>
  <c r="D31" i="1"/>
  <c r="L26" i="1" l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L27" i="1" l="1"/>
  <c r="L28" i="1" l="1"/>
  <c r="L29" i="1" l="1"/>
  <c r="L30" i="1" l="1"/>
  <c r="L31" i="1" l="1"/>
  <c r="L32" i="1" l="1"/>
  <c r="L33" i="1" l="1"/>
  <c r="L34" i="1" l="1"/>
  <c r="L35" i="1" l="1"/>
  <c r="L36" i="1" l="1"/>
  <c r="L37" i="1" l="1"/>
  <c r="L38" i="1" l="1"/>
  <c r="L39" i="1" l="1"/>
  <c r="L40" i="1" l="1"/>
  <c r="L41" i="1" l="1"/>
  <c r="L42" i="1" l="1"/>
  <c r="L43" i="1" l="1"/>
  <c r="L44" i="1" l="1"/>
  <c r="L45" i="1" l="1"/>
  <c r="L46" i="1" l="1"/>
  <c r="L47" i="1" l="1"/>
  <c r="L48" i="1" l="1"/>
  <c r="L49" i="1" l="1"/>
  <c r="L50" i="1" l="1"/>
  <c r="L51" i="1" l="1"/>
  <c r="L52" i="1" l="1"/>
  <c r="L53" i="1" l="1"/>
  <c r="L54" i="1" l="1"/>
  <c r="L55" i="1" l="1"/>
  <c r="L56" i="1" l="1"/>
  <c r="L57" i="1" l="1"/>
  <c r="L58" i="1" l="1"/>
  <c r="L59" i="1" l="1"/>
  <c r="L60" i="1" l="1"/>
  <c r="L61" i="1" l="1"/>
  <c r="L62" i="1" l="1"/>
</calcChain>
</file>

<file path=xl/sharedStrings.xml><?xml version="1.0" encoding="utf-8"?>
<sst xmlns="http://schemas.openxmlformats.org/spreadsheetml/2006/main" count="56" uniqueCount="55">
  <si>
    <t>Cenário</t>
  </si>
  <si>
    <t>RESULTADOS</t>
  </si>
  <si>
    <t>Desv Padrão</t>
  </si>
  <si>
    <t>Média de ln(X)</t>
  </si>
  <si>
    <t>Desvio Padrão de ln(X)</t>
  </si>
  <si>
    <t>Nome evento</t>
  </si>
  <si>
    <t>Prob Evento</t>
  </si>
  <si>
    <t>Lim Sup</t>
  </si>
  <si>
    <t>Lim Inf</t>
  </si>
  <si>
    <t>Perdas Esperadas</t>
  </si>
  <si>
    <t>Total</t>
  </si>
  <si>
    <t>Tabela Exemplo de ciberincidentes</t>
  </si>
  <si>
    <t>Probabilidade por ano de perdas ou maior</t>
  </si>
  <si>
    <t>Valor Médio</t>
  </si>
  <si>
    <t xml:space="preserve">Probabilidade da perda exceder </t>
  </si>
  <si>
    <t>Inv Normal  Log</t>
  </si>
  <si>
    <t>Limite Inferior</t>
  </si>
  <si>
    <t>Limite Superior</t>
  </si>
  <si>
    <t>Evento 6</t>
  </si>
  <si>
    <t>Evento 7</t>
  </si>
  <si>
    <t>Evento 8</t>
  </si>
  <si>
    <t>Evento 9</t>
  </si>
  <si>
    <t>Evento 10</t>
  </si>
  <si>
    <t>Evento 11</t>
  </si>
  <si>
    <t>Evento 12</t>
  </si>
  <si>
    <t>Evento 13</t>
  </si>
  <si>
    <t>Perda Média Esperada</t>
  </si>
  <si>
    <t xml:space="preserve">Probabilidade da perda inferior a  </t>
  </si>
  <si>
    <t>Probabilidade de grandes perdas Ex:</t>
  </si>
  <si>
    <t>Tabela de 5 000 cenarios de perdas em cibersegurança a partir do Total de Perdas dos Resultados</t>
  </si>
  <si>
    <t>1 Milhão - 9 Milhões</t>
  </si>
  <si>
    <t>Probabilidade de perder até</t>
  </si>
  <si>
    <t xml:space="preserve">Probabilidade de perder mais de </t>
  </si>
  <si>
    <t>Perda Máxima Esperada</t>
  </si>
  <si>
    <t>ln LS</t>
  </si>
  <si>
    <t>ln LI</t>
  </si>
  <si>
    <t>Qual a chance da perda até grande X fora do IC ?.</t>
  </si>
  <si>
    <t>Qual a chance da perda superior a grande X fora do IC ?.</t>
  </si>
  <si>
    <t xml:space="preserve">Valores menores que IC </t>
  </si>
  <si>
    <t xml:space="preserve">Valores dentro do IC </t>
  </si>
  <si>
    <t>Resultados de Perdas aleatorias, qd ocore evento</t>
  </si>
  <si>
    <t>IMPACTO 90% IC</t>
  </si>
  <si>
    <t xml:space="preserve">Resultado de Perdas aleatórias </t>
  </si>
  <si>
    <t>LEC (Loss Exceedance Curve)</t>
  </si>
  <si>
    <t>Probabilidade perdas &lt; LS</t>
  </si>
  <si>
    <t xml:space="preserve">Probabilidade perdas &gt; LS </t>
  </si>
  <si>
    <r>
      <t xml:space="preserve">Para fazer a simulação Monte Carlo tem que se utilizar o conceito tipo 'O Que-Se' facilitado pela função da Tabela de Dados da componente de Dados do Excel. Seleciona-se um array de células para indice com tamanho para os cenários da simulação pretendida (J8). Depois no topo da célula ao lado coloca-se o valor ou uma cópia do valor do </t>
    </r>
    <r>
      <rPr>
        <b/>
        <sz val="10"/>
        <rFont val="Candara"/>
        <family val="2"/>
      </rPr>
      <t>resultado</t>
    </r>
    <r>
      <rPr>
        <sz val="10"/>
        <rFont val="Candara"/>
        <family val="2"/>
      </rPr>
      <t xml:space="preserve"> cumulativo das perdas, valor esse que queremos testar na simulação.
A seguir, selecionam-se as duas colunas e estica-se até ao fim do tamanho escolhido (nº de cenários). Com isto selecionado, vai-se a </t>
    </r>
    <r>
      <rPr>
        <b/>
        <sz val="10"/>
        <rFont val="Candara"/>
        <family val="2"/>
      </rPr>
      <t>Dados</t>
    </r>
    <r>
      <rPr>
        <sz val="10"/>
        <rFont val="Candara"/>
        <family val="2"/>
      </rPr>
      <t xml:space="preserve">, </t>
    </r>
    <r>
      <rPr>
        <b/>
        <sz val="10"/>
        <rFont val="Candara"/>
        <family val="2"/>
      </rPr>
      <t>Analise de Hipóteses</t>
    </r>
    <r>
      <rPr>
        <sz val="10"/>
        <rFont val="Candara"/>
        <family val="2"/>
      </rPr>
      <t xml:space="preserve"> e </t>
    </r>
    <r>
      <rPr>
        <b/>
        <sz val="10"/>
        <rFont val="Candara"/>
        <family val="2"/>
      </rPr>
      <t xml:space="preserve">Tabela de Dados </t>
    </r>
    <r>
      <rPr>
        <sz val="10"/>
        <rFont val="Candara"/>
        <family val="2"/>
      </rPr>
      <t>e escolhe-se entrada 'coluna', selecionando qq célula vazia e faz-se ok …
Simulam-se assim 5 000 valores cumulativos correspondentes aos indices previamente escolhidos</t>
    </r>
  </si>
  <si>
    <r>
      <t xml:space="preserve">Há 93,75% chances de que a mediana de uma população esteja entre o menor e o maior valor em qualquer conjunto de apenas 5 amostras aleatórias dessa população. 
Lembrar que a chance de aleatoriamente obter um valor acima da média (ou abaixo) é por definição 50% (o mesmo que atirar uma moeda ao ar e obter Cara ou Coroa=1/2=0,5=50%). Ora, a chance de obter todos os valores acima  (ou abaixo) da média, ou seja, 5 Caras ou 5 Coroas é =1/2*1/2*1/2*1/2*1/2=1/32=3,125%.O mesmo para obtenção de todos os valores abaixo da média. Assim, a chance de NÃO obter 5 Caras (ou 5 Coroas) é  1 - 3,125 x 2 = </t>
    </r>
    <r>
      <rPr>
        <b/>
        <sz val="10"/>
        <rFont val="Candara"/>
        <family val="2"/>
      </rPr>
      <t>93,75%</t>
    </r>
  </si>
  <si>
    <t>Perdas em intervalos 
(BIN)</t>
  </si>
  <si>
    <t>Violação de Dados</t>
  </si>
  <si>
    <t>Malware</t>
  </si>
  <si>
    <t>Perda de LapTops</t>
  </si>
  <si>
    <t>DoS</t>
  </si>
  <si>
    <t>Ransomware</t>
  </si>
  <si>
    <t xml:space="preserve">Probabilidade da perda entre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</si>
</sst>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-* #,##0.00\ &quot;€&quot;_-;\-* #,##0.00\ &quot;€&quot;_-;_-* &quot;-&quot;??\ &quot;€&quot;_-;_-@_-"/>
    <numFmt numFmtId="43" formatCode="_-* #,##0.00_-;\-* #,##0.00_-;_-* &quot;-&quot;??_-;_-@_-"/>
    <numFmt numFmtId="164" formatCode="#,##0.00\ [$€-816]"/>
    <numFmt numFmtId="165" formatCode="_-* #,##0.00\ [$€-816]_-;\-* #,##0.00\ [$€-816]_-;_-* &quot;-&quot;??\ [$€-816]_-;_-@_-"/>
    <numFmt numFmtId="166" formatCode="#,##0.00\ &quot;€&quot;"/>
    <numFmt numFmtId="167" formatCode="0.0%"/>
    <numFmt numFmtId="168" formatCode="_(&quot;$&quot;* #,##0_);_(&quot;$&quot;* \(#,##0\);_(&quot;$&quot;* &quot;-&quot;??_);_(@_)"/>
    <numFmt numFmtId="169" formatCode="#,##0\ &quot;€&quot;"/>
    <numFmt numFmtId="170" formatCode="#,##0\ _€"/>
    <numFmt numFmtId="171" formatCode="0.00;[Red]0.00"/>
    <numFmt numFmtId="172" formatCode="#,##0_ ;\-#,##0\ "/>
  </numFmts>
  <fonts count="17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0"/>
      <name val="Candara"/>
      <family val="2"/>
    </font>
    <font>
      <sz val="10"/>
      <name val="Candara"/>
      <family val="2"/>
    </font>
    <font>
      <b/>
      <sz val="10"/>
      <color rgb="FFFF0000"/>
      <name val="Candara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b/>
      <sz val="12"/>
      <name val="Candara"/>
      <family val="2"/>
    </font>
    <font>
      <b/>
      <sz val="9"/>
      <name val="Candara"/>
      <family val="2"/>
    </font>
    <font>
      <b/>
      <sz val="16"/>
      <color theme="0"/>
      <name val="Candara"/>
      <family val="2"/>
    </font>
    <font>
      <sz val="12"/>
      <name val="Candara"/>
      <family val="2"/>
    </font>
    <font>
      <sz val="10"/>
      <name val="Arial"/>
      <family val="2"/>
    </font>
    <font>
      <b/>
      <sz val="8"/>
      <name val="Candara"/>
      <family val="2"/>
    </font>
    <font>
      <b/>
      <sz val="14"/>
      <name val="Candara"/>
      <family val="2"/>
    </font>
    <font>
      <b/>
      <sz val="12"/>
      <color theme="1"/>
      <name val="Candara"/>
      <family val="2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 applyNumberFormat="0" applyFill="0" applyBorder="0" applyAlignment="0" applyProtection="0"/>
    <xf numFmtId="43" fontId="13" fillId="0" borderId="0" applyFont="0" applyFill="0" applyBorder="0" applyAlignment="0" applyProtection="0"/>
  </cellStyleXfs>
  <cellXfs count="20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166" fontId="3" fillId="0" borderId="0" xfId="0" applyNumberFormat="1" applyFont="1"/>
    <xf numFmtId="0" fontId="3" fillId="0" borderId="10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4" fillId="2" borderId="7" xfId="0" applyFont="1" applyFill="1" applyBorder="1" applyAlignment="1">
      <alignment horizontal="right"/>
    </xf>
    <xf numFmtId="167" fontId="4" fillId="0" borderId="8" xfId="2" applyNumberFormat="1" applyFont="1" applyBorder="1"/>
    <xf numFmtId="0" fontId="4" fillId="2" borderId="9" xfId="0" applyFont="1" applyFill="1" applyBorder="1" applyAlignment="1">
      <alignment horizontal="right"/>
    </xf>
    <xf numFmtId="167" fontId="4" fillId="0" borderId="1" xfId="2" applyNumberFormat="1" applyFont="1" applyBorder="1"/>
    <xf numFmtId="0" fontId="2" fillId="0" borderId="0" xfId="0" applyFont="1" applyAlignment="1">
      <alignment horizontal="center" vertical="center"/>
    </xf>
    <xf numFmtId="166" fontId="4" fillId="0" borderId="0" xfId="0" applyNumberFormat="1" applyFont="1" applyAlignment="1">
      <alignment horizontal="justify" vertical="center"/>
    </xf>
    <xf numFmtId="0" fontId="3" fillId="0" borderId="0" xfId="0" applyFont="1"/>
    <xf numFmtId="10" fontId="3" fillId="0" borderId="0" xfId="0" applyNumberFormat="1" applyFont="1"/>
    <xf numFmtId="164" fontId="3" fillId="0" borderId="0" xfId="0" applyNumberFormat="1" applyFont="1"/>
    <xf numFmtId="0" fontId="9" fillId="0" borderId="0" xfId="0" applyFont="1" applyAlignment="1">
      <alignment horizontal="center"/>
    </xf>
    <xf numFmtId="3" fontId="4" fillId="0" borderId="0" xfId="0" applyNumberFormat="1" applyFont="1" applyAlignment="1">
      <alignment horizontal="center" vertical="center"/>
    </xf>
    <xf numFmtId="170" fontId="4" fillId="0" borderId="0" xfId="0" applyNumberFormat="1" applyFont="1" applyAlignment="1">
      <alignment horizontal="right" vertical="center"/>
    </xf>
    <xf numFmtId="169" fontId="4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/>
    </xf>
    <xf numFmtId="0" fontId="4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0" fontId="4" fillId="0" borderId="0" xfId="0" applyFont="1"/>
    <xf numFmtId="169" fontId="4" fillId="0" borderId="0" xfId="0" applyNumberFormat="1" applyFont="1"/>
    <xf numFmtId="9" fontId="4" fillId="5" borderId="1" xfId="2" applyFont="1" applyFill="1" applyBorder="1"/>
    <xf numFmtId="169" fontId="3" fillId="0" borderId="0" xfId="0" applyNumberFormat="1" applyFont="1"/>
    <xf numFmtId="9" fontId="3" fillId="0" borderId="0" xfId="0" applyNumberFormat="1" applyFont="1"/>
    <xf numFmtId="0" fontId="8" fillId="0" borderId="0" xfId="3" applyAlignment="1">
      <alignment wrapText="1"/>
    </xf>
    <xf numFmtId="0" fontId="2" fillId="0" borderId="0" xfId="0" applyFont="1" applyAlignment="1">
      <alignment wrapText="1"/>
    </xf>
    <xf numFmtId="165" fontId="0" fillId="0" borderId="0" xfId="0" applyNumberFormat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4" borderId="0" xfId="0" applyFont="1" applyFill="1"/>
    <xf numFmtId="0" fontId="3" fillId="4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166" fontId="3" fillId="4" borderId="0" xfId="0" applyNumberFormat="1" applyFont="1" applyFill="1"/>
    <xf numFmtId="0" fontId="3" fillId="6" borderId="0" xfId="0" applyFont="1" applyFill="1"/>
    <xf numFmtId="9" fontId="3" fillId="4" borderId="0" xfId="0" applyNumberFormat="1" applyFont="1" applyFill="1"/>
    <xf numFmtId="0" fontId="4" fillId="4" borderId="0" xfId="0" applyFont="1" applyFill="1" applyAlignment="1">
      <alignment horizontal="center" vertical="center"/>
    </xf>
    <xf numFmtId="0" fontId="0" fillId="6" borderId="0" xfId="0" applyFill="1"/>
    <xf numFmtId="0" fontId="0" fillId="0" borderId="0" xfId="0" applyAlignment="1">
      <alignment horizontal="center"/>
    </xf>
    <xf numFmtId="169" fontId="12" fillId="0" borderId="0" xfId="1" applyNumberFormat="1" applyFont="1" applyFill="1" applyBorder="1" applyAlignment="1"/>
    <xf numFmtId="167" fontId="12" fillId="0" borderId="0" xfId="2" applyNumberFormat="1" applyFont="1" applyFill="1" applyBorder="1" applyAlignment="1">
      <alignment vertical="center"/>
    </xf>
    <xf numFmtId="167" fontId="12" fillId="4" borderId="0" xfId="2" applyNumberFormat="1" applyFont="1" applyFill="1" applyBorder="1" applyAlignment="1">
      <alignment vertical="center"/>
    </xf>
    <xf numFmtId="169" fontId="9" fillId="4" borderId="3" xfId="0" applyNumberFormat="1" applyFont="1" applyFill="1" applyBorder="1" applyAlignment="1">
      <alignment horizontal="center" vertical="center"/>
    </xf>
    <xf numFmtId="170" fontId="3" fillId="0" borderId="0" xfId="0" applyNumberFormat="1" applyFont="1"/>
    <xf numFmtId="0" fontId="4" fillId="0" borderId="0" xfId="0" applyFont="1" applyAlignment="1">
      <alignment horizontal="right"/>
    </xf>
    <xf numFmtId="167" fontId="4" fillId="0" borderId="0" xfId="2" applyNumberFormat="1" applyFont="1" applyFill="1" applyBorder="1"/>
    <xf numFmtId="168" fontId="4" fillId="0" borderId="0" xfId="1" applyNumberFormat="1" applyFont="1" applyFill="1" applyBorder="1"/>
    <xf numFmtId="170" fontId="4" fillId="0" borderId="0" xfId="0" applyNumberFormat="1" applyFont="1"/>
    <xf numFmtId="170" fontId="3" fillId="0" borderId="0" xfId="0" applyNumberFormat="1" applyFont="1" applyAlignment="1">
      <alignment horizontal="center" vertical="center"/>
    </xf>
    <xf numFmtId="3" fontId="3" fillId="0" borderId="0" xfId="0" applyNumberFormat="1" applyFont="1" applyAlignment="1">
      <alignment horizontal="center" vertical="center"/>
    </xf>
    <xf numFmtId="171" fontId="3" fillId="0" borderId="0" xfId="0" applyNumberFormat="1" applyFont="1" applyAlignment="1">
      <alignment horizontal="center"/>
    </xf>
    <xf numFmtId="170" fontId="4" fillId="0" borderId="13" xfId="0" applyNumberFormat="1" applyFont="1" applyBorder="1"/>
    <xf numFmtId="3" fontId="3" fillId="0" borderId="0" xfId="0" applyNumberFormat="1" applyFont="1"/>
    <xf numFmtId="4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169" fontId="3" fillId="0" borderId="0" xfId="2" applyNumberFormat="1" applyFont="1" applyBorder="1" applyAlignment="1">
      <alignment horizontal="center"/>
    </xf>
    <xf numFmtId="169" fontId="3" fillId="0" borderId="0" xfId="0" applyNumberFormat="1" applyFont="1" applyAlignment="1">
      <alignment horizontal="center"/>
    </xf>
    <xf numFmtId="4" fontId="3" fillId="0" borderId="0" xfId="0" applyNumberFormat="1" applyFont="1" applyAlignment="1">
      <alignment horizontal="center"/>
    </xf>
    <xf numFmtId="9" fontId="3" fillId="0" borderId="0" xfId="2" applyFont="1" applyBorder="1" applyAlignment="1">
      <alignment horizontal="center" vertical="center"/>
    </xf>
    <xf numFmtId="0" fontId="3" fillId="0" borderId="0" xfId="0" applyFont="1" applyAlignment="1">
      <alignment horizontal="justify" vertical="center"/>
    </xf>
    <xf numFmtId="170" fontId="4" fillId="0" borderId="14" xfId="0" applyNumberFormat="1" applyFont="1" applyBorder="1"/>
    <xf numFmtId="170" fontId="4" fillId="0" borderId="15" xfId="0" applyNumberFormat="1" applyFont="1" applyBorder="1"/>
    <xf numFmtId="0" fontId="4" fillId="0" borderId="16" xfId="0" applyFont="1" applyBorder="1" applyAlignment="1">
      <alignment horizontal="center" vertical="center"/>
    </xf>
    <xf numFmtId="0" fontId="4" fillId="0" borderId="17" xfId="0" applyFont="1" applyBorder="1" applyAlignment="1">
      <alignment horizontal="right"/>
    </xf>
    <xf numFmtId="0" fontId="3" fillId="0" borderId="17" xfId="0" applyFont="1" applyBorder="1" applyAlignment="1">
      <alignment horizontal="right" vertical="center"/>
    </xf>
    <xf numFmtId="169" fontId="9" fillId="0" borderId="1" xfId="0" applyNumberFormat="1" applyFont="1" applyBorder="1" applyAlignment="1">
      <alignment horizontal="center" vertical="center" wrapText="1"/>
    </xf>
    <xf numFmtId="167" fontId="9" fillId="0" borderId="1" xfId="0" applyNumberFormat="1" applyFont="1" applyBorder="1" applyAlignment="1">
      <alignment horizontal="center" vertical="center" wrapText="1"/>
    </xf>
    <xf numFmtId="169" fontId="9" fillId="0" borderId="1" xfId="0" applyNumberFormat="1" applyFont="1" applyBorder="1" applyAlignment="1">
      <alignment horizontal="center"/>
    </xf>
    <xf numFmtId="167" fontId="9" fillId="0" borderId="1" xfId="0" applyNumberFormat="1" applyFont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 wrapText="1"/>
    </xf>
    <xf numFmtId="169" fontId="12" fillId="4" borderId="0" xfId="1" applyNumberFormat="1" applyFont="1" applyFill="1" applyBorder="1"/>
    <xf numFmtId="169" fontId="9" fillId="5" borderId="1" xfId="2" applyNumberFormat="1" applyFont="1" applyFill="1" applyBorder="1" applyAlignment="1">
      <alignment horizontal="center" vertical="center"/>
    </xf>
    <xf numFmtId="169" fontId="3" fillId="3" borderId="1" xfId="0" applyNumberFormat="1" applyFont="1" applyFill="1" applyBorder="1"/>
    <xf numFmtId="166" fontId="3" fillId="7" borderId="1" xfId="0" applyNumberFormat="1" applyFont="1" applyFill="1" applyBorder="1" applyAlignment="1">
      <alignment horizontal="center" vertical="center"/>
    </xf>
    <xf numFmtId="4" fontId="3" fillId="7" borderId="1" xfId="0" applyNumberFormat="1" applyFont="1" applyFill="1" applyBorder="1" applyAlignment="1">
      <alignment horizontal="center" vertical="center"/>
    </xf>
    <xf numFmtId="169" fontId="3" fillId="7" borderId="1" xfId="2" applyNumberFormat="1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169" fontId="3" fillId="7" borderId="1" xfId="0" applyNumberFormat="1" applyFont="1" applyFill="1" applyBorder="1" applyAlignment="1">
      <alignment horizontal="center" vertical="center"/>
    </xf>
    <xf numFmtId="169" fontId="9" fillId="0" borderId="1" xfId="2" applyNumberFormat="1" applyFont="1" applyFill="1" applyBorder="1" applyAlignment="1">
      <alignment horizontal="center" vertical="center"/>
    </xf>
    <xf numFmtId="169" fontId="4" fillId="0" borderId="0" xfId="0" applyNumberFormat="1" applyFont="1" applyAlignment="1">
      <alignment horizontal="center" vertical="center" wrapText="1"/>
    </xf>
    <xf numFmtId="169" fontId="12" fillId="4" borderId="0" xfId="1" applyNumberFormat="1" applyFont="1" applyFill="1" applyBorder="1" applyAlignment="1"/>
    <xf numFmtId="170" fontId="9" fillId="4" borderId="3" xfId="0" applyNumberFormat="1" applyFont="1" applyFill="1" applyBorder="1" applyAlignment="1">
      <alignment horizontal="center"/>
    </xf>
    <xf numFmtId="9" fontId="3" fillId="0" borderId="0" xfId="2" applyFont="1" applyAlignment="1">
      <alignment horizontal="center" vertical="center"/>
    </xf>
    <xf numFmtId="3" fontId="4" fillId="0" borderId="0" xfId="2" applyNumberFormat="1" applyFont="1" applyBorder="1" applyAlignment="1">
      <alignment horizontal="center" vertical="center"/>
    </xf>
    <xf numFmtId="9" fontId="3" fillId="8" borderId="1" xfId="2" applyFont="1" applyFill="1" applyBorder="1" applyAlignment="1">
      <alignment horizontal="center" vertical="center"/>
    </xf>
    <xf numFmtId="9" fontId="4" fillId="0" borderId="0" xfId="2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9" fontId="3" fillId="4" borderId="25" xfId="0" applyNumberFormat="1" applyFont="1" applyFill="1" applyBorder="1"/>
    <xf numFmtId="169" fontId="3" fillId="4" borderId="11" xfId="0" applyNumberFormat="1" applyFont="1" applyFill="1" applyBorder="1"/>
    <xf numFmtId="170" fontId="4" fillId="0" borderId="29" xfId="0" applyNumberFormat="1" applyFont="1" applyBorder="1"/>
    <xf numFmtId="169" fontId="4" fillId="0" borderId="29" xfId="0" applyNumberFormat="1" applyFont="1" applyBorder="1" applyAlignment="1">
      <alignment horizontal="right" vertical="center"/>
    </xf>
    <xf numFmtId="0" fontId="2" fillId="0" borderId="28" xfId="0" applyFont="1" applyBorder="1"/>
    <xf numFmtId="0" fontId="10" fillId="0" borderId="0" xfId="0" applyFont="1" applyAlignment="1">
      <alignment horizontal="center" vertical="center" wrapText="1"/>
    </xf>
    <xf numFmtId="169" fontId="4" fillId="0" borderId="0" xfId="0" applyNumberFormat="1" applyFont="1" applyAlignment="1">
      <alignment horizontal="center" vertical="center"/>
    </xf>
    <xf numFmtId="167" fontId="4" fillId="0" borderId="0" xfId="0" applyNumberFormat="1" applyFont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0" fontId="3" fillId="0" borderId="16" xfId="0" applyFont="1" applyBorder="1"/>
    <xf numFmtId="0" fontId="3" fillId="0" borderId="6" xfId="0" applyFont="1" applyBorder="1"/>
    <xf numFmtId="169" fontId="4" fillId="3" borderId="8" xfId="1" applyNumberFormat="1" applyFont="1" applyFill="1" applyBorder="1"/>
    <xf numFmtId="169" fontId="4" fillId="3" borderId="1" xfId="1" applyNumberFormat="1" applyFont="1" applyFill="1" applyBorder="1"/>
    <xf numFmtId="0" fontId="4" fillId="0" borderId="0" xfId="0" applyFont="1" applyAlignment="1">
      <alignment horizontal="justify" vertical="center"/>
    </xf>
    <xf numFmtId="0" fontId="0" fillId="0" borderId="0" xfId="0" applyAlignment="1">
      <alignment horizontal="justify" vertical="center"/>
    </xf>
    <xf numFmtId="0" fontId="14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/>
    </xf>
    <xf numFmtId="167" fontId="4" fillId="0" borderId="0" xfId="2" applyNumberFormat="1" applyFont="1" applyFill="1" applyBorder="1" applyAlignment="1"/>
    <xf numFmtId="168" fontId="4" fillId="0" borderId="0" xfId="1" applyNumberFormat="1" applyFont="1" applyFill="1" applyBorder="1" applyAlignment="1"/>
    <xf numFmtId="169" fontId="4" fillId="0" borderId="0" xfId="1" applyNumberFormat="1" applyFont="1" applyFill="1" applyBorder="1" applyAlignment="1"/>
    <xf numFmtId="167" fontId="3" fillId="0" borderId="0" xfId="2" applyNumberFormat="1" applyFont="1" applyFill="1" applyBorder="1" applyAlignment="1">
      <alignment horizontal="center" vertical="center"/>
    </xf>
    <xf numFmtId="170" fontId="3" fillId="0" borderId="0" xfId="0" applyNumberFormat="1" applyFont="1" applyAlignment="1">
      <alignment horizontal="center"/>
    </xf>
    <xf numFmtId="172" fontId="9" fillId="0" borderId="0" xfId="4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righ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/>
    </xf>
    <xf numFmtId="0" fontId="15" fillId="0" borderId="0" xfId="0" applyFont="1" applyAlignment="1">
      <alignment horizontal="center"/>
    </xf>
    <xf numFmtId="170" fontId="3" fillId="9" borderId="27" xfId="0" applyNumberFormat="1" applyFont="1" applyFill="1" applyBorder="1" applyAlignment="1">
      <alignment horizontal="right" vertical="center"/>
    </xf>
    <xf numFmtId="170" fontId="4" fillId="0" borderId="30" xfId="0" applyNumberFormat="1" applyFont="1" applyBorder="1"/>
    <xf numFmtId="169" fontId="4" fillId="0" borderId="31" xfId="0" applyNumberFormat="1" applyFont="1" applyBorder="1" applyAlignment="1">
      <alignment horizontal="right" vertical="center"/>
    </xf>
    <xf numFmtId="169" fontId="4" fillId="0" borderId="32" xfId="0" applyNumberFormat="1" applyFont="1" applyBorder="1" applyAlignment="1">
      <alignment horizontal="justify" vertical="center"/>
    </xf>
    <xf numFmtId="3" fontId="4" fillId="0" borderId="33" xfId="0" applyNumberFormat="1" applyFont="1" applyBorder="1" applyAlignment="1">
      <alignment horizontal="center" vertical="center"/>
    </xf>
    <xf numFmtId="3" fontId="4" fillId="0" borderId="8" xfId="0" applyNumberFormat="1" applyFont="1" applyBorder="1" applyAlignment="1">
      <alignment horizontal="center" vertical="center"/>
    </xf>
    <xf numFmtId="169" fontId="4" fillId="3" borderId="22" xfId="1" applyNumberFormat="1" applyFont="1" applyFill="1" applyBorder="1"/>
    <xf numFmtId="169" fontId="4" fillId="3" borderId="15" xfId="1" applyNumberFormat="1" applyFont="1" applyFill="1" applyBorder="1"/>
    <xf numFmtId="170" fontId="4" fillId="4" borderId="34" xfId="0" applyNumberFormat="1" applyFont="1" applyFill="1" applyBorder="1" applyAlignment="1">
      <alignment horizontal="right" vertical="center"/>
    </xf>
    <xf numFmtId="170" fontId="4" fillId="4" borderId="35" xfId="0" applyNumberFormat="1" applyFont="1" applyFill="1" applyBorder="1" applyAlignment="1">
      <alignment horizontal="right" vertical="center"/>
    </xf>
    <xf numFmtId="170" fontId="4" fillId="4" borderId="36" xfId="0" applyNumberFormat="1" applyFont="1" applyFill="1" applyBorder="1" applyAlignment="1">
      <alignment horizontal="right" vertical="center"/>
    </xf>
    <xf numFmtId="170" fontId="3" fillId="0" borderId="25" xfId="0" applyNumberFormat="1" applyFont="1" applyBorder="1" applyAlignment="1">
      <alignment horizontal="center" vertical="center"/>
    </xf>
    <xf numFmtId="170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0" fillId="4" borderId="24" xfId="0" applyFill="1" applyBorder="1" applyAlignment="1">
      <alignment horizontal="justify" vertical="center" wrapText="1"/>
    </xf>
    <xf numFmtId="167" fontId="9" fillId="0" borderId="0" xfId="0" applyNumberFormat="1" applyFont="1" applyAlignment="1">
      <alignment horizontal="center" vertical="center" wrapText="1"/>
    </xf>
    <xf numFmtId="169" fontId="9" fillId="0" borderId="0" xfId="0" applyNumberFormat="1" applyFont="1" applyAlignment="1">
      <alignment horizontal="center" vertical="center"/>
    </xf>
    <xf numFmtId="0" fontId="0" fillId="4" borderId="22" xfId="0" applyFill="1" applyBorder="1" applyAlignment="1">
      <alignment horizontal="justify" vertical="center" wrapText="1"/>
    </xf>
    <xf numFmtId="0" fontId="0" fillId="4" borderId="0" xfId="0" applyFill="1" applyAlignment="1">
      <alignment horizontal="center" vertical="center" wrapText="1"/>
    </xf>
    <xf numFmtId="167" fontId="3" fillId="4" borderId="38" xfId="0" applyNumberFormat="1" applyFont="1" applyFill="1" applyBorder="1" applyAlignment="1">
      <alignment horizontal="center" vertical="center"/>
    </xf>
    <xf numFmtId="0" fontId="2" fillId="4" borderId="37" xfId="0" applyFont="1" applyFill="1" applyBorder="1"/>
    <xf numFmtId="0" fontId="2" fillId="4" borderId="38" xfId="0" applyFont="1" applyFill="1" applyBorder="1"/>
    <xf numFmtId="169" fontId="16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9" fontId="3" fillId="0" borderId="0" xfId="0" applyNumberFormat="1" applyFont="1" applyAlignment="1">
      <alignment horizontal="center" vertical="center"/>
    </xf>
    <xf numFmtId="169" fontId="4" fillId="0" borderId="0" xfId="0" applyNumberFormat="1" applyFont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wrapText="1"/>
    </xf>
    <xf numFmtId="0" fontId="4" fillId="0" borderId="0" xfId="0" applyFont="1" applyAlignment="1">
      <alignment horizontal="right" wrapText="1"/>
    </xf>
    <xf numFmtId="0" fontId="3" fillId="8" borderId="1" xfId="0" applyFont="1" applyFill="1" applyBorder="1" applyAlignment="1">
      <alignment horizontal="right" vertical="center" wrapText="1"/>
    </xf>
    <xf numFmtId="0" fontId="2" fillId="8" borderId="1" xfId="0" applyFont="1" applyFill="1" applyBorder="1" applyAlignment="1">
      <alignment horizontal="right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0" fillId="3" borderId="18" xfId="0" applyFill="1" applyBorder="1" applyAlignment="1">
      <alignment wrapText="1"/>
    </xf>
    <xf numFmtId="0" fontId="3" fillId="7" borderId="1" xfId="0" applyFont="1" applyFill="1" applyBorder="1"/>
    <xf numFmtId="0" fontId="4" fillId="7" borderId="1" xfId="0" applyFont="1" applyFill="1" applyBorder="1"/>
    <xf numFmtId="0" fontId="0" fillId="8" borderId="1" xfId="0" applyFill="1" applyBorder="1" applyAlignment="1">
      <alignment horizontal="right" vertical="center" wrapText="1"/>
    </xf>
    <xf numFmtId="169" fontId="9" fillId="0" borderId="0" xfId="1" applyNumberFormat="1" applyFont="1" applyFill="1" applyBorder="1" applyAlignment="1">
      <alignment horizontal="righ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wrapText="1"/>
    </xf>
    <xf numFmtId="0" fontId="4" fillId="0" borderId="0" xfId="0" applyFont="1" applyAlignment="1">
      <alignment horizontal="justify" vertical="center" wrapText="1"/>
    </xf>
    <xf numFmtId="0" fontId="0" fillId="0" borderId="0" xfId="0" applyAlignment="1">
      <alignment horizontal="justify" vertical="center" wrapText="1"/>
    </xf>
    <xf numFmtId="0" fontId="5" fillId="0" borderId="26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0" xfId="0" applyAlignment="1">
      <alignment wrapText="1"/>
    </xf>
    <xf numFmtId="0" fontId="3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4" fillId="0" borderId="0" xfId="0" applyFont="1"/>
    <xf numFmtId="0" fontId="0" fillId="0" borderId="0" xfId="0"/>
    <xf numFmtId="0" fontId="11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3" fillId="4" borderId="15" xfId="0" applyFont="1" applyFill="1" applyBorder="1" applyAlignment="1">
      <alignment horizontal="center" vertical="center" wrapText="1"/>
    </xf>
    <xf numFmtId="0" fontId="0" fillId="4" borderId="18" xfId="0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right" vertical="center" wrapText="1"/>
    </xf>
    <xf numFmtId="0" fontId="4" fillId="0" borderId="17" xfId="0" applyFont="1" applyBorder="1" applyAlignment="1">
      <alignment horizontal="right" vertical="center" wrapText="1"/>
    </xf>
    <xf numFmtId="0" fontId="3" fillId="4" borderId="18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 wrapText="1"/>
    </xf>
  </cellXfs>
  <cellStyles count="5">
    <cellStyle name="Hiperligação" xfId="3" builtinId="8"/>
    <cellStyle name="Moeda" xfId="1" builtinId="4"/>
    <cellStyle name="Normal" xfId="0" builtinId="0"/>
    <cellStyle name="Percentagem" xfId="2" builtinId="5"/>
    <cellStyle name="Vírgula" xfId="4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083285011766452"/>
          <c:y val="3.8787878787878788E-2"/>
          <c:w val="0.79434731309277962"/>
          <c:h val="0.72543870198043425"/>
        </c:manualLayout>
      </c:layout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594437631"/>
        <c:axId val="602477743"/>
        <c:extLst/>
      </c:scatterChart>
      <c:valAx>
        <c:axId val="594437631"/>
        <c:scaling>
          <c:logBase val="10"/>
          <c:orientation val="minMax"/>
          <c:max val="100000000"/>
          <c:min val="1000000"/>
        </c:scaling>
        <c:delete val="0"/>
        <c:axPos val="b"/>
        <c:majorGridlines>
          <c:spPr>
            <a:ln w="25400" cap="flat" cmpd="sng" algn="ctr">
              <a:solidFill>
                <a:srgbClr val="FFC000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 b="1">
                    <a:solidFill>
                      <a:schemeClr val="tx1"/>
                    </a:solidFill>
                    <a:latin typeface="Candara" panose="020E0502030303020204" pitchFamily="34" charset="0"/>
                  </a:rPr>
                  <a:t>Impacto (Milhões)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#,##0\ &quot;€&quot;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602477743"/>
        <c:crosses val="autoZero"/>
        <c:crossBetween val="midCat"/>
        <c:majorUnit val="10"/>
      </c:valAx>
      <c:valAx>
        <c:axId val="602477743"/>
        <c:scaling>
          <c:orientation val="minMax"/>
          <c:max val="0.70000000000000007"/>
          <c:min val="0"/>
        </c:scaling>
        <c:delete val="0"/>
        <c:axPos val="l"/>
        <c:majorGridlines>
          <c:spPr>
            <a:ln w="9525" cap="flat" cmpd="sng" algn="ctr">
              <a:solidFill>
                <a:schemeClr val="accent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100">
                    <a:solidFill>
                      <a:schemeClr val="tx1"/>
                    </a:solidFill>
                    <a:latin typeface="Candara" panose="020E0502030303020204" pitchFamily="34" charset="0"/>
                  </a:rPr>
                  <a:t>Chance de Perda </a:t>
                </a:r>
              </a:p>
            </c:rich>
          </c:tx>
          <c:layout>
            <c:manualLayout>
              <c:xMode val="edge"/>
              <c:yMode val="edge"/>
              <c:x val="2.5157228174078654E-2"/>
              <c:y val="0.127422717993584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594437631"/>
        <c:crosses val="autoZero"/>
        <c:crossBetween val="midCat"/>
        <c:majorUnit val="0.1"/>
      </c:valAx>
      <c:spPr>
        <a:noFill/>
        <a:ln w="22225">
          <a:solidFill>
            <a:schemeClr val="tx1">
              <a:lumMod val="95000"/>
              <a:lumOff val="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</xdr:colOff>
      <xdr:row>20</xdr:row>
      <xdr:rowOff>52387</xdr:rowOff>
    </xdr:from>
    <xdr:to>
      <xdr:col>18</xdr:col>
      <xdr:colOff>0</xdr:colOff>
      <xdr:row>35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9485980-5C3E-4264-A133-A463F1D34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79375</xdr:colOff>
      <xdr:row>0</xdr:row>
      <xdr:rowOff>95251</xdr:rowOff>
    </xdr:from>
    <xdr:to>
      <xdr:col>2</xdr:col>
      <xdr:colOff>714375</xdr:colOff>
      <xdr:row>2</xdr:row>
      <xdr:rowOff>91282</xdr:rowOff>
    </xdr:to>
    <xdr:sp macro="" textlink="">
      <xdr:nvSpPr>
        <xdr:cNvPr id="24" name="Retângulo: Cantos Arredondados 23">
          <a:extLst>
            <a:ext uri="{FF2B5EF4-FFF2-40B4-BE49-F238E27FC236}">
              <a16:creationId xmlns:a16="http://schemas.microsoft.com/office/drawing/2014/main" id="{5A495C51-CA5E-494C-98D8-D28E422ABAEF}"/>
            </a:ext>
          </a:extLst>
        </xdr:cNvPr>
        <xdr:cNvSpPr/>
      </xdr:nvSpPr>
      <xdr:spPr>
        <a:xfrm>
          <a:off x="79375" y="95251"/>
          <a:ext cx="2016125" cy="337344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ALEATÓRIO()*(</a:t>
          </a:r>
          <a:r>
            <a:rPr lang="pt-PT" sz="1000">
              <a:solidFill>
                <a:schemeClr val="tx1"/>
              </a:solidFill>
              <a:latin typeface="Candara" panose="020E0502030303020204" pitchFamily="34" charset="0"/>
            </a:rPr>
            <a:t>MAX-MIN)+</a:t>
          </a:r>
          <a:r>
            <a:rPr lang="pt-PT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MIN</a:t>
          </a:r>
          <a:endParaRPr lang="pt-PT" sz="1000">
            <a:solidFill>
              <a:schemeClr val="tx1"/>
            </a:solidFill>
            <a:latin typeface="Candara" panose="020E0502030303020204" pitchFamily="34" charset="0"/>
          </a:endParaRPr>
        </a:p>
      </xdr:txBody>
    </xdr:sp>
    <xdr:clientData/>
  </xdr:twoCellAnchor>
  <xdr:twoCellAnchor>
    <xdr:from>
      <xdr:col>3</xdr:col>
      <xdr:colOff>103981</xdr:colOff>
      <xdr:row>0</xdr:row>
      <xdr:rowOff>31749</xdr:rowOff>
    </xdr:from>
    <xdr:to>
      <xdr:col>8</xdr:col>
      <xdr:colOff>23812</xdr:colOff>
      <xdr:row>2</xdr:row>
      <xdr:rowOff>182564</xdr:rowOff>
    </xdr:to>
    <xdr:sp macro="" textlink="">
      <xdr:nvSpPr>
        <xdr:cNvPr id="23" name="Retângulo: Cantos Arredondados 22">
          <a:extLst>
            <a:ext uri="{FF2B5EF4-FFF2-40B4-BE49-F238E27FC236}">
              <a16:creationId xmlns:a16="http://schemas.microsoft.com/office/drawing/2014/main" id="{A18A8A4B-630F-47B5-87F6-23A59D2D6E3F}"/>
            </a:ext>
          </a:extLst>
        </xdr:cNvPr>
        <xdr:cNvSpPr/>
      </xdr:nvSpPr>
      <xdr:spPr>
        <a:xfrm>
          <a:off x="2207419" y="31749"/>
          <a:ext cx="2761456" cy="492128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pt-PT" sz="1000">
              <a:solidFill>
                <a:sysClr val="windowText" lastClr="000000"/>
              </a:solidFill>
              <a:latin typeface="Candara" panose="020E0502030303020204" pitchFamily="34" charset="0"/>
            </a:rPr>
            <a:t>PROCV (ALEATORIO, MATRIZ, COLUNA, APROX Procura intervalo)</a:t>
          </a:r>
        </a:p>
      </xdr:txBody>
    </xdr:sp>
    <xdr:clientData/>
  </xdr:twoCellAnchor>
  <xdr:twoCellAnchor>
    <xdr:from>
      <xdr:col>8</xdr:col>
      <xdr:colOff>126999</xdr:colOff>
      <xdr:row>0</xdr:row>
      <xdr:rowOff>59531</xdr:rowOff>
    </xdr:from>
    <xdr:to>
      <xdr:col>14</xdr:col>
      <xdr:colOff>277811</xdr:colOff>
      <xdr:row>3</xdr:row>
      <xdr:rowOff>0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8616994A-2A48-48D4-8479-5E397CC1B34B}"/>
            </a:ext>
          </a:extLst>
        </xdr:cNvPr>
        <xdr:cNvSpPr/>
      </xdr:nvSpPr>
      <xdr:spPr>
        <a:xfrm>
          <a:off x="5072062" y="59531"/>
          <a:ext cx="4802187" cy="472282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PT" sz="1100"/>
        </a:p>
      </xdr:txBody>
    </xdr:sp>
    <xdr:clientData/>
  </xdr:twoCellAnchor>
  <xdr:twoCellAnchor>
    <xdr:from>
      <xdr:col>8</xdr:col>
      <xdr:colOff>182562</xdr:colOff>
      <xdr:row>0</xdr:row>
      <xdr:rowOff>53181</xdr:rowOff>
    </xdr:from>
    <xdr:to>
      <xdr:col>14</xdr:col>
      <xdr:colOff>323454</xdr:colOff>
      <xdr:row>3</xdr:row>
      <xdr:rowOff>47625</xdr:rowOff>
    </xdr:to>
    <xdr:sp macro="" textlink="">
      <xdr:nvSpPr>
        <xdr:cNvPr id="13" name="Text Box 1">
          <a:extLst>
            <a:ext uri="{FF2B5EF4-FFF2-40B4-BE49-F238E27FC236}">
              <a16:creationId xmlns:a16="http://schemas.microsoft.com/office/drawing/2014/main" id="{901F93EA-CF7C-41E1-9726-7F0A93105D21}"/>
            </a:ext>
          </a:extLst>
        </xdr:cNvPr>
        <xdr:cNvSpPr txBox="1">
          <a:spLocks noChangeArrowheads="1"/>
        </xdr:cNvSpPr>
      </xdr:nvSpPr>
      <xdr:spPr bwMode="auto">
        <a:xfrm>
          <a:off x="5127625" y="53181"/>
          <a:ext cx="4792267" cy="526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PT" sz="1000" b="1" i="0" u="none" strike="noStrike" baseline="0">
              <a:solidFill>
                <a:srgbClr val="000000"/>
              </a:solidFill>
              <a:latin typeface="Candara" panose="020E0502030303020204" pitchFamily="34" charset="0"/>
              <a:cs typeface="Arial"/>
            </a:rPr>
            <a:t>Função Probabilidade </a:t>
          </a:r>
          <a:r>
            <a:rPr lang="pt-PT" sz="1000" b="0" i="0" u="none" strike="noStrike" baseline="0">
              <a:solidFill>
                <a:srgbClr val="000000"/>
              </a:solidFill>
              <a:latin typeface="Candara" panose="020E0502030303020204" pitchFamily="34" charset="0"/>
              <a:cs typeface="Arial"/>
            </a:rPr>
            <a:t>DIST.NORMAL(x;media;desv_padrao;1)  Qual a probabilidade de numa distribuição normal, com a média e desvio padrão especificados, se produzir um valor &lt;= x? </a:t>
          </a:r>
        </a:p>
      </xdr:txBody>
    </xdr:sp>
    <xdr:clientData/>
  </xdr:twoCellAnchor>
  <xdr:twoCellAnchor>
    <xdr:from>
      <xdr:col>14</xdr:col>
      <xdr:colOff>404017</xdr:colOff>
      <xdr:row>0</xdr:row>
      <xdr:rowOff>45640</xdr:rowOff>
    </xdr:from>
    <xdr:to>
      <xdr:col>19</xdr:col>
      <xdr:colOff>99218</xdr:colOff>
      <xdr:row>3</xdr:row>
      <xdr:rowOff>51592</xdr:rowOff>
    </xdr:to>
    <xdr:sp macro="" textlink="">
      <xdr:nvSpPr>
        <xdr:cNvPr id="14" name="Text Box 1">
          <a:extLst>
            <a:ext uri="{FF2B5EF4-FFF2-40B4-BE49-F238E27FC236}">
              <a16:creationId xmlns:a16="http://schemas.microsoft.com/office/drawing/2014/main" id="{E46D0536-AB77-459A-9E0D-333629950CD8}"/>
            </a:ext>
          </a:extLst>
        </xdr:cNvPr>
        <xdr:cNvSpPr txBox="1">
          <a:spLocks noChangeArrowheads="1"/>
        </xdr:cNvSpPr>
      </xdr:nvSpPr>
      <xdr:spPr bwMode="auto">
        <a:xfrm>
          <a:off x="10000455" y="45640"/>
          <a:ext cx="5473701" cy="53776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pt-PT" sz="1000" b="1" i="0" u="none" strike="noStrike" baseline="0">
              <a:solidFill>
                <a:srgbClr val="000000"/>
              </a:solidFill>
              <a:latin typeface="Candara" panose="020E0502030303020204" pitchFamily="34" charset="0"/>
              <a:cs typeface="Arial"/>
            </a:rPr>
            <a:t>Função Probabilidade Inversa</a:t>
          </a:r>
        </a:p>
        <a:p>
          <a:pPr algn="l" rtl="0">
            <a:defRPr sz="1000"/>
          </a:pPr>
          <a:r>
            <a:rPr lang="pt-PT" sz="1000" b="0" i="0" u="none" strike="noStrike" baseline="0">
              <a:solidFill>
                <a:srgbClr val="000000"/>
              </a:solidFill>
              <a:latin typeface="Candara" panose="020E0502030303020204" pitchFamily="34" charset="0"/>
              <a:cs typeface="Arial"/>
            </a:rPr>
            <a:t>INV.NORMAL(probability;media;desv_padrao)  Qual o valor de x, dada um probabilidade numa distribuição normal, com a média e desvio padrão especificados 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0.18215</cdr:x>
      <cdr:y>0.13153</cdr:y>
    </cdr:from>
    <cdr:to>
      <cdr:x>0.34184</cdr:x>
      <cdr:y>0.22109</cdr:y>
    </cdr:to>
    <cdr:sp macro="" textlink="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BFDDEDDF-5E5F-BECD-A641-E2CCA041D273}"/>
            </a:ext>
          </a:extLst>
        </cdr:cNvPr>
        <cdr:cNvSpPr txBox="1"/>
      </cdr:nvSpPr>
      <cdr:spPr>
        <a:xfrm xmlns:a="http://schemas.openxmlformats.org/drawingml/2006/main">
          <a:off x="1042989" y="407988"/>
          <a:ext cx="914400" cy="27781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t-PT" sz="1100" b="1">
              <a:latin typeface="Candara" panose="020E0502030303020204" pitchFamily="34" charset="0"/>
            </a:rPr>
            <a:t>Risco Inerente</a:t>
          </a:r>
        </a:p>
      </cdr:txBody>
    </cdr:sp>
  </cdr:relSizeAnchor>
</c:userShape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C5063"/>
  <sheetViews>
    <sheetView tabSelected="1" topLeftCell="A30" zoomScale="96" zoomScaleNormal="96" workbookViewId="0">
      <selection activeCell="C22" sqref="C22"/>
    </sheetView>
  </sheetViews>
  <sheetFormatPr defaultColWidth="9.109375" defaultRowHeight="13.2" x14ac:dyDescent="0.25"/>
  <cols>
    <col min="1" max="1" width="7.109375" style="1" customWidth="1"/>
    <col min="2" max="2" width="16.44140625" style="1" customWidth="1"/>
    <col min="3" max="3" width="10.88671875" style="1" customWidth="1"/>
    <col min="4" max="4" width="14.6640625" style="1" customWidth="1"/>
    <col min="5" max="5" width="12" style="1" customWidth="1"/>
    <col min="6" max="6" width="15.109375" style="1" customWidth="1"/>
    <col min="7" max="7" width="12" style="1" hidden="1" customWidth="1"/>
    <col min="8" max="8" width="2.6640625" style="1" customWidth="1"/>
    <col min="9" max="9" width="7" style="1" customWidth="1"/>
    <col min="10" max="10" width="16" style="1" customWidth="1"/>
    <col min="11" max="11" width="2" style="1" customWidth="1"/>
    <col min="12" max="12" width="13.88671875" style="1" customWidth="1"/>
    <col min="13" max="13" width="14.6640625" style="1" customWidth="1"/>
    <col min="14" max="14" width="14.33203125" style="1" customWidth="1"/>
    <col min="15" max="15" width="15.33203125" style="1" customWidth="1"/>
    <col min="16" max="16" width="20.33203125" style="1" customWidth="1"/>
    <col min="17" max="17" width="22" style="1" customWidth="1"/>
    <col min="18" max="18" width="11.88671875" style="1" customWidth="1"/>
    <col min="19" max="19" width="14.6640625" style="1" customWidth="1"/>
    <col min="20" max="20" width="12" style="1" customWidth="1"/>
    <col min="21" max="22" width="9.109375" style="1"/>
    <col min="23" max="23" width="11.109375" style="1" bestFit="1" customWidth="1"/>
    <col min="24" max="25" width="9.109375" style="1"/>
    <col min="26" max="26" width="10" style="1" customWidth="1"/>
    <col min="27" max="27" width="11" style="1" customWidth="1"/>
    <col min="28" max="28" width="12.109375" style="1" customWidth="1"/>
    <col min="29" max="29" width="11" style="1" customWidth="1"/>
    <col min="30" max="16384" width="9.109375" style="1"/>
  </cols>
  <sheetData>
    <row r="2" spans="1:26" ht="13.8" x14ac:dyDescent="0.25">
      <c r="C2" s="95"/>
      <c r="D2" s="96"/>
      <c r="E2" s="96"/>
      <c r="F2" s="96"/>
      <c r="G2" s="97"/>
      <c r="H2" s="97"/>
      <c r="I2" s="97"/>
      <c r="J2" s="97"/>
      <c r="K2" s="97"/>
      <c r="L2" s="97"/>
      <c r="M2" s="98"/>
    </row>
    <row r="3" spans="1:26" ht="15" customHeight="1" x14ac:dyDescent="0.25">
      <c r="C3" s="99"/>
      <c r="D3" s="100"/>
      <c r="E3" s="100"/>
      <c r="F3" s="100"/>
      <c r="G3" s="101"/>
      <c r="H3" s="101"/>
      <c r="I3" s="101"/>
      <c r="J3" s="101"/>
      <c r="K3" s="101"/>
      <c r="L3" s="101"/>
      <c r="M3" s="102"/>
    </row>
    <row r="4" spans="1:26" ht="13.8" thickBot="1" x14ac:dyDescent="0.3">
      <c r="A4" s="155" t="s">
        <v>11</v>
      </c>
      <c r="B4" s="155"/>
      <c r="C4" s="155"/>
      <c r="D4" s="155"/>
      <c r="E4" s="155"/>
      <c r="F4" s="155"/>
      <c r="G4" s="155"/>
      <c r="H4" s="63"/>
      <c r="N4" s="32"/>
    </row>
    <row r="5" spans="1:26" ht="21.75" customHeight="1" thickBot="1" x14ac:dyDescent="0.3">
      <c r="A5" s="162" t="s">
        <v>0</v>
      </c>
      <c r="B5" s="158" t="s">
        <v>5</v>
      </c>
      <c r="C5" s="158" t="s">
        <v>6</v>
      </c>
      <c r="D5" s="160" t="s">
        <v>41</v>
      </c>
      <c r="E5" s="161"/>
      <c r="F5" s="164" t="s">
        <v>40</v>
      </c>
      <c r="G5" s="158" t="s">
        <v>9</v>
      </c>
      <c r="H5" s="14"/>
      <c r="I5" s="156" t="s">
        <v>29</v>
      </c>
      <c r="J5" s="157"/>
      <c r="K5" s="14"/>
      <c r="N5" s="32"/>
    </row>
    <row r="6" spans="1:26" ht="39" customHeight="1" thickBot="1" x14ac:dyDescent="0.3">
      <c r="A6" s="163"/>
      <c r="B6" s="159"/>
      <c r="C6" s="159"/>
      <c r="D6" s="8" t="s">
        <v>8</v>
      </c>
      <c r="E6" s="9" t="s">
        <v>7</v>
      </c>
      <c r="F6" s="165"/>
      <c r="G6" s="159"/>
      <c r="H6" s="14"/>
      <c r="I6" s="157"/>
      <c r="J6" s="157"/>
      <c r="K6" s="5"/>
      <c r="L6" s="184" t="s">
        <v>1</v>
      </c>
      <c r="M6" s="185"/>
    </row>
    <row r="7" spans="1:26" ht="14.4" thickBot="1" x14ac:dyDescent="0.35">
      <c r="A7" s="24">
        <v>1</v>
      </c>
      <c r="B7" s="10" t="s">
        <v>49</v>
      </c>
      <c r="C7" s="11">
        <v>7.0000000000000007E-2</v>
      </c>
      <c r="D7" s="115">
        <v>2000000</v>
      </c>
      <c r="E7" s="137">
        <v>8000000</v>
      </c>
      <c r="F7" s="140"/>
      <c r="G7" s="69">
        <f t="shared" ref="G7:G19" si="0">EXP(((LN(E7)+LN(D7))/2)+((LN(E7)-LN(D7))/3.28971)^2/2)*C7</f>
        <v>305998.4194626793</v>
      </c>
      <c r="H7" s="21"/>
      <c r="I7" s="134"/>
      <c r="J7" s="131"/>
      <c r="K7" s="15"/>
      <c r="L7" s="113" t="s">
        <v>13</v>
      </c>
      <c r="M7" s="103"/>
      <c r="N7" s="18"/>
      <c r="P7" s="16"/>
      <c r="Q7" s="7"/>
      <c r="R7" s="61"/>
      <c r="S7" s="61"/>
      <c r="T7" s="61"/>
      <c r="U7" s="61"/>
      <c r="V7" s="61"/>
      <c r="W7" s="61"/>
    </row>
    <row r="8" spans="1:26" ht="14.4" thickBot="1" x14ac:dyDescent="0.35">
      <c r="A8" s="25">
        <v>2</v>
      </c>
      <c r="B8" s="12" t="s">
        <v>50</v>
      </c>
      <c r="C8" s="13">
        <v>0.05</v>
      </c>
      <c r="D8" s="115">
        <v>400000</v>
      </c>
      <c r="E8" s="137">
        <v>3000000</v>
      </c>
      <c r="F8" s="139"/>
      <c r="G8" s="70">
        <f t="shared" si="0"/>
        <v>66072.567838478048</v>
      </c>
      <c r="H8" s="21"/>
      <c r="I8" s="135">
        <v>1</v>
      </c>
      <c r="J8" s="132"/>
      <c r="K8" s="60"/>
      <c r="L8" s="114" t="s">
        <v>2</v>
      </c>
      <c r="M8" s="104"/>
      <c r="N8" s="18"/>
      <c r="P8" s="16"/>
      <c r="Q8" s="7"/>
      <c r="R8" s="61"/>
      <c r="S8" s="61"/>
      <c r="T8" s="61"/>
      <c r="U8" s="61"/>
      <c r="V8" s="61"/>
      <c r="W8" s="61"/>
    </row>
    <row r="9" spans="1:26" ht="13.8" x14ac:dyDescent="0.3">
      <c r="A9" s="25">
        <v>3</v>
      </c>
      <c r="B9" s="12" t="s">
        <v>51</v>
      </c>
      <c r="C9" s="13">
        <v>0.12</v>
      </c>
      <c r="D9" s="115">
        <v>500000</v>
      </c>
      <c r="E9" s="137">
        <v>3500000</v>
      </c>
      <c r="F9" s="139"/>
      <c r="G9" s="70">
        <f t="shared" si="0"/>
        <v>189093.98295701033</v>
      </c>
      <c r="H9" s="21"/>
      <c r="I9" s="135">
        <v>2</v>
      </c>
      <c r="J9" s="132"/>
      <c r="K9" s="105"/>
      <c r="L9" s="107"/>
      <c r="M9" s="107"/>
    </row>
    <row r="10" spans="1:26" ht="13.8" x14ac:dyDescent="0.3">
      <c r="A10" s="25">
        <v>4</v>
      </c>
      <c r="B10" s="12" t="s">
        <v>52</v>
      </c>
      <c r="C10" s="13">
        <v>0.25</v>
      </c>
      <c r="D10" s="115">
        <v>200000</v>
      </c>
      <c r="E10" s="137">
        <v>6000000</v>
      </c>
      <c r="F10" s="139"/>
      <c r="G10" s="70">
        <f t="shared" si="0"/>
        <v>467353.38404534088</v>
      </c>
      <c r="H10" s="21"/>
      <c r="I10" s="135">
        <v>3</v>
      </c>
      <c r="J10" s="132"/>
      <c r="K10" s="105"/>
      <c r="L10" s="182" t="s">
        <v>46</v>
      </c>
      <c r="M10" s="182"/>
      <c r="N10" s="186"/>
      <c r="O10" s="186"/>
      <c r="P10" s="186"/>
      <c r="Q10" s="186"/>
      <c r="R10" s="186"/>
      <c r="Z10" s="67"/>
    </row>
    <row r="11" spans="1:26" ht="13.8" x14ac:dyDescent="0.3">
      <c r="A11" s="25">
        <v>5</v>
      </c>
      <c r="B11" s="12" t="s">
        <v>53</v>
      </c>
      <c r="C11" s="13">
        <v>0.2</v>
      </c>
      <c r="D11" s="115">
        <v>325000</v>
      </c>
      <c r="E11" s="137">
        <v>1500000</v>
      </c>
      <c r="F11" s="139"/>
      <c r="G11" s="70">
        <f t="shared" si="0"/>
        <v>155578.76843616978</v>
      </c>
      <c r="H11" s="21"/>
      <c r="I11" s="135">
        <v>4</v>
      </c>
      <c r="J11" s="132"/>
      <c r="K11" s="105"/>
      <c r="L11" s="182"/>
      <c r="M11" s="182"/>
      <c r="N11" s="186"/>
      <c r="O11" s="186"/>
      <c r="P11" s="186"/>
      <c r="Q11" s="186"/>
      <c r="R11" s="186"/>
      <c r="S11" s="7"/>
      <c r="T11" s="62"/>
      <c r="U11" s="62"/>
      <c r="V11" s="62"/>
      <c r="W11" s="62"/>
      <c r="Z11" s="35"/>
    </row>
    <row r="12" spans="1:26" ht="13.8" x14ac:dyDescent="0.3">
      <c r="A12" s="25">
        <v>6</v>
      </c>
      <c r="B12" s="12" t="s">
        <v>18</v>
      </c>
      <c r="C12" s="13">
        <v>0.12</v>
      </c>
      <c r="D12" s="115">
        <v>200000</v>
      </c>
      <c r="E12" s="137">
        <v>5000000</v>
      </c>
      <c r="F12" s="139"/>
      <c r="G12" s="70">
        <f t="shared" si="0"/>
        <v>193676.94030599052</v>
      </c>
      <c r="H12" s="21"/>
      <c r="I12" s="135">
        <v>5</v>
      </c>
      <c r="J12" s="132"/>
      <c r="K12" s="105"/>
      <c r="L12" s="182"/>
      <c r="M12" s="182"/>
      <c r="N12" s="186"/>
      <c r="O12" s="186"/>
      <c r="P12" s="186"/>
      <c r="Q12" s="186"/>
      <c r="R12" s="186"/>
      <c r="S12" s="7"/>
      <c r="T12" s="62"/>
      <c r="U12" s="62"/>
      <c r="V12" s="62"/>
      <c r="W12" s="5"/>
    </row>
    <row r="13" spans="1:26" ht="13.8" x14ac:dyDescent="0.3">
      <c r="A13" s="25">
        <v>7</v>
      </c>
      <c r="B13" s="12" t="s">
        <v>19</v>
      </c>
      <c r="C13" s="13">
        <v>0.13</v>
      </c>
      <c r="D13" s="115">
        <v>20000</v>
      </c>
      <c r="E13" s="137">
        <v>750000</v>
      </c>
      <c r="F13" s="139"/>
      <c r="G13" s="70">
        <f t="shared" si="0"/>
        <v>29211.893476820969</v>
      </c>
      <c r="H13" s="21"/>
      <c r="I13" s="135">
        <v>6</v>
      </c>
      <c r="J13" s="132"/>
      <c r="K13" s="105"/>
      <c r="L13" s="182"/>
      <c r="M13" s="182"/>
      <c r="N13" s="186"/>
      <c r="O13" s="186"/>
      <c r="P13" s="186"/>
      <c r="Q13" s="186"/>
      <c r="R13" s="186"/>
      <c r="S13" s="62"/>
      <c r="T13" s="62"/>
      <c r="U13" s="62"/>
      <c r="V13" s="62"/>
      <c r="W13" s="58"/>
    </row>
    <row r="14" spans="1:26" ht="13.8" x14ac:dyDescent="0.3">
      <c r="A14" s="25">
        <v>8</v>
      </c>
      <c r="B14" s="12" t="s">
        <v>20</v>
      </c>
      <c r="C14" s="13">
        <v>0.15</v>
      </c>
      <c r="D14" s="115">
        <v>1000000</v>
      </c>
      <c r="E14" s="137">
        <v>3000000</v>
      </c>
      <c r="F14" s="139"/>
      <c r="G14" s="70">
        <f t="shared" si="0"/>
        <v>274706.73864943039</v>
      </c>
      <c r="H14" s="21"/>
      <c r="I14" s="135">
        <v>7</v>
      </c>
      <c r="J14" s="132"/>
      <c r="K14" s="105"/>
      <c r="L14" s="182"/>
      <c r="M14" s="182"/>
      <c r="N14" s="186"/>
      <c r="O14" s="186"/>
      <c r="P14" s="186"/>
      <c r="Q14" s="186"/>
      <c r="R14" s="186"/>
      <c r="S14" s="62"/>
      <c r="T14" s="62"/>
      <c r="U14" s="62"/>
      <c r="V14" s="62"/>
      <c r="W14" s="58"/>
    </row>
    <row r="15" spans="1:26" ht="13.8" x14ac:dyDescent="0.3">
      <c r="A15" s="25">
        <v>9</v>
      </c>
      <c r="B15" s="12" t="s">
        <v>21</v>
      </c>
      <c r="C15" s="13">
        <v>0.4</v>
      </c>
      <c r="D15" s="115">
        <v>200000</v>
      </c>
      <c r="E15" s="137">
        <v>2000000</v>
      </c>
      <c r="F15" s="139"/>
      <c r="G15" s="70">
        <f t="shared" si="0"/>
        <v>323200.8939811805</v>
      </c>
      <c r="H15" s="21"/>
      <c r="I15" s="135">
        <v>8</v>
      </c>
      <c r="J15" s="132"/>
      <c r="K15" s="105"/>
      <c r="L15" s="182"/>
      <c r="M15" s="182"/>
      <c r="N15" s="186"/>
      <c r="O15" s="186"/>
      <c r="P15" s="186"/>
      <c r="Q15" s="186"/>
      <c r="R15" s="186"/>
      <c r="V15" s="120"/>
      <c r="W15" s="120"/>
    </row>
    <row r="16" spans="1:26" ht="13.8" x14ac:dyDescent="0.3">
      <c r="A16" s="25">
        <v>10</v>
      </c>
      <c r="B16" s="12" t="s">
        <v>22</v>
      </c>
      <c r="C16" s="13">
        <v>0.12</v>
      </c>
      <c r="D16" s="115">
        <v>1000000</v>
      </c>
      <c r="E16" s="137">
        <v>10000000</v>
      </c>
      <c r="F16" s="139"/>
      <c r="G16" s="70">
        <f t="shared" si="0"/>
        <v>484801.34097177204</v>
      </c>
      <c r="H16" s="21"/>
      <c r="I16" s="135">
        <v>9</v>
      </c>
      <c r="J16" s="132"/>
      <c r="K16" s="105"/>
      <c r="L16" s="182"/>
      <c r="M16" s="182"/>
      <c r="N16" s="186"/>
      <c r="O16" s="186"/>
      <c r="P16" s="186"/>
      <c r="Q16" s="186"/>
      <c r="R16" s="186"/>
      <c r="S16" s="33"/>
    </row>
    <row r="17" spans="1:29" ht="13.8" x14ac:dyDescent="0.3">
      <c r="A17" s="25">
        <v>11</v>
      </c>
      <c r="B17" s="12" t="s">
        <v>23</v>
      </c>
      <c r="C17" s="13">
        <v>0.25</v>
      </c>
      <c r="D17" s="115">
        <v>40000</v>
      </c>
      <c r="E17" s="137">
        <v>200000</v>
      </c>
      <c r="F17" s="139"/>
      <c r="G17" s="70">
        <f t="shared" si="0"/>
        <v>25203.402171811187</v>
      </c>
      <c r="H17" s="21"/>
      <c r="I17" s="135">
        <v>10</v>
      </c>
      <c r="J17" s="132"/>
      <c r="K17" s="105"/>
      <c r="L17" s="182"/>
      <c r="M17" s="182"/>
      <c r="N17" s="186"/>
      <c r="O17" s="186"/>
      <c r="P17" s="186"/>
      <c r="Q17" s="186"/>
      <c r="R17" s="186"/>
      <c r="S17" s="33"/>
    </row>
    <row r="18" spans="1:29" ht="13.8" x14ac:dyDescent="0.3">
      <c r="A18" s="25">
        <v>12</v>
      </c>
      <c r="B18" s="12" t="s">
        <v>24</v>
      </c>
      <c r="C18" s="13">
        <v>0.22</v>
      </c>
      <c r="D18" s="115">
        <v>500000</v>
      </c>
      <c r="E18" s="137">
        <v>2000000</v>
      </c>
      <c r="F18" s="139"/>
      <c r="G18" s="70">
        <f t="shared" si="0"/>
        <v>240427.32957781939</v>
      </c>
      <c r="H18" s="21"/>
      <c r="I18" s="135">
        <v>11</v>
      </c>
      <c r="J18" s="132"/>
      <c r="K18" s="105"/>
      <c r="L18" s="186"/>
      <c r="M18" s="186"/>
      <c r="N18" s="186"/>
      <c r="O18" s="186"/>
      <c r="P18" s="186"/>
      <c r="Q18" s="186"/>
      <c r="R18" s="186"/>
    </row>
    <row r="19" spans="1:29" ht="13.8" x14ac:dyDescent="0.3">
      <c r="A19" s="25">
        <v>13</v>
      </c>
      <c r="B19" s="12" t="s">
        <v>25</v>
      </c>
      <c r="C19" s="13">
        <v>0.19</v>
      </c>
      <c r="D19" s="116">
        <v>400000</v>
      </c>
      <c r="E19" s="138">
        <v>10000000</v>
      </c>
      <c r="F19" s="141"/>
      <c r="G19" s="70">
        <f t="shared" si="0"/>
        <v>613310.31096897111</v>
      </c>
      <c r="H19" s="21"/>
      <c r="I19" s="135">
        <v>12</v>
      </c>
      <c r="J19" s="132"/>
      <c r="K19" s="105"/>
      <c r="N19" s="4"/>
      <c r="O19" s="5"/>
      <c r="P19" s="16"/>
      <c r="Q19" s="16"/>
      <c r="R19" s="16"/>
      <c r="S19" s="31"/>
      <c r="T19"/>
      <c r="U19"/>
      <c r="V19"/>
      <c r="W19" s="4"/>
      <c r="X19" s="64"/>
      <c r="Y19" s="65"/>
      <c r="AA19" s="65"/>
      <c r="AB19" s="65"/>
    </row>
    <row r="20" spans="1:29" ht="37.5" customHeight="1" thickBot="1" x14ac:dyDescent="0.35">
      <c r="A20" s="71"/>
      <c r="B20" s="72"/>
      <c r="C20" s="196" t="s">
        <v>42</v>
      </c>
      <c r="D20" s="197"/>
      <c r="E20" s="197"/>
      <c r="F20" s="142"/>
      <c r="G20" s="73" t="s">
        <v>10</v>
      </c>
      <c r="H20" s="57"/>
      <c r="I20" s="135">
        <v>13</v>
      </c>
      <c r="J20" s="132"/>
      <c r="K20" s="105"/>
      <c r="L20" s="108" t="s">
        <v>48</v>
      </c>
      <c r="M20" s="108" t="s">
        <v>12</v>
      </c>
      <c r="N20" s="46"/>
      <c r="O20" s="191" t="s">
        <v>43</v>
      </c>
      <c r="P20" s="192"/>
      <c r="Q20" s="192"/>
      <c r="R20" s="43"/>
      <c r="S20" s="31"/>
      <c r="T20" s="16"/>
      <c r="U20"/>
      <c r="V20"/>
      <c r="W20" s="66"/>
      <c r="X20" s="67"/>
      <c r="Y20" s="67"/>
      <c r="Z20" s="4"/>
      <c r="AA20" s="67"/>
      <c r="AB20" s="67"/>
      <c r="AC20" s="119"/>
    </row>
    <row r="21" spans="1:29" ht="25.5" customHeight="1" x14ac:dyDescent="0.3">
      <c r="A21" s="3"/>
      <c r="B21" s="53"/>
      <c r="C21" s="54"/>
      <c r="D21" s="55"/>
      <c r="E21" s="55"/>
      <c r="F21" s="21"/>
      <c r="G21" s="56"/>
      <c r="H21" s="21"/>
      <c r="I21" s="135">
        <v>14</v>
      </c>
      <c r="J21" s="132"/>
      <c r="K21" s="105"/>
      <c r="L21" s="109">
        <v>0</v>
      </c>
      <c r="M21" s="110"/>
      <c r="N21" s="37"/>
      <c r="O21" s="37"/>
      <c r="P21" s="37"/>
      <c r="Q21" s="37"/>
      <c r="R21" s="38"/>
      <c r="T21" s="68"/>
      <c r="U21" s="68"/>
      <c r="V21" s="68"/>
      <c r="W21" s="66"/>
      <c r="X21" s="67"/>
      <c r="Y21" s="67"/>
      <c r="Z21" s="67"/>
      <c r="AA21" s="92"/>
      <c r="AB21" s="94"/>
      <c r="AC21" s="92"/>
    </row>
    <row r="22" spans="1:29" ht="13.8" x14ac:dyDescent="0.3">
      <c r="A22" s="174" t="s">
        <v>17</v>
      </c>
      <c r="B22" s="175"/>
      <c r="C22" s="81">
        <v>8000000</v>
      </c>
      <c r="D22" s="81">
        <v>9000000</v>
      </c>
      <c r="E22" s="81">
        <v>2500000</v>
      </c>
      <c r="F22" s="81">
        <v>10000000</v>
      </c>
      <c r="G22" s="81">
        <v>1000000</v>
      </c>
      <c r="H22" s="21"/>
      <c r="I22" s="135">
        <v>15</v>
      </c>
      <c r="J22" s="132"/>
      <c r="K22" s="105"/>
      <c r="L22" s="109">
        <f>L21+500000</f>
        <v>500000</v>
      </c>
      <c r="M22" s="110"/>
      <c r="N22" s="44"/>
      <c r="O22" s="38"/>
      <c r="P22" s="39"/>
      <c r="Q22" s="39"/>
      <c r="R22" s="38"/>
      <c r="S22" s="30"/>
      <c r="T22" s="16"/>
      <c r="U22" s="27"/>
      <c r="V22" s="27"/>
      <c r="W22" s="27"/>
      <c r="X22" s="3"/>
      <c r="Y22" s="67"/>
      <c r="Z22" s="91"/>
      <c r="AA22" s="92"/>
      <c r="AB22" s="94"/>
      <c r="AC22" s="92"/>
    </row>
    <row r="23" spans="1:29" ht="13.8" x14ac:dyDescent="0.3">
      <c r="A23" s="174" t="s">
        <v>16</v>
      </c>
      <c r="B23" s="175"/>
      <c r="C23" s="81">
        <v>100000</v>
      </c>
      <c r="D23" s="81">
        <v>1000000</v>
      </c>
      <c r="E23" s="81">
        <v>400000</v>
      </c>
      <c r="F23" s="81">
        <v>1000</v>
      </c>
      <c r="G23" s="81">
        <v>10000</v>
      </c>
      <c r="H23" s="21"/>
      <c r="I23" s="135">
        <v>16</v>
      </c>
      <c r="J23" s="132"/>
      <c r="K23" s="105"/>
      <c r="L23" s="109">
        <f>L22+500000</f>
        <v>1000000</v>
      </c>
      <c r="M23" s="110"/>
      <c r="N23" s="44"/>
      <c r="O23" s="38"/>
      <c r="P23" s="40"/>
      <c r="Q23" s="41"/>
      <c r="R23" s="38"/>
      <c r="S23" s="30"/>
      <c r="U23" s="4"/>
      <c r="V23" s="4"/>
      <c r="W23" s="5"/>
      <c r="X23" s="3"/>
      <c r="Y23" s="67"/>
      <c r="Z23" s="91"/>
      <c r="AA23" s="92"/>
      <c r="AB23" s="94"/>
      <c r="AC23" s="92"/>
    </row>
    <row r="24" spans="1:29" ht="12" customHeight="1" x14ac:dyDescent="0.3">
      <c r="A24" s="3"/>
      <c r="B24" s="53"/>
      <c r="C24" s="54"/>
      <c r="D24" s="55"/>
      <c r="E24" s="55"/>
      <c r="F24" s="58"/>
      <c r="G24" s="59"/>
      <c r="H24" s="21"/>
      <c r="I24" s="135">
        <v>17</v>
      </c>
      <c r="J24" s="132"/>
      <c r="K24" s="105"/>
      <c r="L24" s="109">
        <f t="shared" ref="L24:L62" si="1">L23+500000</f>
        <v>1500000</v>
      </c>
      <c r="M24" s="110"/>
      <c r="N24" s="44"/>
      <c r="O24" s="39"/>
      <c r="P24" s="42"/>
      <c r="Q24" s="42"/>
      <c r="R24" s="38"/>
      <c r="U24" s="5"/>
      <c r="V24" s="4"/>
      <c r="W24" s="16"/>
      <c r="Y24" s="67"/>
      <c r="Z24" s="91"/>
      <c r="AA24" s="92"/>
      <c r="AB24" s="94"/>
      <c r="AC24" s="92"/>
    </row>
    <row r="25" spans="1:29" ht="13.8" x14ac:dyDescent="0.3">
      <c r="A25" s="176" t="s">
        <v>3</v>
      </c>
      <c r="B25" s="177"/>
      <c r="C25" s="82">
        <f t="shared" ref="C25:G25" si="2">(LN(C22)+LN(C23))/2</f>
        <v>13.703938782307169</v>
      </c>
      <c r="D25" s="83">
        <f t="shared" si="2"/>
        <v>14.914122846632383</v>
      </c>
      <c r="E25" s="83">
        <f t="shared" si="2"/>
        <v>13.815510557964274</v>
      </c>
      <c r="F25" s="83">
        <f t="shared" si="2"/>
        <v>11.512925464970229</v>
      </c>
      <c r="G25" s="83">
        <f t="shared" si="2"/>
        <v>11.512925464970229</v>
      </c>
      <c r="H25" s="21"/>
      <c r="I25" s="135">
        <v>18</v>
      </c>
      <c r="J25" s="132"/>
      <c r="K25" s="105"/>
      <c r="L25" s="109">
        <f t="shared" si="1"/>
        <v>2000000</v>
      </c>
      <c r="M25" s="110"/>
      <c r="N25" s="38"/>
      <c r="O25" s="38"/>
      <c r="P25" s="38"/>
      <c r="Q25" s="38"/>
      <c r="R25" s="38"/>
      <c r="Z25" s="91"/>
      <c r="AA25" s="92"/>
      <c r="AB25" s="94"/>
      <c r="AC25" s="92"/>
    </row>
    <row r="26" spans="1:29" ht="13.8" x14ac:dyDescent="0.3">
      <c r="A26" s="176" t="s">
        <v>4</v>
      </c>
      <c r="B26" s="177"/>
      <c r="C26" s="82">
        <f t="shared" ref="C26:G26" si="3">(LN(C22)-LN(C23))/3.29</f>
        <v>1.3319229892625779</v>
      </c>
      <c r="D26" s="83">
        <f t="shared" si="3"/>
        <v>0.66784941560371369</v>
      </c>
      <c r="E26" s="83">
        <f t="shared" si="3"/>
        <v>0.55701564247669</v>
      </c>
      <c r="F26" s="83">
        <f t="shared" si="3"/>
        <v>2.7994955537921529</v>
      </c>
      <c r="G26" s="83">
        <f t="shared" si="3"/>
        <v>1.399747776896076</v>
      </c>
      <c r="H26" s="21"/>
      <c r="I26" s="135">
        <v>19</v>
      </c>
      <c r="J26" s="132"/>
      <c r="K26" s="105"/>
      <c r="L26" s="109">
        <f t="shared" si="1"/>
        <v>2500000</v>
      </c>
      <c r="M26" s="110"/>
      <c r="N26" s="38"/>
      <c r="O26" s="38"/>
      <c r="P26" s="38"/>
      <c r="Q26" s="38"/>
      <c r="R26" s="38"/>
      <c r="Z26" s="91"/>
      <c r="AA26" s="92"/>
      <c r="AB26" s="94"/>
      <c r="AC26" s="92"/>
    </row>
    <row r="27" spans="1:29" ht="13.8" x14ac:dyDescent="0.3">
      <c r="B27" s="4" t="s">
        <v>34</v>
      </c>
      <c r="C27" s="14"/>
      <c r="D27" s="62">
        <f t="shared" ref="D27:G28" si="4">LN(D22)</f>
        <v>16.012735135300492</v>
      </c>
      <c r="E27" s="62">
        <f t="shared" si="4"/>
        <v>14.73180128983843</v>
      </c>
      <c r="F27" s="62">
        <f t="shared" si="4"/>
        <v>16.11809565095832</v>
      </c>
      <c r="G27" s="62">
        <f t="shared" si="4"/>
        <v>13.815510557964274</v>
      </c>
      <c r="H27" s="21"/>
      <c r="I27" s="135">
        <v>20</v>
      </c>
      <c r="J27" s="132"/>
      <c r="K27" s="105"/>
      <c r="L27" s="109">
        <f t="shared" si="1"/>
        <v>3000000</v>
      </c>
      <c r="M27" s="110"/>
      <c r="N27" s="38"/>
      <c r="O27" s="38"/>
      <c r="P27" s="38"/>
      <c r="Q27" s="38"/>
      <c r="R27" s="38"/>
      <c r="Z27" s="91"/>
      <c r="AA27" s="92"/>
      <c r="AB27" s="94"/>
      <c r="AC27" s="92"/>
    </row>
    <row r="28" spans="1:29" ht="13.8" x14ac:dyDescent="0.3">
      <c r="A28" s="31"/>
      <c r="B28" s="4" t="s">
        <v>35</v>
      </c>
      <c r="C28" s="14"/>
      <c r="D28" s="62">
        <f t="shared" si="4"/>
        <v>13.815510557964274</v>
      </c>
      <c r="E28" s="62">
        <f t="shared" si="4"/>
        <v>12.899219826090119</v>
      </c>
      <c r="F28" s="62">
        <f t="shared" si="4"/>
        <v>6.9077552789821368</v>
      </c>
      <c r="G28" s="62">
        <f t="shared" si="4"/>
        <v>9.2103403719761836</v>
      </c>
      <c r="H28" s="21"/>
      <c r="I28" s="135">
        <v>21</v>
      </c>
      <c r="J28" s="132"/>
      <c r="K28" s="105"/>
      <c r="L28" s="109">
        <f t="shared" si="1"/>
        <v>3500000</v>
      </c>
      <c r="M28" s="110"/>
      <c r="N28" s="38"/>
      <c r="O28" s="38"/>
      <c r="P28" s="38"/>
      <c r="Q28" s="38"/>
      <c r="R28" s="38"/>
      <c r="Z28" s="91"/>
      <c r="AA28" s="92"/>
      <c r="AB28" s="94"/>
      <c r="AC28" s="92"/>
    </row>
    <row r="29" spans="1:29" ht="13.8" x14ac:dyDescent="0.3">
      <c r="A29" s="3"/>
      <c r="B29" s="53"/>
      <c r="C29" s="54"/>
      <c r="D29" s="55"/>
      <c r="E29" s="55"/>
      <c r="F29" s="58"/>
      <c r="G29" s="59"/>
      <c r="H29" s="21"/>
      <c r="I29" s="135">
        <v>22</v>
      </c>
      <c r="J29" s="132"/>
      <c r="K29" s="105"/>
      <c r="L29" s="109">
        <f t="shared" si="1"/>
        <v>4000000</v>
      </c>
      <c r="M29" s="110"/>
      <c r="N29" s="38"/>
      <c r="O29" s="38"/>
      <c r="P29" s="38"/>
      <c r="Q29" s="38"/>
      <c r="R29" s="38"/>
      <c r="Z29" s="91"/>
      <c r="AA29" s="92"/>
      <c r="AB29" s="94"/>
      <c r="AC29" s="92"/>
    </row>
    <row r="30" spans="1:29" ht="20.25" customHeight="1" x14ac:dyDescent="0.3">
      <c r="A30" s="187" t="s">
        <v>15</v>
      </c>
      <c r="B30" s="188"/>
      <c r="C30" s="84">
        <f>_xlfn.LOGNORM.INV(95%,C25,C26)</f>
        <v>7998440.49099728</v>
      </c>
      <c r="D30" s="86">
        <f>_xlfn.LOGNORM.INV(D33,D25,D26)</f>
        <v>14199999.999999993</v>
      </c>
      <c r="E30" s="86">
        <f>_xlfn.LOGNORM.INV(E31,E25,E26)</f>
        <v>2500000.0000000009</v>
      </c>
      <c r="F30" s="85"/>
      <c r="G30" s="86">
        <f>_xlfn.LOGNORM.INV(G33,G25,G26)</f>
        <v>2699999.9999999958</v>
      </c>
      <c r="H30" s="21"/>
      <c r="I30" s="135">
        <v>23</v>
      </c>
      <c r="J30" s="132"/>
      <c r="K30" s="105"/>
      <c r="L30" s="109">
        <f t="shared" si="1"/>
        <v>4500000</v>
      </c>
      <c r="M30" s="110"/>
      <c r="N30" s="38"/>
      <c r="O30" s="38"/>
      <c r="P30" s="38"/>
      <c r="Q30" s="38"/>
      <c r="R30" s="38"/>
      <c r="Z30" s="91"/>
      <c r="AA30" s="92"/>
      <c r="AB30" s="94"/>
      <c r="AC30" s="92"/>
    </row>
    <row r="31" spans="1:29" ht="25.8" customHeight="1" x14ac:dyDescent="0.3">
      <c r="A31" s="172" t="s">
        <v>44</v>
      </c>
      <c r="B31" s="173"/>
      <c r="C31" s="93">
        <f t="shared" ref="C31:G31" si="5">_xlfn.LOGNORM.DIST(C22,C25,C26,TRUE)</f>
        <v>0.95001509446087862</v>
      </c>
      <c r="D31" s="93">
        <f t="shared" si="5"/>
        <v>0.95001509446087873</v>
      </c>
      <c r="E31" s="93">
        <f t="shared" si="5"/>
        <v>0.95001509446087884</v>
      </c>
      <c r="F31" s="93">
        <f t="shared" si="5"/>
        <v>0.95001509446087862</v>
      </c>
      <c r="G31" s="93">
        <f t="shared" si="5"/>
        <v>0.95001509446087862</v>
      </c>
      <c r="H31" s="21"/>
      <c r="I31" s="135">
        <v>24</v>
      </c>
      <c r="J31" s="132"/>
      <c r="K31" s="105"/>
      <c r="L31" s="109">
        <f t="shared" si="1"/>
        <v>5000000</v>
      </c>
      <c r="M31" s="110"/>
      <c r="N31" s="38"/>
      <c r="O31" s="38"/>
      <c r="P31" s="38"/>
      <c r="Q31" s="38"/>
      <c r="R31" s="38"/>
      <c r="Z31" s="91"/>
      <c r="AA31" s="92"/>
      <c r="AB31" s="94"/>
      <c r="AC31" s="92"/>
    </row>
    <row r="32" spans="1:29" ht="25.2" customHeight="1" x14ac:dyDescent="0.3">
      <c r="A32" s="172" t="s">
        <v>45</v>
      </c>
      <c r="B32" s="178"/>
      <c r="C32" s="93">
        <f>1-_xlfn.LOGNORM.DIST(C22,C25,C26,TRUE)</f>
        <v>4.9984905539121383E-2</v>
      </c>
      <c r="D32" s="93">
        <f>1-_xlfn.LOGNORM.DIST(D22,D25,D26,TRUE)</f>
        <v>4.9984905539121272E-2</v>
      </c>
      <c r="E32" s="93">
        <f>1-_xlfn.LOGNORM.DIST(E22,E25,E26,TRUE)</f>
        <v>4.9984905539121161E-2</v>
      </c>
      <c r="F32" s="93">
        <f>1-_xlfn.LOGNORM.DIST(F22,F25,F26,TRUE)</f>
        <v>4.9984905539121383E-2</v>
      </c>
      <c r="G32" s="93">
        <f>1-G31</f>
        <v>4.9984905539121383E-2</v>
      </c>
      <c r="H32" s="21"/>
      <c r="I32" s="135">
        <v>25</v>
      </c>
      <c r="J32" s="132"/>
      <c r="K32" s="105"/>
      <c r="L32" s="109">
        <f t="shared" si="1"/>
        <v>5500000</v>
      </c>
      <c r="M32" s="110"/>
      <c r="N32" s="38"/>
      <c r="O32" s="38"/>
      <c r="P32" s="38"/>
      <c r="Q32" s="38"/>
      <c r="R32" s="38"/>
      <c r="Z32" s="91"/>
      <c r="AA32" s="92"/>
      <c r="AB32" s="94"/>
      <c r="AC32" s="92"/>
    </row>
    <row r="33" spans="1:29" ht="23.25" customHeight="1" x14ac:dyDescent="0.3">
      <c r="A33" s="172" t="s">
        <v>36</v>
      </c>
      <c r="B33" s="178"/>
      <c r="C33" s="93">
        <f>_xlfn.LOGNORM.DIST(16000000,C25,C26,TRUE)</f>
        <v>0.98482188221941525</v>
      </c>
      <c r="D33" s="93">
        <f>_xlfn.LOGNORM.DIST(14200000,D25,D26,TRUE)</f>
        <v>0.99003902697357449</v>
      </c>
      <c r="E33" s="93">
        <f>_xlfn.LOGNORM.DIST(4000000,E25,E26,TRUE)</f>
        <v>0.99359104797141551</v>
      </c>
      <c r="F33" s="93">
        <f>_xlfn.LOGNORM.DIST(50000000,F25,F26,TRUE)</f>
        <v>0.98678731776437556</v>
      </c>
      <c r="G33" s="93">
        <f>_xlfn.LOGNORM.DIST(2700000,G25,G26,TRUE)</f>
        <v>0.99072850827476522</v>
      </c>
      <c r="H33" s="21"/>
      <c r="I33" s="135">
        <v>26</v>
      </c>
      <c r="J33" s="132"/>
      <c r="K33" s="105"/>
      <c r="L33" s="109">
        <f t="shared" si="1"/>
        <v>6000000</v>
      </c>
      <c r="M33" s="110"/>
      <c r="N33" s="38"/>
      <c r="O33" s="38"/>
      <c r="P33" s="38"/>
      <c r="Q33" s="38"/>
      <c r="R33" s="38"/>
      <c r="Z33" s="91"/>
      <c r="AA33" s="92"/>
      <c r="AB33" s="94"/>
      <c r="AC33" s="92"/>
    </row>
    <row r="34" spans="1:29" ht="25.5" customHeight="1" x14ac:dyDescent="0.3">
      <c r="A34" s="172" t="s">
        <v>37</v>
      </c>
      <c r="B34" s="178"/>
      <c r="C34" s="93">
        <f>1-_xlfn.LOGNORM.DIST(16000000,C25,C26,TRUE)</f>
        <v>1.5178117780584754E-2</v>
      </c>
      <c r="D34" s="93">
        <f>1-_xlfn.LOGNORM.DIST(14200000,D25,D26,TRUE)</f>
        <v>9.9609730264255125E-3</v>
      </c>
      <c r="E34" s="93">
        <f>1-_xlfn.LOGNORM.DIST(4000000,E25,E26,TRUE)</f>
        <v>6.4089520285844914E-3</v>
      </c>
      <c r="F34" s="93">
        <f>1-_xlfn.LOGNORM.DIST(67000000,F25,F26,TRUE)</f>
        <v>1.0050787226743574E-2</v>
      </c>
      <c r="G34" s="93">
        <f>1-_xlfn.LOGNORM.DIST(2700000,G25,G26,TRUE)</f>
        <v>9.2714917252347817E-3</v>
      </c>
      <c r="H34" s="21"/>
      <c r="I34" s="135">
        <v>27</v>
      </c>
      <c r="J34" s="132"/>
      <c r="K34" s="105"/>
      <c r="L34" s="109">
        <f t="shared" si="1"/>
        <v>6500000</v>
      </c>
      <c r="M34" s="110"/>
      <c r="N34" s="38"/>
      <c r="O34" s="38"/>
      <c r="P34" s="38"/>
      <c r="Q34" s="38"/>
      <c r="R34" s="38"/>
      <c r="Z34" s="91"/>
      <c r="AA34" s="92"/>
      <c r="AB34" s="94"/>
      <c r="AC34" s="92"/>
    </row>
    <row r="35" spans="1:29" ht="13.5" customHeight="1" thickBot="1" x14ac:dyDescent="0.35">
      <c r="A35" s="172" t="s">
        <v>38</v>
      </c>
      <c r="B35" s="173"/>
      <c r="C35" s="93">
        <f>_xlfn.LOGNORM.DIST(C23,C25,C26,TRUE)</f>
        <v>4.9984905539121376E-2</v>
      </c>
      <c r="D35" s="93">
        <f>_xlfn.LOGNORM.DIST(D23,D25,D26,TRUE)</f>
        <v>4.9984905539121327E-2</v>
      </c>
      <c r="E35" s="93">
        <f>_xlfn.LOGNORM.DIST(E23,E25,E26,TRUE)</f>
        <v>4.9984905539121514E-2</v>
      </c>
      <c r="F35" s="93">
        <f>_xlfn.LOGNORM.DIST(F23,F25,F26,TRUE)</f>
        <v>4.9984905539121376E-2</v>
      </c>
      <c r="G35" s="93">
        <f>_xlfn.LOGNORM.DIST(G23,G25,G26,TRUE)</f>
        <v>4.9984905539121376E-2</v>
      </c>
      <c r="H35" s="21"/>
      <c r="I35" s="135">
        <v>28</v>
      </c>
      <c r="J35" s="132"/>
      <c r="K35" s="105"/>
      <c r="L35" s="109">
        <f t="shared" si="1"/>
        <v>7000000</v>
      </c>
      <c r="M35" s="110"/>
      <c r="N35" s="38"/>
      <c r="O35" s="38"/>
      <c r="P35" s="38"/>
      <c r="Q35" s="38"/>
      <c r="R35" s="38"/>
      <c r="Z35" s="91"/>
      <c r="AA35" s="92"/>
      <c r="AB35" s="94"/>
      <c r="AC35" s="92"/>
    </row>
    <row r="36" spans="1:29" ht="16.2" thickBot="1" x14ac:dyDescent="0.35">
      <c r="A36" s="172" t="s">
        <v>39</v>
      </c>
      <c r="B36" s="173"/>
      <c r="C36" s="93">
        <f t="shared" ref="C36:G36" si="6">_xlfn.LOGNORM.DIST(C22,C25,C26,TRUE) - _xlfn.LOGNORM.DIST(C23,C25,C26,TRUE)</f>
        <v>0.90003018892175723</v>
      </c>
      <c r="D36" s="93">
        <f t="shared" si="6"/>
        <v>0.90003018892175746</v>
      </c>
      <c r="E36" s="93">
        <f t="shared" si="6"/>
        <v>0.90003018892175735</v>
      </c>
      <c r="F36" s="93">
        <f t="shared" si="6"/>
        <v>0.90003018892175723</v>
      </c>
      <c r="G36" s="93">
        <f t="shared" si="6"/>
        <v>0.90003018892175723</v>
      </c>
      <c r="H36" s="21"/>
      <c r="I36" s="135">
        <v>29</v>
      </c>
      <c r="J36" s="132"/>
      <c r="K36" s="105"/>
      <c r="L36" s="109">
        <f t="shared" si="1"/>
        <v>7500000</v>
      </c>
      <c r="M36" s="110"/>
      <c r="N36" s="38"/>
      <c r="O36" s="38"/>
      <c r="P36" s="39" t="s">
        <v>33</v>
      </c>
      <c r="Q36" s="90"/>
      <c r="R36" s="38"/>
      <c r="Z36" s="91"/>
      <c r="AA36" s="92"/>
      <c r="AB36" s="94"/>
      <c r="AC36" s="92"/>
    </row>
    <row r="37" spans="1:29" ht="16.2" thickBot="1" x14ac:dyDescent="0.35">
      <c r="A37" s="3"/>
      <c r="B37" s="53"/>
      <c r="C37" s="121"/>
      <c r="D37" s="122"/>
      <c r="E37" s="122"/>
      <c r="F37" s="21"/>
      <c r="G37" s="56"/>
      <c r="H37" s="21"/>
      <c r="I37" s="135">
        <v>30</v>
      </c>
      <c r="J37" s="132"/>
      <c r="K37" s="105"/>
      <c r="L37" s="109">
        <f t="shared" si="1"/>
        <v>8000000</v>
      </c>
      <c r="M37" s="110"/>
      <c r="N37" s="38"/>
      <c r="O37" s="38"/>
      <c r="P37" s="39" t="s">
        <v>26</v>
      </c>
      <c r="Q37" s="51"/>
      <c r="R37" s="38"/>
      <c r="Z37" s="91"/>
      <c r="AA37" s="92"/>
      <c r="AB37" s="94"/>
      <c r="AC37" s="92"/>
    </row>
    <row r="38" spans="1:29" ht="12.75" customHeight="1" x14ac:dyDescent="0.3">
      <c r="A38" s="4"/>
      <c r="C38" s="124"/>
      <c r="D38" s="157"/>
      <c r="E38" s="181"/>
      <c r="F38" s="181"/>
      <c r="G38" s="125"/>
      <c r="H38" s="21"/>
      <c r="I38" s="135">
        <v>31</v>
      </c>
      <c r="J38" s="132"/>
      <c r="K38" s="105"/>
      <c r="L38" s="109">
        <f t="shared" si="1"/>
        <v>8500000</v>
      </c>
      <c r="M38" s="110"/>
      <c r="N38" s="38"/>
      <c r="O38" s="39"/>
      <c r="P38" s="45"/>
      <c r="Q38" s="38"/>
      <c r="R38" s="38"/>
      <c r="Z38" s="91"/>
      <c r="AA38" s="92"/>
      <c r="AB38" s="94"/>
      <c r="AC38" s="92"/>
    </row>
    <row r="39" spans="1:29" ht="15.75" customHeight="1" x14ac:dyDescent="0.3">
      <c r="A39" s="4"/>
      <c r="B39" s="179"/>
      <c r="C39" s="180"/>
      <c r="D39" s="126"/>
      <c r="E39" s="16"/>
      <c r="F39" s="129"/>
      <c r="G39" s="28"/>
      <c r="H39" s="21"/>
      <c r="I39" s="135">
        <v>32</v>
      </c>
      <c r="J39" s="132"/>
      <c r="K39" s="105"/>
      <c r="L39" s="109">
        <f t="shared" si="1"/>
        <v>9000000</v>
      </c>
      <c r="M39" s="110"/>
      <c r="N39" s="193" t="s">
        <v>14</v>
      </c>
      <c r="O39" s="194"/>
      <c r="P39" s="74">
        <v>1000000</v>
      </c>
      <c r="Q39" s="75"/>
      <c r="R39" s="38"/>
      <c r="Z39" s="91"/>
      <c r="AA39" s="92"/>
      <c r="AB39" s="94"/>
      <c r="AC39" s="92"/>
    </row>
    <row r="40" spans="1:29" ht="12.75" customHeight="1" x14ac:dyDescent="0.35">
      <c r="A40" s="4"/>
      <c r="B40" s="127"/>
      <c r="C40" s="128"/>
      <c r="D40" s="126"/>
      <c r="E40" s="130"/>
      <c r="F40" s="22"/>
      <c r="G40" s="56"/>
      <c r="H40" s="21"/>
      <c r="I40" s="135">
        <v>33</v>
      </c>
      <c r="J40" s="132"/>
      <c r="K40" s="105"/>
      <c r="L40" s="109">
        <f t="shared" si="1"/>
        <v>9500000</v>
      </c>
      <c r="M40" s="110"/>
      <c r="N40" s="193"/>
      <c r="O40" s="201"/>
      <c r="P40" s="154"/>
      <c r="Q40" s="75"/>
      <c r="R40" s="45"/>
      <c r="Z40" s="91"/>
      <c r="AA40" s="92"/>
      <c r="AB40" s="94"/>
      <c r="AC40" s="92"/>
    </row>
    <row r="41" spans="1:29" ht="15.6" customHeight="1" x14ac:dyDescent="0.3">
      <c r="A41" s="3"/>
      <c r="B41"/>
      <c r="C41" s="126"/>
      <c r="D41" s="126"/>
      <c r="E41" s="122"/>
      <c r="F41" s="21"/>
      <c r="G41" s="56"/>
      <c r="H41" s="21"/>
      <c r="I41" s="135">
        <v>34</v>
      </c>
      <c r="J41" s="132"/>
      <c r="K41" s="105"/>
      <c r="L41" s="109">
        <f t="shared" si="1"/>
        <v>10000000</v>
      </c>
      <c r="M41" s="110"/>
      <c r="N41" s="193" t="s">
        <v>27</v>
      </c>
      <c r="O41" s="198"/>
      <c r="P41" s="76">
        <v>9000000</v>
      </c>
      <c r="Q41" s="77"/>
      <c r="R41" s="38"/>
      <c r="Z41" s="91"/>
      <c r="AA41" s="92"/>
      <c r="AB41" s="94"/>
      <c r="AC41" s="92"/>
    </row>
    <row r="42" spans="1:29" ht="15.6" customHeight="1" x14ac:dyDescent="0.3">
      <c r="A42" s="3"/>
      <c r="B42" s="53"/>
      <c r="C42" s="126"/>
      <c r="D42" s="126"/>
      <c r="E42" s="122"/>
      <c r="F42" s="21"/>
      <c r="G42" s="56"/>
      <c r="H42" s="21"/>
      <c r="I42" s="135">
        <v>35</v>
      </c>
      <c r="J42" s="132"/>
      <c r="K42" s="105"/>
      <c r="L42" s="109">
        <f t="shared" si="1"/>
        <v>10500000</v>
      </c>
      <c r="M42" s="110"/>
      <c r="N42" s="193" t="s">
        <v>14</v>
      </c>
      <c r="O42" s="198"/>
      <c r="P42" s="148">
        <v>9000000</v>
      </c>
      <c r="Q42" s="75"/>
      <c r="R42" s="38"/>
      <c r="Z42" s="91"/>
      <c r="AA42" s="92"/>
      <c r="AB42" s="94"/>
      <c r="AC42" s="92"/>
    </row>
    <row r="43" spans="1:29" ht="15.6" customHeight="1" x14ac:dyDescent="0.3">
      <c r="A43" s="3"/>
      <c r="B43" s="53"/>
      <c r="C43" s="126"/>
      <c r="D43" s="126"/>
      <c r="E43" s="122"/>
      <c r="F43" s="21"/>
      <c r="G43" s="56"/>
      <c r="H43" s="21"/>
      <c r="I43" s="135">
        <v>36</v>
      </c>
      <c r="J43" s="132"/>
      <c r="K43" s="105"/>
      <c r="L43" s="109">
        <f t="shared" si="1"/>
        <v>11000000</v>
      </c>
      <c r="M43" s="110"/>
      <c r="N43" s="193" t="s">
        <v>54</v>
      </c>
      <c r="O43" s="198"/>
      <c r="P43" s="78" t="s">
        <v>30</v>
      </c>
      <c r="Q43" s="77"/>
      <c r="R43" s="38"/>
      <c r="S43" s="47"/>
      <c r="T43" s="6"/>
      <c r="Z43" s="91"/>
      <c r="AA43" s="92"/>
      <c r="AB43" s="94"/>
      <c r="AC43" s="92"/>
    </row>
    <row r="44" spans="1:29" ht="13.8" x14ac:dyDescent="0.3">
      <c r="A44" s="3"/>
      <c r="B44"/>
      <c r="C44" s="121"/>
      <c r="D44" s="123"/>
      <c r="E44" s="122"/>
      <c r="F44" s="21"/>
      <c r="G44" s="56"/>
      <c r="H44" s="21"/>
      <c r="I44" s="135">
        <v>37</v>
      </c>
      <c r="J44" s="132"/>
      <c r="K44" s="105"/>
      <c r="L44" s="109">
        <f t="shared" si="1"/>
        <v>11500000</v>
      </c>
      <c r="M44" s="110"/>
      <c r="N44" s="149"/>
      <c r="O44" s="146"/>
      <c r="P44" s="150"/>
      <c r="Q44" s="151"/>
      <c r="R44" s="38"/>
      <c r="S44" s="6"/>
      <c r="T44" s="5"/>
      <c r="Z44" s="91"/>
      <c r="AA44" s="92"/>
      <c r="AB44" s="94"/>
      <c r="AC44" s="92"/>
    </row>
    <row r="45" spans="1:29" ht="15.6" x14ac:dyDescent="0.3">
      <c r="A45" s="3"/>
      <c r="B45" s="182" t="s">
        <v>47</v>
      </c>
      <c r="C45" s="183"/>
      <c r="D45" s="183"/>
      <c r="E45" s="183"/>
      <c r="F45" s="183"/>
      <c r="G45" s="183"/>
      <c r="H45" s="21"/>
      <c r="I45" s="135">
        <v>38</v>
      </c>
      <c r="J45" s="132"/>
      <c r="K45" s="105"/>
      <c r="L45" s="109">
        <f t="shared" si="1"/>
        <v>12000000</v>
      </c>
      <c r="M45" s="110"/>
      <c r="N45" s="199" t="s">
        <v>28</v>
      </c>
      <c r="O45" s="200"/>
      <c r="P45" s="80">
        <v>14000000</v>
      </c>
      <c r="Q45" s="77"/>
      <c r="R45" s="38"/>
      <c r="S45" s="48"/>
      <c r="T45" s="49"/>
      <c r="Z45" s="91"/>
      <c r="AA45" s="92"/>
      <c r="AB45" s="94"/>
      <c r="AC45" s="92"/>
    </row>
    <row r="46" spans="1:29" ht="15.6" x14ac:dyDescent="0.3">
      <c r="A46" s="3"/>
      <c r="B46" s="183"/>
      <c r="C46" s="183"/>
      <c r="D46" s="183"/>
      <c r="E46" s="183"/>
      <c r="F46" s="183"/>
      <c r="G46" s="183"/>
      <c r="H46" s="21"/>
      <c r="I46" s="135">
        <v>39</v>
      </c>
      <c r="J46" s="132"/>
      <c r="K46" s="105"/>
      <c r="L46" s="109">
        <f t="shared" si="1"/>
        <v>12500000</v>
      </c>
      <c r="M46" s="110"/>
      <c r="N46" s="152"/>
      <c r="O46" s="79"/>
      <c r="P46" s="50"/>
      <c r="Q46" s="153"/>
      <c r="R46" s="38"/>
      <c r="S46" s="48"/>
      <c r="T46" s="49"/>
      <c r="Z46" s="91"/>
      <c r="AA46" s="92"/>
      <c r="AB46" s="94"/>
      <c r="AC46" s="92"/>
    </row>
    <row r="47" spans="1:29" ht="15.6" x14ac:dyDescent="0.3">
      <c r="A47" s="3"/>
      <c r="B47" s="183"/>
      <c r="C47" s="183"/>
      <c r="D47" s="183"/>
      <c r="E47" s="183"/>
      <c r="F47" s="183"/>
      <c r="G47" s="183"/>
      <c r="H47" s="21"/>
      <c r="I47" s="135">
        <v>40</v>
      </c>
      <c r="J47" s="132"/>
      <c r="K47" s="105"/>
      <c r="L47" s="109">
        <f t="shared" si="1"/>
        <v>13000000</v>
      </c>
      <c r="M47" s="110"/>
      <c r="N47" s="193" t="s">
        <v>31</v>
      </c>
      <c r="O47" s="195"/>
      <c r="P47" s="87">
        <v>3000000</v>
      </c>
      <c r="Q47" s="77"/>
      <c r="R47" s="38"/>
      <c r="S47" s="48"/>
      <c r="T47" s="49"/>
      <c r="Z47" s="91"/>
      <c r="AA47" s="92"/>
      <c r="AB47" s="94"/>
      <c r="AC47" s="92"/>
    </row>
    <row r="48" spans="1:29" ht="15.6" x14ac:dyDescent="0.3">
      <c r="A48" s="3"/>
      <c r="B48" s="183"/>
      <c r="C48" s="183"/>
      <c r="D48" s="183"/>
      <c r="E48" s="183"/>
      <c r="F48" s="183"/>
      <c r="G48" s="183"/>
      <c r="H48" s="21"/>
      <c r="I48" s="135">
        <v>41</v>
      </c>
      <c r="J48" s="132"/>
      <c r="K48" s="105"/>
      <c r="L48" s="109">
        <f t="shared" si="1"/>
        <v>13500000</v>
      </c>
      <c r="M48" s="110"/>
      <c r="N48" s="152"/>
      <c r="O48" s="79"/>
      <c r="P48" s="50"/>
      <c r="Q48" s="153"/>
      <c r="R48" s="38"/>
      <c r="S48" s="48"/>
      <c r="T48" s="49"/>
      <c r="Z48" s="91"/>
      <c r="AA48" s="92"/>
      <c r="AB48" s="94"/>
      <c r="AC48" s="92"/>
    </row>
    <row r="49" spans="1:29" ht="15.75" customHeight="1" x14ac:dyDescent="0.3">
      <c r="A49" s="3"/>
      <c r="B49" s="183"/>
      <c r="C49" s="183"/>
      <c r="D49" s="183"/>
      <c r="E49" s="183"/>
      <c r="F49" s="183"/>
      <c r="G49" s="183"/>
      <c r="H49" s="21"/>
      <c r="I49" s="135">
        <v>42</v>
      </c>
      <c r="J49" s="132"/>
      <c r="K49" s="105"/>
      <c r="L49" s="109">
        <f t="shared" si="1"/>
        <v>14000000</v>
      </c>
      <c r="M49" s="110"/>
      <c r="N49" s="193" t="s">
        <v>32</v>
      </c>
      <c r="O49" s="195"/>
      <c r="P49" s="87">
        <v>3000000</v>
      </c>
      <c r="Q49" s="75"/>
      <c r="R49" s="38"/>
      <c r="Z49" s="91"/>
      <c r="AA49" s="92"/>
      <c r="AB49" s="94"/>
      <c r="AC49" s="92"/>
    </row>
    <row r="50" spans="1:29" ht="15.6" x14ac:dyDescent="0.3">
      <c r="A50" s="3"/>
      <c r="B50" s="183"/>
      <c r="C50" s="183"/>
      <c r="D50" s="183"/>
      <c r="E50" s="183"/>
      <c r="F50" s="183"/>
      <c r="G50" s="183"/>
      <c r="H50" s="21"/>
      <c r="I50" s="135">
        <v>43</v>
      </c>
      <c r="J50" s="132"/>
      <c r="K50" s="105"/>
      <c r="L50" s="109">
        <f t="shared" si="1"/>
        <v>14500000</v>
      </c>
      <c r="M50" s="110"/>
      <c r="N50" s="38"/>
      <c r="O50" s="89"/>
      <c r="P50" s="50"/>
      <c r="Q50" s="42"/>
      <c r="R50" s="38"/>
      <c r="Z50" s="91"/>
      <c r="AA50" s="92"/>
      <c r="AB50" s="94"/>
      <c r="AC50" s="92"/>
    </row>
    <row r="51" spans="1:29" ht="13.8" x14ac:dyDescent="0.3">
      <c r="A51" s="3"/>
      <c r="B51" s="183"/>
      <c r="C51" s="183"/>
      <c r="D51" s="183"/>
      <c r="E51" s="183"/>
      <c r="F51" s="183"/>
      <c r="G51" s="183"/>
      <c r="H51" s="21"/>
      <c r="I51" s="135">
        <v>44</v>
      </c>
      <c r="J51" s="132"/>
      <c r="K51" s="105"/>
      <c r="L51" s="109">
        <f t="shared" si="1"/>
        <v>15000000</v>
      </c>
      <c r="M51" s="110"/>
      <c r="N51" s="117"/>
      <c r="O51" s="118"/>
      <c r="P51" s="118"/>
      <c r="Q51" s="118"/>
      <c r="R51" s="118"/>
      <c r="Z51" s="91"/>
      <c r="AA51" s="92"/>
      <c r="AB51" s="94"/>
      <c r="AC51" s="92"/>
    </row>
    <row r="52" spans="1:29" ht="15.6" x14ac:dyDescent="0.3">
      <c r="A52" s="3"/>
      <c r="B52" s="183"/>
      <c r="C52" s="183"/>
      <c r="D52" s="183"/>
      <c r="E52" s="183"/>
      <c r="F52" s="183"/>
      <c r="G52" s="183"/>
      <c r="H52" s="21"/>
      <c r="I52" s="135">
        <v>45</v>
      </c>
      <c r="J52" s="132"/>
      <c r="K52" s="105"/>
      <c r="L52" s="109">
        <f t="shared" si="1"/>
        <v>15500000</v>
      </c>
      <c r="M52" s="110"/>
      <c r="N52" s="118"/>
      <c r="O52" s="118"/>
      <c r="P52" s="88"/>
      <c r="Q52" s="147"/>
      <c r="R52" s="118"/>
      <c r="Z52" s="91"/>
      <c r="AA52" s="92"/>
      <c r="AB52" s="94"/>
      <c r="AC52" s="92"/>
    </row>
    <row r="53" spans="1:29" ht="13.8" x14ac:dyDescent="0.3">
      <c r="A53" s="3"/>
      <c r="B53" s="183"/>
      <c r="C53" s="183"/>
      <c r="D53" s="183"/>
      <c r="E53" s="183"/>
      <c r="F53" s="183"/>
      <c r="G53" s="183"/>
      <c r="H53" s="21"/>
      <c r="I53" s="135">
        <v>46</v>
      </c>
      <c r="J53" s="132"/>
      <c r="K53" s="105"/>
      <c r="L53" s="109">
        <f t="shared" si="1"/>
        <v>16000000</v>
      </c>
      <c r="M53" s="110"/>
      <c r="N53" s="118"/>
      <c r="O53" s="118"/>
      <c r="P53" s="118"/>
      <c r="Q53" s="118"/>
      <c r="R53" s="118"/>
      <c r="Z53" s="91"/>
      <c r="AA53" s="92"/>
      <c r="AB53" s="94"/>
      <c r="AC53" s="92"/>
    </row>
    <row r="54" spans="1:29" ht="13.8" x14ac:dyDescent="0.3">
      <c r="A54" s="3"/>
      <c r="B54" s="53"/>
      <c r="C54" s="54"/>
      <c r="D54" s="55"/>
      <c r="E54" s="55"/>
      <c r="F54" s="21"/>
      <c r="G54" s="56"/>
      <c r="H54" s="21"/>
      <c r="I54" s="135">
        <v>47</v>
      </c>
      <c r="J54" s="132"/>
      <c r="K54" s="105"/>
      <c r="L54" s="109">
        <f t="shared" si="1"/>
        <v>16500000</v>
      </c>
      <c r="M54" s="110"/>
      <c r="N54" s="118"/>
      <c r="O54" s="3"/>
      <c r="P54" s="143"/>
      <c r="Q54" s="118"/>
      <c r="R54" s="118"/>
      <c r="Z54" s="91"/>
      <c r="AA54" s="92"/>
      <c r="AB54" s="94"/>
      <c r="AC54" s="92"/>
    </row>
    <row r="55" spans="1:29" ht="13.8" x14ac:dyDescent="0.3">
      <c r="A55" s="3"/>
      <c r="B55" s="53"/>
      <c r="C55" s="54"/>
      <c r="D55" s="55"/>
      <c r="E55" s="55"/>
      <c r="F55" s="21"/>
      <c r="G55" s="56"/>
      <c r="H55" s="21"/>
      <c r="I55" s="135">
        <v>48</v>
      </c>
      <c r="J55" s="132"/>
      <c r="K55" s="105"/>
      <c r="L55" s="109">
        <f t="shared" si="1"/>
        <v>17000000</v>
      </c>
      <c r="M55" s="110"/>
      <c r="N55" s="118"/>
      <c r="O55" s="3"/>
      <c r="P55" s="20"/>
      <c r="Q55" s="118"/>
      <c r="R55" s="118"/>
      <c r="Z55" s="91"/>
      <c r="AA55" s="92"/>
      <c r="AB55" s="94"/>
      <c r="AC55" s="92"/>
    </row>
    <row r="56" spans="1:29" ht="13.8" x14ac:dyDescent="0.3">
      <c r="A56" s="3"/>
      <c r="B56" s="53"/>
      <c r="C56" s="54"/>
      <c r="D56" s="55"/>
      <c r="E56" s="55"/>
      <c r="F56" s="21"/>
      <c r="G56" s="56"/>
      <c r="H56" s="21"/>
      <c r="I56" s="135">
        <v>49</v>
      </c>
      <c r="J56" s="132"/>
      <c r="K56" s="105"/>
      <c r="L56" s="109">
        <f t="shared" si="1"/>
        <v>17500000</v>
      </c>
      <c r="M56" s="110"/>
      <c r="O56" s="144"/>
      <c r="P56" s="145"/>
      <c r="Z56" s="91"/>
      <c r="AA56" s="92"/>
      <c r="AB56" s="94"/>
      <c r="AC56" s="92"/>
    </row>
    <row r="57" spans="1:29" ht="13.8" x14ac:dyDescent="0.3">
      <c r="A57" s="14"/>
      <c r="C57" s="170"/>
      <c r="D57" s="171"/>
      <c r="E57" s="171"/>
      <c r="F57" s="52"/>
      <c r="G57" s="26"/>
      <c r="H57" s="52"/>
      <c r="I57" s="135">
        <v>50</v>
      </c>
      <c r="J57" s="132"/>
      <c r="K57" s="105"/>
      <c r="L57" s="109">
        <f t="shared" si="1"/>
        <v>18000000</v>
      </c>
      <c r="M57" s="110"/>
      <c r="O57" s="3"/>
      <c r="P57" s="145"/>
      <c r="Z57" s="91"/>
      <c r="AA57" s="92"/>
      <c r="AB57" s="94"/>
      <c r="AC57" s="92"/>
    </row>
    <row r="58" spans="1:29" ht="13.8" x14ac:dyDescent="0.3">
      <c r="A58" s="14"/>
      <c r="G58" s="23"/>
      <c r="H58" s="52"/>
      <c r="I58" s="135">
        <v>51</v>
      </c>
      <c r="J58" s="132"/>
      <c r="K58" s="105"/>
      <c r="L58" s="109">
        <f t="shared" si="1"/>
        <v>18500000</v>
      </c>
      <c r="M58" s="110"/>
      <c r="O58" s="144"/>
      <c r="P58" s="145"/>
      <c r="Z58" s="91"/>
      <c r="AA58" s="92"/>
      <c r="AB58" s="94"/>
      <c r="AC58" s="92"/>
    </row>
    <row r="59" spans="1:29" ht="20.25" customHeight="1" x14ac:dyDescent="0.3">
      <c r="A59" s="34"/>
      <c r="B59" s="34"/>
      <c r="C59" s="34"/>
      <c r="D59" s="2"/>
      <c r="I59" s="135">
        <v>52</v>
      </c>
      <c r="J59" s="132"/>
      <c r="K59" s="105"/>
      <c r="L59" s="109">
        <f t="shared" si="1"/>
        <v>19000000</v>
      </c>
      <c r="M59" s="110"/>
      <c r="O59" s="3"/>
      <c r="P59" s="145"/>
      <c r="Z59" s="91"/>
      <c r="AA59" s="92"/>
      <c r="AB59" s="94"/>
      <c r="AC59" s="92"/>
    </row>
    <row r="60" spans="1:29" ht="13.8" x14ac:dyDescent="0.3">
      <c r="A60" s="34"/>
      <c r="B60" s="34"/>
      <c r="C60" s="34"/>
      <c r="D60" s="2"/>
      <c r="I60" s="135">
        <v>53</v>
      </c>
      <c r="J60" s="132"/>
      <c r="K60" s="105"/>
      <c r="L60" s="109">
        <f t="shared" si="1"/>
        <v>19500000</v>
      </c>
      <c r="M60" s="110"/>
      <c r="O60" s="144"/>
      <c r="P60" s="145"/>
      <c r="Q60" s="16"/>
      <c r="R60" s="17"/>
      <c r="Z60" s="91"/>
      <c r="AA60" s="92"/>
      <c r="AB60" s="94"/>
      <c r="AC60" s="92"/>
    </row>
    <row r="61" spans="1:29" ht="13.8" x14ac:dyDescent="0.3">
      <c r="I61" s="135">
        <v>54</v>
      </c>
      <c r="J61" s="132"/>
      <c r="K61" s="105"/>
      <c r="L61" s="109">
        <f t="shared" si="1"/>
        <v>20000000</v>
      </c>
      <c r="M61" s="110"/>
      <c r="O61" s="3"/>
      <c r="P61" s="145"/>
      <c r="Z61" s="91"/>
      <c r="AA61" s="92"/>
      <c r="AB61" s="94"/>
      <c r="AC61" s="92"/>
    </row>
    <row r="62" spans="1:29" ht="13.8" x14ac:dyDescent="0.3">
      <c r="I62" s="135">
        <v>55</v>
      </c>
      <c r="J62" s="132"/>
      <c r="K62" s="105"/>
      <c r="L62" s="109">
        <f t="shared" si="1"/>
        <v>20500000</v>
      </c>
      <c r="M62" s="110"/>
      <c r="O62" s="144"/>
      <c r="P62" s="145"/>
      <c r="R62" s="189"/>
      <c r="S62" s="190"/>
      <c r="T62" s="190"/>
      <c r="U62" s="190"/>
      <c r="V62" s="190"/>
      <c r="Z62" s="91"/>
      <c r="AA62" s="92"/>
      <c r="AB62" s="94"/>
      <c r="AC62" s="92"/>
    </row>
    <row r="63" spans="1:29" ht="13.8" x14ac:dyDescent="0.3">
      <c r="A63"/>
      <c r="B63"/>
      <c r="C63"/>
      <c r="D63" s="4"/>
      <c r="G63" s="21"/>
      <c r="H63" s="21"/>
      <c r="I63" s="135">
        <v>56</v>
      </c>
      <c r="J63" s="132"/>
      <c r="K63" s="105"/>
      <c r="L63" s="109"/>
      <c r="M63" s="110"/>
      <c r="N63"/>
      <c r="O63" s="3"/>
      <c r="P63" s="145"/>
      <c r="R63" s="16"/>
      <c r="S63" s="16"/>
      <c r="Z63" s="91"/>
      <c r="AA63" s="92"/>
      <c r="AB63" s="94"/>
      <c r="AC63" s="92"/>
    </row>
    <row r="64" spans="1:29" ht="27" customHeight="1" x14ac:dyDescent="0.3">
      <c r="A64"/>
      <c r="B64"/>
      <c r="C64"/>
      <c r="D64" s="2"/>
      <c r="I64" s="135">
        <v>57</v>
      </c>
      <c r="J64" s="132"/>
      <c r="K64" s="105"/>
      <c r="L64" s="109"/>
      <c r="M64" s="110"/>
      <c r="O64" s="3"/>
      <c r="P64" s="145"/>
      <c r="Q64"/>
      <c r="R64" s="16"/>
      <c r="S64" s="16"/>
      <c r="AA64" s="92"/>
      <c r="AB64" s="92"/>
      <c r="AC64" s="92"/>
    </row>
    <row r="65" spans="1:29" ht="12.75" customHeight="1" x14ac:dyDescent="0.3">
      <c r="I65" s="135">
        <v>58</v>
      </c>
      <c r="J65" s="132"/>
      <c r="K65" s="105"/>
      <c r="L65" s="109"/>
      <c r="M65" s="88"/>
      <c r="N65" s="88"/>
      <c r="O65" s="144"/>
      <c r="P65" s="145"/>
      <c r="Q65"/>
      <c r="R65" s="16"/>
      <c r="S65" s="16"/>
      <c r="AA65" s="92"/>
      <c r="AB65" s="92"/>
      <c r="AC65" s="92"/>
    </row>
    <row r="66" spans="1:29" ht="13.8" x14ac:dyDescent="0.3">
      <c r="I66" s="135">
        <v>59</v>
      </c>
      <c r="J66" s="132"/>
      <c r="K66" s="105"/>
      <c r="L66" s="109"/>
      <c r="M66" s="88"/>
      <c r="N66" s="88"/>
      <c r="O66" s="3"/>
      <c r="P66" s="145"/>
      <c r="Q66"/>
      <c r="R66" s="16"/>
      <c r="S66" s="16"/>
      <c r="AA66" s="92"/>
      <c r="AB66" s="92"/>
      <c r="AC66" s="92"/>
    </row>
    <row r="67" spans="1:29" ht="13.8" x14ac:dyDescent="0.3">
      <c r="I67" s="135">
        <v>60</v>
      </c>
      <c r="J67" s="132"/>
      <c r="K67" s="105"/>
      <c r="L67" s="109"/>
      <c r="M67" s="88"/>
      <c r="N67" s="88"/>
      <c r="O67" s="144"/>
      <c r="P67" s="145"/>
      <c r="R67" s="16"/>
      <c r="S67" s="16"/>
      <c r="AA67" s="92"/>
      <c r="AB67" s="92"/>
      <c r="AC67" s="92"/>
    </row>
    <row r="68" spans="1:29" ht="13.8" x14ac:dyDescent="0.3">
      <c r="A68"/>
      <c r="B68"/>
      <c r="C68"/>
      <c r="D68"/>
      <c r="E68" s="2"/>
      <c r="F68" s="2"/>
      <c r="I68" s="135">
        <v>61</v>
      </c>
      <c r="J68" s="132"/>
      <c r="K68" s="105"/>
      <c r="L68" s="109"/>
      <c r="M68" s="110"/>
      <c r="O68" s="3"/>
      <c r="P68" s="145"/>
      <c r="R68" s="16"/>
      <c r="S68" s="16"/>
      <c r="AA68" s="92"/>
      <c r="AB68" s="92"/>
      <c r="AC68" s="92"/>
    </row>
    <row r="69" spans="1:29" ht="13.8" x14ac:dyDescent="0.3">
      <c r="A69"/>
      <c r="B69"/>
      <c r="C69"/>
      <c r="D69"/>
      <c r="E69" s="168"/>
      <c r="F69" s="35"/>
      <c r="G69" s="166"/>
      <c r="I69" s="135">
        <v>62</v>
      </c>
      <c r="J69" s="132"/>
      <c r="K69" s="105"/>
      <c r="L69" s="109"/>
      <c r="M69" s="110"/>
      <c r="O69" s="144"/>
      <c r="P69" s="145"/>
      <c r="R69" s="16"/>
      <c r="S69" s="16"/>
      <c r="AA69" s="92"/>
      <c r="AB69" s="92"/>
      <c r="AC69" s="92"/>
    </row>
    <row r="70" spans="1:29" ht="13.8" x14ac:dyDescent="0.3">
      <c r="A70"/>
      <c r="B70"/>
      <c r="C70"/>
      <c r="D70"/>
      <c r="E70" s="169"/>
      <c r="F70" s="36"/>
      <c r="G70" s="167"/>
      <c r="I70" s="135">
        <v>63</v>
      </c>
      <c r="J70" s="132"/>
      <c r="K70" s="105"/>
      <c r="L70" s="109"/>
      <c r="M70" s="110"/>
      <c r="O70" s="3"/>
      <c r="P70" s="145"/>
      <c r="R70" s="16"/>
      <c r="S70" s="16"/>
      <c r="AA70" s="92"/>
      <c r="AB70" s="92"/>
      <c r="AC70" s="92"/>
    </row>
    <row r="71" spans="1:29" ht="13.8" x14ac:dyDescent="0.3">
      <c r="A71"/>
      <c r="B71"/>
      <c r="C71"/>
      <c r="D71"/>
      <c r="I71" s="135">
        <v>64</v>
      </c>
      <c r="J71" s="132"/>
      <c r="K71" s="105"/>
      <c r="L71" s="109"/>
      <c r="M71" s="110"/>
      <c r="N71"/>
      <c r="O71" s="144"/>
      <c r="P71" s="145"/>
      <c r="Q71"/>
      <c r="R71" s="16"/>
      <c r="S71" s="16"/>
      <c r="AA71" s="92"/>
      <c r="AB71" s="92"/>
      <c r="AC71" s="92"/>
    </row>
    <row r="72" spans="1:29" ht="15.6" x14ac:dyDescent="0.3">
      <c r="E72" s="6"/>
      <c r="F72" s="6"/>
      <c r="I72" s="135">
        <v>65</v>
      </c>
      <c r="J72" s="132"/>
      <c r="K72" s="105"/>
      <c r="L72" s="109"/>
      <c r="M72" s="110"/>
      <c r="N72" s="19"/>
      <c r="O72" s="3"/>
      <c r="P72" s="145"/>
      <c r="Q72"/>
      <c r="R72" s="16"/>
      <c r="S72" s="16"/>
      <c r="AA72" s="92"/>
      <c r="AB72" s="92"/>
      <c r="AC72" s="92"/>
    </row>
    <row r="73" spans="1:29" ht="13.8" x14ac:dyDescent="0.3">
      <c r="E73" s="4"/>
      <c r="F73" s="4"/>
      <c r="I73" s="135">
        <v>66</v>
      </c>
      <c r="J73" s="132"/>
      <c r="K73" s="105"/>
      <c r="L73" s="109"/>
      <c r="M73" s="110"/>
      <c r="N73" s="28"/>
      <c r="O73" s="3"/>
      <c r="P73" s="145"/>
      <c r="R73" s="16"/>
      <c r="S73" s="16"/>
      <c r="AA73" s="92"/>
      <c r="AB73" s="92"/>
      <c r="AC73" s="92"/>
    </row>
    <row r="74" spans="1:29" ht="13.8" x14ac:dyDescent="0.3">
      <c r="E74" s="3"/>
      <c r="F74" s="3"/>
      <c r="I74" s="135">
        <v>67</v>
      </c>
      <c r="J74" s="132"/>
      <c r="K74" s="105"/>
      <c r="L74" s="109"/>
      <c r="M74" s="110"/>
      <c r="N74" s="28"/>
      <c r="O74" s="144"/>
      <c r="P74" s="20"/>
      <c r="R74" s="16"/>
      <c r="S74" s="16"/>
      <c r="AA74" s="92"/>
      <c r="AB74" s="92"/>
      <c r="AC74" s="92"/>
    </row>
    <row r="75" spans="1:29" ht="13.8" x14ac:dyDescent="0.3">
      <c r="I75" s="135">
        <v>68</v>
      </c>
      <c r="J75" s="132"/>
      <c r="K75" s="105"/>
      <c r="L75" s="109"/>
      <c r="M75" s="110"/>
      <c r="N75" s="28"/>
      <c r="O75" s="3"/>
      <c r="P75" s="145"/>
      <c r="R75" s="16"/>
      <c r="S75" s="16"/>
      <c r="AA75" s="92"/>
      <c r="AB75" s="92"/>
      <c r="AC75" s="92"/>
    </row>
    <row r="76" spans="1:29" ht="13.8" x14ac:dyDescent="0.3">
      <c r="A76" s="32"/>
      <c r="B76"/>
      <c r="C76"/>
      <c r="D76"/>
      <c r="E76"/>
      <c r="F76"/>
      <c r="G76"/>
      <c r="H76"/>
      <c r="I76" s="135">
        <v>69</v>
      </c>
      <c r="J76" s="132"/>
      <c r="K76" s="105"/>
      <c r="L76" s="109"/>
      <c r="M76" s="110"/>
      <c r="N76" s="28"/>
      <c r="O76" s="144"/>
      <c r="P76" s="145"/>
      <c r="R76" s="16"/>
      <c r="S76" s="16"/>
      <c r="AA76" s="92"/>
      <c r="AB76" s="92"/>
      <c r="AC76" s="92"/>
    </row>
    <row r="77" spans="1:29" ht="13.8" x14ac:dyDescent="0.3">
      <c r="A77"/>
      <c r="B77"/>
      <c r="C77"/>
      <c r="D77"/>
      <c r="E77"/>
      <c r="F77"/>
      <c r="G77"/>
      <c r="H77"/>
      <c r="I77" s="135">
        <v>70</v>
      </c>
      <c r="J77" s="132"/>
      <c r="K77" s="105"/>
      <c r="L77" s="109"/>
      <c r="M77" s="110"/>
      <c r="N77" s="28"/>
      <c r="O77" s="3"/>
      <c r="P77" s="145"/>
      <c r="R77" s="16"/>
      <c r="S77" s="16"/>
      <c r="AA77" s="92"/>
      <c r="AB77" s="92"/>
      <c r="AC77" s="92"/>
    </row>
    <row r="78" spans="1:29" ht="13.8" x14ac:dyDescent="0.3">
      <c r="I78" s="135">
        <v>71</v>
      </c>
      <c r="J78" s="132"/>
      <c r="K78" s="105"/>
      <c r="L78" s="109"/>
      <c r="M78" s="110"/>
      <c r="N78" s="28"/>
      <c r="O78" s="144"/>
      <c r="P78" s="145"/>
      <c r="R78" s="16"/>
      <c r="S78" s="16"/>
      <c r="AA78" s="92"/>
      <c r="AB78" s="92"/>
      <c r="AC78" s="92"/>
    </row>
    <row r="79" spans="1:29" ht="13.8" x14ac:dyDescent="0.3">
      <c r="I79" s="135">
        <v>72</v>
      </c>
      <c r="J79" s="132"/>
      <c r="K79" s="105"/>
      <c r="L79" s="109"/>
      <c r="M79" s="110"/>
      <c r="N79" s="28"/>
      <c r="O79" s="3"/>
      <c r="P79" s="145"/>
      <c r="R79" s="16"/>
      <c r="S79" s="16"/>
      <c r="AA79" s="92"/>
      <c r="AB79" s="92"/>
      <c r="AC79" s="92"/>
    </row>
    <row r="80" spans="1:29" ht="13.8" x14ac:dyDescent="0.3">
      <c r="I80" s="135">
        <v>73</v>
      </c>
      <c r="J80" s="132"/>
      <c r="K80" s="105"/>
      <c r="L80" s="109"/>
      <c r="M80" s="110"/>
      <c r="N80" s="28"/>
      <c r="O80" s="144"/>
      <c r="P80" s="145"/>
      <c r="R80" s="16"/>
      <c r="S80" s="16"/>
      <c r="AA80" s="92"/>
      <c r="AB80" s="92"/>
      <c r="AC80" s="92"/>
    </row>
    <row r="81" spans="9:29" ht="13.8" x14ac:dyDescent="0.3">
      <c r="I81" s="135">
        <v>74</v>
      </c>
      <c r="J81" s="132"/>
      <c r="K81" s="105"/>
      <c r="L81" s="109"/>
      <c r="M81" s="110"/>
      <c r="N81" s="28"/>
      <c r="O81" s="3"/>
      <c r="P81" s="145"/>
      <c r="R81" s="16"/>
      <c r="S81" s="16"/>
      <c r="AA81" s="92"/>
      <c r="AB81" s="92"/>
      <c r="AC81" s="92"/>
    </row>
    <row r="82" spans="9:29" ht="13.8" x14ac:dyDescent="0.3">
      <c r="I82" s="135">
        <v>75</v>
      </c>
      <c r="J82" s="132"/>
      <c r="K82" s="105"/>
      <c r="L82" s="109"/>
      <c r="M82" s="110"/>
      <c r="N82" s="28"/>
      <c r="O82" s="3"/>
      <c r="P82" s="145"/>
      <c r="R82" s="16"/>
      <c r="S82" s="16"/>
      <c r="AA82" s="92"/>
      <c r="AB82" s="92"/>
      <c r="AC82" s="92"/>
    </row>
    <row r="83" spans="9:29" ht="13.8" x14ac:dyDescent="0.3">
      <c r="I83" s="135">
        <v>76</v>
      </c>
      <c r="J83" s="132"/>
      <c r="K83" s="105"/>
      <c r="L83" s="109"/>
      <c r="M83" s="110"/>
      <c r="N83" s="28"/>
      <c r="O83" s="144"/>
      <c r="P83" s="145"/>
      <c r="R83" s="16"/>
      <c r="S83" s="16"/>
      <c r="AA83" s="92"/>
      <c r="AB83" s="92"/>
      <c r="AC83" s="92"/>
    </row>
    <row r="84" spans="9:29" ht="13.8" x14ac:dyDescent="0.3">
      <c r="I84" s="135">
        <v>77</v>
      </c>
      <c r="J84" s="132"/>
      <c r="K84" s="105"/>
      <c r="L84" s="109"/>
      <c r="M84" s="110"/>
      <c r="N84" s="28"/>
      <c r="O84" s="3"/>
      <c r="P84" s="145"/>
      <c r="R84" s="16"/>
      <c r="S84" s="16"/>
      <c r="AA84" s="92"/>
      <c r="AB84" s="92"/>
      <c r="AC84" s="92"/>
    </row>
    <row r="85" spans="9:29" ht="13.8" x14ac:dyDescent="0.3">
      <c r="I85" s="135">
        <v>78</v>
      </c>
      <c r="J85" s="132"/>
      <c r="K85" s="105"/>
      <c r="L85" s="109"/>
      <c r="M85" s="110"/>
      <c r="N85" s="28"/>
      <c r="O85" s="144"/>
      <c r="P85" s="145"/>
      <c r="R85" s="16"/>
      <c r="S85" s="16"/>
      <c r="AA85" s="92"/>
      <c r="AB85" s="92"/>
      <c r="AC85" s="92"/>
    </row>
    <row r="86" spans="9:29" ht="13.8" x14ac:dyDescent="0.3">
      <c r="I86" s="135">
        <v>79</v>
      </c>
      <c r="J86" s="132"/>
      <c r="K86" s="105"/>
      <c r="L86" s="109"/>
      <c r="M86" s="110"/>
      <c r="N86" s="28"/>
      <c r="O86" s="3"/>
      <c r="P86" s="145"/>
      <c r="R86" s="16"/>
      <c r="S86" s="16"/>
      <c r="AA86" s="92"/>
      <c r="AB86" s="92"/>
      <c r="AC86" s="92"/>
    </row>
    <row r="87" spans="9:29" ht="13.8" x14ac:dyDescent="0.3">
      <c r="I87" s="135">
        <v>80</v>
      </c>
      <c r="J87" s="132"/>
      <c r="K87" s="105"/>
      <c r="L87" s="109"/>
      <c r="M87" s="110"/>
      <c r="N87" s="28"/>
      <c r="O87" s="144"/>
      <c r="P87" s="145"/>
      <c r="R87" s="16"/>
      <c r="S87" s="16"/>
      <c r="AA87" s="92"/>
      <c r="AB87" s="92"/>
      <c r="AC87" s="92"/>
    </row>
    <row r="88" spans="9:29" ht="13.8" x14ac:dyDescent="0.3">
      <c r="I88" s="135">
        <v>81</v>
      </c>
      <c r="J88" s="132"/>
      <c r="K88" s="105"/>
      <c r="L88" s="109"/>
      <c r="M88" s="110"/>
      <c r="N88" s="28"/>
      <c r="O88" s="3"/>
      <c r="P88" s="145"/>
      <c r="R88" s="16"/>
      <c r="S88" s="16"/>
      <c r="AA88" s="92"/>
      <c r="AB88" s="92"/>
      <c r="AC88" s="92"/>
    </row>
    <row r="89" spans="9:29" ht="13.8" x14ac:dyDescent="0.3">
      <c r="I89" s="135">
        <v>82</v>
      </c>
      <c r="J89" s="132"/>
      <c r="K89" s="105"/>
      <c r="L89" s="109"/>
      <c r="M89" s="110"/>
      <c r="N89" s="28"/>
      <c r="O89" s="144"/>
      <c r="P89" s="145"/>
      <c r="R89" s="16"/>
      <c r="S89" s="16"/>
      <c r="AA89" s="92"/>
      <c r="AB89" s="92"/>
      <c r="AC89" s="92"/>
    </row>
    <row r="90" spans="9:29" ht="13.8" x14ac:dyDescent="0.3">
      <c r="I90" s="135">
        <v>83</v>
      </c>
      <c r="J90" s="132"/>
      <c r="K90" s="105"/>
      <c r="L90" s="109"/>
      <c r="M90" s="110"/>
      <c r="N90" s="28"/>
      <c r="O90" s="3"/>
      <c r="P90" s="145"/>
      <c r="R90" s="16"/>
      <c r="S90" s="16"/>
      <c r="AA90" s="92"/>
      <c r="AB90" s="92"/>
      <c r="AC90" s="92"/>
    </row>
    <row r="91" spans="9:29" ht="13.8" x14ac:dyDescent="0.3">
      <c r="I91" s="135">
        <v>84</v>
      </c>
      <c r="J91" s="132"/>
      <c r="K91" s="105"/>
      <c r="L91" s="109"/>
      <c r="M91" s="110"/>
      <c r="N91" s="28"/>
      <c r="O91" s="3"/>
      <c r="P91" s="145"/>
      <c r="R91" s="16"/>
      <c r="S91" s="16"/>
      <c r="AA91" s="92"/>
      <c r="AB91" s="92"/>
      <c r="AC91" s="92"/>
    </row>
    <row r="92" spans="9:29" ht="13.8" x14ac:dyDescent="0.3">
      <c r="I92" s="135">
        <v>85</v>
      </c>
      <c r="J92" s="132"/>
      <c r="K92" s="105"/>
      <c r="L92" s="109"/>
      <c r="M92" s="110"/>
      <c r="N92" s="28"/>
      <c r="O92" s="144"/>
      <c r="P92" s="145"/>
      <c r="R92" s="16"/>
      <c r="S92" s="16"/>
      <c r="AA92" s="92"/>
      <c r="AB92" s="92"/>
      <c r="AC92" s="92"/>
    </row>
    <row r="93" spans="9:29" ht="13.8" x14ac:dyDescent="0.3">
      <c r="I93" s="135">
        <v>86</v>
      </c>
      <c r="J93" s="132"/>
      <c r="K93" s="105"/>
      <c r="L93" s="109"/>
      <c r="M93" s="110"/>
      <c r="N93" s="28"/>
      <c r="O93" s="3"/>
      <c r="P93" s="145"/>
      <c r="R93" s="16"/>
      <c r="S93" s="16"/>
      <c r="AA93" s="92"/>
      <c r="AB93" s="92"/>
      <c r="AC93" s="92"/>
    </row>
    <row r="94" spans="9:29" ht="13.8" x14ac:dyDescent="0.3">
      <c r="I94" s="135">
        <v>87</v>
      </c>
      <c r="J94" s="132"/>
      <c r="K94" s="105"/>
      <c r="L94" s="109"/>
      <c r="M94" s="110"/>
      <c r="N94" s="28"/>
      <c r="O94" s="144"/>
      <c r="P94" s="145"/>
      <c r="R94" s="16"/>
      <c r="S94" s="16"/>
      <c r="AA94" s="92"/>
      <c r="AB94" s="92"/>
      <c r="AC94" s="92"/>
    </row>
    <row r="95" spans="9:29" ht="13.8" x14ac:dyDescent="0.3">
      <c r="I95" s="135">
        <v>88</v>
      </c>
      <c r="J95" s="132"/>
      <c r="K95" s="105"/>
      <c r="L95" s="109"/>
      <c r="M95" s="110"/>
      <c r="N95" s="28"/>
      <c r="O95" s="3"/>
      <c r="P95" s="145"/>
      <c r="R95" s="16"/>
      <c r="S95" s="16"/>
      <c r="AA95" s="92"/>
      <c r="AB95" s="92"/>
      <c r="AC95" s="92"/>
    </row>
    <row r="96" spans="9:29" ht="13.8" x14ac:dyDescent="0.3">
      <c r="I96" s="135">
        <v>89</v>
      </c>
      <c r="J96" s="132"/>
      <c r="K96" s="105"/>
      <c r="L96" s="109"/>
      <c r="M96" s="110"/>
      <c r="N96" s="28"/>
      <c r="O96" s="144"/>
      <c r="P96" s="145"/>
      <c r="R96" s="16"/>
      <c r="S96" s="16"/>
      <c r="AA96" s="92"/>
      <c r="AB96" s="92"/>
      <c r="AC96" s="92"/>
    </row>
    <row r="97" spans="9:29" ht="13.8" x14ac:dyDescent="0.3">
      <c r="I97" s="135">
        <v>90</v>
      </c>
      <c r="J97" s="132"/>
      <c r="K97" s="105"/>
      <c r="L97" s="109"/>
      <c r="M97" s="110"/>
      <c r="N97" s="28"/>
      <c r="O97" s="3"/>
      <c r="P97" s="145"/>
      <c r="R97" s="16"/>
      <c r="S97" s="16"/>
      <c r="AA97" s="92"/>
      <c r="AB97" s="92"/>
      <c r="AC97" s="92"/>
    </row>
    <row r="98" spans="9:29" ht="13.8" x14ac:dyDescent="0.3">
      <c r="I98" s="135">
        <v>91</v>
      </c>
      <c r="J98" s="132"/>
      <c r="K98" s="105"/>
      <c r="L98" s="109"/>
      <c r="M98" s="110"/>
      <c r="N98" s="28"/>
      <c r="O98" s="144"/>
      <c r="P98" s="145"/>
      <c r="R98" s="16"/>
      <c r="S98" s="16"/>
      <c r="AA98" s="92"/>
      <c r="AB98" s="92"/>
      <c r="AC98" s="92"/>
    </row>
    <row r="99" spans="9:29" ht="13.8" x14ac:dyDescent="0.3">
      <c r="I99" s="135">
        <v>92</v>
      </c>
      <c r="J99" s="132"/>
      <c r="K99" s="105"/>
      <c r="L99" s="109"/>
      <c r="M99" s="110"/>
      <c r="N99" s="28"/>
      <c r="O99" s="3"/>
      <c r="P99" s="145"/>
      <c r="R99" s="16"/>
      <c r="S99" s="16"/>
      <c r="AA99" s="92"/>
      <c r="AB99" s="92"/>
      <c r="AC99" s="92"/>
    </row>
    <row r="100" spans="9:29" ht="13.8" x14ac:dyDescent="0.3">
      <c r="I100" s="135">
        <v>93</v>
      </c>
      <c r="J100" s="132"/>
      <c r="K100" s="105"/>
      <c r="L100" s="109"/>
      <c r="M100" s="110"/>
      <c r="N100" s="28"/>
      <c r="O100" s="3"/>
      <c r="P100" s="145"/>
      <c r="R100" s="16"/>
      <c r="S100" s="16"/>
      <c r="AA100" s="92"/>
      <c r="AB100" s="92"/>
      <c r="AC100" s="92"/>
    </row>
    <row r="101" spans="9:29" ht="13.8" x14ac:dyDescent="0.3">
      <c r="I101" s="135">
        <v>94</v>
      </c>
      <c r="J101" s="132"/>
      <c r="K101" s="105"/>
      <c r="L101" s="109"/>
      <c r="M101" s="110"/>
      <c r="N101" s="28"/>
      <c r="O101" s="144"/>
      <c r="P101" s="145"/>
      <c r="R101" s="16"/>
      <c r="S101" s="16"/>
      <c r="AA101" s="92"/>
      <c r="AB101" s="92"/>
      <c r="AC101" s="92"/>
    </row>
    <row r="102" spans="9:29" ht="13.8" x14ac:dyDescent="0.3">
      <c r="I102" s="135">
        <v>95</v>
      </c>
      <c r="J102" s="132"/>
      <c r="K102" s="105"/>
      <c r="L102" s="109"/>
      <c r="M102" s="110"/>
      <c r="N102" s="28"/>
      <c r="O102" s="3"/>
      <c r="P102" s="145"/>
      <c r="R102" s="16"/>
      <c r="S102" s="16"/>
      <c r="AA102" s="92"/>
      <c r="AB102" s="92"/>
      <c r="AC102" s="92"/>
    </row>
    <row r="103" spans="9:29" ht="13.8" x14ac:dyDescent="0.3">
      <c r="I103" s="135">
        <v>96</v>
      </c>
      <c r="J103" s="132"/>
      <c r="K103" s="105"/>
      <c r="L103" s="109"/>
      <c r="M103" s="110"/>
      <c r="N103" s="28"/>
      <c r="O103" s="144"/>
      <c r="P103" s="145"/>
      <c r="R103" s="16"/>
      <c r="S103" s="16"/>
      <c r="AA103" s="92"/>
      <c r="AB103" s="92"/>
      <c r="AC103" s="92"/>
    </row>
    <row r="104" spans="9:29" ht="13.8" x14ac:dyDescent="0.3">
      <c r="I104" s="135">
        <v>97</v>
      </c>
      <c r="J104" s="132"/>
      <c r="K104" s="105"/>
      <c r="L104" s="109"/>
      <c r="M104" s="110"/>
      <c r="N104" s="28"/>
      <c r="O104" s="3"/>
      <c r="P104" s="145"/>
      <c r="R104" s="16"/>
      <c r="S104" s="16"/>
      <c r="AA104" s="92"/>
      <c r="AB104" s="92"/>
      <c r="AC104" s="92"/>
    </row>
    <row r="105" spans="9:29" ht="13.8" x14ac:dyDescent="0.3">
      <c r="I105" s="135">
        <v>98</v>
      </c>
      <c r="J105" s="132"/>
      <c r="K105" s="105"/>
      <c r="L105" s="109"/>
      <c r="M105" s="110"/>
      <c r="N105" s="28"/>
      <c r="O105" s="144"/>
      <c r="P105" s="145"/>
      <c r="R105" s="16"/>
      <c r="S105" s="16"/>
      <c r="AA105" s="92"/>
      <c r="AB105" s="92"/>
      <c r="AC105" s="92"/>
    </row>
    <row r="106" spans="9:29" ht="13.8" x14ac:dyDescent="0.3">
      <c r="I106" s="135">
        <v>99</v>
      </c>
      <c r="J106" s="132"/>
      <c r="K106" s="105"/>
      <c r="L106" s="109"/>
      <c r="M106" s="110"/>
      <c r="N106" s="28"/>
      <c r="O106" s="3"/>
      <c r="P106" s="145"/>
      <c r="R106" s="16"/>
      <c r="S106" s="16"/>
      <c r="AA106" s="92"/>
      <c r="AB106" s="92"/>
      <c r="AC106" s="92"/>
    </row>
    <row r="107" spans="9:29" ht="13.8" x14ac:dyDescent="0.3">
      <c r="I107" s="135">
        <v>100</v>
      </c>
      <c r="J107" s="132"/>
      <c r="K107" s="105"/>
      <c r="L107" s="109"/>
      <c r="M107" s="110"/>
      <c r="N107" s="28"/>
      <c r="O107" s="144"/>
      <c r="P107" s="145"/>
      <c r="R107" s="16"/>
      <c r="S107" s="16"/>
      <c r="AA107" s="92"/>
      <c r="AB107" s="92"/>
      <c r="AC107" s="92"/>
    </row>
    <row r="108" spans="9:29" ht="13.8" x14ac:dyDescent="0.3">
      <c r="I108" s="135">
        <v>101</v>
      </c>
      <c r="J108" s="132"/>
      <c r="K108" s="105"/>
      <c r="L108" s="109"/>
      <c r="M108" s="110"/>
      <c r="N108" s="28"/>
      <c r="O108" s="3"/>
      <c r="P108" s="145"/>
      <c r="R108" s="16"/>
      <c r="S108" s="16"/>
      <c r="AA108" s="92"/>
      <c r="AB108" s="92"/>
      <c r="AC108" s="92"/>
    </row>
    <row r="109" spans="9:29" ht="13.8" x14ac:dyDescent="0.3">
      <c r="I109" s="135">
        <v>102</v>
      </c>
      <c r="J109" s="132"/>
      <c r="K109" s="105"/>
      <c r="L109" s="109"/>
      <c r="M109" s="110"/>
      <c r="N109" s="28"/>
      <c r="O109" s="3"/>
      <c r="P109" s="145"/>
      <c r="R109" s="16"/>
      <c r="S109" s="16"/>
      <c r="AA109" s="92"/>
      <c r="AB109" s="92"/>
      <c r="AC109" s="92"/>
    </row>
    <row r="110" spans="9:29" ht="13.8" x14ac:dyDescent="0.3">
      <c r="I110" s="135">
        <v>103</v>
      </c>
      <c r="J110" s="132"/>
      <c r="K110" s="105"/>
      <c r="L110" s="109"/>
      <c r="M110" s="110"/>
      <c r="N110" s="28"/>
      <c r="O110" s="144"/>
      <c r="P110" s="145"/>
      <c r="R110" s="16"/>
      <c r="S110" s="16"/>
      <c r="AA110" s="92"/>
      <c r="AB110" s="92"/>
      <c r="AC110" s="92"/>
    </row>
    <row r="111" spans="9:29" ht="13.8" x14ac:dyDescent="0.3">
      <c r="I111" s="135">
        <v>104</v>
      </c>
      <c r="J111" s="132"/>
      <c r="K111" s="105"/>
      <c r="L111" s="109"/>
      <c r="M111" s="110"/>
      <c r="N111" s="28"/>
      <c r="O111" s="3"/>
      <c r="P111" s="145"/>
      <c r="R111" s="16"/>
      <c r="S111" s="16"/>
      <c r="AA111" s="92"/>
      <c r="AB111" s="92"/>
      <c r="AC111" s="92"/>
    </row>
    <row r="112" spans="9:29" ht="13.8" x14ac:dyDescent="0.3">
      <c r="I112" s="135">
        <v>105</v>
      </c>
      <c r="J112" s="132"/>
      <c r="K112" s="105"/>
      <c r="L112" s="109"/>
      <c r="M112" s="110"/>
      <c r="N112" s="28"/>
      <c r="O112" s="144"/>
      <c r="P112" s="145"/>
      <c r="R112" s="16"/>
      <c r="S112" s="16"/>
      <c r="AA112" s="92"/>
      <c r="AB112" s="92"/>
      <c r="AC112" s="92"/>
    </row>
    <row r="113" spans="9:29" ht="13.8" x14ac:dyDescent="0.3">
      <c r="I113" s="135">
        <v>106</v>
      </c>
      <c r="J113" s="132"/>
      <c r="K113" s="105"/>
      <c r="L113" s="109"/>
      <c r="M113" s="110"/>
      <c r="N113" s="28"/>
      <c r="O113" s="3"/>
      <c r="P113" s="145"/>
      <c r="R113" s="16"/>
      <c r="S113" s="16"/>
      <c r="AA113" s="92"/>
      <c r="AB113" s="92"/>
      <c r="AC113" s="92"/>
    </row>
    <row r="114" spans="9:29" ht="13.8" x14ac:dyDescent="0.3">
      <c r="I114" s="135">
        <v>107</v>
      </c>
      <c r="J114" s="132"/>
      <c r="K114" s="105"/>
      <c r="L114" s="109"/>
      <c r="M114" s="110"/>
      <c r="N114" s="28"/>
      <c r="O114" s="144"/>
      <c r="P114" s="145"/>
      <c r="R114" s="16"/>
      <c r="S114" s="16"/>
      <c r="AA114" s="92"/>
      <c r="AB114" s="92"/>
      <c r="AC114" s="92"/>
    </row>
    <row r="115" spans="9:29" ht="13.8" x14ac:dyDescent="0.3">
      <c r="I115" s="135">
        <v>108</v>
      </c>
      <c r="J115" s="132"/>
      <c r="K115" s="105"/>
      <c r="L115" s="109"/>
      <c r="M115" s="110"/>
      <c r="N115" s="28"/>
      <c r="O115" s="3"/>
      <c r="P115" s="145"/>
      <c r="R115" s="16"/>
      <c r="S115" s="16"/>
      <c r="AA115" s="92"/>
      <c r="AB115" s="92"/>
      <c r="AC115" s="92"/>
    </row>
    <row r="116" spans="9:29" ht="13.8" x14ac:dyDescent="0.3">
      <c r="I116" s="135">
        <v>109</v>
      </c>
      <c r="J116" s="132"/>
      <c r="K116" s="105"/>
      <c r="L116" s="109"/>
      <c r="M116" s="110"/>
      <c r="N116" s="28"/>
      <c r="O116" s="144"/>
      <c r="P116" s="145"/>
      <c r="R116" s="16"/>
      <c r="S116" s="16"/>
      <c r="AA116" s="92"/>
      <c r="AB116" s="92"/>
      <c r="AC116" s="92"/>
    </row>
    <row r="117" spans="9:29" ht="13.8" x14ac:dyDescent="0.3">
      <c r="I117" s="135">
        <v>110</v>
      </c>
      <c r="J117" s="132"/>
      <c r="K117" s="105"/>
      <c r="L117" s="109"/>
      <c r="M117" s="110"/>
      <c r="N117" s="28"/>
      <c r="O117" s="3"/>
      <c r="P117" s="145"/>
      <c r="R117" s="16"/>
      <c r="S117" s="16"/>
      <c r="AA117" s="92"/>
      <c r="AB117" s="92"/>
      <c r="AC117" s="92"/>
    </row>
    <row r="118" spans="9:29" ht="13.8" x14ac:dyDescent="0.3">
      <c r="I118" s="135">
        <v>111</v>
      </c>
      <c r="J118" s="132"/>
      <c r="K118" s="105"/>
      <c r="L118" s="109"/>
      <c r="M118" s="110"/>
      <c r="N118" s="28"/>
      <c r="O118" s="3"/>
      <c r="P118" s="145"/>
      <c r="R118" s="16"/>
      <c r="S118" s="16"/>
      <c r="AA118" s="92"/>
      <c r="AB118" s="92"/>
      <c r="AC118" s="92"/>
    </row>
    <row r="119" spans="9:29" ht="13.8" x14ac:dyDescent="0.3">
      <c r="I119" s="135">
        <v>112</v>
      </c>
      <c r="J119" s="132"/>
      <c r="K119" s="105"/>
      <c r="L119" s="109"/>
      <c r="M119" s="110"/>
      <c r="N119" s="28"/>
      <c r="O119" s="144"/>
      <c r="P119" s="145"/>
      <c r="R119" s="16"/>
      <c r="S119" s="16"/>
      <c r="AA119" s="92"/>
      <c r="AB119" s="92"/>
      <c r="AC119" s="92"/>
    </row>
    <row r="120" spans="9:29" ht="13.8" x14ac:dyDescent="0.3">
      <c r="I120" s="135">
        <v>113</v>
      </c>
      <c r="J120" s="132"/>
      <c r="K120" s="105"/>
      <c r="L120" s="109"/>
      <c r="M120" s="110"/>
      <c r="N120" s="28"/>
      <c r="O120" s="3"/>
      <c r="P120" s="145"/>
      <c r="R120" s="16"/>
      <c r="S120" s="16"/>
      <c r="AA120" s="92"/>
      <c r="AB120" s="92"/>
      <c r="AC120" s="92"/>
    </row>
    <row r="121" spans="9:29" ht="13.8" x14ac:dyDescent="0.3">
      <c r="I121" s="135">
        <v>114</v>
      </c>
      <c r="J121" s="132"/>
      <c r="K121" s="105"/>
      <c r="L121" s="109"/>
      <c r="M121" s="110"/>
      <c r="N121" s="28"/>
      <c r="O121" s="144"/>
      <c r="P121" s="145"/>
      <c r="R121" s="16"/>
      <c r="S121" s="16"/>
      <c r="AA121" s="92"/>
      <c r="AB121" s="92"/>
      <c r="AC121" s="92"/>
    </row>
    <row r="122" spans="9:29" ht="13.8" x14ac:dyDescent="0.3">
      <c r="I122" s="135">
        <v>115</v>
      </c>
      <c r="J122" s="132"/>
      <c r="K122" s="105"/>
      <c r="L122" s="109"/>
      <c r="M122" s="110"/>
      <c r="N122" s="28"/>
      <c r="O122" s="3"/>
      <c r="P122" s="145"/>
      <c r="R122" s="16"/>
      <c r="S122" s="16"/>
      <c r="AA122" s="92"/>
      <c r="AB122" s="92"/>
      <c r="AC122" s="92"/>
    </row>
    <row r="123" spans="9:29" ht="13.8" x14ac:dyDescent="0.3">
      <c r="I123" s="135">
        <v>116</v>
      </c>
      <c r="J123" s="132"/>
      <c r="K123" s="105"/>
      <c r="L123" s="109"/>
      <c r="M123" s="110"/>
      <c r="N123" s="28"/>
      <c r="O123" s="144"/>
      <c r="P123" s="145"/>
      <c r="R123" s="16"/>
      <c r="S123" s="16"/>
      <c r="AA123" s="92"/>
      <c r="AB123" s="92"/>
      <c r="AC123" s="92"/>
    </row>
    <row r="124" spans="9:29" ht="13.8" x14ac:dyDescent="0.3">
      <c r="I124" s="135">
        <v>117</v>
      </c>
      <c r="J124" s="132"/>
      <c r="K124" s="105"/>
      <c r="L124" s="109"/>
      <c r="M124" s="110"/>
      <c r="N124" s="28"/>
      <c r="O124" s="3"/>
      <c r="P124" s="145"/>
      <c r="R124" s="16"/>
      <c r="S124" s="16"/>
      <c r="AA124" s="92"/>
      <c r="AB124" s="92"/>
      <c r="AC124" s="92"/>
    </row>
    <row r="125" spans="9:29" ht="13.8" x14ac:dyDescent="0.3">
      <c r="I125" s="135">
        <v>118</v>
      </c>
      <c r="J125" s="132"/>
      <c r="K125" s="105"/>
      <c r="L125" s="109"/>
      <c r="M125" s="110"/>
      <c r="N125" s="28"/>
      <c r="O125" s="144"/>
      <c r="P125" s="145"/>
      <c r="R125" s="16"/>
      <c r="S125" s="16"/>
      <c r="AA125" s="92"/>
      <c r="AB125" s="92"/>
      <c r="AC125" s="92"/>
    </row>
    <row r="126" spans="9:29" ht="13.8" x14ac:dyDescent="0.3">
      <c r="I126" s="135">
        <v>119</v>
      </c>
      <c r="J126" s="132"/>
      <c r="K126" s="105"/>
      <c r="L126" s="109"/>
      <c r="M126" s="110"/>
      <c r="N126" s="28"/>
      <c r="O126" s="3"/>
      <c r="P126" s="145"/>
      <c r="R126" s="16"/>
      <c r="S126" s="16"/>
      <c r="AA126" s="92"/>
      <c r="AB126" s="92"/>
      <c r="AC126" s="92"/>
    </row>
    <row r="127" spans="9:29" ht="13.8" x14ac:dyDescent="0.3">
      <c r="I127" s="135">
        <v>120</v>
      </c>
      <c r="J127" s="132"/>
      <c r="K127" s="105"/>
      <c r="L127" s="109"/>
      <c r="M127" s="110"/>
      <c r="N127" s="28"/>
      <c r="O127" s="3"/>
      <c r="P127" s="145"/>
      <c r="R127" s="16"/>
      <c r="S127" s="16"/>
      <c r="AA127" s="92"/>
      <c r="AB127" s="92"/>
      <c r="AC127" s="92"/>
    </row>
    <row r="128" spans="9:29" ht="13.8" x14ac:dyDescent="0.3">
      <c r="I128" s="135">
        <v>121</v>
      </c>
      <c r="J128" s="132"/>
      <c r="K128" s="105"/>
      <c r="L128" s="109"/>
      <c r="M128" s="110"/>
      <c r="N128" s="28"/>
      <c r="O128" s="144"/>
      <c r="P128" s="145"/>
      <c r="R128" s="16"/>
      <c r="S128" s="16"/>
      <c r="AA128" s="92"/>
      <c r="AB128" s="92"/>
      <c r="AC128" s="92"/>
    </row>
    <row r="129" spans="9:29" ht="13.8" x14ac:dyDescent="0.3">
      <c r="I129" s="135">
        <v>122</v>
      </c>
      <c r="J129" s="132"/>
      <c r="K129" s="105"/>
      <c r="L129" s="109"/>
      <c r="M129" s="110"/>
      <c r="N129" s="28"/>
      <c r="O129" s="3"/>
      <c r="P129" s="145"/>
      <c r="R129" s="16"/>
      <c r="S129" s="16"/>
      <c r="AA129" s="92"/>
      <c r="AB129" s="92"/>
      <c r="AC129" s="92"/>
    </row>
    <row r="130" spans="9:29" ht="13.8" x14ac:dyDescent="0.3">
      <c r="I130" s="135">
        <v>123</v>
      </c>
      <c r="J130" s="132"/>
      <c r="K130" s="105"/>
      <c r="L130" s="109"/>
      <c r="M130" s="110"/>
      <c r="N130" s="28"/>
      <c r="O130" s="144"/>
      <c r="P130" s="145"/>
      <c r="R130" s="16"/>
      <c r="S130" s="16"/>
      <c r="AA130" s="92"/>
      <c r="AB130" s="92"/>
      <c r="AC130" s="92"/>
    </row>
    <row r="131" spans="9:29" ht="13.8" x14ac:dyDescent="0.3">
      <c r="I131" s="135">
        <v>124</v>
      </c>
      <c r="J131" s="132"/>
      <c r="K131" s="105"/>
      <c r="L131" s="109"/>
      <c r="M131" s="110"/>
      <c r="N131" s="28"/>
      <c r="O131" s="3"/>
      <c r="P131" s="145"/>
      <c r="R131" s="16"/>
      <c r="S131" s="16"/>
      <c r="AA131" s="92"/>
      <c r="AB131" s="92"/>
      <c r="AC131" s="92"/>
    </row>
    <row r="132" spans="9:29" ht="13.8" x14ac:dyDescent="0.3">
      <c r="I132" s="135">
        <v>125</v>
      </c>
      <c r="J132" s="132"/>
      <c r="K132" s="105"/>
      <c r="L132" s="109"/>
      <c r="M132" s="110"/>
      <c r="N132" s="28"/>
      <c r="O132" s="144"/>
      <c r="P132" s="145"/>
      <c r="R132" s="16"/>
      <c r="S132" s="16"/>
      <c r="AA132" s="92"/>
      <c r="AB132" s="92"/>
      <c r="AC132" s="92"/>
    </row>
    <row r="133" spans="9:29" ht="13.8" x14ac:dyDescent="0.3">
      <c r="I133" s="135">
        <v>126</v>
      </c>
      <c r="J133" s="132"/>
      <c r="K133" s="105"/>
      <c r="L133" s="109"/>
      <c r="M133" s="110"/>
      <c r="N133" s="28"/>
      <c r="O133" s="3"/>
      <c r="P133" s="145"/>
      <c r="R133" s="16"/>
      <c r="S133" s="16"/>
      <c r="AA133" s="92"/>
      <c r="AB133" s="92"/>
      <c r="AC133" s="92"/>
    </row>
    <row r="134" spans="9:29" ht="13.8" x14ac:dyDescent="0.3">
      <c r="I134" s="135">
        <v>127</v>
      </c>
      <c r="J134" s="132"/>
      <c r="K134" s="105"/>
      <c r="L134" s="109"/>
      <c r="M134" s="110"/>
      <c r="N134" s="28"/>
      <c r="O134" s="144"/>
      <c r="P134" s="145"/>
      <c r="R134" s="16"/>
      <c r="S134" s="16"/>
      <c r="AA134" s="92"/>
      <c r="AB134" s="92"/>
      <c r="AC134" s="92"/>
    </row>
    <row r="135" spans="9:29" ht="13.8" x14ac:dyDescent="0.3">
      <c r="I135" s="135">
        <v>128</v>
      </c>
      <c r="J135" s="132"/>
      <c r="K135" s="105"/>
      <c r="L135" s="109"/>
      <c r="M135" s="110"/>
      <c r="N135" s="28"/>
      <c r="O135" s="3"/>
      <c r="P135" s="145"/>
      <c r="R135" s="16"/>
      <c r="S135" s="16"/>
      <c r="AA135" s="92"/>
      <c r="AB135" s="92"/>
      <c r="AC135" s="92"/>
    </row>
    <row r="136" spans="9:29" ht="13.8" x14ac:dyDescent="0.3">
      <c r="I136" s="135">
        <v>129</v>
      </c>
      <c r="J136" s="132"/>
      <c r="K136" s="105"/>
      <c r="L136" s="109"/>
      <c r="M136" s="110"/>
      <c r="N136" s="28"/>
      <c r="O136" s="3"/>
      <c r="P136" s="145"/>
      <c r="R136" s="16"/>
      <c r="S136" s="16"/>
      <c r="AA136" s="92"/>
      <c r="AB136" s="92"/>
      <c r="AC136" s="92"/>
    </row>
    <row r="137" spans="9:29" ht="13.8" x14ac:dyDescent="0.3">
      <c r="I137" s="135">
        <v>130</v>
      </c>
      <c r="J137" s="132"/>
      <c r="K137" s="105"/>
      <c r="L137" s="109"/>
      <c r="M137" s="110"/>
      <c r="N137" s="28"/>
      <c r="O137" s="144"/>
      <c r="P137" s="145"/>
      <c r="R137" s="16"/>
      <c r="S137" s="16"/>
      <c r="AA137" s="92"/>
      <c r="AB137" s="92"/>
      <c r="AC137" s="92"/>
    </row>
    <row r="138" spans="9:29" ht="13.8" x14ac:dyDescent="0.3">
      <c r="I138" s="135">
        <v>131</v>
      </c>
      <c r="J138" s="132"/>
      <c r="K138" s="105"/>
      <c r="L138" s="109"/>
      <c r="M138" s="110"/>
      <c r="N138" s="28"/>
      <c r="O138" s="3"/>
      <c r="P138" s="145"/>
      <c r="R138" s="16"/>
      <c r="S138" s="16"/>
      <c r="AA138" s="92"/>
      <c r="AB138" s="92"/>
      <c r="AC138" s="92"/>
    </row>
    <row r="139" spans="9:29" ht="13.8" x14ac:dyDescent="0.3">
      <c r="I139" s="135">
        <v>132</v>
      </c>
      <c r="J139" s="132"/>
      <c r="K139" s="105"/>
      <c r="L139" s="109"/>
      <c r="M139" s="110"/>
      <c r="N139" s="28"/>
      <c r="O139" s="144"/>
      <c r="P139" s="145"/>
      <c r="R139" s="16"/>
      <c r="S139" s="16"/>
      <c r="AA139" s="92"/>
      <c r="AB139" s="92"/>
      <c r="AC139" s="92"/>
    </row>
    <row r="140" spans="9:29" ht="13.8" x14ac:dyDescent="0.3">
      <c r="I140" s="135">
        <v>133</v>
      </c>
      <c r="J140" s="132"/>
      <c r="K140" s="105"/>
      <c r="L140" s="109"/>
      <c r="M140" s="110"/>
      <c r="N140" s="28"/>
      <c r="O140" s="3"/>
      <c r="P140" s="145"/>
      <c r="R140" s="16"/>
      <c r="S140" s="16"/>
      <c r="AA140" s="92"/>
      <c r="AB140" s="92"/>
      <c r="AC140" s="92"/>
    </row>
    <row r="141" spans="9:29" ht="13.8" x14ac:dyDescent="0.3">
      <c r="I141" s="135">
        <v>134</v>
      </c>
      <c r="J141" s="132"/>
      <c r="K141" s="105"/>
      <c r="L141" s="109"/>
      <c r="M141" s="110"/>
      <c r="N141" s="28"/>
      <c r="O141" s="144"/>
      <c r="P141" s="145"/>
      <c r="R141" s="16"/>
      <c r="S141" s="16"/>
      <c r="AA141" s="92"/>
      <c r="AB141" s="92"/>
      <c r="AC141" s="92"/>
    </row>
    <row r="142" spans="9:29" ht="13.8" x14ac:dyDescent="0.3">
      <c r="I142" s="135">
        <v>135</v>
      </c>
      <c r="J142" s="132"/>
      <c r="K142" s="105"/>
      <c r="L142" s="111"/>
      <c r="M142" s="110"/>
      <c r="N142" s="28"/>
      <c r="O142" s="3"/>
      <c r="P142" s="145"/>
      <c r="R142" s="16"/>
      <c r="S142" s="16"/>
      <c r="AA142" s="92"/>
      <c r="AB142" s="92"/>
      <c r="AC142" s="92"/>
    </row>
    <row r="143" spans="9:29" ht="13.8" x14ac:dyDescent="0.3">
      <c r="I143" s="135">
        <v>136</v>
      </c>
      <c r="J143" s="132"/>
      <c r="K143" s="105"/>
      <c r="L143" s="112"/>
      <c r="M143" s="110"/>
      <c r="N143" s="28"/>
      <c r="O143" s="144"/>
      <c r="P143" s="145"/>
      <c r="R143" s="16"/>
      <c r="S143" s="16"/>
      <c r="AA143" s="92"/>
      <c r="AB143" s="92"/>
      <c r="AC143" s="92"/>
    </row>
    <row r="144" spans="9:29" ht="13.8" x14ac:dyDescent="0.3">
      <c r="I144" s="135">
        <v>137</v>
      </c>
      <c r="J144" s="132"/>
      <c r="K144" s="105"/>
      <c r="L144" s="112"/>
      <c r="M144" s="110"/>
      <c r="N144" s="28"/>
      <c r="O144" s="3"/>
      <c r="P144" s="145"/>
      <c r="R144" s="16"/>
      <c r="S144" s="16"/>
      <c r="AA144" s="92"/>
      <c r="AB144" s="92"/>
      <c r="AC144" s="92"/>
    </row>
    <row r="145" spans="9:29" ht="13.8" x14ac:dyDescent="0.3">
      <c r="I145" s="135">
        <v>138</v>
      </c>
      <c r="J145" s="132"/>
      <c r="K145" s="105"/>
      <c r="L145" s="112"/>
      <c r="M145" s="110"/>
      <c r="N145" s="28"/>
      <c r="O145" s="3"/>
      <c r="P145" s="145"/>
      <c r="R145" s="16"/>
      <c r="S145" s="16"/>
      <c r="AA145" s="92"/>
      <c r="AB145" s="92"/>
      <c r="AC145" s="92"/>
    </row>
    <row r="146" spans="9:29" ht="13.8" x14ac:dyDescent="0.3">
      <c r="I146" s="135">
        <v>139</v>
      </c>
      <c r="J146" s="132"/>
      <c r="K146" s="105"/>
      <c r="M146" s="110"/>
      <c r="N146" s="28"/>
      <c r="O146" s="144"/>
      <c r="P146" s="145"/>
      <c r="R146" s="16"/>
      <c r="S146" s="16"/>
      <c r="AA146" s="92"/>
      <c r="AB146" s="92"/>
      <c r="AC146" s="92"/>
    </row>
    <row r="147" spans="9:29" ht="13.8" x14ac:dyDescent="0.3">
      <c r="I147" s="135">
        <v>140</v>
      </c>
      <c r="J147" s="132"/>
      <c r="K147" s="105"/>
      <c r="M147" s="110"/>
      <c r="N147" s="28"/>
      <c r="O147" s="3"/>
      <c r="P147" s="145"/>
      <c r="R147" s="16"/>
      <c r="S147" s="16"/>
      <c r="AA147" s="92"/>
      <c r="AB147" s="92"/>
      <c r="AC147" s="92"/>
    </row>
    <row r="148" spans="9:29" ht="13.8" x14ac:dyDescent="0.3">
      <c r="I148" s="135">
        <v>141</v>
      </c>
      <c r="J148" s="132"/>
      <c r="K148" s="105"/>
      <c r="M148" s="110"/>
      <c r="N148" s="28"/>
      <c r="O148" s="144"/>
      <c r="P148" s="145"/>
      <c r="R148" s="16"/>
      <c r="S148" s="16"/>
      <c r="AA148" s="92"/>
      <c r="AB148" s="92"/>
      <c r="AC148" s="92"/>
    </row>
    <row r="149" spans="9:29" ht="13.8" x14ac:dyDescent="0.3">
      <c r="I149" s="135">
        <v>142</v>
      </c>
      <c r="J149" s="132"/>
      <c r="K149" s="105"/>
      <c r="M149" s="110"/>
      <c r="N149" s="28"/>
      <c r="O149" s="3"/>
      <c r="P149" s="145"/>
      <c r="R149" s="16"/>
      <c r="S149" s="16"/>
      <c r="AA149" s="92"/>
      <c r="AB149" s="92"/>
      <c r="AC149" s="92"/>
    </row>
    <row r="150" spans="9:29" ht="13.8" x14ac:dyDescent="0.3">
      <c r="I150" s="135">
        <v>143</v>
      </c>
      <c r="J150" s="132"/>
      <c r="K150" s="105"/>
      <c r="M150" s="110"/>
      <c r="N150" s="28"/>
      <c r="O150" s="144"/>
      <c r="P150" s="145"/>
      <c r="R150" s="16"/>
      <c r="S150" s="16"/>
      <c r="AA150" s="92"/>
      <c r="AB150" s="92"/>
      <c r="AC150" s="92"/>
    </row>
    <row r="151" spans="9:29" ht="13.8" x14ac:dyDescent="0.3">
      <c r="I151" s="135">
        <v>144</v>
      </c>
      <c r="J151" s="132"/>
      <c r="K151" s="105"/>
      <c r="M151" s="110"/>
      <c r="N151" s="28"/>
      <c r="O151" s="3"/>
      <c r="P151" s="145"/>
      <c r="R151" s="16"/>
      <c r="S151" s="16"/>
      <c r="AA151" s="92"/>
      <c r="AB151" s="92"/>
      <c r="AC151" s="92"/>
    </row>
    <row r="152" spans="9:29" ht="13.8" x14ac:dyDescent="0.3">
      <c r="I152" s="135">
        <v>145</v>
      </c>
      <c r="J152" s="132"/>
      <c r="K152" s="105"/>
      <c r="M152" s="110"/>
      <c r="N152" s="28"/>
      <c r="O152" s="144"/>
      <c r="P152" s="145"/>
      <c r="R152" s="16"/>
      <c r="S152" s="16"/>
      <c r="AA152" s="92"/>
      <c r="AB152" s="92"/>
      <c r="AC152" s="92"/>
    </row>
    <row r="153" spans="9:29" ht="13.8" x14ac:dyDescent="0.3">
      <c r="I153" s="135">
        <v>146</v>
      </c>
      <c r="J153" s="132"/>
      <c r="K153" s="105"/>
      <c r="M153" s="110"/>
      <c r="N153" s="28"/>
      <c r="O153" s="3"/>
      <c r="P153" s="145"/>
      <c r="R153" s="16"/>
      <c r="S153" s="16"/>
      <c r="AA153" s="92"/>
      <c r="AB153" s="92"/>
      <c r="AC153" s="92"/>
    </row>
    <row r="154" spans="9:29" ht="13.8" x14ac:dyDescent="0.3">
      <c r="I154" s="135">
        <v>147</v>
      </c>
      <c r="J154" s="132"/>
      <c r="K154" s="105"/>
      <c r="M154" s="110"/>
      <c r="N154" s="28"/>
      <c r="O154" s="3"/>
      <c r="P154" s="145"/>
      <c r="R154" s="16"/>
      <c r="S154" s="16"/>
      <c r="AA154" s="92"/>
      <c r="AB154" s="92"/>
      <c r="AC154" s="92"/>
    </row>
    <row r="155" spans="9:29" ht="13.8" x14ac:dyDescent="0.3">
      <c r="I155" s="135">
        <v>148</v>
      </c>
      <c r="J155" s="132"/>
      <c r="K155" s="105"/>
      <c r="M155" s="110"/>
      <c r="N155" s="28"/>
      <c r="O155" s="144"/>
      <c r="P155" s="145"/>
      <c r="R155" s="16"/>
      <c r="S155" s="16"/>
      <c r="AA155" s="92"/>
      <c r="AB155" s="92"/>
      <c r="AC155" s="92"/>
    </row>
    <row r="156" spans="9:29" ht="13.8" x14ac:dyDescent="0.3">
      <c r="I156" s="135">
        <v>149</v>
      </c>
      <c r="J156" s="132"/>
      <c r="K156" s="105"/>
      <c r="M156" s="110"/>
      <c r="N156" s="28"/>
      <c r="O156" s="3"/>
      <c r="P156" s="145"/>
      <c r="R156" s="16"/>
      <c r="S156" s="16"/>
      <c r="AA156" s="92"/>
      <c r="AB156" s="92"/>
      <c r="AC156" s="92"/>
    </row>
    <row r="157" spans="9:29" ht="13.8" x14ac:dyDescent="0.3">
      <c r="I157" s="135">
        <v>150</v>
      </c>
      <c r="J157" s="132"/>
      <c r="K157" s="105"/>
      <c r="M157" s="110"/>
      <c r="N157" s="28"/>
      <c r="O157" s="144"/>
      <c r="P157" s="145"/>
      <c r="R157" s="16"/>
      <c r="S157" s="16"/>
      <c r="AA157" s="92"/>
      <c r="AB157" s="92"/>
      <c r="AC157" s="92"/>
    </row>
    <row r="158" spans="9:29" ht="13.8" x14ac:dyDescent="0.3">
      <c r="I158" s="135">
        <v>151</v>
      </c>
      <c r="J158" s="132"/>
      <c r="K158" s="105"/>
      <c r="M158" s="110"/>
      <c r="N158" s="28"/>
      <c r="O158" s="3"/>
      <c r="P158" s="145"/>
      <c r="R158" s="16"/>
      <c r="S158" s="16"/>
      <c r="AA158" s="92"/>
      <c r="AB158" s="92"/>
      <c r="AC158" s="92"/>
    </row>
    <row r="159" spans="9:29" ht="13.8" x14ac:dyDescent="0.3">
      <c r="I159" s="135">
        <v>152</v>
      </c>
      <c r="J159" s="132"/>
      <c r="K159" s="105"/>
      <c r="M159" s="110"/>
      <c r="N159" s="28"/>
      <c r="O159" s="144"/>
      <c r="P159" s="145"/>
      <c r="R159" s="16"/>
      <c r="S159" s="16"/>
      <c r="AA159" s="92"/>
      <c r="AB159" s="92"/>
      <c r="AC159" s="92"/>
    </row>
    <row r="160" spans="9:29" ht="13.8" x14ac:dyDescent="0.3">
      <c r="I160" s="135">
        <v>153</v>
      </c>
      <c r="J160" s="132"/>
      <c r="K160" s="105"/>
      <c r="M160" s="110"/>
      <c r="N160" s="28"/>
      <c r="O160" s="3"/>
      <c r="P160" s="145"/>
      <c r="R160" s="16"/>
      <c r="S160" s="16"/>
      <c r="AA160" s="92"/>
      <c r="AB160" s="92"/>
      <c r="AC160" s="92"/>
    </row>
    <row r="161" spans="9:29" ht="13.8" x14ac:dyDescent="0.3">
      <c r="I161" s="135">
        <v>154</v>
      </c>
      <c r="J161" s="132"/>
      <c r="K161" s="105"/>
      <c r="M161" s="110"/>
      <c r="N161" s="28"/>
      <c r="O161" s="144"/>
      <c r="P161" s="145"/>
      <c r="R161" s="16"/>
      <c r="S161" s="16"/>
      <c r="AA161" s="92"/>
      <c r="AB161" s="92"/>
      <c r="AC161" s="92"/>
    </row>
    <row r="162" spans="9:29" ht="13.8" x14ac:dyDescent="0.3">
      <c r="I162" s="135">
        <v>155</v>
      </c>
      <c r="J162" s="132"/>
      <c r="K162" s="105"/>
      <c r="M162" s="110"/>
      <c r="N162" s="28"/>
      <c r="O162" s="3"/>
      <c r="P162" s="145"/>
      <c r="R162" s="16"/>
      <c r="S162" s="16"/>
      <c r="AA162" s="92"/>
      <c r="AB162" s="92"/>
      <c r="AC162" s="92"/>
    </row>
    <row r="163" spans="9:29" ht="13.8" x14ac:dyDescent="0.3">
      <c r="I163" s="135">
        <v>156</v>
      </c>
      <c r="J163" s="132"/>
      <c r="K163" s="105"/>
      <c r="M163" s="110"/>
      <c r="N163" s="28"/>
      <c r="O163" s="3"/>
      <c r="P163" s="145"/>
      <c r="R163" s="16"/>
      <c r="S163" s="16"/>
      <c r="AA163" s="92"/>
      <c r="AB163" s="92"/>
      <c r="AC163" s="92"/>
    </row>
    <row r="164" spans="9:29" ht="13.8" x14ac:dyDescent="0.3">
      <c r="I164" s="135">
        <v>157</v>
      </c>
      <c r="J164" s="132"/>
      <c r="K164" s="105"/>
      <c r="M164" s="110"/>
      <c r="N164" s="28"/>
      <c r="O164" s="144"/>
      <c r="P164" s="145"/>
      <c r="R164" s="16"/>
      <c r="S164" s="16"/>
      <c r="AA164" s="92"/>
      <c r="AB164" s="92"/>
      <c r="AC164" s="92"/>
    </row>
    <row r="165" spans="9:29" ht="13.8" x14ac:dyDescent="0.3">
      <c r="I165" s="135">
        <v>158</v>
      </c>
      <c r="J165" s="132"/>
      <c r="K165" s="105"/>
      <c r="M165" s="110"/>
      <c r="N165" s="28"/>
      <c r="O165" s="3"/>
      <c r="P165" s="145"/>
      <c r="R165" s="16"/>
      <c r="S165" s="16"/>
      <c r="AA165" s="92"/>
      <c r="AB165" s="92"/>
      <c r="AC165" s="92"/>
    </row>
    <row r="166" spans="9:29" ht="13.8" x14ac:dyDescent="0.3">
      <c r="I166" s="135">
        <v>159</v>
      </c>
      <c r="J166" s="132"/>
      <c r="K166" s="105"/>
      <c r="M166" s="110"/>
      <c r="N166" s="28"/>
      <c r="O166" s="144"/>
      <c r="P166" s="145"/>
      <c r="R166" s="16"/>
      <c r="S166" s="16"/>
      <c r="AA166" s="92"/>
      <c r="AB166" s="92"/>
      <c r="AC166" s="92"/>
    </row>
    <row r="167" spans="9:29" ht="13.8" x14ac:dyDescent="0.3">
      <c r="I167" s="135">
        <v>160</v>
      </c>
      <c r="J167" s="132"/>
      <c r="K167" s="105"/>
      <c r="M167" s="110"/>
      <c r="N167" s="28"/>
      <c r="O167" s="3"/>
      <c r="P167" s="145"/>
      <c r="R167" s="16"/>
      <c r="S167" s="16"/>
      <c r="AA167" s="92"/>
      <c r="AB167" s="92"/>
      <c r="AC167" s="92"/>
    </row>
    <row r="168" spans="9:29" ht="13.8" x14ac:dyDescent="0.3">
      <c r="I168" s="135">
        <v>161</v>
      </c>
      <c r="J168" s="132"/>
      <c r="K168" s="105"/>
      <c r="M168" s="110"/>
      <c r="N168" s="28"/>
      <c r="O168" s="144"/>
      <c r="P168" s="145"/>
      <c r="R168" s="16"/>
      <c r="S168" s="16"/>
      <c r="AA168" s="92"/>
      <c r="AB168" s="92"/>
      <c r="AC168" s="92"/>
    </row>
    <row r="169" spans="9:29" ht="13.8" x14ac:dyDescent="0.3">
      <c r="I169" s="135">
        <v>162</v>
      </c>
      <c r="J169" s="132"/>
      <c r="K169" s="105"/>
      <c r="M169" s="110"/>
      <c r="N169" s="28"/>
      <c r="O169" s="3"/>
      <c r="P169" s="145"/>
      <c r="R169" s="16"/>
      <c r="S169" s="16"/>
      <c r="AA169" s="92"/>
      <c r="AB169" s="92"/>
      <c r="AC169" s="92"/>
    </row>
    <row r="170" spans="9:29" ht="13.8" x14ac:dyDescent="0.3">
      <c r="I170" s="135">
        <v>163</v>
      </c>
      <c r="J170" s="132"/>
      <c r="K170" s="105"/>
      <c r="M170" s="110"/>
      <c r="N170" s="28"/>
      <c r="O170" s="144"/>
      <c r="P170" s="145"/>
      <c r="R170" s="16"/>
      <c r="S170" s="16"/>
      <c r="AA170" s="92"/>
      <c r="AB170" s="92"/>
      <c r="AC170" s="92"/>
    </row>
    <row r="171" spans="9:29" ht="13.8" x14ac:dyDescent="0.3">
      <c r="I171" s="135">
        <v>164</v>
      </c>
      <c r="J171" s="132"/>
      <c r="K171" s="105"/>
      <c r="M171" s="110"/>
      <c r="N171" s="28"/>
      <c r="O171" s="3"/>
      <c r="P171" s="145"/>
      <c r="R171" s="16"/>
      <c r="S171" s="16"/>
      <c r="AA171" s="92"/>
      <c r="AB171" s="92"/>
      <c r="AC171" s="92"/>
    </row>
    <row r="172" spans="9:29" ht="13.8" x14ac:dyDescent="0.3">
      <c r="I172" s="135">
        <v>165</v>
      </c>
      <c r="J172" s="132"/>
      <c r="K172" s="105"/>
      <c r="M172" s="110"/>
      <c r="N172" s="28"/>
      <c r="O172" s="3"/>
      <c r="P172" s="145"/>
      <c r="R172" s="16"/>
      <c r="S172" s="16"/>
      <c r="AA172" s="92"/>
      <c r="AB172" s="92"/>
      <c r="AC172" s="92"/>
    </row>
    <row r="173" spans="9:29" ht="13.8" x14ac:dyDescent="0.3">
      <c r="I173" s="135">
        <v>166</v>
      </c>
      <c r="J173" s="132"/>
      <c r="K173" s="105"/>
      <c r="M173" s="110"/>
      <c r="N173" s="28"/>
      <c r="O173" s="144"/>
      <c r="P173" s="145"/>
      <c r="R173" s="16"/>
      <c r="S173" s="16"/>
      <c r="AA173" s="92"/>
      <c r="AB173" s="92"/>
      <c r="AC173" s="92"/>
    </row>
    <row r="174" spans="9:29" ht="13.8" x14ac:dyDescent="0.3">
      <c r="I174" s="135">
        <v>167</v>
      </c>
      <c r="J174" s="132"/>
      <c r="K174" s="105"/>
      <c r="M174" s="110"/>
      <c r="N174" s="28"/>
      <c r="O174" s="3"/>
      <c r="P174" s="145"/>
      <c r="R174" s="16"/>
      <c r="S174" s="16"/>
      <c r="AA174" s="92"/>
      <c r="AB174" s="92"/>
      <c r="AC174" s="92"/>
    </row>
    <row r="175" spans="9:29" ht="13.8" x14ac:dyDescent="0.3">
      <c r="I175" s="135">
        <v>168</v>
      </c>
      <c r="J175" s="132"/>
      <c r="K175" s="105"/>
      <c r="M175" s="110"/>
      <c r="N175" s="28"/>
      <c r="O175" s="144"/>
      <c r="P175" s="145"/>
      <c r="R175" s="16"/>
      <c r="S175" s="16"/>
      <c r="AA175" s="92"/>
      <c r="AB175" s="92"/>
      <c r="AC175" s="92"/>
    </row>
    <row r="176" spans="9:29" ht="13.8" x14ac:dyDescent="0.3">
      <c r="I176" s="135">
        <v>169</v>
      </c>
      <c r="J176" s="132"/>
      <c r="K176" s="105"/>
      <c r="M176" s="110"/>
      <c r="N176" s="28"/>
      <c r="O176" s="3"/>
      <c r="P176" s="145"/>
      <c r="R176" s="16"/>
      <c r="S176" s="16"/>
      <c r="AA176" s="92"/>
      <c r="AB176" s="92"/>
      <c r="AC176" s="92"/>
    </row>
    <row r="177" spans="9:29" ht="13.8" x14ac:dyDescent="0.3">
      <c r="I177" s="135">
        <v>170</v>
      </c>
      <c r="J177" s="132"/>
      <c r="K177" s="105"/>
      <c r="M177" s="110"/>
      <c r="N177" s="28"/>
      <c r="O177" s="144"/>
      <c r="P177" s="145"/>
      <c r="R177" s="16"/>
      <c r="S177" s="16"/>
      <c r="AA177" s="92"/>
      <c r="AB177" s="92"/>
      <c r="AC177" s="92"/>
    </row>
    <row r="178" spans="9:29" ht="13.8" x14ac:dyDescent="0.3">
      <c r="I178" s="135">
        <v>171</v>
      </c>
      <c r="J178" s="132"/>
      <c r="K178" s="105"/>
      <c r="M178" s="110"/>
      <c r="N178" s="28"/>
      <c r="O178" s="3"/>
      <c r="P178" s="145"/>
      <c r="R178" s="16"/>
      <c r="S178" s="16"/>
      <c r="AA178" s="92"/>
      <c r="AB178" s="92"/>
      <c r="AC178" s="92"/>
    </row>
    <row r="179" spans="9:29" ht="13.8" x14ac:dyDescent="0.3">
      <c r="I179" s="135">
        <v>172</v>
      </c>
      <c r="J179" s="132"/>
      <c r="K179" s="105"/>
      <c r="M179" s="110"/>
      <c r="N179" s="28"/>
      <c r="O179" s="144"/>
      <c r="P179" s="145"/>
      <c r="R179" s="16"/>
      <c r="S179" s="16"/>
      <c r="AA179" s="92"/>
      <c r="AB179" s="92"/>
      <c r="AC179" s="92"/>
    </row>
    <row r="180" spans="9:29" ht="13.8" x14ac:dyDescent="0.3">
      <c r="I180" s="135">
        <v>173</v>
      </c>
      <c r="J180" s="132"/>
      <c r="K180" s="105"/>
      <c r="M180" s="110"/>
      <c r="N180" s="28"/>
      <c r="O180" s="3"/>
      <c r="P180" s="145"/>
      <c r="R180" s="16"/>
      <c r="S180" s="16"/>
      <c r="AA180" s="92"/>
      <c r="AB180" s="92"/>
      <c r="AC180" s="92"/>
    </row>
    <row r="181" spans="9:29" ht="13.8" x14ac:dyDescent="0.3">
      <c r="I181" s="135">
        <v>174</v>
      </c>
      <c r="J181" s="132"/>
      <c r="K181" s="105"/>
      <c r="M181" s="110"/>
      <c r="N181" s="28"/>
      <c r="O181" s="3"/>
      <c r="P181" s="145"/>
      <c r="R181" s="16"/>
      <c r="S181" s="16"/>
      <c r="AA181" s="92"/>
      <c r="AB181" s="92"/>
      <c r="AC181" s="92"/>
    </row>
    <row r="182" spans="9:29" ht="13.8" x14ac:dyDescent="0.3">
      <c r="I182" s="135">
        <v>175</v>
      </c>
      <c r="J182" s="132"/>
      <c r="K182" s="105"/>
      <c r="M182" s="110"/>
      <c r="N182" s="28"/>
      <c r="O182" s="144"/>
      <c r="P182" s="145"/>
      <c r="R182" s="16"/>
      <c r="S182" s="16"/>
      <c r="AA182" s="92"/>
      <c r="AB182" s="92"/>
      <c r="AC182" s="92"/>
    </row>
    <row r="183" spans="9:29" ht="13.8" x14ac:dyDescent="0.3">
      <c r="I183" s="135">
        <v>176</v>
      </c>
      <c r="J183" s="132"/>
      <c r="K183" s="105"/>
      <c r="M183" s="110"/>
      <c r="N183" s="28"/>
      <c r="O183" s="3"/>
      <c r="P183" s="145"/>
      <c r="R183" s="16"/>
      <c r="S183" s="16"/>
      <c r="AA183" s="92"/>
      <c r="AB183" s="92"/>
      <c r="AC183" s="92"/>
    </row>
    <row r="184" spans="9:29" ht="13.8" x14ac:dyDescent="0.3">
      <c r="I184" s="135">
        <v>177</v>
      </c>
      <c r="J184" s="132"/>
      <c r="K184" s="105"/>
      <c r="M184" s="110"/>
      <c r="N184" s="28"/>
      <c r="O184" s="144"/>
      <c r="P184" s="145"/>
      <c r="R184" s="16"/>
      <c r="S184" s="16"/>
      <c r="AA184" s="92"/>
      <c r="AB184" s="92"/>
      <c r="AC184" s="92"/>
    </row>
    <row r="185" spans="9:29" ht="13.8" x14ac:dyDescent="0.3">
      <c r="I185" s="135">
        <v>178</v>
      </c>
      <c r="J185" s="132"/>
      <c r="K185" s="105"/>
      <c r="M185" s="110"/>
      <c r="N185" s="28"/>
      <c r="O185" s="3"/>
      <c r="P185" s="145"/>
      <c r="R185" s="16"/>
      <c r="S185" s="16"/>
      <c r="AA185" s="92"/>
      <c r="AB185" s="92"/>
      <c r="AC185" s="92"/>
    </row>
    <row r="186" spans="9:29" ht="13.8" x14ac:dyDescent="0.3">
      <c r="I186" s="135">
        <v>179</v>
      </c>
      <c r="J186" s="132"/>
      <c r="K186" s="105"/>
      <c r="M186" s="110"/>
      <c r="N186" s="28"/>
      <c r="O186" s="144"/>
      <c r="P186" s="145"/>
      <c r="R186" s="16"/>
      <c r="S186" s="16"/>
      <c r="AA186" s="92"/>
      <c r="AB186" s="92"/>
      <c r="AC186" s="92"/>
    </row>
    <row r="187" spans="9:29" ht="13.8" x14ac:dyDescent="0.3">
      <c r="I187" s="135">
        <v>180</v>
      </c>
      <c r="J187" s="132"/>
      <c r="K187" s="105"/>
      <c r="M187" s="110"/>
      <c r="N187" s="28"/>
      <c r="O187" s="3"/>
      <c r="P187" s="145"/>
      <c r="R187" s="16"/>
      <c r="S187" s="16"/>
      <c r="AA187" s="92"/>
      <c r="AB187" s="92"/>
      <c r="AC187" s="92"/>
    </row>
    <row r="188" spans="9:29" ht="13.8" x14ac:dyDescent="0.3">
      <c r="I188" s="135">
        <v>181</v>
      </c>
      <c r="J188" s="132"/>
      <c r="K188" s="105"/>
      <c r="M188" s="110"/>
      <c r="N188" s="28"/>
      <c r="O188" s="144"/>
      <c r="P188" s="145"/>
      <c r="R188" s="16"/>
      <c r="S188" s="16"/>
      <c r="AA188" s="92"/>
      <c r="AB188" s="92"/>
      <c r="AC188" s="92"/>
    </row>
    <row r="189" spans="9:29" ht="13.8" x14ac:dyDescent="0.3">
      <c r="I189" s="135">
        <v>182</v>
      </c>
      <c r="J189" s="132"/>
      <c r="K189" s="105"/>
      <c r="M189" s="110"/>
      <c r="N189" s="28"/>
      <c r="O189" s="3"/>
      <c r="P189" s="145"/>
      <c r="R189" s="16"/>
      <c r="S189" s="16"/>
      <c r="AA189" s="92"/>
      <c r="AB189" s="92"/>
      <c r="AC189" s="92"/>
    </row>
    <row r="190" spans="9:29" ht="13.8" x14ac:dyDescent="0.3">
      <c r="I190" s="135">
        <v>183</v>
      </c>
      <c r="J190" s="132"/>
      <c r="K190" s="105"/>
      <c r="M190" s="110"/>
      <c r="N190" s="28"/>
      <c r="O190" s="3"/>
      <c r="P190" s="145"/>
      <c r="R190" s="16"/>
      <c r="S190" s="16"/>
      <c r="AA190" s="92"/>
      <c r="AB190" s="92"/>
      <c r="AC190" s="92"/>
    </row>
    <row r="191" spans="9:29" ht="13.8" x14ac:dyDescent="0.3">
      <c r="I191" s="135">
        <v>184</v>
      </c>
      <c r="J191" s="132"/>
      <c r="K191" s="105"/>
      <c r="M191" s="110"/>
      <c r="N191" s="28"/>
      <c r="O191" s="144"/>
      <c r="P191" s="145"/>
      <c r="R191" s="16"/>
      <c r="S191" s="16"/>
      <c r="AA191" s="92"/>
      <c r="AB191" s="92"/>
      <c r="AC191" s="92"/>
    </row>
    <row r="192" spans="9:29" ht="13.8" x14ac:dyDescent="0.3">
      <c r="I192" s="135">
        <v>185</v>
      </c>
      <c r="J192" s="132"/>
      <c r="K192" s="105"/>
      <c r="M192" s="110"/>
      <c r="N192" s="28"/>
      <c r="O192" s="3"/>
      <c r="P192" s="145"/>
      <c r="R192" s="16"/>
      <c r="S192" s="16"/>
      <c r="AA192" s="92"/>
      <c r="AB192" s="92"/>
      <c r="AC192" s="92"/>
    </row>
    <row r="193" spans="9:29" ht="13.8" x14ac:dyDescent="0.3">
      <c r="I193" s="135">
        <v>186</v>
      </c>
      <c r="J193" s="132"/>
      <c r="K193" s="105"/>
      <c r="M193" s="110"/>
      <c r="N193" s="28"/>
      <c r="O193" s="144"/>
      <c r="P193" s="145"/>
      <c r="R193" s="16"/>
      <c r="S193" s="16"/>
      <c r="T193" s="30"/>
      <c r="AA193" s="92"/>
      <c r="AB193" s="92"/>
      <c r="AC193" s="92"/>
    </row>
    <row r="194" spans="9:29" ht="13.8" x14ac:dyDescent="0.3">
      <c r="I194" s="135">
        <v>187</v>
      </c>
      <c r="J194" s="132"/>
      <c r="K194" s="105"/>
      <c r="O194" s="3"/>
      <c r="P194" s="145"/>
      <c r="R194" s="16"/>
      <c r="S194" s="16"/>
      <c r="AA194" s="92"/>
      <c r="AB194" s="92"/>
      <c r="AC194" s="92"/>
    </row>
    <row r="195" spans="9:29" ht="13.8" x14ac:dyDescent="0.3">
      <c r="I195" s="135">
        <v>188</v>
      </c>
      <c r="J195" s="132"/>
      <c r="K195" s="105"/>
      <c r="O195" s="144"/>
      <c r="P195" s="145"/>
      <c r="Q195" s="16"/>
      <c r="R195" s="27"/>
      <c r="S195" s="28"/>
      <c r="T195" s="4"/>
      <c r="U195" s="29"/>
      <c r="AA195" s="92"/>
      <c r="AB195" s="92"/>
      <c r="AC195" s="92"/>
    </row>
    <row r="196" spans="9:29" ht="13.8" x14ac:dyDescent="0.3">
      <c r="I196" s="135">
        <v>189</v>
      </c>
      <c r="J196" s="132"/>
      <c r="K196" s="105"/>
      <c r="O196" s="3"/>
      <c r="P196" s="145"/>
      <c r="R196" s="16"/>
      <c r="S196" s="16"/>
      <c r="AA196" s="92"/>
      <c r="AB196" s="92"/>
      <c r="AC196" s="92"/>
    </row>
    <row r="197" spans="9:29" ht="13.8" x14ac:dyDescent="0.3">
      <c r="I197" s="135">
        <v>190</v>
      </c>
      <c r="J197" s="132"/>
      <c r="K197" s="105"/>
      <c r="O197" s="144"/>
      <c r="P197" s="145"/>
      <c r="R197" s="16"/>
      <c r="S197" s="16"/>
      <c r="AA197" s="92"/>
      <c r="AB197" s="92"/>
      <c r="AC197" s="92"/>
    </row>
    <row r="198" spans="9:29" ht="13.8" x14ac:dyDescent="0.3">
      <c r="I198" s="135">
        <v>191</v>
      </c>
      <c r="J198" s="132"/>
      <c r="K198" s="105"/>
      <c r="O198" s="3"/>
      <c r="P198" s="145"/>
      <c r="R198" s="16"/>
      <c r="S198" s="16"/>
      <c r="AA198" s="92"/>
      <c r="AB198" s="92"/>
      <c r="AC198" s="92"/>
    </row>
    <row r="199" spans="9:29" ht="13.8" x14ac:dyDescent="0.3">
      <c r="I199" s="135">
        <v>192</v>
      </c>
      <c r="J199" s="132"/>
      <c r="K199" s="105"/>
      <c r="O199" s="3"/>
      <c r="P199" s="145"/>
      <c r="R199" s="16"/>
      <c r="S199" s="16"/>
      <c r="AA199" s="92"/>
      <c r="AB199" s="92"/>
      <c r="AC199" s="92"/>
    </row>
    <row r="200" spans="9:29" ht="13.8" x14ac:dyDescent="0.3">
      <c r="I200" s="135">
        <v>193</v>
      </c>
      <c r="J200" s="132"/>
      <c r="K200" s="105"/>
      <c r="O200" s="144"/>
      <c r="P200" s="145"/>
      <c r="R200" s="16"/>
      <c r="S200" s="16"/>
      <c r="AA200" s="92"/>
      <c r="AB200" s="92"/>
      <c r="AC200" s="92"/>
    </row>
    <row r="201" spans="9:29" ht="13.8" x14ac:dyDescent="0.3">
      <c r="I201" s="135">
        <v>194</v>
      </c>
      <c r="J201" s="132"/>
      <c r="K201" s="105"/>
      <c r="O201" s="3"/>
      <c r="P201" s="145"/>
      <c r="R201" s="16"/>
      <c r="S201" s="16"/>
      <c r="AA201" s="92"/>
      <c r="AB201" s="92"/>
      <c r="AC201" s="92"/>
    </row>
    <row r="202" spans="9:29" ht="13.8" x14ac:dyDescent="0.3">
      <c r="I202" s="135">
        <v>195</v>
      </c>
      <c r="J202" s="132"/>
      <c r="K202" s="105"/>
      <c r="O202" s="144"/>
      <c r="P202" s="145"/>
      <c r="R202" s="16"/>
      <c r="S202" s="16"/>
      <c r="AA202" s="92"/>
      <c r="AB202" s="92"/>
      <c r="AC202" s="92"/>
    </row>
    <row r="203" spans="9:29" ht="13.8" x14ac:dyDescent="0.3">
      <c r="I203" s="135">
        <v>196</v>
      </c>
      <c r="J203" s="132"/>
      <c r="K203" s="105"/>
      <c r="O203" s="3"/>
      <c r="P203" s="145"/>
      <c r="R203" s="16"/>
      <c r="S203" s="16"/>
      <c r="AA203" s="92"/>
      <c r="AB203" s="92"/>
      <c r="AC203" s="92"/>
    </row>
    <row r="204" spans="9:29" ht="13.8" x14ac:dyDescent="0.3">
      <c r="I204" s="135">
        <v>197</v>
      </c>
      <c r="J204" s="132"/>
      <c r="K204" s="105"/>
      <c r="O204" s="144"/>
      <c r="P204" s="145"/>
      <c r="R204" s="16"/>
      <c r="S204" s="16"/>
      <c r="AA204" s="92"/>
      <c r="AB204" s="92"/>
      <c r="AC204" s="92"/>
    </row>
    <row r="205" spans="9:29" ht="13.8" x14ac:dyDescent="0.3">
      <c r="I205" s="135">
        <v>198</v>
      </c>
      <c r="J205" s="132"/>
      <c r="K205" s="105"/>
      <c r="O205" s="3"/>
      <c r="P205" s="145"/>
      <c r="R205" s="16"/>
      <c r="S205" s="16"/>
      <c r="AA205" s="92"/>
      <c r="AB205" s="92"/>
      <c r="AC205" s="92"/>
    </row>
    <row r="206" spans="9:29" ht="13.8" x14ac:dyDescent="0.3">
      <c r="I206" s="135">
        <v>199</v>
      </c>
      <c r="J206" s="132"/>
      <c r="K206" s="105"/>
      <c r="O206" s="144"/>
      <c r="P206" s="145"/>
      <c r="R206" s="16"/>
      <c r="S206" s="16"/>
      <c r="AA206" s="92"/>
      <c r="AB206" s="92"/>
      <c r="AC206" s="92"/>
    </row>
    <row r="207" spans="9:29" ht="13.8" x14ac:dyDescent="0.3">
      <c r="I207" s="135">
        <v>200</v>
      </c>
      <c r="J207" s="132"/>
      <c r="K207" s="105"/>
      <c r="O207" s="3"/>
      <c r="P207" s="145"/>
      <c r="R207" s="16"/>
      <c r="S207" s="16"/>
      <c r="AA207" s="92"/>
      <c r="AB207" s="92"/>
      <c r="AC207" s="92"/>
    </row>
    <row r="208" spans="9:29" ht="13.8" x14ac:dyDescent="0.3">
      <c r="I208" s="135">
        <v>201</v>
      </c>
      <c r="J208" s="132"/>
      <c r="K208" s="105"/>
      <c r="O208" s="3"/>
      <c r="P208" s="145"/>
      <c r="R208" s="16"/>
      <c r="S208" s="16"/>
      <c r="AA208" s="92"/>
      <c r="AB208" s="92"/>
      <c r="AC208" s="92"/>
    </row>
    <row r="209" spans="9:29" ht="13.8" x14ac:dyDescent="0.3">
      <c r="I209" s="135">
        <v>202</v>
      </c>
      <c r="J209" s="132"/>
      <c r="K209" s="105"/>
      <c r="O209" s="144"/>
      <c r="P209" s="145"/>
      <c r="R209" s="16"/>
      <c r="S209" s="16"/>
      <c r="AA209" s="92"/>
      <c r="AB209" s="92"/>
      <c r="AC209" s="92"/>
    </row>
    <row r="210" spans="9:29" ht="13.8" x14ac:dyDescent="0.3">
      <c r="I210" s="135">
        <v>203</v>
      </c>
      <c r="J210" s="132"/>
      <c r="K210" s="105"/>
      <c r="O210" s="3"/>
      <c r="P210" s="145"/>
      <c r="R210" s="16"/>
      <c r="S210" s="16"/>
      <c r="AA210" s="92"/>
      <c r="AB210" s="92"/>
      <c r="AC210" s="92"/>
    </row>
    <row r="211" spans="9:29" ht="13.8" x14ac:dyDescent="0.3">
      <c r="I211" s="135">
        <v>204</v>
      </c>
      <c r="J211" s="132"/>
      <c r="K211" s="105"/>
      <c r="O211" s="144"/>
      <c r="P211" s="145"/>
      <c r="R211" s="16"/>
      <c r="S211" s="16"/>
      <c r="AA211" s="92"/>
      <c r="AB211" s="92"/>
      <c r="AC211" s="92"/>
    </row>
    <row r="212" spans="9:29" ht="13.8" x14ac:dyDescent="0.3">
      <c r="I212" s="135">
        <v>205</v>
      </c>
      <c r="J212" s="132"/>
      <c r="K212" s="105"/>
      <c r="O212" s="3"/>
      <c r="P212" s="145"/>
      <c r="R212" s="16"/>
      <c r="S212" s="16"/>
      <c r="AA212" s="92"/>
      <c r="AB212" s="92"/>
      <c r="AC212" s="92"/>
    </row>
    <row r="213" spans="9:29" ht="13.8" x14ac:dyDescent="0.3">
      <c r="I213" s="135">
        <v>206</v>
      </c>
      <c r="J213" s="132"/>
      <c r="K213" s="105"/>
      <c r="O213" s="144"/>
      <c r="P213" s="145"/>
      <c r="R213" s="16"/>
      <c r="S213" s="16"/>
      <c r="AA213" s="92"/>
      <c r="AB213" s="92"/>
      <c r="AC213" s="92"/>
    </row>
    <row r="214" spans="9:29" ht="13.8" x14ac:dyDescent="0.3">
      <c r="I214" s="135">
        <v>207</v>
      </c>
      <c r="J214" s="132"/>
      <c r="K214" s="105"/>
      <c r="O214" s="3"/>
      <c r="P214" s="145"/>
      <c r="R214" s="16"/>
      <c r="S214" s="16"/>
      <c r="AA214" s="92"/>
      <c r="AB214" s="92"/>
      <c r="AC214" s="92"/>
    </row>
    <row r="215" spans="9:29" ht="13.8" x14ac:dyDescent="0.3">
      <c r="I215" s="135">
        <v>208</v>
      </c>
      <c r="J215" s="132"/>
      <c r="K215" s="105"/>
      <c r="O215" s="144"/>
      <c r="P215" s="145"/>
      <c r="R215" s="16"/>
      <c r="S215" s="16"/>
      <c r="AA215" s="92"/>
      <c r="AB215" s="92"/>
      <c r="AC215" s="92"/>
    </row>
    <row r="216" spans="9:29" ht="13.8" x14ac:dyDescent="0.3">
      <c r="I216" s="135">
        <v>209</v>
      </c>
      <c r="J216" s="132"/>
      <c r="K216" s="105"/>
      <c r="O216" s="3"/>
      <c r="P216" s="145"/>
      <c r="R216" s="16"/>
      <c r="S216" s="16"/>
      <c r="AA216" s="92"/>
      <c r="AB216" s="92"/>
      <c r="AC216" s="92"/>
    </row>
    <row r="217" spans="9:29" ht="13.8" x14ac:dyDescent="0.3">
      <c r="I217" s="135">
        <v>210</v>
      </c>
      <c r="J217" s="132"/>
      <c r="K217" s="105"/>
      <c r="O217" s="3"/>
      <c r="P217" s="145"/>
      <c r="R217" s="16"/>
      <c r="S217" s="16"/>
      <c r="AA217" s="92"/>
      <c r="AB217" s="92"/>
      <c r="AC217" s="92"/>
    </row>
    <row r="218" spans="9:29" ht="13.8" x14ac:dyDescent="0.3">
      <c r="I218" s="135">
        <v>211</v>
      </c>
      <c r="J218" s="132"/>
      <c r="K218" s="105"/>
      <c r="O218" s="144"/>
      <c r="P218" s="145"/>
      <c r="R218" s="16"/>
      <c r="S218" s="16"/>
      <c r="AA218" s="92"/>
      <c r="AB218" s="92"/>
      <c r="AC218" s="92"/>
    </row>
    <row r="219" spans="9:29" ht="13.8" x14ac:dyDescent="0.3">
      <c r="I219" s="135">
        <v>212</v>
      </c>
      <c r="J219" s="132"/>
      <c r="K219" s="105"/>
      <c r="O219" s="3"/>
      <c r="P219" s="145"/>
      <c r="R219" s="16"/>
      <c r="S219" s="16"/>
      <c r="AA219" s="92"/>
      <c r="AB219" s="92"/>
      <c r="AC219" s="92"/>
    </row>
    <row r="220" spans="9:29" ht="13.8" x14ac:dyDescent="0.3">
      <c r="I220" s="135">
        <v>213</v>
      </c>
      <c r="J220" s="132"/>
      <c r="K220" s="105"/>
      <c r="O220" s="144"/>
      <c r="P220" s="145"/>
      <c r="R220" s="16"/>
      <c r="S220" s="16"/>
      <c r="AA220" s="92"/>
      <c r="AB220" s="92"/>
      <c r="AC220" s="92"/>
    </row>
    <row r="221" spans="9:29" ht="13.8" x14ac:dyDescent="0.3">
      <c r="I221" s="135">
        <v>214</v>
      </c>
      <c r="J221" s="132"/>
      <c r="K221" s="105"/>
      <c r="O221" s="3"/>
      <c r="P221" s="145"/>
      <c r="R221" s="16"/>
      <c r="S221" s="16"/>
      <c r="AA221" s="92"/>
      <c r="AB221" s="92"/>
      <c r="AC221" s="92"/>
    </row>
    <row r="222" spans="9:29" ht="13.8" x14ac:dyDescent="0.3">
      <c r="I222" s="135">
        <v>215</v>
      </c>
      <c r="J222" s="132"/>
      <c r="K222" s="105"/>
      <c r="O222" s="144"/>
      <c r="P222" s="145"/>
      <c r="R222" s="16"/>
      <c r="S222" s="16"/>
      <c r="AA222" s="92"/>
      <c r="AB222" s="92"/>
      <c r="AC222" s="92"/>
    </row>
    <row r="223" spans="9:29" ht="13.8" x14ac:dyDescent="0.3">
      <c r="I223" s="135">
        <v>216</v>
      </c>
      <c r="J223" s="132"/>
      <c r="K223" s="105"/>
      <c r="O223" s="3"/>
      <c r="P223" s="145"/>
      <c r="R223" s="16"/>
      <c r="S223" s="16"/>
      <c r="AA223" s="92"/>
      <c r="AB223" s="92"/>
      <c r="AC223" s="92"/>
    </row>
    <row r="224" spans="9:29" ht="13.8" x14ac:dyDescent="0.3">
      <c r="I224" s="135">
        <v>217</v>
      </c>
      <c r="J224" s="132"/>
      <c r="K224" s="105"/>
      <c r="O224" s="144"/>
      <c r="P224" s="145"/>
      <c r="R224" s="16"/>
      <c r="S224" s="16"/>
      <c r="AA224" s="92"/>
      <c r="AB224" s="92"/>
      <c r="AC224" s="92"/>
    </row>
    <row r="225" spans="9:29" ht="13.8" x14ac:dyDescent="0.3">
      <c r="I225" s="135">
        <v>218</v>
      </c>
      <c r="J225" s="132"/>
      <c r="K225" s="105"/>
      <c r="O225" s="3"/>
      <c r="P225" s="145"/>
      <c r="R225" s="16"/>
      <c r="S225" s="16"/>
      <c r="AA225" s="92"/>
      <c r="AB225" s="92"/>
      <c r="AC225" s="92"/>
    </row>
    <row r="226" spans="9:29" ht="13.8" x14ac:dyDescent="0.3">
      <c r="I226" s="135">
        <v>219</v>
      </c>
      <c r="J226" s="132"/>
      <c r="K226" s="105"/>
      <c r="O226" s="3"/>
      <c r="P226" s="145"/>
      <c r="R226" s="16"/>
      <c r="S226" s="16"/>
      <c r="AA226" s="92"/>
      <c r="AB226" s="92"/>
      <c r="AC226" s="92"/>
    </row>
    <row r="227" spans="9:29" ht="13.8" x14ac:dyDescent="0.3">
      <c r="I227" s="135">
        <v>220</v>
      </c>
      <c r="J227" s="132"/>
      <c r="K227" s="105"/>
      <c r="O227" s="144"/>
      <c r="P227" s="145"/>
      <c r="R227" s="16"/>
      <c r="S227" s="16"/>
      <c r="AA227" s="92"/>
      <c r="AB227" s="92"/>
      <c r="AC227" s="92"/>
    </row>
    <row r="228" spans="9:29" ht="13.8" x14ac:dyDescent="0.3">
      <c r="I228" s="135">
        <v>221</v>
      </c>
      <c r="J228" s="132"/>
      <c r="K228" s="105"/>
      <c r="O228" s="3"/>
      <c r="P228" s="145"/>
      <c r="R228" s="16"/>
      <c r="S228" s="16"/>
      <c r="AA228" s="92"/>
      <c r="AB228" s="92"/>
      <c r="AC228" s="92"/>
    </row>
    <row r="229" spans="9:29" ht="13.8" x14ac:dyDescent="0.3">
      <c r="I229" s="135">
        <v>222</v>
      </c>
      <c r="J229" s="132"/>
      <c r="K229" s="105"/>
      <c r="O229" s="144"/>
      <c r="P229" s="145"/>
      <c r="R229" s="16"/>
      <c r="S229" s="16"/>
      <c r="AA229" s="92"/>
      <c r="AB229" s="92"/>
      <c r="AC229" s="92"/>
    </row>
    <row r="230" spans="9:29" ht="13.8" x14ac:dyDescent="0.3">
      <c r="I230" s="135">
        <v>223</v>
      </c>
      <c r="J230" s="132"/>
      <c r="K230" s="105"/>
      <c r="O230" s="3"/>
      <c r="P230" s="145"/>
      <c r="R230" s="16"/>
      <c r="S230" s="16"/>
      <c r="AA230" s="92"/>
      <c r="AB230" s="92"/>
      <c r="AC230" s="92"/>
    </row>
    <row r="231" spans="9:29" ht="13.8" x14ac:dyDescent="0.3">
      <c r="I231" s="135">
        <v>224</v>
      </c>
      <c r="J231" s="132"/>
      <c r="K231" s="105"/>
      <c r="O231" s="144"/>
      <c r="P231" s="145"/>
      <c r="R231" s="16"/>
      <c r="S231" s="16"/>
      <c r="AA231" s="92"/>
      <c r="AB231" s="92"/>
      <c r="AC231" s="92"/>
    </row>
    <row r="232" spans="9:29" ht="13.8" x14ac:dyDescent="0.3">
      <c r="I232" s="135">
        <v>225</v>
      </c>
      <c r="J232" s="132"/>
      <c r="K232" s="105"/>
      <c r="O232" s="3"/>
      <c r="P232" s="145"/>
      <c r="R232" s="16"/>
      <c r="S232" s="16"/>
      <c r="AA232" s="92"/>
      <c r="AB232" s="92"/>
      <c r="AC232" s="92"/>
    </row>
    <row r="233" spans="9:29" ht="13.8" x14ac:dyDescent="0.3">
      <c r="I233" s="135">
        <v>226</v>
      </c>
      <c r="J233" s="132"/>
      <c r="K233" s="105"/>
      <c r="O233" s="144"/>
      <c r="P233" s="145"/>
      <c r="R233" s="16"/>
      <c r="S233" s="16"/>
      <c r="AA233" s="92"/>
      <c r="AB233" s="92"/>
      <c r="AC233" s="92"/>
    </row>
    <row r="234" spans="9:29" ht="13.8" x14ac:dyDescent="0.3">
      <c r="I234" s="135">
        <v>227</v>
      </c>
      <c r="J234" s="132"/>
      <c r="K234" s="105"/>
      <c r="O234" s="3"/>
      <c r="P234" s="145"/>
      <c r="R234" s="16"/>
      <c r="S234" s="16"/>
      <c r="AA234" s="92"/>
      <c r="AB234" s="92"/>
      <c r="AC234" s="92"/>
    </row>
    <row r="235" spans="9:29" ht="13.8" x14ac:dyDescent="0.3">
      <c r="I235" s="135">
        <v>228</v>
      </c>
      <c r="J235" s="132"/>
      <c r="K235" s="105"/>
      <c r="O235" s="3"/>
      <c r="P235" s="145"/>
      <c r="R235" s="16"/>
      <c r="S235" s="16"/>
      <c r="AA235" s="92"/>
      <c r="AB235" s="92"/>
      <c r="AC235" s="92"/>
    </row>
    <row r="236" spans="9:29" ht="13.8" x14ac:dyDescent="0.3">
      <c r="I236" s="135">
        <v>229</v>
      </c>
      <c r="J236" s="132"/>
      <c r="K236" s="105"/>
      <c r="O236" s="144"/>
      <c r="P236" s="145"/>
      <c r="R236" s="16"/>
      <c r="S236" s="16"/>
      <c r="AA236" s="92"/>
      <c r="AB236" s="92"/>
      <c r="AC236" s="92"/>
    </row>
    <row r="237" spans="9:29" ht="13.8" x14ac:dyDescent="0.3">
      <c r="I237" s="135">
        <v>230</v>
      </c>
      <c r="J237" s="132"/>
      <c r="K237" s="105"/>
      <c r="O237" s="3"/>
      <c r="P237" s="145"/>
      <c r="R237" s="16"/>
      <c r="S237" s="16"/>
      <c r="AA237" s="92"/>
      <c r="AB237" s="92"/>
      <c r="AC237" s="92"/>
    </row>
    <row r="238" spans="9:29" ht="13.8" x14ac:dyDescent="0.3">
      <c r="I238" s="135">
        <v>231</v>
      </c>
      <c r="J238" s="132"/>
      <c r="K238" s="105"/>
      <c r="O238" s="144"/>
      <c r="P238" s="145"/>
      <c r="R238" s="16"/>
      <c r="S238" s="16"/>
      <c r="AA238" s="92"/>
      <c r="AB238" s="92"/>
      <c r="AC238" s="92"/>
    </row>
    <row r="239" spans="9:29" ht="13.8" x14ac:dyDescent="0.3">
      <c r="I239" s="135">
        <v>232</v>
      </c>
      <c r="J239" s="132"/>
      <c r="K239" s="105"/>
      <c r="O239" s="3"/>
      <c r="P239" s="145"/>
      <c r="R239" s="16"/>
      <c r="S239" s="16"/>
      <c r="AA239" s="92"/>
      <c r="AB239" s="92"/>
      <c r="AC239" s="92"/>
    </row>
    <row r="240" spans="9:29" ht="13.8" x14ac:dyDescent="0.3">
      <c r="I240" s="135">
        <v>233</v>
      </c>
      <c r="J240" s="132"/>
      <c r="K240" s="105"/>
      <c r="O240" s="144"/>
      <c r="P240" s="145"/>
      <c r="R240" s="16"/>
      <c r="S240" s="16"/>
      <c r="AA240" s="92"/>
      <c r="AB240" s="92"/>
      <c r="AC240" s="92"/>
    </row>
    <row r="241" spans="9:29" ht="13.8" x14ac:dyDescent="0.3">
      <c r="I241" s="135">
        <v>234</v>
      </c>
      <c r="J241" s="132"/>
      <c r="K241" s="105"/>
      <c r="O241" s="3"/>
      <c r="P241" s="145"/>
      <c r="R241" s="16"/>
      <c r="S241" s="16"/>
      <c r="AA241" s="92"/>
      <c r="AB241" s="92"/>
      <c r="AC241" s="92"/>
    </row>
    <row r="242" spans="9:29" ht="13.8" x14ac:dyDescent="0.3">
      <c r="I242" s="135">
        <v>235</v>
      </c>
      <c r="J242" s="132"/>
      <c r="K242" s="105"/>
      <c r="O242" s="144"/>
      <c r="P242" s="145"/>
      <c r="R242" s="16"/>
      <c r="S242" s="16"/>
      <c r="AA242" s="92"/>
      <c r="AB242" s="92"/>
      <c r="AC242" s="92"/>
    </row>
    <row r="243" spans="9:29" ht="13.8" x14ac:dyDescent="0.3">
      <c r="I243" s="135">
        <v>236</v>
      </c>
      <c r="J243" s="132"/>
      <c r="K243" s="105"/>
      <c r="O243" s="3"/>
      <c r="P243" s="145"/>
      <c r="R243" s="16"/>
      <c r="S243" s="16"/>
      <c r="AA243" s="92"/>
      <c r="AB243" s="92"/>
      <c r="AC243" s="92"/>
    </row>
    <row r="244" spans="9:29" ht="13.8" x14ac:dyDescent="0.3">
      <c r="I244" s="135">
        <v>237</v>
      </c>
      <c r="J244" s="132"/>
      <c r="K244" s="105"/>
      <c r="O244" s="3"/>
      <c r="P244" s="145"/>
      <c r="R244" s="16"/>
      <c r="S244" s="16"/>
      <c r="AA244" s="92"/>
      <c r="AB244" s="92"/>
      <c r="AC244" s="92"/>
    </row>
    <row r="245" spans="9:29" ht="13.8" x14ac:dyDescent="0.3">
      <c r="I245" s="135">
        <v>238</v>
      </c>
      <c r="J245" s="132"/>
      <c r="K245" s="105"/>
      <c r="O245" s="144"/>
      <c r="P245" s="145"/>
      <c r="R245" s="16"/>
      <c r="S245" s="16"/>
      <c r="AA245" s="92"/>
      <c r="AB245" s="92"/>
      <c r="AC245" s="92"/>
    </row>
    <row r="246" spans="9:29" ht="13.8" x14ac:dyDescent="0.3">
      <c r="I246" s="135">
        <v>239</v>
      </c>
      <c r="J246" s="132"/>
      <c r="K246" s="105"/>
      <c r="O246" s="3"/>
      <c r="P246" s="145"/>
      <c r="R246" s="16"/>
      <c r="S246" s="16"/>
      <c r="AA246" s="92"/>
      <c r="AB246" s="92"/>
      <c r="AC246" s="92"/>
    </row>
    <row r="247" spans="9:29" ht="13.8" x14ac:dyDescent="0.3">
      <c r="I247" s="135">
        <v>240</v>
      </c>
      <c r="J247" s="132"/>
      <c r="K247" s="105"/>
      <c r="O247" s="144"/>
      <c r="P247" s="145"/>
      <c r="R247" s="16"/>
      <c r="S247" s="16"/>
      <c r="AA247" s="92"/>
      <c r="AB247" s="92"/>
      <c r="AC247" s="92"/>
    </row>
    <row r="248" spans="9:29" ht="13.8" x14ac:dyDescent="0.3">
      <c r="I248" s="135">
        <v>241</v>
      </c>
      <c r="J248" s="132"/>
      <c r="K248" s="105"/>
      <c r="O248" s="3"/>
      <c r="P248" s="145"/>
      <c r="R248" s="16"/>
      <c r="S248" s="16"/>
      <c r="AA248" s="92"/>
      <c r="AB248" s="92"/>
      <c r="AC248" s="92"/>
    </row>
    <row r="249" spans="9:29" ht="13.8" x14ac:dyDescent="0.3">
      <c r="I249" s="135">
        <v>242</v>
      </c>
      <c r="J249" s="132"/>
      <c r="K249" s="105"/>
      <c r="O249" s="144"/>
      <c r="P249" s="145"/>
      <c r="R249" s="16"/>
      <c r="S249" s="16"/>
      <c r="AA249" s="92"/>
      <c r="AB249" s="92"/>
      <c r="AC249" s="92"/>
    </row>
    <row r="250" spans="9:29" ht="13.8" x14ac:dyDescent="0.3">
      <c r="I250" s="135">
        <v>243</v>
      </c>
      <c r="J250" s="132"/>
      <c r="K250" s="105"/>
      <c r="O250" s="3"/>
      <c r="P250" s="145"/>
      <c r="R250" s="16"/>
      <c r="S250" s="16"/>
      <c r="AA250" s="92"/>
      <c r="AB250" s="92"/>
      <c r="AC250" s="92"/>
    </row>
    <row r="251" spans="9:29" ht="13.8" x14ac:dyDescent="0.3">
      <c r="I251" s="135">
        <v>244</v>
      </c>
      <c r="J251" s="132"/>
      <c r="K251" s="105"/>
      <c r="O251" s="144"/>
      <c r="P251" s="145"/>
      <c r="R251" s="16"/>
      <c r="S251" s="16"/>
      <c r="AA251" s="92"/>
      <c r="AB251" s="92"/>
      <c r="AC251" s="92"/>
    </row>
    <row r="252" spans="9:29" ht="13.8" x14ac:dyDescent="0.3">
      <c r="I252" s="135">
        <v>245</v>
      </c>
      <c r="J252" s="132"/>
      <c r="K252" s="105"/>
      <c r="O252" s="3"/>
      <c r="P252" s="145"/>
      <c r="R252" s="16"/>
      <c r="S252" s="16"/>
      <c r="AA252" s="92"/>
      <c r="AB252" s="92"/>
      <c r="AC252" s="92"/>
    </row>
    <row r="253" spans="9:29" ht="13.8" x14ac:dyDescent="0.3">
      <c r="I253" s="135">
        <v>246</v>
      </c>
      <c r="J253" s="132"/>
      <c r="K253" s="105"/>
      <c r="O253" s="3"/>
      <c r="P253" s="145"/>
      <c r="R253" s="16"/>
      <c r="S253" s="16"/>
      <c r="AA253" s="92"/>
      <c r="AB253" s="92"/>
      <c r="AC253" s="92"/>
    </row>
    <row r="254" spans="9:29" ht="13.8" x14ac:dyDescent="0.3">
      <c r="I254" s="135">
        <v>247</v>
      </c>
      <c r="J254" s="132"/>
      <c r="K254" s="105"/>
      <c r="O254" s="144"/>
      <c r="P254" s="145"/>
      <c r="R254" s="16"/>
      <c r="S254" s="16"/>
      <c r="AA254" s="92"/>
      <c r="AB254" s="92"/>
      <c r="AC254" s="92"/>
    </row>
    <row r="255" spans="9:29" ht="13.8" x14ac:dyDescent="0.3">
      <c r="I255" s="135">
        <v>248</v>
      </c>
      <c r="J255" s="132"/>
      <c r="K255" s="105"/>
      <c r="O255" s="3"/>
      <c r="P255" s="145"/>
      <c r="R255" s="16"/>
      <c r="S255" s="16"/>
      <c r="AA255" s="92"/>
      <c r="AB255" s="92"/>
      <c r="AC255" s="92"/>
    </row>
    <row r="256" spans="9:29" ht="13.8" x14ac:dyDescent="0.3">
      <c r="I256" s="135">
        <v>249</v>
      </c>
      <c r="J256" s="132"/>
      <c r="K256" s="105"/>
      <c r="O256" s="144"/>
      <c r="P256" s="145"/>
      <c r="R256" s="16"/>
      <c r="S256" s="16"/>
      <c r="AA256" s="92"/>
      <c r="AB256" s="92"/>
      <c r="AC256" s="92"/>
    </row>
    <row r="257" spans="9:29" ht="13.8" x14ac:dyDescent="0.3">
      <c r="I257" s="135">
        <v>250</v>
      </c>
      <c r="J257" s="132"/>
      <c r="K257" s="105"/>
      <c r="O257" s="3"/>
      <c r="P257" s="145"/>
      <c r="R257" s="16"/>
      <c r="S257" s="16"/>
      <c r="AA257" s="92"/>
      <c r="AB257" s="92"/>
      <c r="AC257" s="92"/>
    </row>
    <row r="258" spans="9:29" ht="13.8" x14ac:dyDescent="0.3">
      <c r="I258" s="135">
        <v>251</v>
      </c>
      <c r="J258" s="132"/>
      <c r="K258" s="105"/>
      <c r="O258" s="144"/>
      <c r="P258" s="145"/>
      <c r="R258" s="16"/>
      <c r="S258" s="16"/>
      <c r="AA258" s="92"/>
      <c r="AB258" s="92"/>
      <c r="AC258" s="92"/>
    </row>
    <row r="259" spans="9:29" ht="13.8" x14ac:dyDescent="0.3">
      <c r="I259" s="135">
        <v>252</v>
      </c>
      <c r="J259" s="132"/>
      <c r="K259" s="105"/>
      <c r="O259" s="3"/>
      <c r="P259" s="145"/>
      <c r="R259" s="16"/>
      <c r="S259" s="16"/>
      <c r="AA259" s="92"/>
      <c r="AB259" s="92"/>
      <c r="AC259" s="92"/>
    </row>
    <row r="260" spans="9:29" ht="13.8" x14ac:dyDescent="0.3">
      <c r="I260" s="135">
        <v>253</v>
      </c>
      <c r="J260" s="132"/>
      <c r="K260" s="105"/>
      <c r="O260" s="144"/>
      <c r="P260" s="145"/>
      <c r="R260" s="16"/>
      <c r="S260" s="16"/>
      <c r="AA260" s="92"/>
      <c r="AB260" s="92"/>
      <c r="AC260" s="92"/>
    </row>
    <row r="261" spans="9:29" ht="13.8" x14ac:dyDescent="0.3">
      <c r="I261" s="135">
        <v>254</v>
      </c>
      <c r="J261" s="132"/>
      <c r="K261" s="105"/>
      <c r="O261" s="3"/>
      <c r="P261" s="145"/>
      <c r="R261" s="16"/>
      <c r="S261" s="16"/>
      <c r="AA261" s="92"/>
      <c r="AB261" s="92"/>
      <c r="AC261" s="92"/>
    </row>
    <row r="262" spans="9:29" ht="13.8" x14ac:dyDescent="0.3">
      <c r="I262" s="135">
        <v>255</v>
      </c>
      <c r="J262" s="132"/>
      <c r="K262" s="105"/>
      <c r="O262" s="3"/>
      <c r="P262" s="145"/>
      <c r="R262" s="16"/>
      <c r="S262" s="16"/>
      <c r="AA262" s="92"/>
      <c r="AB262" s="92"/>
      <c r="AC262" s="92"/>
    </row>
    <row r="263" spans="9:29" ht="13.8" x14ac:dyDescent="0.3">
      <c r="I263" s="135">
        <v>256</v>
      </c>
      <c r="J263" s="132"/>
      <c r="K263" s="105"/>
      <c r="O263" s="144"/>
      <c r="P263" s="145"/>
      <c r="R263" s="16"/>
      <c r="S263" s="16"/>
      <c r="AA263" s="92"/>
      <c r="AB263" s="92"/>
      <c r="AC263" s="92"/>
    </row>
    <row r="264" spans="9:29" ht="13.8" x14ac:dyDescent="0.3">
      <c r="I264" s="135">
        <v>257</v>
      </c>
      <c r="J264" s="132"/>
      <c r="K264" s="105"/>
      <c r="O264" s="3"/>
      <c r="P264" s="145"/>
      <c r="R264" s="16"/>
      <c r="S264" s="16"/>
      <c r="AA264" s="92"/>
      <c r="AB264" s="92"/>
      <c r="AC264" s="92"/>
    </row>
    <row r="265" spans="9:29" ht="13.8" x14ac:dyDescent="0.3">
      <c r="I265" s="135">
        <v>258</v>
      </c>
      <c r="J265" s="132"/>
      <c r="K265" s="105"/>
      <c r="O265" s="144"/>
      <c r="P265" s="145"/>
      <c r="R265" s="16"/>
      <c r="S265" s="16"/>
      <c r="AA265" s="92"/>
      <c r="AB265" s="92"/>
      <c r="AC265" s="92"/>
    </row>
    <row r="266" spans="9:29" ht="13.8" x14ac:dyDescent="0.3">
      <c r="I266" s="135">
        <v>259</v>
      </c>
      <c r="J266" s="132"/>
      <c r="K266" s="105"/>
      <c r="O266" s="3"/>
      <c r="P266" s="145"/>
      <c r="R266" s="16"/>
      <c r="S266" s="16"/>
      <c r="AA266" s="92"/>
      <c r="AB266" s="92"/>
      <c r="AC266" s="92"/>
    </row>
    <row r="267" spans="9:29" ht="13.8" x14ac:dyDescent="0.3">
      <c r="I267" s="135">
        <v>260</v>
      </c>
      <c r="J267" s="132"/>
      <c r="K267" s="105"/>
      <c r="O267" s="144"/>
      <c r="P267" s="145"/>
      <c r="R267" s="16"/>
      <c r="S267" s="16"/>
      <c r="AA267" s="92"/>
      <c r="AB267" s="92"/>
      <c r="AC267" s="92"/>
    </row>
    <row r="268" spans="9:29" ht="13.8" x14ac:dyDescent="0.3">
      <c r="I268" s="135">
        <v>261</v>
      </c>
      <c r="J268" s="132"/>
      <c r="K268" s="105"/>
      <c r="O268" s="3"/>
      <c r="P268" s="145"/>
      <c r="R268" s="16"/>
      <c r="S268" s="16"/>
      <c r="AA268" s="92"/>
      <c r="AB268" s="92"/>
      <c r="AC268" s="92"/>
    </row>
    <row r="269" spans="9:29" ht="13.8" x14ac:dyDescent="0.3">
      <c r="I269" s="135">
        <v>262</v>
      </c>
      <c r="J269" s="132"/>
      <c r="K269" s="105"/>
      <c r="O269" s="144"/>
      <c r="P269" s="145"/>
      <c r="R269" s="16"/>
      <c r="S269" s="16"/>
      <c r="AA269" s="92"/>
      <c r="AB269" s="92"/>
      <c r="AC269" s="92"/>
    </row>
    <row r="270" spans="9:29" ht="13.8" x14ac:dyDescent="0.3">
      <c r="I270" s="135">
        <v>263</v>
      </c>
      <c r="J270" s="132"/>
      <c r="K270" s="105"/>
      <c r="O270" s="3"/>
      <c r="P270" s="145"/>
      <c r="R270" s="16"/>
      <c r="S270" s="16"/>
      <c r="AA270" s="92"/>
      <c r="AB270" s="92"/>
      <c r="AC270" s="92"/>
    </row>
    <row r="271" spans="9:29" ht="13.8" x14ac:dyDescent="0.3">
      <c r="I271" s="135">
        <v>264</v>
      </c>
      <c r="J271" s="132"/>
      <c r="K271" s="105"/>
      <c r="O271" s="3"/>
      <c r="P271" s="145"/>
      <c r="R271" s="16"/>
      <c r="S271" s="16"/>
      <c r="AA271" s="92"/>
      <c r="AB271" s="92"/>
      <c r="AC271" s="92"/>
    </row>
    <row r="272" spans="9:29" ht="13.8" x14ac:dyDescent="0.3">
      <c r="I272" s="135">
        <v>265</v>
      </c>
      <c r="J272" s="132"/>
      <c r="K272" s="105"/>
      <c r="O272" s="144"/>
      <c r="P272" s="145"/>
      <c r="R272" s="16"/>
      <c r="S272" s="16"/>
      <c r="AA272" s="92"/>
      <c r="AB272" s="92"/>
      <c r="AC272" s="92"/>
    </row>
    <row r="273" spans="9:29" ht="13.8" x14ac:dyDescent="0.3">
      <c r="I273" s="135">
        <v>266</v>
      </c>
      <c r="J273" s="132"/>
      <c r="K273" s="105"/>
      <c r="O273" s="3"/>
      <c r="P273" s="145"/>
      <c r="R273" s="16"/>
      <c r="S273" s="16"/>
      <c r="AA273" s="92"/>
      <c r="AB273" s="92"/>
      <c r="AC273" s="92"/>
    </row>
    <row r="274" spans="9:29" ht="13.8" x14ac:dyDescent="0.3">
      <c r="I274" s="135">
        <v>267</v>
      </c>
      <c r="J274" s="132"/>
      <c r="K274" s="105"/>
      <c r="O274" s="144"/>
      <c r="P274" s="145"/>
      <c r="R274" s="16"/>
      <c r="S274" s="16"/>
      <c r="AA274" s="92"/>
      <c r="AB274" s="92"/>
      <c r="AC274" s="92"/>
    </row>
    <row r="275" spans="9:29" ht="13.8" x14ac:dyDescent="0.3">
      <c r="I275" s="135">
        <v>268</v>
      </c>
      <c r="J275" s="132"/>
      <c r="K275" s="105"/>
      <c r="O275" s="3"/>
      <c r="P275" s="145"/>
      <c r="R275" s="16"/>
      <c r="S275" s="16"/>
      <c r="AA275" s="92"/>
      <c r="AB275" s="92"/>
      <c r="AC275" s="92"/>
    </row>
    <row r="276" spans="9:29" ht="13.8" x14ac:dyDescent="0.3">
      <c r="I276" s="135">
        <v>269</v>
      </c>
      <c r="J276" s="132"/>
      <c r="K276" s="105"/>
      <c r="O276" s="144"/>
      <c r="P276" s="145"/>
      <c r="R276" s="16"/>
      <c r="S276" s="16"/>
      <c r="AA276" s="92"/>
      <c r="AB276" s="92"/>
      <c r="AC276" s="92"/>
    </row>
    <row r="277" spans="9:29" ht="13.8" x14ac:dyDescent="0.3">
      <c r="I277" s="135">
        <v>270</v>
      </c>
      <c r="J277" s="132"/>
      <c r="K277" s="105"/>
      <c r="O277" s="3"/>
      <c r="P277" s="145"/>
      <c r="R277" s="16"/>
      <c r="S277" s="16"/>
      <c r="AA277" s="92"/>
      <c r="AB277" s="92"/>
      <c r="AC277" s="92"/>
    </row>
    <row r="278" spans="9:29" ht="13.8" x14ac:dyDescent="0.3">
      <c r="I278" s="135">
        <v>271</v>
      </c>
      <c r="J278" s="132"/>
      <c r="K278" s="105"/>
      <c r="O278" s="144"/>
      <c r="P278" s="145"/>
      <c r="R278" s="16"/>
      <c r="S278" s="16"/>
      <c r="AA278" s="92"/>
      <c r="AB278" s="92"/>
      <c r="AC278" s="92"/>
    </row>
    <row r="279" spans="9:29" ht="13.8" x14ac:dyDescent="0.3">
      <c r="I279" s="135">
        <v>272</v>
      </c>
      <c r="J279" s="132"/>
      <c r="K279" s="105"/>
      <c r="O279" s="3"/>
      <c r="P279" s="145"/>
      <c r="R279" s="16"/>
      <c r="S279" s="16"/>
      <c r="AA279" s="92"/>
      <c r="AB279" s="92"/>
      <c r="AC279" s="92"/>
    </row>
    <row r="280" spans="9:29" ht="13.8" x14ac:dyDescent="0.3">
      <c r="I280" s="135">
        <v>273</v>
      </c>
      <c r="J280" s="132"/>
      <c r="K280" s="105"/>
      <c r="O280" s="3"/>
      <c r="P280" s="145"/>
      <c r="R280" s="16"/>
      <c r="S280" s="16"/>
      <c r="AA280" s="92"/>
      <c r="AB280" s="92"/>
      <c r="AC280" s="92"/>
    </row>
    <row r="281" spans="9:29" ht="13.8" x14ac:dyDescent="0.3">
      <c r="I281" s="135">
        <v>274</v>
      </c>
      <c r="J281" s="132"/>
      <c r="K281" s="105"/>
      <c r="O281" s="144"/>
      <c r="P281" s="145"/>
      <c r="R281" s="16"/>
      <c r="S281" s="16"/>
      <c r="AA281" s="92"/>
      <c r="AB281" s="92"/>
      <c r="AC281" s="92"/>
    </row>
    <row r="282" spans="9:29" ht="13.8" x14ac:dyDescent="0.3">
      <c r="I282" s="135">
        <v>275</v>
      </c>
      <c r="J282" s="132"/>
      <c r="K282" s="105"/>
      <c r="O282" s="3"/>
      <c r="P282" s="145"/>
      <c r="R282" s="16"/>
      <c r="S282" s="16"/>
      <c r="AA282" s="92"/>
      <c r="AB282" s="92"/>
      <c r="AC282" s="92"/>
    </row>
    <row r="283" spans="9:29" ht="13.8" x14ac:dyDescent="0.3">
      <c r="I283" s="135">
        <v>276</v>
      </c>
      <c r="J283" s="132"/>
      <c r="K283" s="105"/>
      <c r="O283" s="144"/>
      <c r="P283" s="145"/>
      <c r="R283" s="16"/>
      <c r="S283" s="16"/>
      <c r="AA283" s="92"/>
      <c r="AB283" s="92"/>
      <c r="AC283" s="92"/>
    </row>
    <row r="284" spans="9:29" ht="13.8" x14ac:dyDescent="0.3">
      <c r="I284" s="135">
        <v>277</v>
      </c>
      <c r="J284" s="132"/>
      <c r="K284" s="105"/>
      <c r="O284" s="3"/>
      <c r="P284" s="145"/>
      <c r="R284" s="16"/>
      <c r="S284" s="16"/>
      <c r="AA284" s="92"/>
      <c r="AB284" s="92"/>
      <c r="AC284" s="92"/>
    </row>
    <row r="285" spans="9:29" ht="13.8" x14ac:dyDescent="0.3">
      <c r="I285" s="135">
        <v>278</v>
      </c>
      <c r="J285" s="132"/>
      <c r="K285" s="105"/>
      <c r="O285" s="144"/>
      <c r="P285" s="145"/>
      <c r="R285" s="16"/>
      <c r="S285" s="16"/>
      <c r="AA285" s="92"/>
      <c r="AB285" s="92"/>
      <c r="AC285" s="92"/>
    </row>
    <row r="286" spans="9:29" ht="13.8" x14ac:dyDescent="0.3">
      <c r="I286" s="135">
        <v>279</v>
      </c>
      <c r="J286" s="132"/>
      <c r="K286" s="105"/>
      <c r="O286" s="3"/>
      <c r="P286" s="145"/>
      <c r="R286" s="16"/>
      <c r="S286" s="16"/>
      <c r="AA286" s="92"/>
      <c r="AB286" s="92"/>
      <c r="AC286" s="92"/>
    </row>
    <row r="287" spans="9:29" ht="13.8" x14ac:dyDescent="0.3">
      <c r="I287" s="135">
        <v>280</v>
      </c>
      <c r="J287" s="132"/>
      <c r="K287" s="105"/>
      <c r="O287" s="144"/>
      <c r="P287" s="145"/>
      <c r="R287" s="16"/>
      <c r="S287" s="16"/>
      <c r="AA287" s="92"/>
      <c r="AB287" s="92"/>
      <c r="AC287" s="92"/>
    </row>
    <row r="288" spans="9:29" ht="13.8" x14ac:dyDescent="0.3">
      <c r="I288" s="135">
        <v>281</v>
      </c>
      <c r="J288" s="132"/>
      <c r="K288" s="105"/>
      <c r="O288" s="3"/>
      <c r="P288" s="145"/>
      <c r="R288" s="16"/>
      <c r="S288" s="16"/>
      <c r="AA288" s="92"/>
      <c r="AB288" s="92"/>
      <c r="AC288" s="92"/>
    </row>
    <row r="289" spans="9:29" ht="13.8" x14ac:dyDescent="0.3">
      <c r="I289" s="135">
        <v>282</v>
      </c>
      <c r="J289" s="132"/>
      <c r="K289" s="105"/>
      <c r="O289" s="3"/>
      <c r="P289" s="145"/>
      <c r="R289" s="16"/>
      <c r="S289" s="16"/>
      <c r="AA289" s="92"/>
      <c r="AB289" s="92"/>
      <c r="AC289" s="92"/>
    </row>
    <row r="290" spans="9:29" ht="13.8" x14ac:dyDescent="0.3">
      <c r="I290" s="135">
        <v>283</v>
      </c>
      <c r="J290" s="132"/>
      <c r="K290" s="105"/>
      <c r="O290" s="144"/>
      <c r="P290" s="145"/>
      <c r="R290" s="16"/>
      <c r="S290" s="16"/>
      <c r="AA290" s="92"/>
      <c r="AB290" s="92"/>
      <c r="AC290" s="92"/>
    </row>
    <row r="291" spans="9:29" ht="13.8" x14ac:dyDescent="0.3">
      <c r="I291" s="135">
        <v>284</v>
      </c>
      <c r="J291" s="132"/>
      <c r="K291" s="105"/>
      <c r="O291" s="3"/>
      <c r="P291" s="145"/>
      <c r="R291" s="16"/>
      <c r="S291" s="16"/>
      <c r="AA291" s="92"/>
      <c r="AB291" s="92"/>
      <c r="AC291" s="92"/>
    </row>
    <row r="292" spans="9:29" ht="13.8" x14ac:dyDescent="0.3">
      <c r="I292" s="135">
        <v>285</v>
      </c>
      <c r="J292" s="132"/>
      <c r="K292" s="105"/>
      <c r="O292" s="144"/>
      <c r="P292" s="145"/>
      <c r="R292" s="16"/>
      <c r="S292" s="16"/>
      <c r="AA292" s="92"/>
      <c r="AB292" s="92"/>
      <c r="AC292" s="92"/>
    </row>
    <row r="293" spans="9:29" ht="13.8" x14ac:dyDescent="0.3">
      <c r="I293" s="135">
        <v>286</v>
      </c>
      <c r="J293" s="132"/>
      <c r="K293" s="105"/>
      <c r="O293" s="3"/>
      <c r="P293" s="145"/>
      <c r="R293" s="16"/>
      <c r="S293" s="16"/>
      <c r="AA293" s="92"/>
      <c r="AB293" s="92"/>
      <c r="AC293" s="92"/>
    </row>
    <row r="294" spans="9:29" ht="13.8" x14ac:dyDescent="0.3">
      <c r="I294" s="135">
        <v>287</v>
      </c>
      <c r="J294" s="132"/>
      <c r="K294" s="105"/>
      <c r="O294" s="144"/>
      <c r="P294" s="145"/>
      <c r="R294" s="16"/>
      <c r="S294" s="16"/>
      <c r="AA294" s="92"/>
      <c r="AB294" s="92"/>
      <c r="AC294" s="92"/>
    </row>
    <row r="295" spans="9:29" ht="13.8" x14ac:dyDescent="0.3">
      <c r="I295" s="135">
        <v>288</v>
      </c>
      <c r="J295" s="132"/>
      <c r="K295" s="105"/>
      <c r="O295" s="3"/>
      <c r="P295" s="145"/>
      <c r="R295" s="16"/>
      <c r="S295" s="16"/>
      <c r="AA295" s="92"/>
      <c r="AB295" s="92"/>
      <c r="AC295" s="92"/>
    </row>
    <row r="296" spans="9:29" ht="13.8" x14ac:dyDescent="0.3">
      <c r="I296" s="135">
        <v>289</v>
      </c>
      <c r="J296" s="132"/>
      <c r="K296" s="105"/>
      <c r="O296" s="144"/>
      <c r="P296" s="145"/>
      <c r="R296" s="16"/>
      <c r="S296" s="16"/>
      <c r="AA296" s="92"/>
      <c r="AB296" s="92"/>
      <c r="AC296" s="92"/>
    </row>
    <row r="297" spans="9:29" ht="13.8" x14ac:dyDescent="0.3">
      <c r="I297" s="135">
        <v>290</v>
      </c>
      <c r="J297" s="132"/>
      <c r="K297" s="105"/>
      <c r="O297" s="3"/>
      <c r="P297" s="145"/>
      <c r="R297" s="16"/>
      <c r="S297" s="16"/>
      <c r="AA297" s="92"/>
      <c r="AB297" s="92"/>
      <c r="AC297" s="92"/>
    </row>
    <row r="298" spans="9:29" ht="13.8" x14ac:dyDescent="0.3">
      <c r="I298" s="135">
        <v>291</v>
      </c>
      <c r="J298" s="132"/>
      <c r="K298" s="105"/>
      <c r="O298" s="3"/>
      <c r="P298" s="145"/>
      <c r="R298" s="16"/>
      <c r="S298" s="16"/>
      <c r="AA298" s="92"/>
      <c r="AB298" s="92"/>
      <c r="AC298" s="92"/>
    </row>
    <row r="299" spans="9:29" ht="13.8" x14ac:dyDescent="0.3">
      <c r="I299" s="135">
        <v>292</v>
      </c>
      <c r="J299" s="132"/>
      <c r="K299" s="105"/>
      <c r="O299" s="144"/>
      <c r="P299" s="145"/>
      <c r="R299" s="16"/>
      <c r="S299" s="16"/>
      <c r="AA299" s="92"/>
      <c r="AB299" s="92"/>
      <c r="AC299" s="92"/>
    </row>
    <row r="300" spans="9:29" ht="13.8" x14ac:dyDescent="0.3">
      <c r="I300" s="135">
        <v>293</v>
      </c>
      <c r="J300" s="132"/>
      <c r="K300" s="105"/>
      <c r="R300" s="16"/>
      <c r="S300" s="16"/>
      <c r="AA300" s="92"/>
      <c r="AB300" s="92"/>
      <c r="AC300" s="92"/>
    </row>
    <row r="301" spans="9:29" ht="13.8" x14ac:dyDescent="0.3">
      <c r="I301" s="135">
        <v>294</v>
      </c>
      <c r="J301" s="132"/>
      <c r="K301" s="105"/>
      <c r="R301" s="16"/>
      <c r="S301" s="16"/>
      <c r="AA301" s="92"/>
      <c r="AB301" s="92"/>
      <c r="AC301" s="92"/>
    </row>
    <row r="302" spans="9:29" ht="13.8" x14ac:dyDescent="0.3">
      <c r="I302" s="135">
        <v>295</v>
      </c>
      <c r="J302" s="132"/>
      <c r="K302" s="105"/>
      <c r="R302" s="16"/>
      <c r="S302" s="16"/>
      <c r="AA302" s="92"/>
      <c r="AB302" s="92"/>
      <c r="AC302" s="92"/>
    </row>
    <row r="303" spans="9:29" ht="13.8" x14ac:dyDescent="0.3">
      <c r="I303" s="135">
        <v>296</v>
      </c>
      <c r="J303" s="132"/>
      <c r="K303" s="105"/>
      <c r="R303" s="16"/>
      <c r="S303" s="16"/>
      <c r="AA303" s="92"/>
      <c r="AB303" s="92"/>
      <c r="AC303" s="92"/>
    </row>
    <row r="304" spans="9:29" ht="13.8" x14ac:dyDescent="0.3">
      <c r="I304" s="135">
        <v>297</v>
      </c>
      <c r="J304" s="132"/>
      <c r="K304" s="105"/>
      <c r="R304" s="16"/>
      <c r="S304" s="16"/>
      <c r="AA304" s="92"/>
      <c r="AB304" s="92"/>
      <c r="AC304" s="92"/>
    </row>
    <row r="305" spans="9:29" ht="13.8" x14ac:dyDescent="0.3">
      <c r="I305" s="135">
        <v>298</v>
      </c>
      <c r="J305" s="132"/>
      <c r="K305" s="105"/>
      <c r="R305" s="16"/>
      <c r="S305" s="16"/>
      <c r="AA305" s="92"/>
      <c r="AB305" s="92"/>
      <c r="AC305" s="92"/>
    </row>
    <row r="306" spans="9:29" ht="13.8" x14ac:dyDescent="0.3">
      <c r="I306" s="135">
        <v>299</v>
      </c>
      <c r="J306" s="132"/>
      <c r="K306" s="105"/>
      <c r="R306" s="16"/>
      <c r="S306" s="16"/>
      <c r="AA306" s="92"/>
      <c r="AB306" s="92"/>
      <c r="AC306" s="92"/>
    </row>
    <row r="307" spans="9:29" ht="13.8" x14ac:dyDescent="0.3">
      <c r="I307" s="135">
        <v>300</v>
      </c>
      <c r="J307" s="132"/>
      <c r="K307" s="105"/>
      <c r="R307" s="16"/>
      <c r="S307" s="16"/>
      <c r="AA307" s="92"/>
      <c r="AB307" s="92"/>
      <c r="AC307" s="92"/>
    </row>
    <row r="308" spans="9:29" ht="13.8" x14ac:dyDescent="0.3">
      <c r="I308" s="135">
        <v>301</v>
      </c>
      <c r="J308" s="132"/>
      <c r="K308" s="105"/>
      <c r="R308" s="16"/>
      <c r="S308" s="16"/>
      <c r="AA308" s="92"/>
      <c r="AB308" s="92"/>
      <c r="AC308" s="92"/>
    </row>
    <row r="309" spans="9:29" ht="13.8" x14ac:dyDescent="0.3">
      <c r="I309" s="135">
        <v>302</v>
      </c>
      <c r="J309" s="132"/>
      <c r="K309" s="105"/>
      <c r="R309" s="16"/>
      <c r="S309" s="16"/>
      <c r="AA309" s="92"/>
      <c r="AB309" s="92"/>
      <c r="AC309" s="92"/>
    </row>
    <row r="310" spans="9:29" ht="13.8" x14ac:dyDescent="0.3">
      <c r="I310" s="135">
        <v>303</v>
      </c>
      <c r="J310" s="132"/>
      <c r="K310" s="105"/>
      <c r="R310" s="16"/>
      <c r="S310" s="16"/>
      <c r="AA310" s="92"/>
      <c r="AB310" s="92"/>
      <c r="AC310" s="92"/>
    </row>
    <row r="311" spans="9:29" ht="13.8" x14ac:dyDescent="0.3">
      <c r="I311" s="135">
        <v>304</v>
      </c>
      <c r="J311" s="132"/>
      <c r="K311" s="105"/>
      <c r="R311" s="16"/>
      <c r="S311" s="16"/>
      <c r="AA311" s="92"/>
      <c r="AB311" s="92"/>
      <c r="AC311" s="92"/>
    </row>
    <row r="312" spans="9:29" ht="13.8" x14ac:dyDescent="0.3">
      <c r="I312" s="135">
        <v>305</v>
      </c>
      <c r="J312" s="132"/>
      <c r="K312" s="105"/>
      <c r="R312" s="16"/>
      <c r="S312" s="16"/>
      <c r="AA312" s="92"/>
      <c r="AB312" s="92"/>
      <c r="AC312" s="92"/>
    </row>
    <row r="313" spans="9:29" ht="13.8" x14ac:dyDescent="0.3">
      <c r="I313" s="135">
        <v>306</v>
      </c>
      <c r="J313" s="132"/>
      <c r="K313" s="105"/>
      <c r="R313" s="16"/>
      <c r="S313" s="16"/>
      <c r="AA313" s="92"/>
      <c r="AB313" s="92"/>
      <c r="AC313" s="92"/>
    </row>
    <row r="314" spans="9:29" ht="13.8" x14ac:dyDescent="0.3">
      <c r="I314" s="135">
        <v>307</v>
      </c>
      <c r="J314" s="132"/>
      <c r="K314" s="105"/>
      <c r="R314" s="16"/>
      <c r="S314" s="16"/>
      <c r="AA314" s="92"/>
      <c r="AB314" s="92"/>
      <c r="AC314" s="92"/>
    </row>
    <row r="315" spans="9:29" ht="13.8" x14ac:dyDescent="0.3">
      <c r="I315" s="135">
        <v>308</v>
      </c>
      <c r="J315" s="132"/>
      <c r="K315" s="105"/>
      <c r="R315" s="16"/>
      <c r="S315" s="16"/>
      <c r="AA315" s="92"/>
      <c r="AB315" s="92"/>
      <c r="AC315" s="92"/>
    </row>
    <row r="316" spans="9:29" ht="13.8" x14ac:dyDescent="0.3">
      <c r="I316" s="135">
        <v>309</v>
      </c>
      <c r="J316" s="132"/>
      <c r="K316" s="105"/>
      <c r="R316" s="16"/>
      <c r="S316" s="16"/>
      <c r="AA316" s="92"/>
      <c r="AB316" s="92"/>
      <c r="AC316" s="92"/>
    </row>
    <row r="317" spans="9:29" ht="13.8" x14ac:dyDescent="0.3">
      <c r="I317" s="135">
        <v>310</v>
      </c>
      <c r="J317" s="132"/>
      <c r="K317" s="105"/>
      <c r="R317" s="16"/>
      <c r="S317" s="16"/>
      <c r="AA317" s="92"/>
      <c r="AB317" s="92"/>
      <c r="AC317" s="92"/>
    </row>
    <row r="318" spans="9:29" ht="13.8" x14ac:dyDescent="0.3">
      <c r="I318" s="135">
        <v>311</v>
      </c>
      <c r="J318" s="132"/>
      <c r="K318" s="105"/>
      <c r="R318" s="16"/>
      <c r="S318" s="16"/>
      <c r="AA318" s="92"/>
      <c r="AB318" s="92"/>
      <c r="AC318" s="92"/>
    </row>
    <row r="319" spans="9:29" ht="13.8" x14ac:dyDescent="0.3">
      <c r="I319" s="135">
        <v>312</v>
      </c>
      <c r="J319" s="132"/>
      <c r="K319" s="105"/>
      <c r="R319" s="16"/>
      <c r="S319" s="16"/>
      <c r="AA319" s="92"/>
      <c r="AB319" s="92"/>
      <c r="AC319" s="92"/>
    </row>
    <row r="320" spans="9:29" ht="13.8" x14ac:dyDescent="0.3">
      <c r="I320" s="135">
        <v>313</v>
      </c>
      <c r="J320" s="132"/>
      <c r="K320" s="105"/>
      <c r="R320" s="16"/>
      <c r="S320" s="16"/>
      <c r="AA320" s="92"/>
      <c r="AB320" s="92"/>
      <c r="AC320" s="92"/>
    </row>
    <row r="321" spans="9:29" ht="13.8" x14ac:dyDescent="0.3">
      <c r="I321" s="135">
        <v>314</v>
      </c>
      <c r="J321" s="132"/>
      <c r="K321" s="105"/>
      <c r="R321" s="16"/>
      <c r="S321" s="16"/>
      <c r="AA321" s="92"/>
      <c r="AB321" s="92"/>
      <c r="AC321" s="92"/>
    </row>
    <row r="322" spans="9:29" ht="13.8" x14ac:dyDescent="0.3">
      <c r="I322" s="135">
        <v>315</v>
      </c>
      <c r="J322" s="132"/>
      <c r="K322" s="105"/>
      <c r="R322" s="16"/>
      <c r="S322" s="16"/>
      <c r="AA322" s="92"/>
      <c r="AB322" s="92"/>
      <c r="AC322" s="92"/>
    </row>
    <row r="323" spans="9:29" ht="13.8" x14ac:dyDescent="0.3">
      <c r="I323" s="135">
        <v>316</v>
      </c>
      <c r="J323" s="132"/>
      <c r="K323" s="105"/>
      <c r="R323" s="16"/>
      <c r="S323" s="16"/>
      <c r="AA323" s="92"/>
      <c r="AB323" s="92"/>
      <c r="AC323" s="92"/>
    </row>
    <row r="324" spans="9:29" ht="13.8" x14ac:dyDescent="0.3">
      <c r="I324" s="135">
        <v>317</v>
      </c>
      <c r="J324" s="132"/>
      <c r="K324" s="105"/>
      <c r="R324" s="16"/>
      <c r="S324" s="16"/>
      <c r="AA324" s="92"/>
      <c r="AB324" s="92"/>
      <c r="AC324" s="92"/>
    </row>
    <row r="325" spans="9:29" ht="13.8" x14ac:dyDescent="0.3">
      <c r="I325" s="135">
        <v>318</v>
      </c>
      <c r="J325" s="132"/>
      <c r="K325" s="105"/>
      <c r="R325" s="16"/>
      <c r="S325" s="16"/>
      <c r="AA325" s="92"/>
      <c r="AB325" s="92"/>
      <c r="AC325" s="92"/>
    </row>
    <row r="326" spans="9:29" ht="13.8" x14ac:dyDescent="0.3">
      <c r="I326" s="135">
        <v>319</v>
      </c>
      <c r="J326" s="132"/>
      <c r="K326" s="105"/>
      <c r="R326" s="16"/>
      <c r="S326" s="16"/>
      <c r="AA326" s="92"/>
      <c r="AB326" s="92"/>
      <c r="AC326" s="92"/>
    </row>
    <row r="327" spans="9:29" ht="13.8" x14ac:dyDescent="0.3">
      <c r="I327" s="135">
        <v>320</v>
      </c>
      <c r="J327" s="132"/>
      <c r="K327" s="105"/>
      <c r="R327" s="16"/>
      <c r="S327" s="16"/>
      <c r="AA327" s="92"/>
      <c r="AB327" s="92"/>
      <c r="AC327" s="92"/>
    </row>
    <row r="328" spans="9:29" ht="13.8" x14ac:dyDescent="0.3">
      <c r="I328" s="135">
        <v>321</v>
      </c>
      <c r="J328" s="132"/>
      <c r="K328" s="105"/>
      <c r="R328" s="16"/>
      <c r="S328" s="16"/>
      <c r="AA328" s="92"/>
      <c r="AB328" s="92"/>
      <c r="AC328" s="92"/>
    </row>
    <row r="329" spans="9:29" ht="13.8" x14ac:dyDescent="0.3">
      <c r="I329" s="135">
        <v>322</v>
      </c>
      <c r="J329" s="132"/>
      <c r="K329" s="105"/>
      <c r="R329" s="16"/>
      <c r="S329" s="16"/>
      <c r="AA329" s="92"/>
      <c r="AB329" s="92"/>
      <c r="AC329" s="92"/>
    </row>
    <row r="330" spans="9:29" ht="13.8" x14ac:dyDescent="0.3">
      <c r="I330" s="135">
        <v>323</v>
      </c>
      <c r="J330" s="132"/>
      <c r="K330" s="105"/>
      <c r="R330" s="16"/>
      <c r="S330" s="16"/>
      <c r="AA330" s="92"/>
      <c r="AB330" s="92"/>
      <c r="AC330" s="92"/>
    </row>
    <row r="331" spans="9:29" ht="13.8" x14ac:dyDescent="0.3">
      <c r="I331" s="135">
        <v>324</v>
      </c>
      <c r="J331" s="132"/>
      <c r="K331" s="105"/>
      <c r="R331" s="16"/>
      <c r="S331" s="16"/>
      <c r="AA331" s="92"/>
      <c r="AB331" s="92"/>
      <c r="AC331" s="92"/>
    </row>
    <row r="332" spans="9:29" ht="13.8" x14ac:dyDescent="0.3">
      <c r="I332" s="135">
        <v>325</v>
      </c>
      <c r="J332" s="132"/>
      <c r="K332" s="105"/>
      <c r="R332" s="16"/>
      <c r="S332" s="16"/>
      <c r="AA332" s="92"/>
      <c r="AB332" s="92"/>
      <c r="AC332" s="92"/>
    </row>
    <row r="333" spans="9:29" ht="13.8" x14ac:dyDescent="0.3">
      <c r="I333" s="135">
        <v>326</v>
      </c>
      <c r="J333" s="132"/>
      <c r="K333" s="105"/>
      <c r="R333" s="16"/>
      <c r="S333" s="16"/>
      <c r="AA333" s="92"/>
      <c r="AB333" s="92"/>
      <c r="AC333" s="92"/>
    </row>
    <row r="334" spans="9:29" ht="13.8" x14ac:dyDescent="0.3">
      <c r="I334" s="135">
        <v>327</v>
      </c>
      <c r="J334" s="132"/>
      <c r="K334" s="105"/>
      <c r="R334" s="16"/>
      <c r="S334" s="16"/>
      <c r="AA334" s="92"/>
      <c r="AB334" s="92"/>
      <c r="AC334" s="92"/>
    </row>
    <row r="335" spans="9:29" ht="13.8" x14ac:dyDescent="0.3">
      <c r="I335" s="135">
        <v>328</v>
      </c>
      <c r="J335" s="132"/>
      <c r="K335" s="105"/>
      <c r="R335" s="16"/>
      <c r="S335" s="16"/>
      <c r="AA335" s="92"/>
      <c r="AB335" s="92"/>
      <c r="AC335" s="92"/>
    </row>
    <row r="336" spans="9:29" ht="13.8" x14ac:dyDescent="0.3">
      <c r="I336" s="135">
        <v>329</v>
      </c>
      <c r="J336" s="132"/>
      <c r="K336" s="105"/>
      <c r="R336" s="16"/>
      <c r="S336" s="16"/>
      <c r="AA336" s="92"/>
      <c r="AB336" s="92"/>
      <c r="AC336" s="92"/>
    </row>
    <row r="337" spans="9:29" ht="13.8" x14ac:dyDescent="0.3">
      <c r="I337" s="135">
        <v>330</v>
      </c>
      <c r="J337" s="132"/>
      <c r="K337" s="105"/>
      <c r="R337" s="16"/>
      <c r="S337" s="16"/>
      <c r="AA337" s="92"/>
      <c r="AB337" s="92"/>
      <c r="AC337" s="92"/>
    </row>
    <row r="338" spans="9:29" ht="13.8" x14ac:dyDescent="0.3">
      <c r="I338" s="135">
        <v>331</v>
      </c>
      <c r="J338" s="132"/>
      <c r="K338" s="105"/>
      <c r="R338" s="16"/>
      <c r="S338" s="16"/>
      <c r="AA338" s="92"/>
      <c r="AB338" s="92"/>
      <c r="AC338" s="92"/>
    </row>
    <row r="339" spans="9:29" ht="13.8" x14ac:dyDescent="0.3">
      <c r="I339" s="135">
        <v>332</v>
      </c>
      <c r="J339" s="132"/>
      <c r="K339" s="105"/>
      <c r="R339" s="16"/>
      <c r="S339" s="16"/>
      <c r="AA339" s="92"/>
      <c r="AB339" s="92"/>
      <c r="AC339" s="92"/>
    </row>
    <row r="340" spans="9:29" ht="13.8" x14ac:dyDescent="0.3">
      <c r="I340" s="135">
        <v>333</v>
      </c>
      <c r="J340" s="132"/>
      <c r="K340" s="105"/>
      <c r="R340" s="16"/>
      <c r="S340" s="16"/>
      <c r="AA340" s="92"/>
      <c r="AB340" s="92"/>
      <c r="AC340" s="92"/>
    </row>
    <row r="341" spans="9:29" ht="13.8" x14ac:dyDescent="0.3">
      <c r="I341" s="135">
        <v>334</v>
      </c>
      <c r="J341" s="132"/>
      <c r="K341" s="105"/>
      <c r="R341" s="16"/>
      <c r="S341" s="16"/>
      <c r="AA341" s="92"/>
      <c r="AB341" s="92"/>
      <c r="AC341" s="92"/>
    </row>
    <row r="342" spans="9:29" ht="13.8" x14ac:dyDescent="0.3">
      <c r="I342" s="135">
        <v>335</v>
      </c>
      <c r="J342" s="132"/>
      <c r="K342" s="105"/>
      <c r="R342" s="16"/>
      <c r="S342" s="16"/>
      <c r="AA342" s="92"/>
      <c r="AB342" s="92"/>
      <c r="AC342" s="92"/>
    </row>
    <row r="343" spans="9:29" ht="13.8" x14ac:dyDescent="0.3">
      <c r="I343" s="135">
        <v>336</v>
      </c>
      <c r="J343" s="132"/>
      <c r="K343" s="105"/>
      <c r="R343" s="16"/>
      <c r="S343" s="16"/>
      <c r="AA343" s="92"/>
      <c r="AB343" s="92"/>
      <c r="AC343" s="92"/>
    </row>
    <row r="344" spans="9:29" ht="13.8" x14ac:dyDescent="0.3">
      <c r="I344" s="135">
        <v>337</v>
      </c>
      <c r="J344" s="132"/>
      <c r="K344" s="105"/>
      <c r="R344" s="16"/>
      <c r="S344" s="16"/>
      <c r="AA344" s="92"/>
      <c r="AB344" s="92"/>
      <c r="AC344" s="92"/>
    </row>
    <row r="345" spans="9:29" ht="13.8" x14ac:dyDescent="0.3">
      <c r="I345" s="135">
        <v>338</v>
      </c>
      <c r="J345" s="132"/>
      <c r="K345" s="105"/>
      <c r="R345" s="16"/>
      <c r="S345" s="16"/>
      <c r="AA345" s="92"/>
      <c r="AB345" s="92"/>
      <c r="AC345" s="92"/>
    </row>
    <row r="346" spans="9:29" ht="13.8" x14ac:dyDescent="0.3">
      <c r="I346" s="135">
        <v>339</v>
      </c>
      <c r="J346" s="132"/>
      <c r="K346" s="105"/>
      <c r="R346" s="16"/>
      <c r="S346" s="16"/>
      <c r="AA346" s="92"/>
      <c r="AB346" s="92"/>
      <c r="AC346" s="92"/>
    </row>
    <row r="347" spans="9:29" ht="13.8" x14ac:dyDescent="0.3">
      <c r="I347" s="135">
        <v>340</v>
      </c>
      <c r="J347" s="132"/>
      <c r="K347" s="105"/>
      <c r="R347" s="16"/>
      <c r="S347" s="16"/>
      <c r="AA347" s="92"/>
      <c r="AB347" s="92"/>
      <c r="AC347" s="92"/>
    </row>
    <row r="348" spans="9:29" ht="13.8" x14ac:dyDescent="0.3">
      <c r="I348" s="135">
        <v>341</v>
      </c>
      <c r="J348" s="132"/>
      <c r="K348" s="105"/>
      <c r="R348" s="16"/>
      <c r="S348" s="16"/>
      <c r="AA348" s="92"/>
      <c r="AB348" s="92"/>
      <c r="AC348" s="92"/>
    </row>
    <row r="349" spans="9:29" ht="13.8" x14ac:dyDescent="0.3">
      <c r="I349" s="135">
        <v>342</v>
      </c>
      <c r="J349" s="132"/>
      <c r="K349" s="105"/>
      <c r="R349" s="16"/>
      <c r="S349" s="16"/>
      <c r="AA349" s="92"/>
      <c r="AB349" s="92"/>
      <c r="AC349" s="92"/>
    </row>
    <row r="350" spans="9:29" ht="13.8" x14ac:dyDescent="0.3">
      <c r="I350" s="135">
        <v>343</v>
      </c>
      <c r="J350" s="132"/>
      <c r="K350" s="105"/>
      <c r="R350" s="16"/>
      <c r="S350" s="16"/>
      <c r="AA350" s="92"/>
      <c r="AB350" s="92"/>
      <c r="AC350" s="92"/>
    </row>
    <row r="351" spans="9:29" ht="13.8" x14ac:dyDescent="0.3">
      <c r="I351" s="135">
        <v>344</v>
      </c>
      <c r="J351" s="132"/>
      <c r="K351" s="105"/>
      <c r="R351" s="16"/>
      <c r="S351" s="16"/>
      <c r="AA351" s="92"/>
      <c r="AB351" s="92"/>
      <c r="AC351" s="92"/>
    </row>
    <row r="352" spans="9:29" ht="13.8" x14ac:dyDescent="0.3">
      <c r="I352" s="135">
        <v>345</v>
      </c>
      <c r="J352" s="132"/>
      <c r="K352" s="105"/>
      <c r="R352" s="16"/>
      <c r="S352" s="16"/>
      <c r="AA352" s="92"/>
      <c r="AB352" s="92"/>
      <c r="AC352" s="92"/>
    </row>
    <row r="353" spans="9:29" ht="13.8" x14ac:dyDescent="0.3">
      <c r="I353" s="135">
        <v>346</v>
      </c>
      <c r="J353" s="132"/>
      <c r="K353" s="105"/>
      <c r="R353" s="16"/>
      <c r="S353" s="16"/>
      <c r="AA353" s="92"/>
      <c r="AB353" s="92"/>
      <c r="AC353" s="92"/>
    </row>
    <row r="354" spans="9:29" ht="13.8" x14ac:dyDescent="0.3">
      <c r="I354" s="135">
        <v>347</v>
      </c>
      <c r="J354" s="132"/>
      <c r="K354" s="105"/>
      <c r="R354" s="16"/>
      <c r="S354" s="16"/>
      <c r="AA354" s="92"/>
      <c r="AB354" s="92"/>
      <c r="AC354" s="92"/>
    </row>
    <row r="355" spans="9:29" ht="13.8" x14ac:dyDescent="0.3">
      <c r="I355" s="135">
        <v>348</v>
      </c>
      <c r="J355" s="132"/>
      <c r="K355" s="105"/>
      <c r="R355" s="16"/>
      <c r="S355" s="16"/>
      <c r="AA355" s="92"/>
      <c r="AB355" s="92"/>
      <c r="AC355" s="92"/>
    </row>
    <row r="356" spans="9:29" ht="13.8" x14ac:dyDescent="0.3">
      <c r="I356" s="135">
        <v>349</v>
      </c>
      <c r="J356" s="132"/>
      <c r="K356" s="105"/>
      <c r="R356" s="16"/>
      <c r="S356" s="16"/>
      <c r="AA356" s="92"/>
      <c r="AB356" s="92"/>
      <c r="AC356" s="92"/>
    </row>
    <row r="357" spans="9:29" ht="13.8" x14ac:dyDescent="0.3">
      <c r="I357" s="135">
        <v>350</v>
      </c>
      <c r="J357" s="132"/>
      <c r="K357" s="105"/>
      <c r="R357" s="16"/>
      <c r="S357" s="16"/>
      <c r="AA357" s="92"/>
      <c r="AB357" s="92"/>
      <c r="AC357" s="92"/>
    </row>
    <row r="358" spans="9:29" ht="13.8" x14ac:dyDescent="0.3">
      <c r="I358" s="135">
        <v>351</v>
      </c>
      <c r="J358" s="132"/>
      <c r="K358" s="105"/>
      <c r="R358" s="16"/>
      <c r="S358" s="16"/>
      <c r="AA358" s="92"/>
      <c r="AB358" s="92"/>
      <c r="AC358" s="92"/>
    </row>
    <row r="359" spans="9:29" ht="13.8" x14ac:dyDescent="0.3">
      <c r="I359" s="135">
        <v>352</v>
      </c>
      <c r="J359" s="132"/>
      <c r="K359" s="105"/>
      <c r="R359" s="16"/>
      <c r="S359" s="16"/>
      <c r="AA359" s="92"/>
      <c r="AB359" s="92"/>
      <c r="AC359" s="92"/>
    </row>
    <row r="360" spans="9:29" ht="13.8" x14ac:dyDescent="0.3">
      <c r="I360" s="135">
        <v>353</v>
      </c>
      <c r="J360" s="132"/>
      <c r="K360" s="105"/>
      <c r="R360" s="16"/>
      <c r="S360" s="16"/>
      <c r="AA360" s="92"/>
      <c r="AB360" s="92"/>
      <c r="AC360" s="92"/>
    </row>
    <row r="361" spans="9:29" ht="13.8" x14ac:dyDescent="0.3">
      <c r="I361" s="135">
        <v>354</v>
      </c>
      <c r="J361" s="132"/>
      <c r="K361" s="105"/>
      <c r="R361" s="16"/>
      <c r="S361" s="16"/>
      <c r="AA361" s="92"/>
      <c r="AB361" s="92"/>
      <c r="AC361" s="92"/>
    </row>
    <row r="362" spans="9:29" ht="13.8" x14ac:dyDescent="0.3">
      <c r="I362" s="135">
        <v>355</v>
      </c>
      <c r="J362" s="132"/>
      <c r="K362" s="105"/>
      <c r="R362" s="16"/>
      <c r="S362" s="16"/>
      <c r="AA362" s="92"/>
      <c r="AB362" s="92"/>
      <c r="AC362" s="92"/>
    </row>
    <row r="363" spans="9:29" ht="13.8" x14ac:dyDescent="0.3">
      <c r="I363" s="135">
        <v>356</v>
      </c>
      <c r="J363" s="132"/>
      <c r="K363" s="105"/>
      <c r="R363" s="16"/>
      <c r="S363" s="16"/>
      <c r="AA363" s="92"/>
      <c r="AB363" s="92"/>
      <c r="AC363" s="92"/>
    </row>
    <row r="364" spans="9:29" ht="13.8" x14ac:dyDescent="0.3">
      <c r="I364" s="135">
        <v>357</v>
      </c>
      <c r="J364" s="132"/>
      <c r="K364" s="105"/>
      <c r="R364" s="16"/>
      <c r="S364" s="16"/>
      <c r="AA364" s="92"/>
      <c r="AB364" s="92"/>
      <c r="AC364" s="92"/>
    </row>
    <row r="365" spans="9:29" ht="13.8" x14ac:dyDescent="0.3">
      <c r="I365" s="135">
        <v>358</v>
      </c>
      <c r="J365" s="132"/>
      <c r="K365" s="105"/>
      <c r="R365" s="16"/>
      <c r="S365" s="16"/>
      <c r="AA365" s="92"/>
      <c r="AB365" s="92"/>
      <c r="AC365" s="92"/>
    </row>
    <row r="366" spans="9:29" ht="13.8" x14ac:dyDescent="0.3">
      <c r="I366" s="135">
        <v>359</v>
      </c>
      <c r="J366" s="132"/>
      <c r="K366" s="105"/>
      <c r="R366" s="16"/>
      <c r="S366" s="16"/>
      <c r="AA366" s="92"/>
      <c r="AB366" s="92"/>
      <c r="AC366" s="92"/>
    </row>
    <row r="367" spans="9:29" ht="13.8" x14ac:dyDescent="0.3">
      <c r="I367" s="135">
        <v>360</v>
      </c>
      <c r="J367" s="132"/>
      <c r="K367" s="105"/>
      <c r="R367" s="16"/>
      <c r="S367" s="16"/>
      <c r="AA367" s="92"/>
      <c r="AB367" s="92"/>
      <c r="AC367" s="92"/>
    </row>
    <row r="368" spans="9:29" ht="13.8" x14ac:dyDescent="0.3">
      <c r="I368" s="135">
        <v>361</v>
      </c>
      <c r="J368" s="132"/>
      <c r="K368" s="105"/>
      <c r="R368" s="16"/>
      <c r="S368" s="16"/>
      <c r="AA368" s="92"/>
      <c r="AB368" s="92"/>
      <c r="AC368" s="92"/>
    </row>
    <row r="369" spans="9:29" ht="13.8" x14ac:dyDescent="0.3">
      <c r="I369" s="135">
        <v>362</v>
      </c>
      <c r="J369" s="132"/>
      <c r="K369" s="105"/>
      <c r="R369" s="16"/>
      <c r="S369" s="16"/>
      <c r="AA369" s="92"/>
      <c r="AB369" s="92"/>
      <c r="AC369" s="92"/>
    </row>
    <row r="370" spans="9:29" ht="13.8" x14ac:dyDescent="0.3">
      <c r="I370" s="135">
        <v>363</v>
      </c>
      <c r="J370" s="132"/>
      <c r="K370" s="105"/>
      <c r="R370" s="16"/>
      <c r="S370" s="16"/>
      <c r="AA370" s="92"/>
      <c r="AB370" s="92"/>
      <c r="AC370" s="92"/>
    </row>
    <row r="371" spans="9:29" ht="13.8" x14ac:dyDescent="0.3">
      <c r="I371" s="135">
        <v>364</v>
      </c>
      <c r="J371" s="132"/>
      <c r="K371" s="105"/>
      <c r="R371" s="16"/>
      <c r="S371" s="16"/>
      <c r="AA371" s="92"/>
      <c r="AB371" s="92"/>
      <c r="AC371" s="92"/>
    </row>
    <row r="372" spans="9:29" ht="13.8" x14ac:dyDescent="0.3">
      <c r="I372" s="135">
        <v>365</v>
      </c>
      <c r="J372" s="132"/>
      <c r="K372" s="105"/>
      <c r="R372" s="16"/>
      <c r="S372" s="16"/>
      <c r="AA372" s="92"/>
      <c r="AB372" s="92"/>
      <c r="AC372" s="92"/>
    </row>
    <row r="373" spans="9:29" ht="13.8" x14ac:dyDescent="0.3">
      <c r="I373" s="135">
        <v>366</v>
      </c>
      <c r="J373" s="132"/>
      <c r="K373" s="105"/>
      <c r="R373" s="16"/>
      <c r="S373" s="16"/>
      <c r="AA373" s="92"/>
      <c r="AB373" s="92"/>
      <c r="AC373" s="92"/>
    </row>
    <row r="374" spans="9:29" ht="13.8" x14ac:dyDescent="0.3">
      <c r="I374" s="135">
        <v>367</v>
      </c>
      <c r="J374" s="132"/>
      <c r="K374" s="105"/>
      <c r="R374" s="16"/>
      <c r="S374" s="16"/>
      <c r="AA374" s="92"/>
      <c r="AB374" s="92"/>
      <c r="AC374" s="92"/>
    </row>
    <row r="375" spans="9:29" ht="13.8" x14ac:dyDescent="0.3">
      <c r="I375" s="135">
        <v>368</v>
      </c>
      <c r="J375" s="132"/>
      <c r="K375" s="105"/>
      <c r="R375" s="16"/>
      <c r="S375" s="16"/>
      <c r="AA375" s="92"/>
      <c r="AB375" s="92"/>
      <c r="AC375" s="92"/>
    </row>
    <row r="376" spans="9:29" ht="13.8" x14ac:dyDescent="0.3">
      <c r="I376" s="135">
        <v>369</v>
      </c>
      <c r="J376" s="132"/>
      <c r="K376" s="105"/>
      <c r="R376" s="16"/>
      <c r="S376" s="16"/>
      <c r="AA376" s="92"/>
      <c r="AB376" s="92"/>
      <c r="AC376" s="92"/>
    </row>
    <row r="377" spans="9:29" ht="13.8" x14ac:dyDescent="0.3">
      <c r="I377" s="135">
        <v>370</v>
      </c>
      <c r="J377" s="132"/>
      <c r="K377" s="105"/>
      <c r="R377" s="16"/>
      <c r="S377" s="16"/>
      <c r="AA377" s="92"/>
      <c r="AB377" s="92"/>
      <c r="AC377" s="92"/>
    </row>
    <row r="378" spans="9:29" ht="13.8" x14ac:dyDescent="0.3">
      <c r="I378" s="135">
        <v>371</v>
      </c>
      <c r="J378" s="132"/>
      <c r="K378" s="105"/>
      <c r="R378" s="16"/>
      <c r="S378" s="16"/>
      <c r="AA378" s="92"/>
      <c r="AB378" s="92"/>
      <c r="AC378" s="92"/>
    </row>
    <row r="379" spans="9:29" ht="13.8" x14ac:dyDescent="0.3">
      <c r="I379" s="135">
        <v>372</v>
      </c>
      <c r="J379" s="132"/>
      <c r="K379" s="105"/>
      <c r="R379" s="16"/>
      <c r="S379" s="16"/>
      <c r="AA379" s="92"/>
      <c r="AB379" s="92"/>
      <c r="AC379" s="92"/>
    </row>
    <row r="380" spans="9:29" ht="13.8" x14ac:dyDescent="0.3">
      <c r="I380" s="135">
        <v>373</v>
      </c>
      <c r="J380" s="132"/>
      <c r="K380" s="105"/>
      <c r="R380" s="16"/>
      <c r="S380" s="16"/>
      <c r="AA380" s="92"/>
      <c r="AB380" s="92"/>
      <c r="AC380" s="92"/>
    </row>
    <row r="381" spans="9:29" ht="13.8" x14ac:dyDescent="0.3">
      <c r="I381" s="135">
        <v>374</v>
      </c>
      <c r="J381" s="132"/>
      <c r="K381" s="105"/>
      <c r="R381" s="16"/>
      <c r="S381" s="16"/>
      <c r="AA381" s="92"/>
      <c r="AB381" s="92"/>
      <c r="AC381" s="92"/>
    </row>
    <row r="382" spans="9:29" ht="13.8" x14ac:dyDescent="0.3">
      <c r="I382" s="135">
        <v>375</v>
      </c>
      <c r="J382" s="132"/>
      <c r="K382" s="105"/>
      <c r="R382" s="16"/>
      <c r="S382" s="16"/>
      <c r="AA382" s="92"/>
      <c r="AB382" s="92"/>
      <c r="AC382" s="92"/>
    </row>
    <row r="383" spans="9:29" ht="13.8" x14ac:dyDescent="0.3">
      <c r="I383" s="135">
        <v>376</v>
      </c>
      <c r="J383" s="132"/>
      <c r="K383" s="105"/>
      <c r="R383" s="16"/>
      <c r="S383" s="16"/>
      <c r="AA383" s="92"/>
      <c r="AB383" s="92"/>
      <c r="AC383" s="92"/>
    </row>
    <row r="384" spans="9:29" ht="13.8" x14ac:dyDescent="0.3">
      <c r="I384" s="135">
        <v>377</v>
      </c>
      <c r="J384" s="132"/>
      <c r="K384" s="105"/>
      <c r="R384" s="16"/>
      <c r="S384" s="16"/>
      <c r="AA384" s="92"/>
      <c r="AB384" s="92"/>
      <c r="AC384" s="92"/>
    </row>
    <row r="385" spans="9:29" ht="13.8" x14ac:dyDescent="0.3">
      <c r="I385" s="135">
        <v>378</v>
      </c>
      <c r="J385" s="132"/>
      <c r="K385" s="105"/>
      <c r="R385" s="16"/>
      <c r="S385" s="16"/>
      <c r="AA385" s="92"/>
      <c r="AB385" s="92"/>
      <c r="AC385" s="92"/>
    </row>
    <row r="386" spans="9:29" ht="13.8" x14ac:dyDescent="0.3">
      <c r="I386" s="135">
        <v>379</v>
      </c>
      <c r="J386" s="132"/>
      <c r="K386" s="105"/>
      <c r="R386" s="16"/>
      <c r="S386" s="16"/>
      <c r="AA386" s="92"/>
      <c r="AB386" s="92"/>
      <c r="AC386" s="92"/>
    </row>
    <row r="387" spans="9:29" ht="13.8" x14ac:dyDescent="0.3">
      <c r="I387" s="135">
        <v>380</v>
      </c>
      <c r="J387" s="132"/>
      <c r="K387" s="105"/>
      <c r="R387" s="16"/>
      <c r="S387" s="16"/>
      <c r="AA387" s="92"/>
      <c r="AB387" s="92"/>
      <c r="AC387" s="92"/>
    </row>
    <row r="388" spans="9:29" ht="13.8" x14ac:dyDescent="0.3">
      <c r="I388" s="135">
        <v>381</v>
      </c>
      <c r="J388" s="132"/>
      <c r="K388" s="105"/>
      <c r="R388" s="16"/>
      <c r="S388" s="16"/>
      <c r="AA388" s="92"/>
      <c r="AB388" s="92"/>
      <c r="AC388" s="92"/>
    </row>
    <row r="389" spans="9:29" ht="13.8" x14ac:dyDescent="0.3">
      <c r="I389" s="135">
        <v>382</v>
      </c>
      <c r="J389" s="132"/>
      <c r="K389" s="105"/>
      <c r="R389" s="16"/>
      <c r="S389" s="16"/>
      <c r="AA389" s="92"/>
      <c r="AB389" s="92"/>
      <c r="AC389" s="92"/>
    </row>
    <row r="390" spans="9:29" ht="13.8" x14ac:dyDescent="0.3">
      <c r="I390" s="135">
        <v>383</v>
      </c>
      <c r="J390" s="132"/>
      <c r="K390" s="105"/>
      <c r="R390" s="16"/>
      <c r="S390" s="16"/>
      <c r="AA390" s="92"/>
      <c r="AB390" s="92"/>
      <c r="AC390" s="92"/>
    </row>
    <row r="391" spans="9:29" ht="13.8" x14ac:dyDescent="0.3">
      <c r="I391" s="135">
        <v>384</v>
      </c>
      <c r="J391" s="132"/>
      <c r="K391" s="105"/>
      <c r="R391" s="16"/>
      <c r="S391" s="16"/>
      <c r="AA391" s="92"/>
      <c r="AB391" s="92"/>
      <c r="AC391" s="92"/>
    </row>
    <row r="392" spans="9:29" ht="13.8" x14ac:dyDescent="0.3">
      <c r="I392" s="135">
        <v>385</v>
      </c>
      <c r="J392" s="132"/>
      <c r="K392" s="105"/>
      <c r="R392" s="16"/>
      <c r="S392" s="16"/>
      <c r="AA392" s="92"/>
      <c r="AB392" s="92"/>
      <c r="AC392" s="92"/>
    </row>
    <row r="393" spans="9:29" ht="13.8" x14ac:dyDescent="0.3">
      <c r="I393" s="135">
        <v>386</v>
      </c>
      <c r="J393" s="132"/>
      <c r="K393" s="105"/>
      <c r="R393" s="16"/>
      <c r="S393" s="16"/>
      <c r="AA393" s="92"/>
      <c r="AB393" s="92"/>
      <c r="AC393" s="92"/>
    </row>
    <row r="394" spans="9:29" ht="13.8" x14ac:dyDescent="0.3">
      <c r="I394" s="135">
        <v>387</v>
      </c>
      <c r="J394" s="132"/>
      <c r="K394" s="105"/>
      <c r="R394" s="16"/>
      <c r="S394" s="16"/>
      <c r="AA394" s="92"/>
      <c r="AB394" s="92"/>
      <c r="AC394" s="92"/>
    </row>
    <row r="395" spans="9:29" ht="13.8" x14ac:dyDescent="0.3">
      <c r="I395" s="135">
        <v>388</v>
      </c>
      <c r="J395" s="132"/>
      <c r="K395" s="105"/>
      <c r="R395" s="16"/>
      <c r="S395" s="16"/>
      <c r="AA395" s="92"/>
      <c r="AB395" s="92"/>
      <c r="AC395" s="92"/>
    </row>
    <row r="396" spans="9:29" ht="13.8" x14ac:dyDescent="0.3">
      <c r="I396" s="135">
        <v>389</v>
      </c>
      <c r="J396" s="132"/>
      <c r="K396" s="105"/>
      <c r="R396" s="16"/>
      <c r="S396" s="16"/>
      <c r="AA396" s="92"/>
      <c r="AB396" s="92"/>
      <c r="AC396" s="92"/>
    </row>
    <row r="397" spans="9:29" ht="13.8" x14ac:dyDescent="0.3">
      <c r="I397" s="135">
        <v>390</v>
      </c>
      <c r="J397" s="132"/>
      <c r="K397" s="105"/>
      <c r="R397" s="16"/>
      <c r="S397" s="16"/>
      <c r="AA397" s="92"/>
      <c r="AB397" s="92"/>
      <c r="AC397" s="92"/>
    </row>
    <row r="398" spans="9:29" ht="13.8" x14ac:dyDescent="0.3">
      <c r="I398" s="135">
        <v>391</v>
      </c>
      <c r="J398" s="132"/>
      <c r="K398" s="105"/>
      <c r="R398" s="16"/>
      <c r="S398" s="16"/>
      <c r="AA398" s="92"/>
      <c r="AB398" s="92"/>
      <c r="AC398" s="92"/>
    </row>
    <row r="399" spans="9:29" ht="13.8" x14ac:dyDescent="0.3">
      <c r="I399" s="135">
        <v>392</v>
      </c>
      <c r="J399" s="132"/>
      <c r="K399" s="105"/>
      <c r="R399" s="16"/>
      <c r="S399" s="16"/>
      <c r="AA399" s="92"/>
      <c r="AB399" s="92"/>
      <c r="AC399" s="92"/>
    </row>
    <row r="400" spans="9:29" ht="13.8" x14ac:dyDescent="0.3">
      <c r="I400" s="135">
        <v>393</v>
      </c>
      <c r="J400" s="132"/>
      <c r="K400" s="105"/>
      <c r="R400" s="16"/>
      <c r="S400" s="16"/>
      <c r="AA400" s="92"/>
      <c r="AB400" s="92"/>
      <c r="AC400" s="92"/>
    </row>
    <row r="401" spans="9:29" ht="13.8" x14ac:dyDescent="0.3">
      <c r="I401" s="135">
        <v>394</v>
      </c>
      <c r="J401" s="132"/>
      <c r="K401" s="105"/>
      <c r="R401" s="16"/>
      <c r="S401" s="16"/>
      <c r="AA401" s="92"/>
      <c r="AB401" s="92"/>
      <c r="AC401" s="92"/>
    </row>
    <row r="402" spans="9:29" ht="13.8" x14ac:dyDescent="0.3">
      <c r="I402" s="135">
        <v>395</v>
      </c>
      <c r="J402" s="132"/>
      <c r="K402" s="105"/>
      <c r="R402" s="16"/>
      <c r="S402" s="16"/>
      <c r="AA402" s="92"/>
      <c r="AB402" s="92"/>
      <c r="AC402" s="92"/>
    </row>
    <row r="403" spans="9:29" ht="13.8" x14ac:dyDescent="0.3">
      <c r="I403" s="135">
        <v>396</v>
      </c>
      <c r="J403" s="132"/>
      <c r="K403" s="105"/>
      <c r="R403" s="16"/>
      <c r="S403" s="16"/>
      <c r="AA403" s="92"/>
      <c r="AB403" s="92"/>
      <c r="AC403" s="92"/>
    </row>
    <row r="404" spans="9:29" ht="13.8" x14ac:dyDescent="0.3">
      <c r="I404" s="135">
        <v>397</v>
      </c>
      <c r="J404" s="132"/>
      <c r="K404" s="105"/>
      <c r="R404" s="16"/>
      <c r="S404" s="16"/>
      <c r="AA404" s="92"/>
      <c r="AB404" s="92"/>
      <c r="AC404" s="92"/>
    </row>
    <row r="405" spans="9:29" ht="13.8" x14ac:dyDescent="0.3">
      <c r="I405" s="135">
        <v>398</v>
      </c>
      <c r="J405" s="132"/>
      <c r="K405" s="105"/>
      <c r="R405" s="16"/>
      <c r="S405" s="16"/>
      <c r="AA405" s="92"/>
      <c r="AB405" s="92"/>
      <c r="AC405" s="92"/>
    </row>
    <row r="406" spans="9:29" ht="13.8" x14ac:dyDescent="0.3">
      <c r="I406" s="135">
        <v>399</v>
      </c>
      <c r="J406" s="132"/>
      <c r="K406" s="105"/>
      <c r="R406" s="16"/>
      <c r="S406" s="16"/>
      <c r="AA406" s="92"/>
      <c r="AB406" s="92"/>
      <c r="AC406" s="92"/>
    </row>
    <row r="407" spans="9:29" ht="13.8" x14ac:dyDescent="0.3">
      <c r="I407" s="135">
        <v>400</v>
      </c>
      <c r="J407" s="132"/>
      <c r="K407" s="105"/>
      <c r="R407" s="16"/>
      <c r="S407" s="16"/>
      <c r="AA407" s="92"/>
      <c r="AB407" s="92"/>
      <c r="AC407" s="92"/>
    </row>
    <row r="408" spans="9:29" ht="13.8" x14ac:dyDescent="0.3">
      <c r="I408" s="135">
        <v>401</v>
      </c>
      <c r="J408" s="132"/>
      <c r="K408" s="105"/>
      <c r="R408" s="16"/>
      <c r="S408" s="16"/>
      <c r="AA408" s="92"/>
      <c r="AB408" s="92"/>
      <c r="AC408" s="92"/>
    </row>
    <row r="409" spans="9:29" ht="13.8" x14ac:dyDescent="0.3">
      <c r="I409" s="135">
        <v>402</v>
      </c>
      <c r="J409" s="132"/>
      <c r="K409" s="105"/>
      <c r="R409" s="16"/>
      <c r="S409" s="16"/>
      <c r="AA409" s="92"/>
      <c r="AB409" s="92"/>
      <c r="AC409" s="92"/>
    </row>
    <row r="410" spans="9:29" ht="13.8" x14ac:dyDescent="0.3">
      <c r="I410" s="135">
        <v>403</v>
      </c>
      <c r="J410" s="132"/>
      <c r="K410" s="105"/>
      <c r="R410" s="16"/>
      <c r="S410" s="16"/>
      <c r="AA410" s="92"/>
      <c r="AB410" s="92"/>
      <c r="AC410" s="92"/>
    </row>
    <row r="411" spans="9:29" ht="13.8" x14ac:dyDescent="0.3">
      <c r="I411" s="135">
        <v>404</v>
      </c>
      <c r="J411" s="132"/>
      <c r="K411" s="105"/>
      <c r="R411" s="16"/>
      <c r="S411" s="16"/>
      <c r="AA411" s="92"/>
      <c r="AB411" s="92"/>
      <c r="AC411" s="92"/>
    </row>
    <row r="412" spans="9:29" ht="13.8" x14ac:dyDescent="0.3">
      <c r="I412" s="135">
        <v>405</v>
      </c>
      <c r="J412" s="132"/>
      <c r="K412" s="105"/>
      <c r="R412" s="16"/>
      <c r="S412" s="16"/>
      <c r="AA412" s="92"/>
      <c r="AB412" s="92"/>
      <c r="AC412" s="92"/>
    </row>
    <row r="413" spans="9:29" ht="13.8" x14ac:dyDescent="0.3">
      <c r="I413" s="135">
        <v>406</v>
      </c>
      <c r="J413" s="132"/>
      <c r="K413" s="105"/>
      <c r="R413" s="16"/>
      <c r="S413" s="16"/>
      <c r="AA413" s="92"/>
      <c r="AB413" s="92"/>
      <c r="AC413" s="92"/>
    </row>
    <row r="414" spans="9:29" ht="13.8" x14ac:dyDescent="0.3">
      <c r="I414" s="135">
        <v>407</v>
      </c>
      <c r="J414" s="132"/>
      <c r="K414" s="105"/>
      <c r="R414" s="16"/>
      <c r="S414" s="16"/>
      <c r="AA414" s="92"/>
      <c r="AB414" s="92"/>
      <c r="AC414" s="92"/>
    </row>
    <row r="415" spans="9:29" ht="13.8" x14ac:dyDescent="0.3">
      <c r="I415" s="135">
        <v>408</v>
      </c>
      <c r="J415" s="132"/>
      <c r="K415" s="105"/>
      <c r="R415" s="16"/>
      <c r="S415" s="16"/>
      <c r="AA415" s="92"/>
      <c r="AB415" s="92"/>
      <c r="AC415" s="92"/>
    </row>
    <row r="416" spans="9:29" ht="13.8" x14ac:dyDescent="0.3">
      <c r="I416" s="135">
        <v>409</v>
      </c>
      <c r="J416" s="132"/>
      <c r="K416" s="105"/>
      <c r="R416" s="16"/>
      <c r="S416" s="16"/>
      <c r="AA416" s="92"/>
      <c r="AB416" s="92"/>
      <c r="AC416" s="92"/>
    </row>
    <row r="417" spans="9:29" ht="13.8" x14ac:dyDescent="0.3">
      <c r="I417" s="135">
        <v>410</v>
      </c>
      <c r="J417" s="132"/>
      <c r="K417" s="105"/>
      <c r="R417" s="16"/>
      <c r="S417" s="16"/>
      <c r="AA417" s="92"/>
      <c r="AB417" s="92"/>
      <c r="AC417" s="92"/>
    </row>
    <row r="418" spans="9:29" ht="13.8" x14ac:dyDescent="0.3">
      <c r="I418" s="135">
        <v>411</v>
      </c>
      <c r="J418" s="132"/>
      <c r="K418" s="105"/>
      <c r="R418" s="16"/>
      <c r="S418" s="16"/>
      <c r="AA418" s="92"/>
      <c r="AB418" s="92"/>
      <c r="AC418" s="92"/>
    </row>
    <row r="419" spans="9:29" ht="13.8" x14ac:dyDescent="0.3">
      <c r="I419" s="135">
        <v>412</v>
      </c>
      <c r="J419" s="132"/>
      <c r="K419" s="105"/>
      <c r="R419" s="16"/>
      <c r="S419" s="16"/>
      <c r="AA419" s="92"/>
      <c r="AB419" s="92"/>
      <c r="AC419" s="92"/>
    </row>
    <row r="420" spans="9:29" ht="13.8" x14ac:dyDescent="0.3">
      <c r="I420" s="135">
        <v>413</v>
      </c>
      <c r="J420" s="132"/>
      <c r="K420" s="105"/>
      <c r="R420" s="16"/>
      <c r="S420" s="16"/>
      <c r="AA420" s="92"/>
      <c r="AB420" s="92"/>
      <c r="AC420" s="92"/>
    </row>
    <row r="421" spans="9:29" ht="13.8" x14ac:dyDescent="0.3">
      <c r="I421" s="135">
        <v>414</v>
      </c>
      <c r="J421" s="132"/>
      <c r="K421" s="105"/>
      <c r="R421" s="16"/>
      <c r="S421" s="16"/>
      <c r="AA421" s="92"/>
      <c r="AB421" s="92"/>
      <c r="AC421" s="92"/>
    </row>
    <row r="422" spans="9:29" ht="13.8" x14ac:dyDescent="0.3">
      <c r="I422" s="135">
        <v>415</v>
      </c>
      <c r="J422" s="132"/>
      <c r="K422" s="105"/>
      <c r="R422" s="16"/>
      <c r="S422" s="16"/>
      <c r="AA422" s="92"/>
      <c r="AB422" s="92"/>
      <c r="AC422" s="92"/>
    </row>
    <row r="423" spans="9:29" ht="13.8" x14ac:dyDescent="0.3">
      <c r="I423" s="135">
        <v>416</v>
      </c>
      <c r="J423" s="132"/>
      <c r="K423" s="105"/>
      <c r="R423" s="16"/>
      <c r="S423" s="16"/>
      <c r="AA423" s="92"/>
      <c r="AB423" s="92"/>
      <c r="AC423" s="92"/>
    </row>
    <row r="424" spans="9:29" ht="13.8" x14ac:dyDescent="0.3">
      <c r="I424" s="135">
        <v>417</v>
      </c>
      <c r="J424" s="132"/>
      <c r="K424" s="105"/>
      <c r="R424" s="16"/>
      <c r="S424" s="16"/>
      <c r="AA424" s="92"/>
      <c r="AB424" s="92"/>
      <c r="AC424" s="92"/>
    </row>
    <row r="425" spans="9:29" ht="13.8" x14ac:dyDescent="0.3">
      <c r="I425" s="135">
        <v>418</v>
      </c>
      <c r="J425" s="132"/>
      <c r="K425" s="105"/>
      <c r="R425" s="16"/>
      <c r="S425" s="16"/>
      <c r="AA425" s="92"/>
      <c r="AB425" s="92"/>
      <c r="AC425" s="92"/>
    </row>
    <row r="426" spans="9:29" ht="13.8" x14ac:dyDescent="0.3">
      <c r="I426" s="135">
        <v>419</v>
      </c>
      <c r="J426" s="132"/>
      <c r="K426" s="105"/>
      <c r="R426" s="16"/>
      <c r="S426" s="16"/>
      <c r="AA426" s="92"/>
      <c r="AB426" s="92"/>
      <c r="AC426" s="92"/>
    </row>
    <row r="427" spans="9:29" ht="13.8" x14ac:dyDescent="0.3">
      <c r="I427" s="135">
        <v>420</v>
      </c>
      <c r="J427" s="132"/>
      <c r="K427" s="105"/>
      <c r="R427" s="16"/>
      <c r="S427" s="16"/>
      <c r="AA427" s="92"/>
      <c r="AB427" s="92"/>
      <c r="AC427" s="92"/>
    </row>
    <row r="428" spans="9:29" ht="13.8" x14ac:dyDescent="0.3">
      <c r="I428" s="135">
        <v>421</v>
      </c>
      <c r="J428" s="132"/>
      <c r="K428" s="105"/>
      <c r="R428" s="16"/>
      <c r="S428" s="16"/>
      <c r="AA428" s="92"/>
      <c r="AB428" s="92"/>
      <c r="AC428" s="92"/>
    </row>
    <row r="429" spans="9:29" ht="13.8" x14ac:dyDescent="0.3">
      <c r="I429" s="135">
        <v>422</v>
      </c>
      <c r="J429" s="132"/>
      <c r="K429" s="105"/>
      <c r="R429" s="16"/>
      <c r="S429" s="16"/>
      <c r="AA429" s="92"/>
      <c r="AB429" s="92"/>
      <c r="AC429" s="92"/>
    </row>
    <row r="430" spans="9:29" ht="13.8" x14ac:dyDescent="0.3">
      <c r="I430" s="135">
        <v>423</v>
      </c>
      <c r="J430" s="132"/>
      <c r="K430" s="105"/>
      <c r="R430" s="16"/>
      <c r="S430" s="16"/>
      <c r="AA430" s="92"/>
      <c r="AB430" s="92"/>
      <c r="AC430" s="92"/>
    </row>
    <row r="431" spans="9:29" ht="13.8" x14ac:dyDescent="0.3">
      <c r="I431" s="135">
        <v>424</v>
      </c>
      <c r="J431" s="132"/>
      <c r="K431" s="105"/>
      <c r="R431" s="16"/>
      <c r="S431" s="16"/>
      <c r="AA431" s="92"/>
      <c r="AB431" s="92"/>
      <c r="AC431" s="92"/>
    </row>
    <row r="432" spans="9:29" ht="13.8" x14ac:dyDescent="0.3">
      <c r="I432" s="135">
        <v>425</v>
      </c>
      <c r="J432" s="132"/>
      <c r="K432" s="105"/>
      <c r="R432" s="16"/>
      <c r="S432" s="16"/>
      <c r="AA432" s="92"/>
      <c r="AB432" s="92"/>
      <c r="AC432" s="92"/>
    </row>
    <row r="433" spans="9:29" ht="13.8" x14ac:dyDescent="0.3">
      <c r="I433" s="135">
        <v>426</v>
      </c>
      <c r="J433" s="132"/>
      <c r="K433" s="105"/>
      <c r="R433" s="16"/>
      <c r="S433" s="16"/>
      <c r="AA433" s="92"/>
      <c r="AB433" s="92"/>
      <c r="AC433" s="92"/>
    </row>
    <row r="434" spans="9:29" ht="13.8" x14ac:dyDescent="0.3">
      <c r="I434" s="135">
        <v>427</v>
      </c>
      <c r="J434" s="132"/>
      <c r="K434" s="105"/>
      <c r="R434" s="16"/>
      <c r="S434" s="16"/>
      <c r="AA434" s="92"/>
      <c r="AB434" s="92"/>
      <c r="AC434" s="92"/>
    </row>
    <row r="435" spans="9:29" ht="13.8" x14ac:dyDescent="0.3">
      <c r="I435" s="135">
        <v>428</v>
      </c>
      <c r="J435" s="132"/>
      <c r="K435" s="105"/>
      <c r="R435" s="16"/>
      <c r="S435" s="16"/>
      <c r="AA435" s="92"/>
      <c r="AB435" s="92"/>
      <c r="AC435" s="92"/>
    </row>
    <row r="436" spans="9:29" ht="13.8" x14ac:dyDescent="0.3">
      <c r="I436" s="135">
        <v>429</v>
      </c>
      <c r="J436" s="132"/>
      <c r="K436" s="105"/>
      <c r="R436" s="16"/>
      <c r="S436" s="16"/>
      <c r="AA436" s="92"/>
      <c r="AB436" s="92"/>
      <c r="AC436" s="92"/>
    </row>
    <row r="437" spans="9:29" ht="13.8" x14ac:dyDescent="0.3">
      <c r="I437" s="135">
        <v>430</v>
      </c>
      <c r="J437" s="132"/>
      <c r="K437" s="105"/>
      <c r="R437" s="16"/>
      <c r="S437" s="16"/>
      <c r="AA437" s="92"/>
      <c r="AB437" s="92"/>
      <c r="AC437" s="92"/>
    </row>
    <row r="438" spans="9:29" ht="13.8" x14ac:dyDescent="0.3">
      <c r="I438" s="135">
        <v>431</v>
      </c>
      <c r="J438" s="132"/>
      <c r="K438" s="105"/>
      <c r="R438" s="16"/>
      <c r="S438" s="16"/>
      <c r="AA438" s="92"/>
      <c r="AB438" s="92"/>
      <c r="AC438" s="92"/>
    </row>
    <row r="439" spans="9:29" ht="13.8" x14ac:dyDescent="0.3">
      <c r="I439" s="135">
        <v>432</v>
      </c>
      <c r="J439" s="132"/>
      <c r="K439" s="105"/>
      <c r="R439" s="16"/>
      <c r="S439" s="16"/>
      <c r="AA439" s="92"/>
      <c r="AB439" s="92"/>
      <c r="AC439" s="92"/>
    </row>
    <row r="440" spans="9:29" ht="13.8" x14ac:dyDescent="0.3">
      <c r="I440" s="135">
        <v>433</v>
      </c>
      <c r="J440" s="132"/>
      <c r="K440" s="105"/>
      <c r="R440" s="16"/>
      <c r="S440" s="16"/>
      <c r="AA440" s="92"/>
      <c r="AB440" s="92"/>
      <c r="AC440" s="92"/>
    </row>
    <row r="441" spans="9:29" ht="13.8" x14ac:dyDescent="0.3">
      <c r="I441" s="135">
        <v>434</v>
      </c>
      <c r="J441" s="132"/>
      <c r="K441" s="105"/>
      <c r="R441" s="16"/>
      <c r="S441" s="16"/>
      <c r="AA441" s="92"/>
      <c r="AB441" s="92"/>
      <c r="AC441" s="92"/>
    </row>
    <row r="442" spans="9:29" ht="13.8" x14ac:dyDescent="0.3">
      <c r="I442" s="135">
        <v>435</v>
      </c>
      <c r="J442" s="132"/>
      <c r="K442" s="105"/>
      <c r="R442" s="16"/>
      <c r="S442" s="16"/>
      <c r="AA442" s="92"/>
      <c r="AB442" s="92"/>
      <c r="AC442" s="92"/>
    </row>
    <row r="443" spans="9:29" ht="13.8" x14ac:dyDescent="0.3">
      <c r="I443" s="135">
        <v>436</v>
      </c>
      <c r="J443" s="132"/>
      <c r="K443" s="105"/>
      <c r="R443" s="16"/>
      <c r="S443" s="16"/>
      <c r="AA443" s="92"/>
      <c r="AB443" s="92"/>
      <c r="AC443" s="92"/>
    </row>
    <row r="444" spans="9:29" ht="13.8" x14ac:dyDescent="0.3">
      <c r="I444" s="135">
        <v>437</v>
      </c>
      <c r="J444" s="132"/>
      <c r="K444" s="105"/>
      <c r="R444" s="16"/>
      <c r="S444" s="16"/>
      <c r="AA444" s="92"/>
      <c r="AB444" s="92"/>
      <c r="AC444" s="92"/>
    </row>
    <row r="445" spans="9:29" ht="13.8" x14ac:dyDescent="0.3">
      <c r="I445" s="135">
        <v>438</v>
      </c>
      <c r="J445" s="132"/>
      <c r="K445" s="105"/>
      <c r="R445" s="16"/>
      <c r="S445" s="16"/>
      <c r="AA445" s="92"/>
      <c r="AB445" s="92"/>
      <c r="AC445" s="92"/>
    </row>
    <row r="446" spans="9:29" ht="13.8" x14ac:dyDescent="0.3">
      <c r="I446" s="135">
        <v>439</v>
      </c>
      <c r="J446" s="132"/>
      <c r="K446" s="105"/>
      <c r="R446" s="16"/>
      <c r="S446" s="16"/>
      <c r="AA446" s="92"/>
      <c r="AB446" s="92"/>
      <c r="AC446" s="92"/>
    </row>
    <row r="447" spans="9:29" ht="13.8" x14ac:dyDescent="0.3">
      <c r="I447" s="135">
        <v>440</v>
      </c>
      <c r="J447" s="132"/>
      <c r="K447" s="105"/>
      <c r="R447" s="16"/>
      <c r="S447" s="16"/>
      <c r="AA447" s="92"/>
      <c r="AB447" s="92"/>
      <c r="AC447" s="92"/>
    </row>
    <row r="448" spans="9:29" ht="13.8" x14ac:dyDescent="0.3">
      <c r="I448" s="135">
        <v>441</v>
      </c>
      <c r="J448" s="132"/>
      <c r="K448" s="105"/>
      <c r="R448" s="16"/>
      <c r="S448" s="16"/>
      <c r="AA448" s="92"/>
      <c r="AB448" s="92"/>
      <c r="AC448" s="92"/>
    </row>
    <row r="449" spans="9:29" ht="13.8" x14ac:dyDescent="0.3">
      <c r="I449" s="135">
        <v>442</v>
      </c>
      <c r="J449" s="132"/>
      <c r="K449" s="105"/>
      <c r="R449" s="16"/>
      <c r="S449" s="16"/>
      <c r="AA449" s="92"/>
      <c r="AB449" s="92"/>
      <c r="AC449" s="92"/>
    </row>
    <row r="450" spans="9:29" ht="13.8" x14ac:dyDescent="0.3">
      <c r="I450" s="135">
        <v>443</v>
      </c>
      <c r="J450" s="132"/>
      <c r="K450" s="105"/>
      <c r="R450" s="16"/>
      <c r="S450" s="16"/>
      <c r="AA450" s="92"/>
      <c r="AB450" s="92"/>
      <c r="AC450" s="92"/>
    </row>
    <row r="451" spans="9:29" ht="13.8" x14ac:dyDescent="0.3">
      <c r="I451" s="135">
        <v>444</v>
      </c>
      <c r="J451" s="132"/>
      <c r="K451" s="105"/>
      <c r="R451" s="16"/>
      <c r="S451" s="16"/>
      <c r="AA451" s="92"/>
      <c r="AB451" s="92"/>
      <c r="AC451" s="92"/>
    </row>
    <row r="452" spans="9:29" ht="13.8" x14ac:dyDescent="0.3">
      <c r="I452" s="135">
        <v>445</v>
      </c>
      <c r="J452" s="132"/>
      <c r="K452" s="105"/>
      <c r="R452" s="16"/>
      <c r="S452" s="16"/>
      <c r="AA452" s="92"/>
      <c r="AB452" s="92"/>
      <c r="AC452" s="92"/>
    </row>
    <row r="453" spans="9:29" ht="13.8" x14ac:dyDescent="0.3">
      <c r="I453" s="135">
        <v>446</v>
      </c>
      <c r="J453" s="132"/>
      <c r="K453" s="105"/>
      <c r="R453" s="16"/>
      <c r="S453" s="16"/>
      <c r="AA453" s="92"/>
      <c r="AB453" s="92"/>
      <c r="AC453" s="92"/>
    </row>
    <row r="454" spans="9:29" ht="13.8" x14ac:dyDescent="0.3">
      <c r="I454" s="135">
        <v>447</v>
      </c>
      <c r="J454" s="132"/>
      <c r="K454" s="105"/>
      <c r="R454" s="16"/>
      <c r="S454" s="16"/>
      <c r="AA454" s="92"/>
      <c r="AB454" s="92"/>
      <c r="AC454" s="92"/>
    </row>
    <row r="455" spans="9:29" ht="13.8" x14ac:dyDescent="0.3">
      <c r="I455" s="135">
        <v>448</v>
      </c>
      <c r="J455" s="132"/>
      <c r="K455" s="105"/>
      <c r="R455" s="16"/>
      <c r="S455" s="16"/>
      <c r="AA455" s="92"/>
      <c r="AB455" s="92"/>
      <c r="AC455" s="92"/>
    </row>
    <row r="456" spans="9:29" ht="13.8" x14ac:dyDescent="0.3">
      <c r="I456" s="135">
        <v>449</v>
      </c>
      <c r="J456" s="132"/>
      <c r="K456" s="105"/>
      <c r="R456" s="16"/>
      <c r="S456" s="16"/>
      <c r="AA456" s="92"/>
      <c r="AB456" s="92"/>
      <c r="AC456" s="92"/>
    </row>
    <row r="457" spans="9:29" ht="13.8" x14ac:dyDescent="0.3">
      <c r="I457" s="135">
        <v>450</v>
      </c>
      <c r="J457" s="132"/>
      <c r="K457" s="105"/>
      <c r="R457" s="16"/>
      <c r="S457" s="16"/>
      <c r="AA457" s="92"/>
      <c r="AB457" s="92"/>
      <c r="AC457" s="92"/>
    </row>
    <row r="458" spans="9:29" ht="13.8" x14ac:dyDescent="0.3">
      <c r="I458" s="135">
        <v>451</v>
      </c>
      <c r="J458" s="132"/>
      <c r="K458" s="105"/>
      <c r="R458" s="16"/>
      <c r="S458" s="16"/>
      <c r="AA458" s="92"/>
      <c r="AB458" s="92"/>
      <c r="AC458" s="92"/>
    </row>
    <row r="459" spans="9:29" ht="13.8" x14ac:dyDescent="0.3">
      <c r="I459" s="135">
        <v>452</v>
      </c>
      <c r="J459" s="132"/>
      <c r="K459" s="105"/>
      <c r="R459" s="16"/>
      <c r="S459" s="16"/>
      <c r="AA459" s="92"/>
      <c r="AB459" s="92"/>
      <c r="AC459" s="92"/>
    </row>
    <row r="460" spans="9:29" ht="13.8" x14ac:dyDescent="0.3">
      <c r="I460" s="135">
        <v>453</v>
      </c>
      <c r="J460" s="132"/>
      <c r="K460" s="105"/>
      <c r="R460" s="16"/>
      <c r="S460" s="16"/>
      <c r="AA460" s="92"/>
      <c r="AB460" s="92"/>
      <c r="AC460" s="92"/>
    </row>
    <row r="461" spans="9:29" ht="13.8" x14ac:dyDescent="0.3">
      <c r="I461" s="135">
        <v>454</v>
      </c>
      <c r="J461" s="132"/>
      <c r="K461" s="105"/>
      <c r="R461" s="16"/>
      <c r="S461" s="16"/>
      <c r="AA461" s="92"/>
      <c r="AB461" s="92"/>
      <c r="AC461" s="92"/>
    </row>
    <row r="462" spans="9:29" ht="13.8" x14ac:dyDescent="0.3">
      <c r="I462" s="135">
        <v>455</v>
      </c>
      <c r="J462" s="132"/>
      <c r="K462" s="105"/>
      <c r="R462" s="16"/>
      <c r="S462" s="16"/>
      <c r="AA462" s="92"/>
      <c r="AB462" s="92"/>
      <c r="AC462" s="92"/>
    </row>
    <row r="463" spans="9:29" ht="13.8" x14ac:dyDescent="0.3">
      <c r="I463" s="135">
        <v>456</v>
      </c>
      <c r="J463" s="132"/>
      <c r="K463" s="105"/>
      <c r="R463" s="16"/>
      <c r="S463" s="16"/>
      <c r="AA463" s="92"/>
      <c r="AB463" s="92"/>
      <c r="AC463" s="92"/>
    </row>
    <row r="464" spans="9:29" ht="13.8" x14ac:dyDescent="0.3">
      <c r="I464" s="135">
        <v>457</v>
      </c>
      <c r="J464" s="132"/>
      <c r="K464" s="105"/>
      <c r="R464" s="16"/>
      <c r="S464" s="16"/>
      <c r="AA464" s="92"/>
      <c r="AB464" s="92"/>
      <c r="AC464" s="92"/>
    </row>
    <row r="465" spans="9:29" ht="13.8" x14ac:dyDescent="0.3">
      <c r="I465" s="135">
        <v>458</v>
      </c>
      <c r="J465" s="132"/>
      <c r="K465" s="105"/>
      <c r="R465" s="16"/>
      <c r="S465" s="16"/>
      <c r="AA465" s="92"/>
      <c r="AB465" s="92"/>
      <c r="AC465" s="92"/>
    </row>
    <row r="466" spans="9:29" ht="13.8" x14ac:dyDescent="0.3">
      <c r="I466" s="135">
        <v>459</v>
      </c>
      <c r="J466" s="132"/>
      <c r="K466" s="105"/>
      <c r="R466" s="16"/>
      <c r="S466" s="16"/>
      <c r="AA466" s="92"/>
      <c r="AB466" s="92"/>
      <c r="AC466" s="92"/>
    </row>
    <row r="467" spans="9:29" ht="13.8" x14ac:dyDescent="0.3">
      <c r="I467" s="135">
        <v>460</v>
      </c>
      <c r="J467" s="132"/>
      <c r="K467" s="105"/>
      <c r="R467" s="16"/>
      <c r="S467" s="16"/>
      <c r="AA467" s="92"/>
      <c r="AB467" s="92"/>
      <c r="AC467" s="92"/>
    </row>
    <row r="468" spans="9:29" ht="13.8" x14ac:dyDescent="0.3">
      <c r="I468" s="135">
        <v>461</v>
      </c>
      <c r="J468" s="132"/>
      <c r="K468" s="105"/>
      <c r="R468" s="16"/>
      <c r="S468" s="16"/>
      <c r="AA468" s="92"/>
      <c r="AB468" s="92"/>
      <c r="AC468" s="92"/>
    </row>
    <row r="469" spans="9:29" ht="13.8" x14ac:dyDescent="0.3">
      <c r="I469" s="135">
        <v>462</v>
      </c>
      <c r="J469" s="132"/>
      <c r="K469" s="105"/>
      <c r="R469" s="16"/>
      <c r="S469" s="16"/>
      <c r="AA469" s="92"/>
      <c r="AB469" s="92"/>
      <c r="AC469" s="92"/>
    </row>
    <row r="470" spans="9:29" ht="13.8" x14ac:dyDescent="0.3">
      <c r="I470" s="135">
        <v>463</v>
      </c>
      <c r="J470" s="132"/>
      <c r="K470" s="105"/>
      <c r="R470" s="16"/>
      <c r="S470" s="16"/>
      <c r="AA470" s="92"/>
      <c r="AB470" s="92"/>
      <c r="AC470" s="92"/>
    </row>
    <row r="471" spans="9:29" ht="13.8" x14ac:dyDescent="0.3">
      <c r="I471" s="135">
        <v>464</v>
      </c>
      <c r="J471" s="132"/>
      <c r="K471" s="105"/>
      <c r="R471" s="16"/>
      <c r="S471" s="16"/>
      <c r="AA471" s="92"/>
      <c r="AB471" s="92"/>
      <c r="AC471" s="92"/>
    </row>
    <row r="472" spans="9:29" ht="13.8" x14ac:dyDescent="0.3">
      <c r="I472" s="135">
        <v>465</v>
      </c>
      <c r="J472" s="132"/>
      <c r="K472" s="105"/>
      <c r="R472" s="16"/>
      <c r="S472" s="16"/>
      <c r="AA472" s="92"/>
      <c r="AB472" s="92"/>
      <c r="AC472" s="92"/>
    </row>
    <row r="473" spans="9:29" ht="13.8" x14ac:dyDescent="0.3">
      <c r="I473" s="135">
        <v>466</v>
      </c>
      <c r="J473" s="132"/>
      <c r="K473" s="105"/>
      <c r="R473" s="16"/>
      <c r="S473" s="16"/>
      <c r="AA473" s="92"/>
      <c r="AB473" s="92"/>
      <c r="AC473" s="92"/>
    </row>
    <row r="474" spans="9:29" ht="13.8" x14ac:dyDescent="0.3">
      <c r="I474" s="135">
        <v>467</v>
      </c>
      <c r="J474" s="132"/>
      <c r="K474" s="105"/>
      <c r="R474" s="16"/>
      <c r="S474" s="16"/>
      <c r="AA474" s="92"/>
      <c r="AB474" s="92"/>
      <c r="AC474" s="92"/>
    </row>
    <row r="475" spans="9:29" ht="13.8" x14ac:dyDescent="0.3">
      <c r="I475" s="135">
        <v>468</v>
      </c>
      <c r="J475" s="132"/>
      <c r="K475" s="105"/>
      <c r="R475" s="16"/>
      <c r="S475" s="16"/>
      <c r="AA475" s="92"/>
      <c r="AB475" s="92"/>
      <c r="AC475" s="92"/>
    </row>
    <row r="476" spans="9:29" ht="13.8" x14ac:dyDescent="0.3">
      <c r="I476" s="135">
        <v>469</v>
      </c>
      <c r="J476" s="132"/>
      <c r="K476" s="105"/>
      <c r="R476" s="16"/>
      <c r="S476" s="16"/>
      <c r="AA476" s="92"/>
      <c r="AB476" s="92"/>
      <c r="AC476" s="92"/>
    </row>
    <row r="477" spans="9:29" ht="13.8" x14ac:dyDescent="0.3">
      <c r="I477" s="135">
        <v>470</v>
      </c>
      <c r="J477" s="132"/>
      <c r="K477" s="105"/>
      <c r="R477" s="16"/>
      <c r="S477" s="16"/>
      <c r="AA477" s="92"/>
      <c r="AB477" s="92"/>
      <c r="AC477" s="92"/>
    </row>
    <row r="478" spans="9:29" ht="13.8" x14ac:dyDescent="0.3">
      <c r="I478" s="135">
        <v>471</v>
      </c>
      <c r="J478" s="132"/>
      <c r="K478" s="105"/>
      <c r="R478" s="16"/>
      <c r="S478" s="16"/>
      <c r="AA478" s="92"/>
      <c r="AB478" s="92"/>
      <c r="AC478" s="92"/>
    </row>
    <row r="479" spans="9:29" ht="13.8" x14ac:dyDescent="0.3">
      <c r="I479" s="135">
        <v>472</v>
      </c>
      <c r="J479" s="132"/>
      <c r="K479" s="105"/>
      <c r="R479" s="16"/>
      <c r="S479" s="16"/>
      <c r="AA479" s="92"/>
      <c r="AB479" s="92"/>
      <c r="AC479" s="92"/>
    </row>
    <row r="480" spans="9:29" ht="13.8" x14ac:dyDescent="0.3">
      <c r="I480" s="135">
        <v>473</v>
      </c>
      <c r="J480" s="132"/>
      <c r="K480" s="105"/>
      <c r="R480" s="16"/>
      <c r="S480" s="16"/>
      <c r="AA480" s="92"/>
      <c r="AB480" s="92"/>
      <c r="AC480" s="92"/>
    </row>
    <row r="481" spans="9:29" ht="13.8" x14ac:dyDescent="0.3">
      <c r="I481" s="135">
        <v>474</v>
      </c>
      <c r="J481" s="132"/>
      <c r="K481" s="105"/>
      <c r="R481" s="16"/>
      <c r="S481" s="16"/>
      <c r="AA481" s="92"/>
      <c r="AB481" s="92"/>
      <c r="AC481" s="92"/>
    </row>
    <row r="482" spans="9:29" ht="13.8" x14ac:dyDescent="0.3">
      <c r="I482" s="135">
        <v>475</v>
      </c>
      <c r="J482" s="132"/>
      <c r="K482" s="105"/>
      <c r="R482" s="16"/>
      <c r="S482" s="16"/>
      <c r="AA482" s="92"/>
      <c r="AB482" s="92"/>
      <c r="AC482" s="92"/>
    </row>
    <row r="483" spans="9:29" ht="13.8" x14ac:dyDescent="0.3">
      <c r="I483" s="135">
        <v>476</v>
      </c>
      <c r="J483" s="132"/>
      <c r="K483" s="105"/>
      <c r="R483" s="16"/>
      <c r="S483" s="16"/>
      <c r="AA483" s="92"/>
      <c r="AB483" s="92"/>
      <c r="AC483" s="92"/>
    </row>
    <row r="484" spans="9:29" ht="13.8" x14ac:dyDescent="0.3">
      <c r="I484" s="135">
        <v>477</v>
      </c>
      <c r="J484" s="132"/>
      <c r="K484" s="105"/>
      <c r="R484" s="16"/>
      <c r="S484" s="16"/>
      <c r="AA484" s="92"/>
      <c r="AB484" s="92"/>
      <c r="AC484" s="92"/>
    </row>
    <row r="485" spans="9:29" ht="13.8" x14ac:dyDescent="0.3">
      <c r="I485" s="135">
        <v>478</v>
      </c>
      <c r="J485" s="132"/>
      <c r="K485" s="105"/>
      <c r="R485" s="16"/>
      <c r="S485" s="16"/>
      <c r="AA485" s="92"/>
      <c r="AB485" s="92"/>
      <c r="AC485" s="92"/>
    </row>
    <row r="486" spans="9:29" ht="13.8" x14ac:dyDescent="0.3">
      <c r="I486" s="135">
        <v>479</v>
      </c>
      <c r="J486" s="132"/>
      <c r="K486" s="105"/>
      <c r="R486" s="16"/>
      <c r="S486" s="16"/>
      <c r="AA486" s="92"/>
      <c r="AB486" s="92"/>
      <c r="AC486" s="92"/>
    </row>
    <row r="487" spans="9:29" ht="13.8" x14ac:dyDescent="0.3">
      <c r="I487" s="135">
        <v>480</v>
      </c>
      <c r="J487" s="132"/>
      <c r="K487" s="105"/>
      <c r="R487" s="16"/>
      <c r="S487" s="16"/>
      <c r="AA487" s="92"/>
      <c r="AB487" s="92"/>
      <c r="AC487" s="92"/>
    </row>
    <row r="488" spans="9:29" ht="13.8" x14ac:dyDescent="0.3">
      <c r="I488" s="135">
        <v>481</v>
      </c>
      <c r="J488" s="132"/>
      <c r="K488" s="105"/>
      <c r="R488" s="16"/>
      <c r="S488" s="16"/>
      <c r="AA488" s="92"/>
      <c r="AB488" s="92"/>
      <c r="AC488" s="92"/>
    </row>
    <row r="489" spans="9:29" ht="13.8" x14ac:dyDescent="0.3">
      <c r="I489" s="135">
        <v>482</v>
      </c>
      <c r="J489" s="132"/>
      <c r="K489" s="105"/>
      <c r="R489" s="16"/>
      <c r="S489" s="16"/>
      <c r="AA489" s="92"/>
      <c r="AB489" s="92"/>
      <c r="AC489" s="92"/>
    </row>
    <row r="490" spans="9:29" ht="13.8" x14ac:dyDescent="0.3">
      <c r="I490" s="135">
        <v>483</v>
      </c>
      <c r="J490" s="132"/>
      <c r="K490" s="105"/>
      <c r="R490" s="16"/>
      <c r="S490" s="16"/>
      <c r="AA490" s="92"/>
      <c r="AB490" s="92"/>
      <c r="AC490" s="92"/>
    </row>
    <row r="491" spans="9:29" ht="13.8" x14ac:dyDescent="0.3">
      <c r="I491" s="135">
        <v>484</v>
      </c>
      <c r="J491" s="132"/>
      <c r="K491" s="105"/>
      <c r="R491" s="16"/>
      <c r="S491" s="16"/>
      <c r="AA491" s="92"/>
      <c r="AB491" s="92"/>
      <c r="AC491" s="92"/>
    </row>
    <row r="492" spans="9:29" ht="13.8" x14ac:dyDescent="0.3">
      <c r="I492" s="135">
        <v>485</v>
      </c>
      <c r="J492" s="132"/>
      <c r="K492" s="105"/>
      <c r="R492" s="16"/>
      <c r="S492" s="16"/>
      <c r="AA492" s="92"/>
      <c r="AB492" s="92"/>
      <c r="AC492" s="92"/>
    </row>
    <row r="493" spans="9:29" ht="13.8" x14ac:dyDescent="0.3">
      <c r="I493" s="135">
        <v>486</v>
      </c>
      <c r="J493" s="132"/>
      <c r="K493" s="105"/>
      <c r="R493" s="16"/>
      <c r="S493" s="16"/>
      <c r="AA493" s="92"/>
      <c r="AB493" s="92"/>
      <c r="AC493" s="92"/>
    </row>
    <row r="494" spans="9:29" ht="13.8" x14ac:dyDescent="0.3">
      <c r="I494" s="135">
        <v>487</v>
      </c>
      <c r="J494" s="132"/>
      <c r="K494" s="105"/>
      <c r="R494" s="16"/>
      <c r="S494" s="16"/>
      <c r="AA494" s="92"/>
      <c r="AB494" s="92"/>
      <c r="AC494" s="92"/>
    </row>
    <row r="495" spans="9:29" ht="13.8" x14ac:dyDescent="0.3">
      <c r="I495" s="135">
        <v>488</v>
      </c>
      <c r="J495" s="132"/>
      <c r="K495" s="105"/>
      <c r="R495" s="16"/>
      <c r="S495" s="16"/>
      <c r="AA495" s="92"/>
      <c r="AB495" s="92"/>
      <c r="AC495" s="92"/>
    </row>
    <row r="496" spans="9:29" ht="13.8" x14ac:dyDescent="0.3">
      <c r="I496" s="135">
        <v>489</v>
      </c>
      <c r="J496" s="132"/>
      <c r="K496" s="105"/>
      <c r="R496" s="16"/>
      <c r="S496" s="16"/>
      <c r="AA496" s="92"/>
      <c r="AB496" s="92"/>
      <c r="AC496" s="92"/>
    </row>
    <row r="497" spans="9:29" ht="13.8" x14ac:dyDescent="0.3">
      <c r="I497" s="135">
        <v>490</v>
      </c>
      <c r="J497" s="132"/>
      <c r="K497" s="105"/>
      <c r="R497" s="16"/>
      <c r="S497" s="16"/>
      <c r="AA497" s="92"/>
      <c r="AB497" s="92"/>
      <c r="AC497" s="92"/>
    </row>
    <row r="498" spans="9:29" ht="13.8" x14ac:dyDescent="0.3">
      <c r="I498" s="135">
        <v>491</v>
      </c>
      <c r="J498" s="132"/>
      <c r="K498" s="105"/>
      <c r="R498" s="16"/>
      <c r="S498" s="16"/>
      <c r="AA498" s="92"/>
      <c r="AB498" s="92"/>
      <c r="AC498" s="92"/>
    </row>
    <row r="499" spans="9:29" ht="13.8" x14ac:dyDescent="0.3">
      <c r="I499" s="135">
        <v>492</v>
      </c>
      <c r="J499" s="132"/>
      <c r="K499" s="105"/>
      <c r="R499" s="16"/>
      <c r="S499" s="16"/>
      <c r="AA499" s="92"/>
      <c r="AB499" s="92"/>
      <c r="AC499" s="92"/>
    </row>
    <row r="500" spans="9:29" ht="13.8" x14ac:dyDescent="0.3">
      <c r="I500" s="135">
        <v>493</v>
      </c>
      <c r="J500" s="132"/>
      <c r="K500" s="105"/>
      <c r="R500" s="16"/>
      <c r="S500" s="16"/>
      <c r="AA500" s="92"/>
      <c r="AB500" s="92"/>
      <c r="AC500" s="92"/>
    </row>
    <row r="501" spans="9:29" ht="13.8" x14ac:dyDescent="0.3">
      <c r="I501" s="135">
        <v>494</v>
      </c>
      <c r="J501" s="132"/>
      <c r="K501" s="105"/>
      <c r="R501" s="16"/>
      <c r="S501" s="16"/>
      <c r="AA501" s="92"/>
      <c r="AB501" s="92"/>
      <c r="AC501" s="92"/>
    </row>
    <row r="502" spans="9:29" ht="13.8" x14ac:dyDescent="0.3">
      <c r="I502" s="135">
        <v>495</v>
      </c>
      <c r="J502" s="132"/>
      <c r="K502" s="105"/>
      <c r="R502" s="16"/>
      <c r="S502" s="16"/>
      <c r="AA502" s="92"/>
      <c r="AB502" s="92"/>
      <c r="AC502" s="92"/>
    </row>
    <row r="503" spans="9:29" ht="13.8" x14ac:dyDescent="0.3">
      <c r="I503" s="135">
        <v>496</v>
      </c>
      <c r="J503" s="132"/>
      <c r="K503" s="105"/>
      <c r="R503" s="16"/>
      <c r="S503" s="16"/>
      <c r="AA503" s="92"/>
      <c r="AB503" s="92"/>
      <c r="AC503" s="92"/>
    </row>
    <row r="504" spans="9:29" ht="13.8" x14ac:dyDescent="0.3">
      <c r="I504" s="135">
        <v>497</v>
      </c>
      <c r="J504" s="132"/>
      <c r="K504" s="105"/>
      <c r="R504" s="16"/>
      <c r="S504" s="16"/>
      <c r="AA504" s="92"/>
      <c r="AB504" s="92"/>
      <c r="AC504" s="92"/>
    </row>
    <row r="505" spans="9:29" ht="13.8" x14ac:dyDescent="0.3">
      <c r="I505" s="135">
        <v>498</v>
      </c>
      <c r="J505" s="132"/>
      <c r="K505" s="105"/>
      <c r="R505" s="16"/>
      <c r="S505" s="16"/>
      <c r="AA505" s="92"/>
      <c r="AB505" s="92"/>
      <c r="AC505" s="92"/>
    </row>
    <row r="506" spans="9:29" ht="13.8" x14ac:dyDescent="0.3">
      <c r="I506" s="135">
        <v>499</v>
      </c>
      <c r="J506" s="132"/>
      <c r="K506" s="105"/>
      <c r="R506" s="16"/>
      <c r="S506" s="16"/>
      <c r="AA506" s="92"/>
      <c r="AB506" s="92"/>
      <c r="AC506" s="92"/>
    </row>
    <row r="507" spans="9:29" ht="13.8" x14ac:dyDescent="0.3">
      <c r="I507" s="135">
        <v>500</v>
      </c>
      <c r="J507" s="132"/>
      <c r="K507" s="105"/>
      <c r="R507" s="16"/>
      <c r="S507" s="16"/>
      <c r="AA507" s="92"/>
      <c r="AB507" s="92"/>
      <c r="AC507" s="92"/>
    </row>
    <row r="508" spans="9:29" ht="13.8" x14ac:dyDescent="0.3">
      <c r="I508" s="135">
        <v>501</v>
      </c>
      <c r="J508" s="132"/>
      <c r="K508" s="105"/>
      <c r="R508" s="16"/>
      <c r="S508" s="16"/>
      <c r="AA508" s="92"/>
      <c r="AB508" s="92"/>
      <c r="AC508" s="92"/>
    </row>
    <row r="509" spans="9:29" ht="13.8" x14ac:dyDescent="0.3">
      <c r="I509" s="135">
        <v>502</v>
      </c>
      <c r="J509" s="132"/>
      <c r="K509" s="105"/>
      <c r="R509" s="16"/>
      <c r="S509" s="16"/>
      <c r="AA509" s="92"/>
      <c r="AB509" s="92"/>
      <c r="AC509" s="92"/>
    </row>
    <row r="510" spans="9:29" ht="13.8" x14ac:dyDescent="0.3">
      <c r="I510" s="135">
        <v>503</v>
      </c>
      <c r="J510" s="132"/>
      <c r="K510" s="105"/>
      <c r="R510" s="16"/>
      <c r="S510" s="16"/>
      <c r="AA510" s="92"/>
      <c r="AB510" s="92"/>
      <c r="AC510" s="92"/>
    </row>
    <row r="511" spans="9:29" ht="13.8" x14ac:dyDescent="0.3">
      <c r="I511" s="135">
        <v>504</v>
      </c>
      <c r="J511" s="132"/>
      <c r="K511" s="105"/>
      <c r="R511" s="16"/>
      <c r="S511" s="16"/>
      <c r="AA511" s="92"/>
      <c r="AB511" s="92"/>
      <c r="AC511" s="92"/>
    </row>
    <row r="512" spans="9:29" ht="13.8" x14ac:dyDescent="0.3">
      <c r="I512" s="135">
        <v>505</v>
      </c>
      <c r="J512" s="132"/>
      <c r="K512" s="105"/>
      <c r="R512" s="16"/>
      <c r="S512" s="16"/>
      <c r="AA512" s="92"/>
      <c r="AB512" s="92"/>
      <c r="AC512" s="92"/>
    </row>
    <row r="513" spans="9:29" ht="13.8" x14ac:dyDescent="0.3">
      <c r="I513" s="135">
        <v>506</v>
      </c>
      <c r="J513" s="132"/>
      <c r="K513" s="105"/>
      <c r="R513" s="16"/>
      <c r="S513" s="16"/>
      <c r="AA513" s="92"/>
      <c r="AB513" s="92"/>
      <c r="AC513" s="92"/>
    </row>
    <row r="514" spans="9:29" ht="13.8" x14ac:dyDescent="0.3">
      <c r="I514" s="135">
        <v>507</v>
      </c>
      <c r="J514" s="132"/>
      <c r="K514" s="105"/>
      <c r="R514" s="16"/>
      <c r="S514" s="16"/>
      <c r="AA514" s="92"/>
      <c r="AB514" s="92"/>
      <c r="AC514" s="92"/>
    </row>
    <row r="515" spans="9:29" ht="13.8" x14ac:dyDescent="0.3">
      <c r="I515" s="135">
        <v>508</v>
      </c>
      <c r="J515" s="132"/>
      <c r="K515" s="105"/>
      <c r="R515" s="16"/>
      <c r="S515" s="16"/>
      <c r="AA515" s="92"/>
      <c r="AB515" s="92"/>
      <c r="AC515" s="92"/>
    </row>
    <row r="516" spans="9:29" ht="13.8" x14ac:dyDescent="0.3">
      <c r="I516" s="135">
        <v>509</v>
      </c>
      <c r="J516" s="132"/>
      <c r="K516" s="105"/>
      <c r="R516" s="16"/>
      <c r="S516" s="16"/>
      <c r="AA516" s="92"/>
      <c r="AB516" s="92"/>
      <c r="AC516" s="92"/>
    </row>
    <row r="517" spans="9:29" ht="13.8" x14ac:dyDescent="0.3">
      <c r="I517" s="135">
        <v>510</v>
      </c>
      <c r="J517" s="132"/>
      <c r="K517" s="105"/>
      <c r="R517" s="16"/>
      <c r="S517" s="16"/>
      <c r="AA517" s="92"/>
      <c r="AB517" s="92"/>
      <c r="AC517" s="92"/>
    </row>
    <row r="518" spans="9:29" ht="13.8" x14ac:dyDescent="0.3">
      <c r="I518" s="135">
        <v>511</v>
      </c>
      <c r="J518" s="132"/>
      <c r="K518" s="105"/>
      <c r="R518" s="16"/>
      <c r="S518" s="16"/>
      <c r="AA518" s="92"/>
      <c r="AB518" s="92"/>
      <c r="AC518" s="92"/>
    </row>
    <row r="519" spans="9:29" ht="13.8" x14ac:dyDescent="0.3">
      <c r="I519" s="135">
        <v>512</v>
      </c>
      <c r="J519" s="132"/>
      <c r="K519" s="105"/>
      <c r="R519" s="16"/>
      <c r="S519" s="16"/>
      <c r="AA519" s="92"/>
      <c r="AB519" s="92"/>
      <c r="AC519" s="92"/>
    </row>
    <row r="520" spans="9:29" ht="13.8" x14ac:dyDescent="0.3">
      <c r="I520" s="135">
        <v>513</v>
      </c>
      <c r="J520" s="132"/>
      <c r="K520" s="105"/>
      <c r="R520" s="16"/>
      <c r="S520" s="16"/>
      <c r="AA520" s="92"/>
      <c r="AB520" s="92"/>
      <c r="AC520" s="92"/>
    </row>
    <row r="521" spans="9:29" ht="13.8" x14ac:dyDescent="0.3">
      <c r="I521" s="135">
        <v>514</v>
      </c>
      <c r="J521" s="132"/>
      <c r="K521" s="105"/>
      <c r="R521" s="16"/>
      <c r="S521" s="16"/>
      <c r="AA521" s="92"/>
      <c r="AB521" s="92"/>
      <c r="AC521" s="92"/>
    </row>
    <row r="522" spans="9:29" ht="13.8" x14ac:dyDescent="0.3">
      <c r="I522" s="135">
        <v>515</v>
      </c>
      <c r="J522" s="132"/>
      <c r="K522" s="105"/>
      <c r="R522" s="16"/>
      <c r="S522" s="16"/>
      <c r="AA522" s="92"/>
      <c r="AB522" s="92"/>
      <c r="AC522" s="92"/>
    </row>
    <row r="523" spans="9:29" ht="13.8" x14ac:dyDescent="0.3">
      <c r="I523" s="135">
        <v>516</v>
      </c>
      <c r="J523" s="132"/>
      <c r="K523" s="105"/>
      <c r="R523" s="16"/>
      <c r="S523" s="16"/>
      <c r="AA523" s="92"/>
      <c r="AB523" s="92"/>
      <c r="AC523" s="92"/>
    </row>
    <row r="524" spans="9:29" ht="13.8" x14ac:dyDescent="0.3">
      <c r="I524" s="135">
        <v>517</v>
      </c>
      <c r="J524" s="132"/>
      <c r="K524" s="105"/>
      <c r="R524" s="16"/>
      <c r="S524" s="16"/>
      <c r="AA524" s="92"/>
      <c r="AB524" s="92"/>
      <c r="AC524" s="92"/>
    </row>
    <row r="525" spans="9:29" ht="13.8" x14ac:dyDescent="0.3">
      <c r="I525" s="135">
        <v>518</v>
      </c>
      <c r="J525" s="132"/>
      <c r="K525" s="105"/>
      <c r="R525" s="16"/>
      <c r="S525" s="16"/>
      <c r="AA525" s="92"/>
      <c r="AB525" s="92"/>
      <c r="AC525" s="92"/>
    </row>
    <row r="526" spans="9:29" ht="13.8" x14ac:dyDescent="0.3">
      <c r="I526" s="135">
        <v>519</v>
      </c>
      <c r="J526" s="132"/>
      <c r="K526" s="105"/>
      <c r="R526" s="16"/>
      <c r="S526" s="16"/>
      <c r="AA526" s="92"/>
      <c r="AB526" s="92"/>
      <c r="AC526" s="92"/>
    </row>
    <row r="527" spans="9:29" ht="13.8" x14ac:dyDescent="0.3">
      <c r="I527" s="135">
        <v>520</v>
      </c>
      <c r="J527" s="132"/>
      <c r="K527" s="105"/>
      <c r="R527" s="16"/>
      <c r="S527" s="16"/>
      <c r="AA527" s="92"/>
      <c r="AB527" s="92"/>
      <c r="AC527" s="92"/>
    </row>
    <row r="528" spans="9:29" ht="13.8" x14ac:dyDescent="0.3">
      <c r="I528" s="135">
        <v>521</v>
      </c>
      <c r="J528" s="132"/>
      <c r="K528" s="105"/>
      <c r="R528" s="16"/>
      <c r="S528" s="16"/>
      <c r="AA528" s="92"/>
      <c r="AB528" s="92"/>
      <c r="AC528" s="92"/>
    </row>
    <row r="529" spans="9:29" ht="13.8" x14ac:dyDescent="0.3">
      <c r="I529" s="135">
        <v>522</v>
      </c>
      <c r="J529" s="132"/>
      <c r="K529" s="105"/>
      <c r="R529" s="16"/>
      <c r="S529" s="16"/>
      <c r="AA529" s="92"/>
      <c r="AB529" s="92"/>
      <c r="AC529" s="92"/>
    </row>
    <row r="530" spans="9:29" ht="13.8" x14ac:dyDescent="0.3">
      <c r="I530" s="135">
        <v>523</v>
      </c>
      <c r="J530" s="132"/>
      <c r="K530" s="105"/>
      <c r="R530" s="16"/>
      <c r="S530" s="16"/>
      <c r="AA530" s="92"/>
      <c r="AB530" s="92"/>
      <c r="AC530" s="92"/>
    </row>
    <row r="531" spans="9:29" ht="13.8" x14ac:dyDescent="0.3">
      <c r="I531" s="135">
        <v>524</v>
      </c>
      <c r="J531" s="132"/>
      <c r="K531" s="105"/>
      <c r="R531" s="16"/>
      <c r="S531" s="16"/>
      <c r="AA531" s="92"/>
      <c r="AB531" s="92"/>
      <c r="AC531" s="92"/>
    </row>
    <row r="532" spans="9:29" ht="13.8" x14ac:dyDescent="0.3">
      <c r="I532" s="135">
        <v>525</v>
      </c>
      <c r="J532" s="132"/>
      <c r="K532" s="105"/>
      <c r="R532" s="16"/>
      <c r="S532" s="16"/>
      <c r="AA532" s="92"/>
      <c r="AB532" s="92"/>
      <c r="AC532" s="92"/>
    </row>
    <row r="533" spans="9:29" ht="13.8" x14ac:dyDescent="0.3">
      <c r="I533" s="135">
        <v>526</v>
      </c>
      <c r="J533" s="132"/>
      <c r="K533" s="105"/>
      <c r="R533" s="16"/>
      <c r="S533" s="16"/>
      <c r="AA533" s="92"/>
      <c r="AB533" s="92"/>
      <c r="AC533" s="92"/>
    </row>
    <row r="534" spans="9:29" ht="13.8" x14ac:dyDescent="0.3">
      <c r="I534" s="135">
        <v>527</v>
      </c>
      <c r="J534" s="132"/>
      <c r="K534" s="105"/>
      <c r="R534" s="16"/>
      <c r="S534" s="16"/>
      <c r="AA534" s="92"/>
      <c r="AB534" s="92"/>
      <c r="AC534" s="92"/>
    </row>
    <row r="535" spans="9:29" ht="13.8" x14ac:dyDescent="0.3">
      <c r="I535" s="135">
        <v>528</v>
      </c>
      <c r="J535" s="132"/>
      <c r="K535" s="105"/>
      <c r="R535" s="16"/>
      <c r="S535" s="16"/>
      <c r="AA535" s="92"/>
      <c r="AB535" s="92"/>
      <c r="AC535" s="92"/>
    </row>
    <row r="536" spans="9:29" ht="13.8" x14ac:dyDescent="0.3">
      <c r="I536" s="135">
        <v>529</v>
      </c>
      <c r="J536" s="132"/>
      <c r="K536" s="105"/>
      <c r="R536" s="16"/>
      <c r="S536" s="16"/>
      <c r="AA536" s="92"/>
      <c r="AB536" s="92"/>
      <c r="AC536" s="92"/>
    </row>
    <row r="537" spans="9:29" ht="13.8" x14ac:dyDescent="0.3">
      <c r="I537" s="135">
        <v>530</v>
      </c>
      <c r="J537" s="132"/>
      <c r="K537" s="105"/>
      <c r="R537" s="16"/>
      <c r="S537" s="16"/>
      <c r="AA537" s="92"/>
      <c r="AB537" s="92"/>
      <c r="AC537" s="92"/>
    </row>
    <row r="538" spans="9:29" ht="13.8" x14ac:dyDescent="0.3">
      <c r="I538" s="135">
        <v>531</v>
      </c>
      <c r="J538" s="132"/>
      <c r="K538" s="105"/>
      <c r="R538" s="16"/>
      <c r="S538" s="16"/>
      <c r="AA538" s="92"/>
      <c r="AB538" s="92"/>
      <c r="AC538" s="92"/>
    </row>
    <row r="539" spans="9:29" ht="13.8" x14ac:dyDescent="0.3">
      <c r="I539" s="135">
        <v>532</v>
      </c>
      <c r="J539" s="132"/>
      <c r="K539" s="105"/>
      <c r="R539" s="16"/>
      <c r="S539" s="16"/>
      <c r="AA539" s="92"/>
      <c r="AB539" s="92"/>
      <c r="AC539" s="92"/>
    </row>
    <row r="540" spans="9:29" ht="13.8" x14ac:dyDescent="0.3">
      <c r="I540" s="135">
        <v>533</v>
      </c>
      <c r="J540" s="132"/>
      <c r="K540" s="105"/>
      <c r="R540" s="16"/>
      <c r="S540" s="16"/>
      <c r="AA540" s="92"/>
      <c r="AB540" s="92"/>
      <c r="AC540" s="92"/>
    </row>
    <row r="541" spans="9:29" ht="13.8" x14ac:dyDescent="0.3">
      <c r="I541" s="135">
        <v>534</v>
      </c>
      <c r="J541" s="132"/>
      <c r="K541" s="105"/>
      <c r="R541" s="16"/>
      <c r="S541" s="16"/>
      <c r="AA541" s="92"/>
      <c r="AB541" s="92"/>
      <c r="AC541" s="92"/>
    </row>
    <row r="542" spans="9:29" ht="13.8" x14ac:dyDescent="0.3">
      <c r="I542" s="135">
        <v>535</v>
      </c>
      <c r="J542" s="132"/>
      <c r="K542" s="105"/>
      <c r="R542" s="16"/>
      <c r="S542" s="16"/>
      <c r="AA542" s="92"/>
      <c r="AB542" s="92"/>
      <c r="AC542" s="92"/>
    </row>
    <row r="543" spans="9:29" ht="13.8" x14ac:dyDescent="0.3">
      <c r="I543" s="135">
        <v>536</v>
      </c>
      <c r="J543" s="132"/>
      <c r="K543" s="105"/>
      <c r="R543" s="16"/>
      <c r="S543" s="16"/>
      <c r="AA543" s="92"/>
      <c r="AB543" s="92"/>
      <c r="AC543" s="92"/>
    </row>
    <row r="544" spans="9:29" ht="13.8" x14ac:dyDescent="0.3">
      <c r="I544" s="135">
        <v>537</v>
      </c>
      <c r="J544" s="132"/>
      <c r="K544" s="105"/>
      <c r="R544" s="16"/>
      <c r="S544" s="16"/>
      <c r="AA544" s="92"/>
      <c r="AB544" s="92"/>
      <c r="AC544" s="92"/>
    </row>
    <row r="545" spans="9:29" ht="13.8" x14ac:dyDescent="0.3">
      <c r="I545" s="135">
        <v>538</v>
      </c>
      <c r="J545" s="132"/>
      <c r="K545" s="105"/>
      <c r="R545" s="16"/>
      <c r="S545" s="16"/>
      <c r="AA545" s="92"/>
      <c r="AB545" s="92"/>
      <c r="AC545" s="92"/>
    </row>
    <row r="546" spans="9:29" ht="13.8" x14ac:dyDescent="0.3">
      <c r="I546" s="135">
        <v>539</v>
      </c>
      <c r="J546" s="132"/>
      <c r="K546" s="105"/>
      <c r="R546" s="16"/>
      <c r="S546" s="16"/>
      <c r="AA546" s="92"/>
      <c r="AB546" s="92"/>
      <c r="AC546" s="92"/>
    </row>
    <row r="547" spans="9:29" ht="13.8" x14ac:dyDescent="0.3">
      <c r="I547" s="135">
        <v>540</v>
      </c>
      <c r="J547" s="132"/>
      <c r="K547" s="105"/>
      <c r="R547" s="16"/>
      <c r="S547" s="16"/>
      <c r="AA547" s="92"/>
      <c r="AB547" s="92"/>
      <c r="AC547" s="92"/>
    </row>
    <row r="548" spans="9:29" ht="13.8" x14ac:dyDescent="0.3">
      <c r="I548" s="135">
        <v>541</v>
      </c>
      <c r="J548" s="132"/>
      <c r="K548" s="105"/>
      <c r="R548" s="16"/>
      <c r="S548" s="16"/>
      <c r="AA548" s="92"/>
      <c r="AB548" s="92"/>
      <c r="AC548" s="92"/>
    </row>
    <row r="549" spans="9:29" ht="13.8" x14ac:dyDescent="0.3">
      <c r="I549" s="135">
        <v>542</v>
      </c>
      <c r="J549" s="132"/>
      <c r="K549" s="105"/>
      <c r="R549" s="16"/>
      <c r="S549" s="16"/>
      <c r="AA549" s="92"/>
      <c r="AB549" s="92"/>
      <c r="AC549" s="92"/>
    </row>
    <row r="550" spans="9:29" ht="13.8" x14ac:dyDescent="0.3">
      <c r="I550" s="135">
        <v>543</v>
      </c>
      <c r="J550" s="132"/>
      <c r="K550" s="105"/>
      <c r="R550" s="16"/>
      <c r="S550" s="16"/>
      <c r="AA550" s="92"/>
      <c r="AB550" s="92"/>
      <c r="AC550" s="92"/>
    </row>
    <row r="551" spans="9:29" ht="13.8" x14ac:dyDescent="0.3">
      <c r="I551" s="135">
        <v>544</v>
      </c>
      <c r="J551" s="132"/>
      <c r="K551" s="105"/>
      <c r="R551" s="16"/>
      <c r="S551" s="16"/>
      <c r="AA551" s="92"/>
      <c r="AB551" s="92"/>
      <c r="AC551" s="92"/>
    </row>
    <row r="552" spans="9:29" ht="13.8" x14ac:dyDescent="0.3">
      <c r="I552" s="135">
        <v>545</v>
      </c>
      <c r="J552" s="132"/>
      <c r="K552" s="105"/>
      <c r="R552" s="16"/>
      <c r="S552" s="16"/>
      <c r="AA552" s="92"/>
      <c r="AB552" s="92"/>
      <c r="AC552" s="92"/>
    </row>
    <row r="553" spans="9:29" ht="13.8" x14ac:dyDescent="0.3">
      <c r="I553" s="135">
        <v>546</v>
      </c>
      <c r="J553" s="132"/>
      <c r="K553" s="105"/>
      <c r="R553" s="16"/>
      <c r="S553" s="16"/>
      <c r="AA553" s="92"/>
      <c r="AB553" s="92"/>
      <c r="AC553" s="92"/>
    </row>
    <row r="554" spans="9:29" ht="13.8" x14ac:dyDescent="0.3">
      <c r="I554" s="135">
        <v>547</v>
      </c>
      <c r="J554" s="132"/>
      <c r="K554" s="105"/>
      <c r="R554" s="16"/>
      <c r="S554" s="16"/>
      <c r="AA554" s="92"/>
      <c r="AB554" s="92"/>
      <c r="AC554" s="92"/>
    </row>
    <row r="555" spans="9:29" ht="13.8" x14ac:dyDescent="0.3">
      <c r="I555" s="135">
        <v>548</v>
      </c>
      <c r="J555" s="132"/>
      <c r="K555" s="105"/>
      <c r="R555" s="16"/>
      <c r="S555" s="16"/>
      <c r="AA555" s="92"/>
      <c r="AB555" s="92"/>
      <c r="AC555" s="92"/>
    </row>
    <row r="556" spans="9:29" ht="13.8" x14ac:dyDescent="0.3">
      <c r="I556" s="135">
        <v>549</v>
      </c>
      <c r="J556" s="132"/>
      <c r="K556" s="105"/>
      <c r="R556" s="16"/>
      <c r="S556" s="16"/>
      <c r="AA556" s="92"/>
      <c r="AB556" s="92"/>
      <c r="AC556" s="92"/>
    </row>
    <row r="557" spans="9:29" ht="13.8" x14ac:dyDescent="0.3">
      <c r="I557" s="135">
        <v>550</v>
      </c>
      <c r="J557" s="132"/>
      <c r="K557" s="105"/>
      <c r="R557" s="16"/>
      <c r="S557" s="16"/>
      <c r="AA557" s="92"/>
      <c r="AB557" s="92"/>
      <c r="AC557" s="92"/>
    </row>
    <row r="558" spans="9:29" ht="13.8" x14ac:dyDescent="0.3">
      <c r="I558" s="135">
        <v>551</v>
      </c>
      <c r="J558" s="132"/>
      <c r="K558" s="105"/>
      <c r="R558" s="16"/>
      <c r="S558" s="16"/>
      <c r="AA558" s="92"/>
      <c r="AB558" s="92"/>
      <c r="AC558" s="92"/>
    </row>
    <row r="559" spans="9:29" ht="13.8" x14ac:dyDescent="0.3">
      <c r="I559" s="135">
        <v>552</v>
      </c>
      <c r="J559" s="132"/>
      <c r="K559" s="105"/>
      <c r="R559" s="16"/>
      <c r="S559" s="16"/>
      <c r="AA559" s="92"/>
      <c r="AB559" s="92"/>
      <c r="AC559" s="92"/>
    </row>
    <row r="560" spans="9:29" ht="13.8" x14ac:dyDescent="0.3">
      <c r="I560" s="135">
        <v>553</v>
      </c>
      <c r="J560" s="132"/>
      <c r="K560" s="105"/>
      <c r="R560" s="16"/>
      <c r="S560" s="16"/>
      <c r="AA560" s="92"/>
      <c r="AB560" s="92"/>
      <c r="AC560" s="92"/>
    </row>
    <row r="561" spans="9:29" ht="13.8" x14ac:dyDescent="0.3">
      <c r="I561" s="135">
        <v>554</v>
      </c>
      <c r="J561" s="132"/>
      <c r="K561" s="105"/>
      <c r="R561" s="16"/>
      <c r="S561" s="16"/>
      <c r="AA561" s="92"/>
      <c r="AB561" s="92"/>
      <c r="AC561" s="92"/>
    </row>
    <row r="562" spans="9:29" ht="13.8" x14ac:dyDescent="0.3">
      <c r="I562" s="135">
        <v>555</v>
      </c>
      <c r="J562" s="132"/>
      <c r="K562" s="105"/>
      <c r="R562" s="16"/>
      <c r="S562" s="16"/>
      <c r="AA562" s="92"/>
      <c r="AB562" s="92"/>
      <c r="AC562" s="92"/>
    </row>
    <row r="563" spans="9:29" ht="13.8" x14ac:dyDescent="0.3">
      <c r="I563" s="135">
        <v>556</v>
      </c>
      <c r="J563" s="132"/>
      <c r="K563" s="105"/>
      <c r="R563" s="16"/>
      <c r="S563" s="16"/>
      <c r="AA563" s="92"/>
      <c r="AB563" s="92"/>
      <c r="AC563" s="92"/>
    </row>
    <row r="564" spans="9:29" ht="13.8" x14ac:dyDescent="0.3">
      <c r="I564" s="135">
        <v>557</v>
      </c>
      <c r="J564" s="132"/>
      <c r="K564" s="105"/>
      <c r="R564" s="16"/>
      <c r="S564" s="16"/>
      <c r="AA564" s="92"/>
      <c r="AB564" s="92"/>
      <c r="AC564" s="92"/>
    </row>
    <row r="565" spans="9:29" ht="13.8" x14ac:dyDescent="0.3">
      <c r="I565" s="135">
        <v>558</v>
      </c>
      <c r="J565" s="132"/>
      <c r="K565" s="105"/>
      <c r="R565" s="16"/>
      <c r="S565" s="16"/>
      <c r="AA565" s="92"/>
      <c r="AB565" s="92"/>
      <c r="AC565" s="92"/>
    </row>
    <row r="566" spans="9:29" ht="13.8" x14ac:dyDescent="0.3">
      <c r="I566" s="135">
        <v>559</v>
      </c>
      <c r="J566" s="132"/>
      <c r="K566" s="105"/>
      <c r="R566" s="16"/>
      <c r="S566" s="16"/>
      <c r="AA566" s="92"/>
      <c r="AB566" s="92"/>
      <c r="AC566" s="92"/>
    </row>
    <row r="567" spans="9:29" ht="13.8" x14ac:dyDescent="0.3">
      <c r="I567" s="135">
        <v>560</v>
      </c>
      <c r="J567" s="132"/>
      <c r="K567" s="105"/>
      <c r="R567" s="16"/>
      <c r="S567" s="16"/>
      <c r="AA567" s="92"/>
      <c r="AB567" s="92"/>
      <c r="AC567" s="92"/>
    </row>
    <row r="568" spans="9:29" ht="13.8" x14ac:dyDescent="0.3">
      <c r="I568" s="135">
        <v>561</v>
      </c>
      <c r="J568" s="132"/>
      <c r="K568" s="105"/>
      <c r="R568" s="16"/>
      <c r="S568" s="16"/>
      <c r="AA568" s="92"/>
      <c r="AB568" s="92"/>
      <c r="AC568" s="92"/>
    </row>
    <row r="569" spans="9:29" ht="13.8" x14ac:dyDescent="0.3">
      <c r="I569" s="135">
        <v>562</v>
      </c>
      <c r="J569" s="132"/>
      <c r="K569" s="105"/>
      <c r="R569" s="16"/>
      <c r="S569" s="16"/>
      <c r="AA569" s="92"/>
      <c r="AB569" s="92"/>
      <c r="AC569" s="92"/>
    </row>
    <row r="570" spans="9:29" ht="13.8" x14ac:dyDescent="0.3">
      <c r="I570" s="135">
        <v>563</v>
      </c>
      <c r="J570" s="132"/>
      <c r="K570" s="105"/>
      <c r="R570" s="16"/>
      <c r="S570" s="16"/>
      <c r="AA570" s="92"/>
      <c r="AB570" s="92"/>
      <c r="AC570" s="92"/>
    </row>
    <row r="571" spans="9:29" ht="13.8" x14ac:dyDescent="0.3">
      <c r="I571" s="135">
        <v>564</v>
      </c>
      <c r="J571" s="132"/>
      <c r="K571" s="105"/>
      <c r="R571" s="16"/>
      <c r="S571" s="16"/>
      <c r="AA571" s="92"/>
      <c r="AB571" s="92"/>
      <c r="AC571" s="92"/>
    </row>
    <row r="572" spans="9:29" ht="13.8" x14ac:dyDescent="0.3">
      <c r="I572" s="135">
        <v>565</v>
      </c>
      <c r="J572" s="132"/>
      <c r="K572" s="105"/>
      <c r="R572" s="16"/>
      <c r="S572" s="16"/>
      <c r="AA572" s="92"/>
      <c r="AB572" s="92"/>
      <c r="AC572" s="92"/>
    </row>
    <row r="573" spans="9:29" ht="13.8" x14ac:dyDescent="0.3">
      <c r="I573" s="135">
        <v>566</v>
      </c>
      <c r="J573" s="132"/>
      <c r="K573" s="105"/>
      <c r="R573" s="16"/>
      <c r="S573" s="16"/>
      <c r="AA573" s="92"/>
      <c r="AB573" s="92"/>
      <c r="AC573" s="92"/>
    </row>
    <row r="574" spans="9:29" ht="13.8" x14ac:dyDescent="0.3">
      <c r="I574" s="135">
        <v>567</v>
      </c>
      <c r="J574" s="132"/>
      <c r="K574" s="105"/>
      <c r="R574" s="16"/>
      <c r="S574" s="16"/>
      <c r="AA574" s="92"/>
      <c r="AB574" s="92"/>
      <c r="AC574" s="92"/>
    </row>
    <row r="575" spans="9:29" ht="13.8" x14ac:dyDescent="0.3">
      <c r="I575" s="135">
        <v>568</v>
      </c>
      <c r="J575" s="132"/>
      <c r="K575" s="105"/>
      <c r="R575" s="16"/>
      <c r="S575" s="16"/>
      <c r="AA575" s="92"/>
      <c r="AB575" s="92"/>
      <c r="AC575" s="92"/>
    </row>
    <row r="576" spans="9:29" ht="13.8" x14ac:dyDescent="0.3">
      <c r="I576" s="135">
        <v>569</v>
      </c>
      <c r="J576" s="132"/>
      <c r="K576" s="105"/>
      <c r="R576" s="16"/>
      <c r="S576" s="16"/>
      <c r="AA576" s="92"/>
      <c r="AB576" s="92"/>
      <c r="AC576" s="92"/>
    </row>
    <row r="577" spans="9:29" ht="13.8" x14ac:dyDescent="0.3">
      <c r="I577" s="135">
        <v>570</v>
      </c>
      <c r="J577" s="132"/>
      <c r="K577" s="105"/>
      <c r="R577" s="16"/>
      <c r="S577" s="16"/>
      <c r="AA577" s="92"/>
      <c r="AB577" s="92"/>
      <c r="AC577" s="92"/>
    </row>
    <row r="578" spans="9:29" ht="13.8" x14ac:dyDescent="0.3">
      <c r="I578" s="135">
        <v>571</v>
      </c>
      <c r="J578" s="132"/>
      <c r="K578" s="105"/>
      <c r="R578" s="16"/>
      <c r="S578" s="16"/>
      <c r="AA578" s="92"/>
      <c r="AB578" s="92"/>
      <c r="AC578" s="92"/>
    </row>
    <row r="579" spans="9:29" ht="13.8" x14ac:dyDescent="0.3">
      <c r="I579" s="135">
        <v>572</v>
      </c>
      <c r="J579" s="132"/>
      <c r="K579" s="105"/>
      <c r="R579" s="16"/>
      <c r="S579" s="16"/>
      <c r="AA579" s="92"/>
      <c r="AB579" s="92"/>
      <c r="AC579" s="92"/>
    </row>
    <row r="580" spans="9:29" ht="13.8" x14ac:dyDescent="0.3">
      <c r="I580" s="135">
        <v>573</v>
      </c>
      <c r="J580" s="132"/>
      <c r="K580" s="105"/>
      <c r="R580" s="16"/>
      <c r="S580" s="16"/>
      <c r="AA580" s="92"/>
      <c r="AB580" s="92"/>
      <c r="AC580" s="92"/>
    </row>
    <row r="581" spans="9:29" ht="13.8" x14ac:dyDescent="0.3">
      <c r="I581" s="135">
        <v>574</v>
      </c>
      <c r="J581" s="132"/>
      <c r="K581" s="105"/>
      <c r="R581" s="16"/>
      <c r="S581" s="16"/>
      <c r="AA581" s="92"/>
      <c r="AB581" s="92"/>
      <c r="AC581" s="92"/>
    </row>
    <row r="582" spans="9:29" ht="13.8" x14ac:dyDescent="0.3">
      <c r="I582" s="135">
        <v>575</v>
      </c>
      <c r="J582" s="132"/>
      <c r="K582" s="105"/>
      <c r="R582" s="16"/>
      <c r="S582" s="16"/>
      <c r="AA582" s="92"/>
      <c r="AB582" s="92"/>
      <c r="AC582" s="92"/>
    </row>
    <row r="583" spans="9:29" ht="13.8" x14ac:dyDescent="0.3">
      <c r="I583" s="135">
        <v>576</v>
      </c>
      <c r="J583" s="132"/>
      <c r="K583" s="105"/>
      <c r="R583" s="16"/>
      <c r="S583" s="16"/>
      <c r="AA583" s="92"/>
      <c r="AB583" s="92"/>
      <c r="AC583" s="92"/>
    </row>
    <row r="584" spans="9:29" ht="13.8" x14ac:dyDescent="0.3">
      <c r="I584" s="135">
        <v>577</v>
      </c>
      <c r="J584" s="132"/>
      <c r="K584" s="105"/>
      <c r="R584" s="16"/>
      <c r="S584" s="16"/>
      <c r="AA584" s="92"/>
      <c r="AB584" s="92"/>
      <c r="AC584" s="92"/>
    </row>
    <row r="585" spans="9:29" ht="13.8" x14ac:dyDescent="0.3">
      <c r="I585" s="135">
        <v>578</v>
      </c>
      <c r="J585" s="132"/>
      <c r="K585" s="105"/>
      <c r="R585" s="16"/>
      <c r="S585" s="16"/>
      <c r="AA585" s="92"/>
      <c r="AB585" s="92"/>
      <c r="AC585" s="92"/>
    </row>
    <row r="586" spans="9:29" ht="13.8" x14ac:dyDescent="0.3">
      <c r="I586" s="135">
        <v>579</v>
      </c>
      <c r="J586" s="132"/>
      <c r="K586" s="105"/>
      <c r="R586" s="16"/>
      <c r="S586" s="16"/>
      <c r="AA586" s="92"/>
      <c r="AB586" s="92"/>
      <c r="AC586" s="92"/>
    </row>
    <row r="587" spans="9:29" ht="13.8" x14ac:dyDescent="0.3">
      <c r="I587" s="135">
        <v>580</v>
      </c>
      <c r="J587" s="132"/>
      <c r="K587" s="105"/>
      <c r="R587" s="16"/>
      <c r="S587" s="16"/>
      <c r="AA587" s="92"/>
      <c r="AB587" s="92"/>
      <c r="AC587" s="92"/>
    </row>
    <row r="588" spans="9:29" ht="13.8" x14ac:dyDescent="0.3">
      <c r="I588" s="135">
        <v>581</v>
      </c>
      <c r="J588" s="132"/>
      <c r="K588" s="105"/>
      <c r="R588" s="16"/>
      <c r="S588" s="16"/>
      <c r="AA588" s="92"/>
      <c r="AB588" s="92"/>
      <c r="AC588" s="92"/>
    </row>
    <row r="589" spans="9:29" ht="13.8" x14ac:dyDescent="0.3">
      <c r="I589" s="135">
        <v>582</v>
      </c>
      <c r="J589" s="132"/>
      <c r="K589" s="105"/>
      <c r="R589" s="16"/>
      <c r="S589" s="16"/>
      <c r="AA589" s="92"/>
      <c r="AB589" s="92"/>
      <c r="AC589" s="92"/>
    </row>
    <row r="590" spans="9:29" ht="13.8" x14ac:dyDescent="0.3">
      <c r="I590" s="135">
        <v>583</v>
      </c>
      <c r="J590" s="132"/>
      <c r="K590" s="105"/>
      <c r="R590" s="16"/>
      <c r="S590" s="16"/>
      <c r="AA590" s="92"/>
      <c r="AB590" s="92"/>
      <c r="AC590" s="92"/>
    </row>
    <row r="591" spans="9:29" ht="13.8" x14ac:dyDescent="0.3">
      <c r="I591" s="135">
        <v>584</v>
      </c>
      <c r="J591" s="132"/>
      <c r="K591" s="105"/>
      <c r="R591" s="16"/>
      <c r="S591" s="16"/>
      <c r="AA591" s="92"/>
      <c r="AB591" s="92"/>
      <c r="AC591" s="92"/>
    </row>
    <row r="592" spans="9:29" ht="13.8" x14ac:dyDescent="0.3">
      <c r="I592" s="135">
        <v>585</v>
      </c>
      <c r="J592" s="132"/>
      <c r="K592" s="105"/>
      <c r="R592" s="16"/>
      <c r="S592" s="16"/>
      <c r="AA592" s="92"/>
      <c r="AB592" s="92"/>
      <c r="AC592" s="92"/>
    </row>
    <row r="593" spans="9:29" ht="13.8" x14ac:dyDescent="0.3">
      <c r="I593" s="135">
        <v>586</v>
      </c>
      <c r="J593" s="132"/>
      <c r="K593" s="105"/>
      <c r="R593" s="16"/>
      <c r="S593" s="16"/>
      <c r="AA593" s="92"/>
      <c r="AB593" s="92"/>
      <c r="AC593" s="92"/>
    </row>
    <row r="594" spans="9:29" ht="13.8" x14ac:dyDescent="0.3">
      <c r="I594" s="135">
        <v>587</v>
      </c>
      <c r="J594" s="132"/>
      <c r="K594" s="105"/>
      <c r="R594" s="16"/>
      <c r="S594" s="16"/>
      <c r="AA594" s="92"/>
      <c r="AB594" s="92"/>
      <c r="AC594" s="92"/>
    </row>
    <row r="595" spans="9:29" ht="13.8" x14ac:dyDescent="0.3">
      <c r="I595" s="135">
        <v>588</v>
      </c>
      <c r="J595" s="132"/>
      <c r="K595" s="105"/>
      <c r="R595" s="16"/>
      <c r="S595" s="16"/>
      <c r="AA595" s="92"/>
      <c r="AB595" s="92"/>
      <c r="AC595" s="92"/>
    </row>
    <row r="596" spans="9:29" ht="13.8" x14ac:dyDescent="0.3">
      <c r="I596" s="135">
        <v>589</v>
      </c>
      <c r="J596" s="132"/>
      <c r="K596" s="105"/>
      <c r="R596" s="16"/>
      <c r="S596" s="16"/>
      <c r="AA596" s="92"/>
      <c r="AB596" s="92"/>
      <c r="AC596" s="92"/>
    </row>
    <row r="597" spans="9:29" ht="13.8" x14ac:dyDescent="0.3">
      <c r="I597" s="135">
        <v>590</v>
      </c>
      <c r="J597" s="132"/>
      <c r="K597" s="105"/>
      <c r="R597" s="16"/>
      <c r="S597" s="16"/>
      <c r="AA597" s="92"/>
      <c r="AB597" s="92"/>
      <c r="AC597" s="92"/>
    </row>
    <row r="598" spans="9:29" ht="13.8" x14ac:dyDescent="0.3">
      <c r="I598" s="135">
        <v>591</v>
      </c>
      <c r="J598" s="132"/>
      <c r="K598" s="105"/>
      <c r="R598" s="16"/>
      <c r="S598" s="16"/>
      <c r="AA598" s="92"/>
      <c r="AB598" s="92"/>
      <c r="AC598" s="92"/>
    </row>
    <row r="599" spans="9:29" ht="13.8" x14ac:dyDescent="0.3">
      <c r="I599" s="135">
        <v>592</v>
      </c>
      <c r="J599" s="132"/>
      <c r="K599" s="105"/>
      <c r="R599" s="16"/>
      <c r="S599" s="16"/>
      <c r="AA599" s="92"/>
      <c r="AB599" s="92"/>
      <c r="AC599" s="92"/>
    </row>
    <row r="600" spans="9:29" ht="13.8" x14ac:dyDescent="0.3">
      <c r="I600" s="135">
        <v>593</v>
      </c>
      <c r="J600" s="132"/>
      <c r="K600" s="105"/>
      <c r="R600" s="16"/>
      <c r="S600" s="16"/>
      <c r="AA600" s="92"/>
      <c r="AB600" s="92"/>
      <c r="AC600" s="92"/>
    </row>
    <row r="601" spans="9:29" ht="13.8" x14ac:dyDescent="0.3">
      <c r="I601" s="135">
        <v>594</v>
      </c>
      <c r="J601" s="132"/>
      <c r="K601" s="105"/>
      <c r="R601" s="16"/>
      <c r="S601" s="16"/>
      <c r="AA601" s="92"/>
      <c r="AB601" s="92"/>
      <c r="AC601" s="92"/>
    </row>
    <row r="602" spans="9:29" ht="13.8" x14ac:dyDescent="0.3">
      <c r="I602" s="135">
        <v>595</v>
      </c>
      <c r="J602" s="132"/>
      <c r="K602" s="105"/>
      <c r="R602" s="16"/>
      <c r="S602" s="16"/>
      <c r="AA602" s="92"/>
      <c r="AB602" s="92"/>
      <c r="AC602" s="92"/>
    </row>
    <row r="603" spans="9:29" ht="13.8" x14ac:dyDescent="0.3">
      <c r="I603" s="135">
        <v>596</v>
      </c>
      <c r="J603" s="132"/>
      <c r="K603" s="105"/>
      <c r="R603" s="16"/>
      <c r="S603" s="16"/>
      <c r="AA603" s="92"/>
      <c r="AB603" s="92"/>
      <c r="AC603" s="92"/>
    </row>
    <row r="604" spans="9:29" ht="13.8" x14ac:dyDescent="0.3">
      <c r="I604" s="135">
        <v>597</v>
      </c>
      <c r="J604" s="132"/>
      <c r="K604" s="105"/>
      <c r="R604" s="16"/>
      <c r="S604" s="16"/>
      <c r="AA604" s="92"/>
      <c r="AB604" s="92"/>
      <c r="AC604" s="92"/>
    </row>
    <row r="605" spans="9:29" ht="13.8" x14ac:dyDescent="0.3">
      <c r="I605" s="135">
        <v>598</v>
      </c>
      <c r="J605" s="132"/>
      <c r="K605" s="105"/>
      <c r="R605" s="16"/>
      <c r="S605" s="16"/>
      <c r="AA605" s="92"/>
      <c r="AB605" s="92"/>
      <c r="AC605" s="92"/>
    </row>
    <row r="606" spans="9:29" ht="13.8" x14ac:dyDescent="0.3">
      <c r="I606" s="135">
        <v>599</v>
      </c>
      <c r="J606" s="132"/>
      <c r="K606" s="105"/>
      <c r="R606" s="16"/>
      <c r="S606" s="16"/>
      <c r="AA606" s="92"/>
      <c r="AB606" s="92"/>
      <c r="AC606" s="92"/>
    </row>
    <row r="607" spans="9:29" ht="13.8" x14ac:dyDescent="0.3">
      <c r="I607" s="135">
        <v>600</v>
      </c>
      <c r="J607" s="132"/>
      <c r="K607" s="105"/>
      <c r="R607" s="16"/>
      <c r="S607" s="16"/>
      <c r="AA607" s="92"/>
      <c r="AB607" s="92"/>
      <c r="AC607" s="92"/>
    </row>
    <row r="608" spans="9:29" ht="13.8" x14ac:dyDescent="0.3">
      <c r="I608" s="135">
        <v>601</v>
      </c>
      <c r="J608" s="132"/>
      <c r="K608" s="105"/>
      <c r="R608" s="16"/>
      <c r="S608" s="16"/>
      <c r="AA608" s="92"/>
      <c r="AB608" s="92"/>
      <c r="AC608" s="92"/>
    </row>
    <row r="609" spans="9:29" ht="13.8" x14ac:dyDescent="0.3">
      <c r="I609" s="135">
        <v>602</v>
      </c>
      <c r="J609" s="132"/>
      <c r="K609" s="105"/>
      <c r="R609" s="16"/>
      <c r="S609" s="16"/>
      <c r="AA609" s="92"/>
      <c r="AB609" s="92"/>
      <c r="AC609" s="92"/>
    </row>
    <row r="610" spans="9:29" ht="13.8" x14ac:dyDescent="0.3">
      <c r="I610" s="135">
        <v>603</v>
      </c>
      <c r="J610" s="132"/>
      <c r="K610" s="105"/>
      <c r="R610" s="16"/>
      <c r="S610" s="16"/>
      <c r="AA610" s="92"/>
      <c r="AB610" s="92"/>
      <c r="AC610" s="92"/>
    </row>
    <row r="611" spans="9:29" ht="13.8" x14ac:dyDescent="0.3">
      <c r="I611" s="135">
        <v>604</v>
      </c>
      <c r="J611" s="132"/>
      <c r="K611" s="105"/>
      <c r="R611" s="16"/>
      <c r="S611" s="16"/>
      <c r="AA611" s="92"/>
      <c r="AB611" s="92"/>
      <c r="AC611" s="92"/>
    </row>
    <row r="612" spans="9:29" ht="13.8" x14ac:dyDescent="0.3">
      <c r="I612" s="135">
        <v>605</v>
      </c>
      <c r="J612" s="132"/>
      <c r="K612" s="105"/>
      <c r="R612" s="16"/>
      <c r="S612" s="16"/>
      <c r="AA612" s="92"/>
      <c r="AB612" s="92"/>
      <c r="AC612" s="92"/>
    </row>
    <row r="613" spans="9:29" ht="13.8" x14ac:dyDescent="0.3">
      <c r="I613" s="135">
        <v>606</v>
      </c>
      <c r="J613" s="132"/>
      <c r="K613" s="105"/>
      <c r="R613" s="16"/>
      <c r="S613" s="16"/>
      <c r="AA613" s="92"/>
      <c r="AB613" s="92"/>
      <c r="AC613" s="92"/>
    </row>
    <row r="614" spans="9:29" ht="13.8" x14ac:dyDescent="0.3">
      <c r="I614" s="135">
        <v>607</v>
      </c>
      <c r="J614" s="132"/>
      <c r="K614" s="105"/>
      <c r="R614" s="16"/>
      <c r="S614" s="16"/>
      <c r="AA614" s="92"/>
      <c r="AB614" s="92"/>
      <c r="AC614" s="92"/>
    </row>
    <row r="615" spans="9:29" ht="13.8" x14ac:dyDescent="0.3">
      <c r="I615" s="135">
        <v>608</v>
      </c>
      <c r="J615" s="132"/>
      <c r="K615" s="105"/>
      <c r="R615" s="16"/>
      <c r="S615" s="16"/>
      <c r="AA615" s="92"/>
      <c r="AB615" s="92"/>
      <c r="AC615" s="92"/>
    </row>
    <row r="616" spans="9:29" ht="13.8" x14ac:dyDescent="0.3">
      <c r="I616" s="135">
        <v>609</v>
      </c>
      <c r="J616" s="132"/>
      <c r="K616" s="105"/>
      <c r="R616" s="16"/>
      <c r="S616" s="16"/>
      <c r="AA616" s="92"/>
      <c r="AB616" s="92"/>
      <c r="AC616" s="92"/>
    </row>
    <row r="617" spans="9:29" ht="13.8" x14ac:dyDescent="0.3">
      <c r="I617" s="135">
        <v>610</v>
      </c>
      <c r="J617" s="132"/>
      <c r="K617" s="105"/>
      <c r="R617" s="16"/>
      <c r="S617" s="16"/>
      <c r="AA617" s="92"/>
      <c r="AB617" s="92"/>
      <c r="AC617" s="92"/>
    </row>
    <row r="618" spans="9:29" ht="13.8" x14ac:dyDescent="0.3">
      <c r="I618" s="135">
        <v>611</v>
      </c>
      <c r="J618" s="132"/>
      <c r="K618" s="105"/>
      <c r="R618" s="16"/>
      <c r="S618" s="16"/>
      <c r="AA618" s="92"/>
      <c r="AB618" s="92"/>
      <c r="AC618" s="92"/>
    </row>
    <row r="619" spans="9:29" ht="13.8" x14ac:dyDescent="0.3">
      <c r="I619" s="135">
        <v>612</v>
      </c>
      <c r="J619" s="132"/>
      <c r="K619" s="105"/>
      <c r="R619" s="16"/>
      <c r="S619" s="16"/>
      <c r="AA619" s="92"/>
      <c r="AB619" s="92"/>
      <c r="AC619" s="92"/>
    </row>
    <row r="620" spans="9:29" ht="13.8" x14ac:dyDescent="0.3">
      <c r="I620" s="135">
        <v>613</v>
      </c>
      <c r="J620" s="132"/>
      <c r="K620" s="105"/>
      <c r="R620" s="16"/>
      <c r="S620" s="16"/>
      <c r="AA620" s="92"/>
      <c r="AB620" s="92"/>
      <c r="AC620" s="92"/>
    </row>
    <row r="621" spans="9:29" ht="13.8" x14ac:dyDescent="0.3">
      <c r="I621" s="135">
        <v>614</v>
      </c>
      <c r="J621" s="132"/>
      <c r="K621" s="105"/>
      <c r="R621" s="16"/>
      <c r="S621" s="16"/>
      <c r="AA621" s="92"/>
      <c r="AB621" s="92"/>
      <c r="AC621" s="92"/>
    </row>
    <row r="622" spans="9:29" ht="13.8" x14ac:dyDescent="0.3">
      <c r="I622" s="135">
        <v>615</v>
      </c>
      <c r="J622" s="132"/>
      <c r="K622" s="105"/>
      <c r="R622" s="16"/>
      <c r="S622" s="16"/>
      <c r="AA622" s="92"/>
      <c r="AB622" s="92"/>
      <c r="AC622" s="92"/>
    </row>
    <row r="623" spans="9:29" ht="13.8" x14ac:dyDescent="0.3">
      <c r="I623" s="135">
        <v>616</v>
      </c>
      <c r="J623" s="132"/>
      <c r="K623" s="105"/>
      <c r="R623" s="16"/>
      <c r="S623" s="16"/>
      <c r="AA623" s="92"/>
      <c r="AB623" s="92"/>
      <c r="AC623" s="92"/>
    </row>
    <row r="624" spans="9:29" ht="13.8" x14ac:dyDescent="0.3">
      <c r="I624" s="135">
        <v>617</v>
      </c>
      <c r="J624" s="132"/>
      <c r="K624" s="105"/>
      <c r="R624" s="16"/>
      <c r="S624" s="16"/>
      <c r="AA624" s="92"/>
      <c r="AB624" s="92"/>
      <c r="AC624" s="92"/>
    </row>
    <row r="625" spans="9:29" ht="13.8" x14ac:dyDescent="0.3">
      <c r="I625" s="135">
        <v>618</v>
      </c>
      <c r="J625" s="132"/>
      <c r="K625" s="105"/>
      <c r="R625" s="16"/>
      <c r="S625" s="16"/>
      <c r="AA625" s="92"/>
      <c r="AB625" s="92"/>
      <c r="AC625" s="92"/>
    </row>
    <row r="626" spans="9:29" ht="13.8" x14ac:dyDescent="0.3">
      <c r="I626" s="135">
        <v>619</v>
      </c>
      <c r="J626" s="132"/>
      <c r="K626" s="105"/>
      <c r="R626" s="16"/>
      <c r="S626" s="16"/>
      <c r="AA626" s="92"/>
      <c r="AB626" s="92"/>
      <c r="AC626" s="92"/>
    </row>
    <row r="627" spans="9:29" ht="13.8" x14ac:dyDescent="0.3">
      <c r="I627" s="135">
        <v>620</v>
      </c>
      <c r="J627" s="132"/>
      <c r="K627" s="105"/>
      <c r="R627" s="16"/>
      <c r="S627" s="16"/>
      <c r="AA627" s="92"/>
      <c r="AB627" s="92"/>
      <c r="AC627" s="92"/>
    </row>
    <row r="628" spans="9:29" ht="13.8" x14ac:dyDescent="0.3">
      <c r="I628" s="135">
        <v>621</v>
      </c>
      <c r="J628" s="132"/>
      <c r="K628" s="105"/>
      <c r="R628" s="16"/>
      <c r="S628" s="16"/>
      <c r="AA628" s="92"/>
      <c r="AB628" s="92"/>
      <c r="AC628" s="92"/>
    </row>
    <row r="629" spans="9:29" ht="13.8" x14ac:dyDescent="0.3">
      <c r="I629" s="135">
        <v>622</v>
      </c>
      <c r="J629" s="132"/>
      <c r="K629" s="105"/>
      <c r="R629" s="16"/>
      <c r="S629" s="16"/>
      <c r="AA629" s="92"/>
      <c r="AB629" s="92"/>
      <c r="AC629" s="92"/>
    </row>
    <row r="630" spans="9:29" ht="13.8" x14ac:dyDescent="0.3">
      <c r="I630" s="135">
        <v>623</v>
      </c>
      <c r="J630" s="132"/>
      <c r="K630" s="105"/>
      <c r="R630" s="16"/>
      <c r="S630" s="16"/>
      <c r="AA630" s="92"/>
      <c r="AB630" s="92"/>
      <c r="AC630" s="92"/>
    </row>
    <row r="631" spans="9:29" ht="13.8" x14ac:dyDescent="0.3">
      <c r="I631" s="135">
        <v>624</v>
      </c>
      <c r="J631" s="132"/>
      <c r="K631" s="105"/>
      <c r="R631" s="16"/>
      <c r="S631" s="16"/>
      <c r="AA631" s="92"/>
      <c r="AB631" s="92"/>
      <c r="AC631" s="92"/>
    </row>
    <row r="632" spans="9:29" ht="13.8" x14ac:dyDescent="0.3">
      <c r="I632" s="135">
        <v>625</v>
      </c>
      <c r="J632" s="132"/>
      <c r="K632" s="105"/>
      <c r="R632" s="16"/>
      <c r="S632" s="16"/>
      <c r="AA632" s="92"/>
      <c r="AB632" s="92"/>
      <c r="AC632" s="92"/>
    </row>
    <row r="633" spans="9:29" ht="13.8" x14ac:dyDescent="0.3">
      <c r="I633" s="135">
        <v>626</v>
      </c>
      <c r="J633" s="132"/>
      <c r="K633" s="105"/>
      <c r="R633" s="16"/>
      <c r="S633" s="16"/>
      <c r="AA633" s="92"/>
      <c r="AB633" s="92"/>
      <c r="AC633" s="92"/>
    </row>
    <row r="634" spans="9:29" ht="13.8" x14ac:dyDescent="0.3">
      <c r="I634" s="135">
        <v>627</v>
      </c>
      <c r="J634" s="132"/>
      <c r="K634" s="105"/>
      <c r="R634" s="16"/>
      <c r="S634" s="16"/>
      <c r="AA634" s="92"/>
      <c r="AB634" s="92"/>
      <c r="AC634" s="92"/>
    </row>
    <row r="635" spans="9:29" ht="13.8" x14ac:dyDescent="0.3">
      <c r="I635" s="135">
        <v>628</v>
      </c>
      <c r="J635" s="132"/>
      <c r="K635" s="105"/>
      <c r="R635" s="16"/>
      <c r="S635" s="16"/>
      <c r="AA635" s="92"/>
      <c r="AB635" s="92"/>
      <c r="AC635" s="92"/>
    </row>
    <row r="636" spans="9:29" ht="13.8" x14ac:dyDescent="0.3">
      <c r="I636" s="135">
        <v>629</v>
      </c>
      <c r="J636" s="132"/>
      <c r="K636" s="105"/>
      <c r="R636" s="16"/>
      <c r="S636" s="16"/>
      <c r="AA636" s="92"/>
      <c r="AB636" s="92"/>
      <c r="AC636" s="92"/>
    </row>
    <row r="637" spans="9:29" ht="13.8" x14ac:dyDescent="0.3">
      <c r="I637" s="135">
        <v>630</v>
      </c>
      <c r="J637" s="132"/>
      <c r="K637" s="105"/>
      <c r="R637" s="16"/>
      <c r="S637" s="16"/>
      <c r="AA637" s="92"/>
      <c r="AB637" s="92"/>
      <c r="AC637" s="92"/>
    </row>
    <row r="638" spans="9:29" ht="13.8" x14ac:dyDescent="0.3">
      <c r="I638" s="135">
        <v>631</v>
      </c>
      <c r="J638" s="132"/>
      <c r="K638" s="105"/>
      <c r="R638" s="16"/>
      <c r="S638" s="16"/>
      <c r="AA638" s="92"/>
      <c r="AB638" s="92"/>
      <c r="AC638" s="92"/>
    </row>
    <row r="639" spans="9:29" ht="13.8" x14ac:dyDescent="0.3">
      <c r="I639" s="135">
        <v>632</v>
      </c>
      <c r="J639" s="132"/>
      <c r="K639" s="105"/>
      <c r="R639" s="16"/>
      <c r="S639" s="16"/>
      <c r="AA639" s="92"/>
      <c r="AB639" s="92"/>
      <c r="AC639" s="92"/>
    </row>
    <row r="640" spans="9:29" ht="13.8" x14ac:dyDescent="0.3">
      <c r="I640" s="135">
        <v>633</v>
      </c>
      <c r="J640" s="132"/>
      <c r="K640" s="105"/>
      <c r="R640" s="16"/>
      <c r="S640" s="16"/>
      <c r="AA640" s="92"/>
      <c r="AB640" s="92"/>
      <c r="AC640" s="92"/>
    </row>
    <row r="641" spans="9:29" ht="13.8" x14ac:dyDescent="0.3">
      <c r="I641" s="135">
        <v>634</v>
      </c>
      <c r="J641" s="132"/>
      <c r="K641" s="105"/>
      <c r="R641" s="16"/>
      <c r="S641" s="16"/>
      <c r="AA641" s="92"/>
      <c r="AB641" s="92"/>
      <c r="AC641" s="92"/>
    </row>
    <row r="642" spans="9:29" ht="13.8" x14ac:dyDescent="0.3">
      <c r="I642" s="135">
        <v>635</v>
      </c>
      <c r="J642" s="132"/>
      <c r="K642" s="105"/>
      <c r="R642" s="16"/>
      <c r="S642" s="16"/>
      <c r="AA642" s="92"/>
      <c r="AB642" s="92"/>
      <c r="AC642" s="92"/>
    </row>
    <row r="643" spans="9:29" ht="13.8" x14ac:dyDescent="0.3">
      <c r="I643" s="135">
        <v>636</v>
      </c>
      <c r="J643" s="132"/>
      <c r="K643" s="105"/>
      <c r="R643" s="16"/>
      <c r="S643" s="16"/>
      <c r="AA643" s="92"/>
      <c r="AB643" s="92"/>
      <c r="AC643" s="92"/>
    </row>
    <row r="644" spans="9:29" ht="13.8" x14ac:dyDescent="0.3">
      <c r="I644" s="135">
        <v>637</v>
      </c>
      <c r="J644" s="132"/>
      <c r="K644" s="105"/>
      <c r="R644" s="16"/>
      <c r="S644" s="16"/>
      <c r="AA644" s="92"/>
      <c r="AB644" s="92"/>
      <c r="AC644" s="92"/>
    </row>
    <row r="645" spans="9:29" ht="13.8" x14ac:dyDescent="0.3">
      <c r="I645" s="135">
        <v>638</v>
      </c>
      <c r="J645" s="132"/>
      <c r="K645" s="105"/>
      <c r="R645" s="16"/>
      <c r="S645" s="16"/>
      <c r="AA645" s="92"/>
      <c r="AB645" s="92"/>
      <c r="AC645" s="92"/>
    </row>
    <row r="646" spans="9:29" ht="13.8" x14ac:dyDescent="0.3">
      <c r="I646" s="135">
        <v>639</v>
      </c>
      <c r="J646" s="132"/>
      <c r="K646" s="105"/>
      <c r="R646" s="16"/>
      <c r="S646" s="16"/>
      <c r="AA646" s="92"/>
      <c r="AB646" s="92"/>
      <c r="AC646" s="92"/>
    </row>
    <row r="647" spans="9:29" ht="13.8" x14ac:dyDescent="0.3">
      <c r="I647" s="135">
        <v>640</v>
      </c>
      <c r="J647" s="132"/>
      <c r="K647" s="105"/>
      <c r="R647" s="16"/>
      <c r="S647" s="16"/>
      <c r="AA647" s="92"/>
      <c r="AB647" s="92"/>
      <c r="AC647" s="92"/>
    </row>
    <row r="648" spans="9:29" ht="13.8" x14ac:dyDescent="0.3">
      <c r="I648" s="135">
        <v>641</v>
      </c>
      <c r="J648" s="132"/>
      <c r="K648" s="105"/>
      <c r="R648" s="16"/>
      <c r="S648" s="16"/>
      <c r="AA648" s="92"/>
      <c r="AB648" s="92"/>
      <c r="AC648" s="92"/>
    </row>
    <row r="649" spans="9:29" ht="13.8" x14ac:dyDescent="0.3">
      <c r="I649" s="135">
        <v>642</v>
      </c>
      <c r="J649" s="132"/>
      <c r="K649" s="105"/>
      <c r="R649" s="16"/>
      <c r="S649" s="16"/>
      <c r="AA649" s="92"/>
      <c r="AB649" s="92"/>
      <c r="AC649" s="92"/>
    </row>
    <row r="650" spans="9:29" ht="13.8" x14ac:dyDescent="0.3">
      <c r="I650" s="135">
        <v>643</v>
      </c>
      <c r="J650" s="132"/>
      <c r="K650" s="105"/>
      <c r="R650" s="16"/>
      <c r="S650" s="16"/>
      <c r="AA650" s="92"/>
      <c r="AB650" s="92"/>
      <c r="AC650" s="92"/>
    </row>
    <row r="651" spans="9:29" ht="13.8" x14ac:dyDescent="0.3">
      <c r="I651" s="135">
        <v>644</v>
      </c>
      <c r="J651" s="132"/>
      <c r="K651" s="105"/>
      <c r="R651" s="16"/>
      <c r="S651" s="16"/>
      <c r="AA651" s="92"/>
      <c r="AB651" s="92"/>
      <c r="AC651" s="92"/>
    </row>
    <row r="652" spans="9:29" ht="13.8" x14ac:dyDescent="0.3">
      <c r="I652" s="135">
        <v>645</v>
      </c>
      <c r="J652" s="132"/>
      <c r="K652" s="105"/>
      <c r="R652" s="16"/>
      <c r="S652" s="16"/>
      <c r="AA652" s="92"/>
      <c r="AB652" s="92"/>
      <c r="AC652" s="92"/>
    </row>
    <row r="653" spans="9:29" ht="13.8" x14ac:dyDescent="0.3">
      <c r="I653" s="135">
        <v>646</v>
      </c>
      <c r="J653" s="132"/>
      <c r="K653" s="105"/>
      <c r="R653" s="16"/>
      <c r="S653" s="16"/>
      <c r="AA653" s="92"/>
      <c r="AB653" s="92"/>
      <c r="AC653" s="92"/>
    </row>
    <row r="654" spans="9:29" ht="13.8" x14ac:dyDescent="0.3">
      <c r="I654" s="135">
        <v>647</v>
      </c>
      <c r="J654" s="132"/>
      <c r="K654" s="105"/>
      <c r="R654" s="16"/>
      <c r="S654" s="16"/>
      <c r="AA654" s="92"/>
      <c r="AB654" s="92"/>
      <c r="AC654" s="92"/>
    </row>
    <row r="655" spans="9:29" ht="13.8" x14ac:dyDescent="0.3">
      <c r="I655" s="135">
        <v>648</v>
      </c>
      <c r="J655" s="132"/>
      <c r="K655" s="105"/>
      <c r="R655" s="16"/>
      <c r="S655" s="16"/>
      <c r="AA655" s="92"/>
      <c r="AB655" s="92"/>
      <c r="AC655" s="92"/>
    </row>
    <row r="656" spans="9:29" ht="13.8" x14ac:dyDescent="0.3">
      <c r="I656" s="135">
        <v>649</v>
      </c>
      <c r="J656" s="132"/>
      <c r="K656" s="105"/>
      <c r="R656" s="16"/>
      <c r="S656" s="16"/>
      <c r="AA656" s="92"/>
      <c r="AB656" s="92"/>
      <c r="AC656" s="92"/>
    </row>
    <row r="657" spans="9:29" ht="13.8" x14ac:dyDescent="0.3">
      <c r="I657" s="135">
        <v>650</v>
      </c>
      <c r="J657" s="132"/>
      <c r="K657" s="105"/>
      <c r="R657" s="16"/>
      <c r="S657" s="16"/>
      <c r="AA657" s="92"/>
      <c r="AB657" s="92"/>
      <c r="AC657" s="92"/>
    </row>
    <row r="658" spans="9:29" ht="13.8" x14ac:dyDescent="0.3">
      <c r="I658" s="135">
        <v>651</v>
      </c>
      <c r="J658" s="132"/>
      <c r="K658" s="105"/>
      <c r="R658" s="16"/>
      <c r="S658" s="16"/>
      <c r="AA658" s="92"/>
      <c r="AB658" s="92"/>
      <c r="AC658" s="92"/>
    </row>
    <row r="659" spans="9:29" ht="13.8" x14ac:dyDescent="0.3">
      <c r="I659" s="135">
        <v>652</v>
      </c>
      <c r="J659" s="132"/>
      <c r="K659" s="105"/>
      <c r="R659" s="16"/>
      <c r="S659" s="16"/>
      <c r="AA659" s="92"/>
      <c r="AB659" s="92"/>
      <c r="AC659" s="92"/>
    </row>
    <row r="660" spans="9:29" ht="13.8" x14ac:dyDescent="0.3">
      <c r="I660" s="135">
        <v>653</v>
      </c>
      <c r="J660" s="132"/>
      <c r="K660" s="105"/>
      <c r="R660" s="16"/>
      <c r="S660" s="16"/>
      <c r="AA660" s="92"/>
      <c r="AB660" s="92"/>
      <c r="AC660" s="92"/>
    </row>
    <row r="661" spans="9:29" ht="13.8" x14ac:dyDescent="0.3">
      <c r="I661" s="135">
        <v>654</v>
      </c>
      <c r="J661" s="132"/>
      <c r="K661" s="105"/>
      <c r="R661" s="16"/>
      <c r="S661" s="16"/>
      <c r="AA661" s="92"/>
      <c r="AB661" s="92"/>
      <c r="AC661" s="92"/>
    </row>
    <row r="662" spans="9:29" ht="13.8" x14ac:dyDescent="0.3">
      <c r="I662" s="135">
        <v>655</v>
      </c>
      <c r="J662" s="132"/>
      <c r="K662" s="105"/>
      <c r="R662" s="16"/>
      <c r="S662" s="16"/>
      <c r="AA662" s="92"/>
      <c r="AB662" s="92"/>
      <c r="AC662" s="92"/>
    </row>
    <row r="663" spans="9:29" ht="13.8" x14ac:dyDescent="0.3">
      <c r="I663" s="135">
        <v>656</v>
      </c>
      <c r="J663" s="132"/>
      <c r="K663" s="105"/>
      <c r="R663" s="16"/>
      <c r="S663" s="16"/>
      <c r="AA663" s="92"/>
      <c r="AB663" s="92"/>
      <c r="AC663" s="92"/>
    </row>
    <row r="664" spans="9:29" ht="13.8" x14ac:dyDescent="0.3">
      <c r="I664" s="135">
        <v>657</v>
      </c>
      <c r="J664" s="132"/>
      <c r="K664" s="105"/>
      <c r="R664" s="16"/>
      <c r="S664" s="16"/>
      <c r="AA664" s="92"/>
      <c r="AB664" s="92"/>
      <c r="AC664" s="92"/>
    </row>
    <row r="665" spans="9:29" ht="13.8" x14ac:dyDescent="0.3">
      <c r="I665" s="135">
        <v>658</v>
      </c>
      <c r="J665" s="132"/>
      <c r="K665" s="105"/>
      <c r="R665" s="16"/>
      <c r="S665" s="16"/>
      <c r="AA665" s="92"/>
      <c r="AB665" s="92"/>
      <c r="AC665" s="92"/>
    </row>
    <row r="666" spans="9:29" ht="13.8" x14ac:dyDescent="0.3">
      <c r="I666" s="135">
        <v>659</v>
      </c>
      <c r="J666" s="132"/>
      <c r="K666" s="105"/>
      <c r="R666" s="16"/>
      <c r="S666" s="16"/>
      <c r="AA666" s="92"/>
      <c r="AB666" s="92"/>
      <c r="AC666" s="92"/>
    </row>
    <row r="667" spans="9:29" ht="13.8" x14ac:dyDescent="0.3">
      <c r="I667" s="135">
        <v>660</v>
      </c>
      <c r="J667" s="132"/>
      <c r="K667" s="105"/>
      <c r="R667" s="16"/>
      <c r="S667" s="16"/>
      <c r="AA667" s="92"/>
      <c r="AB667" s="92"/>
      <c r="AC667" s="92"/>
    </row>
    <row r="668" spans="9:29" ht="13.8" x14ac:dyDescent="0.3">
      <c r="I668" s="135">
        <v>661</v>
      </c>
      <c r="J668" s="132"/>
      <c r="K668" s="105"/>
      <c r="R668" s="16"/>
      <c r="S668" s="16"/>
      <c r="AA668" s="92"/>
      <c r="AB668" s="92"/>
      <c r="AC668" s="92"/>
    </row>
    <row r="669" spans="9:29" ht="13.8" x14ac:dyDescent="0.3">
      <c r="I669" s="135">
        <v>662</v>
      </c>
      <c r="J669" s="132"/>
      <c r="K669" s="105"/>
      <c r="R669" s="16"/>
      <c r="S669" s="16"/>
      <c r="AA669" s="92"/>
      <c r="AB669" s="92"/>
      <c r="AC669" s="92"/>
    </row>
    <row r="670" spans="9:29" ht="13.8" x14ac:dyDescent="0.3">
      <c r="I670" s="135">
        <v>663</v>
      </c>
      <c r="J670" s="132"/>
      <c r="K670" s="105"/>
      <c r="R670" s="16"/>
      <c r="S670" s="16"/>
      <c r="AA670" s="92"/>
      <c r="AB670" s="92"/>
      <c r="AC670" s="92"/>
    </row>
    <row r="671" spans="9:29" ht="13.8" x14ac:dyDescent="0.3">
      <c r="I671" s="135">
        <v>664</v>
      </c>
      <c r="J671" s="132"/>
      <c r="K671" s="105"/>
      <c r="R671" s="16"/>
      <c r="S671" s="16"/>
      <c r="AA671" s="92"/>
      <c r="AB671" s="92"/>
      <c r="AC671" s="92"/>
    </row>
    <row r="672" spans="9:29" ht="13.8" x14ac:dyDescent="0.3">
      <c r="I672" s="135">
        <v>665</v>
      </c>
      <c r="J672" s="132"/>
      <c r="K672" s="105"/>
      <c r="R672" s="16"/>
      <c r="S672" s="16"/>
      <c r="AA672" s="92"/>
      <c r="AB672" s="92"/>
      <c r="AC672" s="92"/>
    </row>
    <row r="673" spans="9:29" ht="13.8" x14ac:dyDescent="0.3">
      <c r="I673" s="135">
        <v>666</v>
      </c>
      <c r="J673" s="132"/>
      <c r="K673" s="105"/>
      <c r="R673" s="16"/>
      <c r="S673" s="16"/>
      <c r="AA673" s="92"/>
      <c r="AB673" s="92"/>
      <c r="AC673" s="92"/>
    </row>
    <row r="674" spans="9:29" ht="13.8" x14ac:dyDescent="0.3">
      <c r="I674" s="135">
        <v>667</v>
      </c>
      <c r="J674" s="132"/>
      <c r="K674" s="105"/>
      <c r="R674" s="16"/>
      <c r="S674" s="16"/>
      <c r="AA674" s="92"/>
      <c r="AB674" s="92"/>
      <c r="AC674" s="92"/>
    </row>
    <row r="675" spans="9:29" ht="13.8" x14ac:dyDescent="0.3">
      <c r="I675" s="135">
        <v>668</v>
      </c>
      <c r="J675" s="132"/>
      <c r="K675" s="105"/>
      <c r="R675" s="16"/>
      <c r="S675" s="16"/>
      <c r="AA675" s="92"/>
      <c r="AB675" s="92"/>
      <c r="AC675" s="92"/>
    </row>
    <row r="676" spans="9:29" ht="13.8" x14ac:dyDescent="0.3">
      <c r="I676" s="135">
        <v>669</v>
      </c>
      <c r="J676" s="132"/>
      <c r="K676" s="105"/>
      <c r="R676" s="16"/>
      <c r="S676" s="16"/>
      <c r="AA676" s="92"/>
      <c r="AB676" s="92"/>
      <c r="AC676" s="92"/>
    </row>
    <row r="677" spans="9:29" ht="13.8" x14ac:dyDescent="0.3">
      <c r="I677" s="135">
        <v>670</v>
      </c>
      <c r="J677" s="132"/>
      <c r="K677" s="105"/>
      <c r="R677" s="16"/>
      <c r="S677" s="16"/>
      <c r="AA677" s="92"/>
      <c r="AB677" s="92"/>
      <c r="AC677" s="92"/>
    </row>
    <row r="678" spans="9:29" ht="13.8" x14ac:dyDescent="0.3">
      <c r="I678" s="135">
        <v>671</v>
      </c>
      <c r="J678" s="132"/>
      <c r="K678" s="105"/>
      <c r="R678" s="16"/>
      <c r="S678" s="16"/>
      <c r="AA678" s="92"/>
      <c r="AB678" s="92"/>
      <c r="AC678" s="92"/>
    </row>
    <row r="679" spans="9:29" ht="13.8" x14ac:dyDescent="0.3">
      <c r="I679" s="135">
        <v>672</v>
      </c>
      <c r="J679" s="132"/>
      <c r="K679" s="105"/>
      <c r="R679" s="16"/>
      <c r="S679" s="16"/>
      <c r="AA679" s="92"/>
      <c r="AB679" s="92"/>
      <c r="AC679" s="92"/>
    </row>
    <row r="680" spans="9:29" ht="13.8" x14ac:dyDescent="0.3">
      <c r="I680" s="135">
        <v>673</v>
      </c>
      <c r="J680" s="132"/>
      <c r="K680" s="105"/>
      <c r="R680" s="16"/>
      <c r="S680" s="16"/>
      <c r="AA680" s="92"/>
      <c r="AB680" s="92"/>
      <c r="AC680" s="92"/>
    </row>
    <row r="681" spans="9:29" ht="13.8" x14ac:dyDescent="0.3">
      <c r="I681" s="135">
        <v>674</v>
      </c>
      <c r="J681" s="132"/>
      <c r="K681" s="105"/>
      <c r="R681" s="16"/>
      <c r="S681" s="16"/>
      <c r="AA681" s="92"/>
      <c r="AB681" s="92"/>
      <c r="AC681" s="92"/>
    </row>
    <row r="682" spans="9:29" ht="13.8" x14ac:dyDescent="0.3">
      <c r="I682" s="135">
        <v>675</v>
      </c>
      <c r="J682" s="132"/>
      <c r="K682" s="105"/>
      <c r="R682" s="16"/>
      <c r="S682" s="16"/>
      <c r="AA682" s="92"/>
      <c r="AB682" s="92"/>
      <c r="AC682" s="92"/>
    </row>
    <row r="683" spans="9:29" ht="13.8" x14ac:dyDescent="0.3">
      <c r="I683" s="135">
        <v>676</v>
      </c>
      <c r="J683" s="132"/>
      <c r="K683" s="105"/>
      <c r="R683" s="16"/>
      <c r="S683" s="16"/>
      <c r="AA683" s="92"/>
      <c r="AB683" s="92"/>
      <c r="AC683" s="92"/>
    </row>
    <row r="684" spans="9:29" ht="13.8" x14ac:dyDescent="0.3">
      <c r="I684" s="135">
        <v>677</v>
      </c>
      <c r="J684" s="132"/>
      <c r="K684" s="105"/>
      <c r="R684" s="16"/>
      <c r="S684" s="16"/>
      <c r="AA684" s="92"/>
      <c r="AB684" s="92"/>
      <c r="AC684" s="92"/>
    </row>
    <row r="685" spans="9:29" ht="13.8" x14ac:dyDescent="0.3">
      <c r="I685" s="135">
        <v>678</v>
      </c>
      <c r="J685" s="132"/>
      <c r="K685" s="105"/>
      <c r="R685" s="16"/>
      <c r="S685" s="16"/>
      <c r="AA685" s="92"/>
      <c r="AB685" s="92"/>
      <c r="AC685" s="92"/>
    </row>
    <row r="686" spans="9:29" ht="13.8" x14ac:dyDescent="0.3">
      <c r="I686" s="135">
        <v>679</v>
      </c>
      <c r="J686" s="132"/>
      <c r="K686" s="105"/>
      <c r="R686" s="16"/>
      <c r="S686" s="16"/>
      <c r="AA686" s="92"/>
      <c r="AB686" s="92"/>
      <c r="AC686" s="92"/>
    </row>
    <row r="687" spans="9:29" ht="13.8" x14ac:dyDescent="0.3">
      <c r="I687" s="135">
        <v>680</v>
      </c>
      <c r="J687" s="132"/>
      <c r="K687" s="105"/>
      <c r="R687" s="16"/>
      <c r="S687" s="16"/>
      <c r="AA687" s="92"/>
      <c r="AB687" s="92"/>
      <c r="AC687" s="92"/>
    </row>
    <row r="688" spans="9:29" ht="13.8" x14ac:dyDescent="0.3">
      <c r="I688" s="135">
        <v>681</v>
      </c>
      <c r="J688" s="132"/>
      <c r="K688" s="105"/>
      <c r="R688" s="16"/>
      <c r="S688" s="16"/>
      <c r="AA688" s="92"/>
      <c r="AB688" s="92"/>
      <c r="AC688" s="92"/>
    </row>
    <row r="689" spans="9:29" ht="13.8" x14ac:dyDescent="0.3">
      <c r="I689" s="135">
        <v>682</v>
      </c>
      <c r="J689" s="132"/>
      <c r="K689" s="105"/>
      <c r="R689" s="16"/>
      <c r="S689" s="16"/>
      <c r="AA689" s="92"/>
      <c r="AB689" s="92"/>
      <c r="AC689" s="92"/>
    </row>
    <row r="690" spans="9:29" ht="13.8" x14ac:dyDescent="0.3">
      <c r="I690" s="135">
        <v>683</v>
      </c>
      <c r="J690" s="132"/>
      <c r="K690" s="105"/>
      <c r="R690" s="16"/>
      <c r="S690" s="16"/>
      <c r="AA690" s="92"/>
      <c r="AB690" s="92"/>
      <c r="AC690" s="92"/>
    </row>
    <row r="691" spans="9:29" ht="13.8" x14ac:dyDescent="0.3">
      <c r="I691" s="135">
        <v>684</v>
      </c>
      <c r="J691" s="132"/>
      <c r="K691" s="105"/>
      <c r="R691" s="16"/>
      <c r="S691" s="16"/>
      <c r="AA691" s="92"/>
      <c r="AB691" s="92"/>
      <c r="AC691" s="92"/>
    </row>
    <row r="692" spans="9:29" ht="13.8" x14ac:dyDescent="0.3">
      <c r="I692" s="135">
        <v>685</v>
      </c>
      <c r="J692" s="132"/>
      <c r="K692" s="105"/>
      <c r="R692" s="16"/>
      <c r="S692" s="16"/>
      <c r="AA692" s="92"/>
      <c r="AB692" s="92"/>
      <c r="AC692" s="92"/>
    </row>
    <row r="693" spans="9:29" ht="13.8" x14ac:dyDescent="0.3">
      <c r="I693" s="135">
        <v>686</v>
      </c>
      <c r="J693" s="132"/>
      <c r="K693" s="105"/>
      <c r="R693" s="16"/>
      <c r="S693" s="16"/>
      <c r="AA693" s="92"/>
      <c r="AB693" s="92"/>
      <c r="AC693" s="92"/>
    </row>
    <row r="694" spans="9:29" ht="13.8" x14ac:dyDescent="0.3">
      <c r="I694" s="135">
        <v>687</v>
      </c>
      <c r="J694" s="132"/>
      <c r="K694" s="105"/>
      <c r="R694" s="16"/>
      <c r="S694" s="16"/>
      <c r="AA694" s="92"/>
      <c r="AB694" s="92"/>
      <c r="AC694" s="92"/>
    </row>
    <row r="695" spans="9:29" ht="13.8" x14ac:dyDescent="0.3">
      <c r="I695" s="135">
        <v>688</v>
      </c>
      <c r="J695" s="132"/>
      <c r="K695" s="105"/>
      <c r="R695" s="16"/>
      <c r="S695" s="16"/>
      <c r="AA695" s="92"/>
      <c r="AB695" s="92"/>
      <c r="AC695" s="92"/>
    </row>
    <row r="696" spans="9:29" ht="13.8" x14ac:dyDescent="0.3">
      <c r="I696" s="135">
        <v>689</v>
      </c>
      <c r="J696" s="132"/>
      <c r="K696" s="105"/>
      <c r="R696" s="16"/>
      <c r="S696" s="16"/>
      <c r="AA696" s="92"/>
      <c r="AB696" s="92"/>
      <c r="AC696" s="92"/>
    </row>
    <row r="697" spans="9:29" ht="13.8" x14ac:dyDescent="0.3">
      <c r="I697" s="135">
        <v>690</v>
      </c>
      <c r="J697" s="132"/>
      <c r="K697" s="105"/>
      <c r="R697" s="16"/>
      <c r="S697" s="16"/>
      <c r="AA697" s="92"/>
      <c r="AB697" s="92"/>
      <c r="AC697" s="92"/>
    </row>
    <row r="698" spans="9:29" ht="13.8" x14ac:dyDescent="0.3">
      <c r="I698" s="135">
        <v>691</v>
      </c>
      <c r="J698" s="132"/>
      <c r="K698" s="105"/>
      <c r="R698" s="16"/>
      <c r="S698" s="16"/>
      <c r="AA698" s="92"/>
      <c r="AB698" s="92"/>
      <c r="AC698" s="92"/>
    </row>
    <row r="699" spans="9:29" ht="13.8" x14ac:dyDescent="0.3">
      <c r="I699" s="135">
        <v>692</v>
      </c>
      <c r="J699" s="132"/>
      <c r="K699" s="105"/>
      <c r="R699" s="16"/>
      <c r="S699" s="16"/>
      <c r="AA699" s="92"/>
      <c r="AB699" s="92"/>
      <c r="AC699" s="92"/>
    </row>
    <row r="700" spans="9:29" ht="13.8" x14ac:dyDescent="0.3">
      <c r="I700" s="135">
        <v>693</v>
      </c>
      <c r="J700" s="132"/>
      <c r="K700" s="105"/>
      <c r="R700" s="16"/>
      <c r="S700" s="16"/>
      <c r="AA700" s="92"/>
      <c r="AB700" s="92"/>
      <c r="AC700" s="92"/>
    </row>
    <row r="701" spans="9:29" ht="13.8" x14ac:dyDescent="0.3">
      <c r="I701" s="135">
        <v>694</v>
      </c>
      <c r="J701" s="132"/>
      <c r="K701" s="105"/>
      <c r="R701" s="16"/>
      <c r="S701" s="16"/>
      <c r="AA701" s="92"/>
      <c r="AB701" s="92"/>
      <c r="AC701" s="92"/>
    </row>
    <row r="702" spans="9:29" ht="13.8" x14ac:dyDescent="0.3">
      <c r="I702" s="135">
        <v>695</v>
      </c>
      <c r="J702" s="132"/>
      <c r="K702" s="105"/>
      <c r="R702" s="16"/>
      <c r="S702" s="16"/>
      <c r="AA702" s="92"/>
      <c r="AB702" s="92"/>
      <c r="AC702" s="92"/>
    </row>
    <row r="703" spans="9:29" ht="13.8" x14ac:dyDescent="0.3">
      <c r="I703" s="135">
        <v>696</v>
      </c>
      <c r="J703" s="132"/>
      <c r="K703" s="105"/>
      <c r="R703" s="16"/>
      <c r="S703" s="16"/>
      <c r="AA703" s="92"/>
      <c r="AB703" s="92"/>
      <c r="AC703" s="92"/>
    </row>
    <row r="704" spans="9:29" ht="13.8" x14ac:dyDescent="0.3">
      <c r="I704" s="135">
        <v>697</v>
      </c>
      <c r="J704" s="132"/>
      <c r="K704" s="105"/>
      <c r="R704" s="16"/>
      <c r="S704" s="16"/>
      <c r="AA704" s="92"/>
      <c r="AB704" s="92"/>
      <c r="AC704" s="92"/>
    </row>
    <row r="705" spans="9:29" ht="13.8" x14ac:dyDescent="0.3">
      <c r="I705" s="135">
        <v>698</v>
      </c>
      <c r="J705" s="132"/>
      <c r="K705" s="105"/>
      <c r="R705" s="16"/>
      <c r="S705" s="16"/>
      <c r="AA705" s="92"/>
      <c r="AB705" s="92"/>
      <c r="AC705" s="92"/>
    </row>
    <row r="706" spans="9:29" ht="13.8" x14ac:dyDescent="0.3">
      <c r="I706" s="135">
        <v>699</v>
      </c>
      <c r="J706" s="132"/>
      <c r="K706" s="105"/>
      <c r="R706" s="16"/>
      <c r="S706" s="16"/>
      <c r="AA706" s="92"/>
      <c r="AB706" s="92"/>
      <c r="AC706" s="92"/>
    </row>
    <row r="707" spans="9:29" ht="13.8" x14ac:dyDescent="0.3">
      <c r="I707" s="135">
        <v>700</v>
      </c>
      <c r="J707" s="132"/>
      <c r="K707" s="105"/>
      <c r="R707" s="16"/>
      <c r="S707" s="16"/>
      <c r="AA707" s="92"/>
      <c r="AB707" s="92"/>
      <c r="AC707" s="92"/>
    </row>
    <row r="708" spans="9:29" ht="13.8" x14ac:dyDescent="0.3">
      <c r="I708" s="135">
        <v>701</v>
      </c>
      <c r="J708" s="132"/>
      <c r="K708" s="105"/>
      <c r="R708" s="16"/>
      <c r="S708" s="16"/>
      <c r="AA708" s="92"/>
      <c r="AB708" s="92"/>
      <c r="AC708" s="92"/>
    </row>
    <row r="709" spans="9:29" ht="13.8" x14ac:dyDescent="0.3">
      <c r="I709" s="135">
        <v>702</v>
      </c>
      <c r="J709" s="132"/>
      <c r="K709" s="105"/>
      <c r="R709" s="16"/>
      <c r="S709" s="16"/>
      <c r="AA709" s="92"/>
      <c r="AB709" s="92"/>
      <c r="AC709" s="92"/>
    </row>
    <row r="710" spans="9:29" ht="13.8" x14ac:dyDescent="0.3">
      <c r="I710" s="135">
        <v>703</v>
      </c>
      <c r="J710" s="132"/>
      <c r="K710" s="105"/>
      <c r="R710" s="16"/>
      <c r="S710" s="16"/>
      <c r="AA710" s="92"/>
      <c r="AB710" s="92"/>
      <c r="AC710" s="92"/>
    </row>
    <row r="711" spans="9:29" ht="13.8" x14ac:dyDescent="0.3">
      <c r="I711" s="135">
        <v>704</v>
      </c>
      <c r="J711" s="132"/>
      <c r="K711" s="105"/>
      <c r="R711" s="16"/>
      <c r="S711" s="16"/>
      <c r="AA711" s="92"/>
      <c r="AB711" s="92"/>
      <c r="AC711" s="92"/>
    </row>
    <row r="712" spans="9:29" ht="13.8" x14ac:dyDescent="0.3">
      <c r="I712" s="135">
        <v>705</v>
      </c>
      <c r="J712" s="132"/>
      <c r="K712" s="105"/>
      <c r="R712" s="16"/>
      <c r="S712" s="16"/>
      <c r="AA712" s="92"/>
      <c r="AB712" s="92"/>
      <c r="AC712" s="92"/>
    </row>
    <row r="713" spans="9:29" ht="13.8" x14ac:dyDescent="0.3">
      <c r="I713" s="135">
        <v>706</v>
      </c>
      <c r="J713" s="132"/>
      <c r="K713" s="105"/>
      <c r="R713" s="16"/>
      <c r="S713" s="16"/>
      <c r="AA713" s="92"/>
      <c r="AB713" s="92"/>
      <c r="AC713" s="92"/>
    </row>
    <row r="714" spans="9:29" ht="13.8" x14ac:dyDescent="0.3">
      <c r="I714" s="135">
        <v>707</v>
      </c>
      <c r="J714" s="132"/>
      <c r="K714" s="105"/>
      <c r="R714" s="16"/>
      <c r="S714" s="16"/>
      <c r="AA714" s="92"/>
      <c r="AB714" s="92"/>
      <c r="AC714" s="92"/>
    </row>
    <row r="715" spans="9:29" ht="13.8" x14ac:dyDescent="0.3">
      <c r="I715" s="135">
        <v>708</v>
      </c>
      <c r="J715" s="132"/>
      <c r="K715" s="105"/>
      <c r="R715" s="16"/>
      <c r="S715" s="16"/>
      <c r="AA715" s="92"/>
      <c r="AB715" s="92"/>
      <c r="AC715" s="92"/>
    </row>
    <row r="716" spans="9:29" ht="13.8" x14ac:dyDescent="0.3">
      <c r="I716" s="135">
        <v>709</v>
      </c>
      <c r="J716" s="132"/>
      <c r="K716" s="105"/>
      <c r="R716" s="16"/>
      <c r="S716" s="16"/>
      <c r="AA716" s="92"/>
      <c r="AB716" s="92"/>
      <c r="AC716" s="92"/>
    </row>
    <row r="717" spans="9:29" ht="13.8" x14ac:dyDescent="0.3">
      <c r="I717" s="135">
        <v>710</v>
      </c>
      <c r="J717" s="132"/>
      <c r="K717" s="105"/>
      <c r="R717" s="16"/>
      <c r="S717" s="16"/>
      <c r="AA717" s="92"/>
      <c r="AB717" s="92"/>
      <c r="AC717" s="92"/>
    </row>
    <row r="718" spans="9:29" ht="13.8" x14ac:dyDescent="0.3">
      <c r="I718" s="135">
        <v>711</v>
      </c>
      <c r="J718" s="132"/>
      <c r="K718" s="105"/>
      <c r="R718" s="16"/>
      <c r="S718" s="16"/>
      <c r="AA718" s="92"/>
      <c r="AB718" s="92"/>
      <c r="AC718" s="92"/>
    </row>
    <row r="719" spans="9:29" ht="13.8" x14ac:dyDescent="0.3">
      <c r="I719" s="135">
        <v>712</v>
      </c>
      <c r="J719" s="132"/>
      <c r="K719" s="105"/>
      <c r="R719" s="16"/>
      <c r="S719" s="16"/>
      <c r="AA719" s="92"/>
      <c r="AB719" s="92"/>
      <c r="AC719" s="92"/>
    </row>
    <row r="720" spans="9:29" ht="13.8" x14ac:dyDescent="0.3">
      <c r="I720" s="135">
        <v>713</v>
      </c>
      <c r="J720" s="132"/>
      <c r="K720" s="105"/>
      <c r="R720" s="16"/>
      <c r="S720" s="16"/>
      <c r="AA720" s="92"/>
      <c r="AB720" s="92"/>
      <c r="AC720" s="92"/>
    </row>
    <row r="721" spans="9:29" ht="13.8" x14ac:dyDescent="0.3">
      <c r="I721" s="135">
        <v>714</v>
      </c>
      <c r="J721" s="132"/>
      <c r="K721" s="105"/>
      <c r="R721" s="16"/>
      <c r="S721" s="16"/>
      <c r="AA721" s="92"/>
      <c r="AB721" s="92"/>
      <c r="AC721" s="92"/>
    </row>
    <row r="722" spans="9:29" ht="13.8" x14ac:dyDescent="0.3">
      <c r="I722" s="135">
        <v>715</v>
      </c>
      <c r="J722" s="132"/>
      <c r="K722" s="105"/>
      <c r="R722" s="16"/>
      <c r="S722" s="16"/>
      <c r="AA722" s="92"/>
      <c r="AB722" s="92"/>
      <c r="AC722" s="92"/>
    </row>
    <row r="723" spans="9:29" ht="13.8" x14ac:dyDescent="0.3">
      <c r="I723" s="135">
        <v>716</v>
      </c>
      <c r="J723" s="132"/>
      <c r="K723" s="105"/>
      <c r="R723" s="16"/>
      <c r="S723" s="16"/>
      <c r="AA723" s="92"/>
      <c r="AB723" s="92"/>
      <c r="AC723" s="92"/>
    </row>
    <row r="724" spans="9:29" ht="13.8" x14ac:dyDescent="0.3">
      <c r="I724" s="135">
        <v>717</v>
      </c>
      <c r="J724" s="132"/>
      <c r="K724" s="105"/>
      <c r="R724" s="16"/>
      <c r="S724" s="16"/>
      <c r="AA724" s="92"/>
      <c r="AB724" s="92"/>
      <c r="AC724" s="92"/>
    </row>
    <row r="725" spans="9:29" ht="13.8" x14ac:dyDescent="0.3">
      <c r="I725" s="135">
        <v>718</v>
      </c>
      <c r="J725" s="132"/>
      <c r="K725" s="105"/>
      <c r="R725" s="16"/>
      <c r="S725" s="16"/>
      <c r="AA725" s="92"/>
      <c r="AB725" s="92"/>
      <c r="AC725" s="92"/>
    </row>
    <row r="726" spans="9:29" ht="13.8" x14ac:dyDescent="0.3">
      <c r="I726" s="135">
        <v>719</v>
      </c>
      <c r="J726" s="132"/>
      <c r="K726" s="105"/>
      <c r="R726" s="16"/>
      <c r="S726" s="16"/>
      <c r="AA726" s="92"/>
      <c r="AB726" s="92"/>
      <c r="AC726" s="92"/>
    </row>
    <row r="727" spans="9:29" ht="13.8" x14ac:dyDescent="0.3">
      <c r="I727" s="135">
        <v>720</v>
      </c>
      <c r="J727" s="132"/>
      <c r="K727" s="105"/>
      <c r="R727" s="16"/>
      <c r="S727" s="16"/>
      <c r="AA727" s="92"/>
      <c r="AB727" s="92"/>
      <c r="AC727" s="92"/>
    </row>
    <row r="728" spans="9:29" ht="13.8" x14ac:dyDescent="0.3">
      <c r="I728" s="135">
        <v>721</v>
      </c>
      <c r="J728" s="132"/>
      <c r="K728" s="105"/>
      <c r="R728" s="16"/>
      <c r="S728" s="16"/>
      <c r="AA728" s="92"/>
      <c r="AB728" s="92"/>
      <c r="AC728" s="92"/>
    </row>
    <row r="729" spans="9:29" ht="13.8" x14ac:dyDescent="0.3">
      <c r="I729" s="135">
        <v>722</v>
      </c>
      <c r="J729" s="132"/>
      <c r="K729" s="105"/>
      <c r="R729" s="16"/>
      <c r="S729" s="16"/>
      <c r="AA729" s="92"/>
      <c r="AB729" s="92"/>
      <c r="AC729" s="92"/>
    </row>
    <row r="730" spans="9:29" ht="13.8" x14ac:dyDescent="0.3">
      <c r="I730" s="135">
        <v>723</v>
      </c>
      <c r="J730" s="132"/>
      <c r="K730" s="105"/>
      <c r="R730" s="16"/>
      <c r="S730" s="16"/>
      <c r="AA730" s="92"/>
      <c r="AB730" s="92"/>
      <c r="AC730" s="92"/>
    </row>
    <row r="731" spans="9:29" ht="13.8" x14ac:dyDescent="0.3">
      <c r="I731" s="135">
        <v>724</v>
      </c>
      <c r="J731" s="132"/>
      <c r="K731" s="105"/>
      <c r="R731" s="16"/>
      <c r="S731" s="16"/>
      <c r="AA731" s="92"/>
      <c r="AB731" s="92"/>
      <c r="AC731" s="92"/>
    </row>
    <row r="732" spans="9:29" ht="13.8" x14ac:dyDescent="0.3">
      <c r="I732" s="135">
        <v>725</v>
      </c>
      <c r="J732" s="132"/>
      <c r="K732" s="105"/>
      <c r="R732" s="16"/>
      <c r="S732" s="16"/>
      <c r="AA732" s="92"/>
      <c r="AB732" s="92"/>
      <c r="AC732" s="92"/>
    </row>
    <row r="733" spans="9:29" ht="13.8" x14ac:dyDescent="0.3">
      <c r="I733" s="135">
        <v>726</v>
      </c>
      <c r="J733" s="132"/>
      <c r="K733" s="105"/>
      <c r="R733" s="16"/>
      <c r="S733" s="16"/>
      <c r="AA733" s="92"/>
      <c r="AB733" s="92"/>
      <c r="AC733" s="92"/>
    </row>
    <row r="734" spans="9:29" ht="13.8" x14ac:dyDescent="0.3">
      <c r="I734" s="135">
        <v>727</v>
      </c>
      <c r="J734" s="132"/>
      <c r="K734" s="105"/>
      <c r="R734" s="16"/>
      <c r="S734" s="16"/>
      <c r="AA734" s="92"/>
      <c r="AB734" s="92"/>
      <c r="AC734" s="92"/>
    </row>
    <row r="735" spans="9:29" ht="13.8" x14ac:dyDescent="0.3">
      <c r="I735" s="135">
        <v>728</v>
      </c>
      <c r="J735" s="132"/>
      <c r="K735" s="105"/>
      <c r="R735" s="16"/>
      <c r="S735" s="16"/>
      <c r="AA735" s="92"/>
      <c r="AB735" s="92"/>
      <c r="AC735" s="92"/>
    </row>
    <row r="736" spans="9:29" ht="13.8" x14ac:dyDescent="0.3">
      <c r="I736" s="135">
        <v>729</v>
      </c>
      <c r="J736" s="132"/>
      <c r="K736" s="105"/>
      <c r="R736" s="16"/>
      <c r="S736" s="16"/>
      <c r="AA736" s="92"/>
      <c r="AB736" s="92"/>
      <c r="AC736" s="92"/>
    </row>
    <row r="737" spans="9:29" ht="13.8" x14ac:dyDescent="0.3">
      <c r="I737" s="135">
        <v>730</v>
      </c>
      <c r="J737" s="132"/>
      <c r="K737" s="105"/>
      <c r="R737" s="16"/>
      <c r="S737" s="16"/>
      <c r="AA737" s="92"/>
      <c r="AB737" s="92"/>
      <c r="AC737" s="92"/>
    </row>
    <row r="738" spans="9:29" ht="13.8" x14ac:dyDescent="0.3">
      <c r="I738" s="135">
        <v>731</v>
      </c>
      <c r="J738" s="132"/>
      <c r="K738" s="105"/>
      <c r="R738" s="16"/>
      <c r="S738" s="16"/>
      <c r="AA738" s="92"/>
      <c r="AB738" s="92"/>
      <c r="AC738" s="92"/>
    </row>
    <row r="739" spans="9:29" ht="13.8" x14ac:dyDescent="0.3">
      <c r="I739" s="135">
        <v>732</v>
      </c>
      <c r="J739" s="132"/>
      <c r="K739" s="105"/>
      <c r="R739" s="16"/>
      <c r="S739" s="16"/>
      <c r="AA739" s="92"/>
      <c r="AB739" s="92"/>
      <c r="AC739" s="92"/>
    </row>
    <row r="740" spans="9:29" ht="13.8" x14ac:dyDescent="0.3">
      <c r="I740" s="135">
        <v>733</v>
      </c>
      <c r="J740" s="132"/>
      <c r="K740" s="105"/>
      <c r="R740" s="16"/>
      <c r="S740" s="16"/>
      <c r="AA740" s="92"/>
      <c r="AB740" s="92"/>
      <c r="AC740" s="92"/>
    </row>
    <row r="741" spans="9:29" ht="13.8" x14ac:dyDescent="0.3">
      <c r="I741" s="135">
        <v>734</v>
      </c>
      <c r="J741" s="132"/>
      <c r="K741" s="105"/>
      <c r="R741" s="16"/>
      <c r="S741" s="16"/>
      <c r="AA741" s="92"/>
      <c r="AB741" s="92"/>
      <c r="AC741" s="92"/>
    </row>
    <row r="742" spans="9:29" ht="13.8" x14ac:dyDescent="0.3">
      <c r="I742" s="135">
        <v>735</v>
      </c>
      <c r="J742" s="132"/>
      <c r="K742" s="105"/>
      <c r="R742" s="16"/>
      <c r="S742" s="16"/>
      <c r="AA742" s="92"/>
      <c r="AB742" s="92"/>
      <c r="AC742" s="92"/>
    </row>
    <row r="743" spans="9:29" ht="13.8" x14ac:dyDescent="0.3">
      <c r="I743" s="135">
        <v>736</v>
      </c>
      <c r="J743" s="132"/>
      <c r="K743" s="105"/>
      <c r="R743" s="16"/>
      <c r="S743" s="16"/>
      <c r="AA743" s="92"/>
      <c r="AB743" s="92"/>
      <c r="AC743" s="92"/>
    </row>
    <row r="744" spans="9:29" ht="13.8" x14ac:dyDescent="0.3">
      <c r="I744" s="135">
        <v>737</v>
      </c>
      <c r="J744" s="132"/>
      <c r="K744" s="105"/>
      <c r="R744" s="16"/>
      <c r="S744" s="16"/>
      <c r="AA744" s="92"/>
      <c r="AB744" s="92"/>
      <c r="AC744" s="92"/>
    </row>
    <row r="745" spans="9:29" ht="13.8" x14ac:dyDescent="0.3">
      <c r="I745" s="135">
        <v>738</v>
      </c>
      <c r="J745" s="132"/>
      <c r="K745" s="105"/>
      <c r="R745" s="16"/>
      <c r="S745" s="16"/>
      <c r="AA745" s="92"/>
      <c r="AB745" s="92"/>
      <c r="AC745" s="92"/>
    </row>
    <row r="746" spans="9:29" ht="13.8" x14ac:dyDescent="0.3">
      <c r="I746" s="135">
        <v>739</v>
      </c>
      <c r="J746" s="132"/>
      <c r="K746" s="105"/>
      <c r="R746" s="16"/>
      <c r="S746" s="16"/>
      <c r="AA746" s="92"/>
      <c r="AB746" s="92"/>
      <c r="AC746" s="92"/>
    </row>
    <row r="747" spans="9:29" ht="13.8" x14ac:dyDescent="0.3">
      <c r="I747" s="135">
        <v>740</v>
      </c>
      <c r="J747" s="132"/>
      <c r="K747" s="105"/>
      <c r="R747" s="16"/>
      <c r="S747" s="16"/>
      <c r="AA747" s="92"/>
      <c r="AB747" s="92"/>
      <c r="AC747" s="92"/>
    </row>
    <row r="748" spans="9:29" ht="13.8" x14ac:dyDescent="0.3">
      <c r="I748" s="135">
        <v>741</v>
      </c>
      <c r="J748" s="132"/>
      <c r="K748" s="105"/>
      <c r="R748" s="16"/>
      <c r="S748" s="16"/>
      <c r="AA748" s="92"/>
      <c r="AB748" s="92"/>
      <c r="AC748" s="92"/>
    </row>
    <row r="749" spans="9:29" ht="13.8" x14ac:dyDescent="0.3">
      <c r="I749" s="135">
        <v>742</v>
      </c>
      <c r="J749" s="132"/>
      <c r="K749" s="105"/>
      <c r="R749" s="16"/>
      <c r="S749" s="16"/>
      <c r="AA749" s="92"/>
      <c r="AB749" s="92"/>
      <c r="AC749" s="92"/>
    </row>
    <row r="750" spans="9:29" ht="13.8" x14ac:dyDescent="0.3">
      <c r="I750" s="135">
        <v>743</v>
      </c>
      <c r="J750" s="132"/>
      <c r="K750" s="105"/>
      <c r="R750" s="16"/>
      <c r="S750" s="16"/>
      <c r="AA750" s="92"/>
      <c r="AB750" s="92"/>
      <c r="AC750" s="92"/>
    </row>
    <row r="751" spans="9:29" ht="13.8" x14ac:dyDescent="0.3">
      <c r="I751" s="135">
        <v>744</v>
      </c>
      <c r="J751" s="132"/>
      <c r="K751" s="105"/>
      <c r="R751" s="16"/>
      <c r="S751" s="16"/>
      <c r="AA751" s="92"/>
      <c r="AB751" s="92"/>
      <c r="AC751" s="92"/>
    </row>
    <row r="752" spans="9:29" ht="13.8" x14ac:dyDescent="0.3">
      <c r="I752" s="135">
        <v>745</v>
      </c>
      <c r="J752" s="132"/>
      <c r="K752" s="105"/>
      <c r="R752" s="16"/>
      <c r="S752" s="16"/>
      <c r="AA752" s="92"/>
      <c r="AB752" s="92"/>
      <c r="AC752" s="92"/>
    </row>
    <row r="753" spans="9:29" ht="13.8" x14ac:dyDescent="0.3">
      <c r="I753" s="135">
        <v>746</v>
      </c>
      <c r="J753" s="132"/>
      <c r="K753" s="105"/>
      <c r="R753" s="16"/>
      <c r="S753" s="16"/>
      <c r="AA753" s="92"/>
      <c r="AB753" s="92"/>
      <c r="AC753" s="92"/>
    </row>
    <row r="754" spans="9:29" ht="13.8" x14ac:dyDescent="0.3">
      <c r="I754" s="135">
        <v>747</v>
      </c>
      <c r="J754" s="132"/>
      <c r="K754" s="105"/>
      <c r="R754" s="16"/>
      <c r="S754" s="16"/>
      <c r="AA754" s="92"/>
      <c r="AB754" s="92"/>
      <c r="AC754" s="92"/>
    </row>
    <row r="755" spans="9:29" ht="13.8" x14ac:dyDescent="0.3">
      <c r="I755" s="135">
        <v>748</v>
      </c>
      <c r="J755" s="132"/>
      <c r="K755" s="105"/>
      <c r="R755" s="16"/>
      <c r="S755" s="16"/>
      <c r="AA755" s="92"/>
      <c r="AB755" s="92"/>
      <c r="AC755" s="92"/>
    </row>
    <row r="756" spans="9:29" ht="13.8" x14ac:dyDescent="0.3">
      <c r="I756" s="135">
        <v>749</v>
      </c>
      <c r="J756" s="132"/>
      <c r="K756" s="105"/>
      <c r="R756" s="16"/>
      <c r="S756" s="16"/>
      <c r="AA756" s="92"/>
      <c r="AB756" s="92"/>
      <c r="AC756" s="92"/>
    </row>
    <row r="757" spans="9:29" ht="13.8" x14ac:dyDescent="0.3">
      <c r="I757" s="135">
        <v>750</v>
      </c>
      <c r="J757" s="132"/>
      <c r="K757" s="105"/>
      <c r="R757" s="16"/>
      <c r="S757" s="16"/>
      <c r="AA757" s="92"/>
      <c r="AB757" s="92"/>
      <c r="AC757" s="92"/>
    </row>
    <row r="758" spans="9:29" ht="13.8" x14ac:dyDescent="0.3">
      <c r="I758" s="135">
        <v>751</v>
      </c>
      <c r="J758" s="132"/>
      <c r="K758" s="105"/>
      <c r="R758" s="16"/>
      <c r="S758" s="16"/>
      <c r="AA758" s="92"/>
      <c r="AB758" s="92"/>
      <c r="AC758" s="92"/>
    </row>
    <row r="759" spans="9:29" ht="13.8" x14ac:dyDescent="0.3">
      <c r="I759" s="135">
        <v>752</v>
      </c>
      <c r="J759" s="132"/>
      <c r="K759" s="105"/>
      <c r="R759" s="16"/>
      <c r="S759" s="16"/>
      <c r="AA759" s="92"/>
      <c r="AB759" s="92"/>
      <c r="AC759" s="92"/>
    </row>
    <row r="760" spans="9:29" ht="13.8" x14ac:dyDescent="0.3">
      <c r="I760" s="135">
        <v>753</v>
      </c>
      <c r="J760" s="132"/>
      <c r="K760" s="105"/>
      <c r="R760" s="16"/>
      <c r="S760" s="16"/>
      <c r="AA760" s="92"/>
      <c r="AB760" s="92"/>
      <c r="AC760" s="92"/>
    </row>
    <row r="761" spans="9:29" ht="13.8" x14ac:dyDescent="0.3">
      <c r="I761" s="135">
        <v>754</v>
      </c>
      <c r="J761" s="132"/>
      <c r="K761" s="105"/>
      <c r="R761" s="16"/>
      <c r="S761" s="16"/>
      <c r="AA761" s="92"/>
      <c r="AB761" s="92"/>
      <c r="AC761" s="92"/>
    </row>
    <row r="762" spans="9:29" ht="13.8" x14ac:dyDescent="0.3">
      <c r="I762" s="135">
        <v>755</v>
      </c>
      <c r="J762" s="132"/>
      <c r="K762" s="105"/>
      <c r="R762" s="16"/>
      <c r="S762" s="16"/>
      <c r="AA762" s="92"/>
      <c r="AB762" s="92"/>
      <c r="AC762" s="92"/>
    </row>
    <row r="763" spans="9:29" ht="13.8" x14ac:dyDescent="0.3">
      <c r="I763" s="135">
        <v>756</v>
      </c>
      <c r="J763" s="132"/>
      <c r="K763" s="105"/>
      <c r="R763" s="16"/>
      <c r="S763" s="16"/>
      <c r="AA763" s="92"/>
      <c r="AB763" s="92"/>
      <c r="AC763" s="92"/>
    </row>
    <row r="764" spans="9:29" ht="13.8" x14ac:dyDescent="0.3">
      <c r="I764" s="135">
        <v>757</v>
      </c>
      <c r="J764" s="132"/>
      <c r="K764" s="105"/>
      <c r="R764" s="16"/>
      <c r="S764" s="16"/>
      <c r="AA764" s="92"/>
      <c r="AB764" s="92"/>
      <c r="AC764" s="92"/>
    </row>
    <row r="765" spans="9:29" ht="13.8" x14ac:dyDescent="0.3">
      <c r="I765" s="135">
        <v>758</v>
      </c>
      <c r="J765" s="132"/>
      <c r="K765" s="105"/>
      <c r="R765" s="16"/>
      <c r="S765" s="16"/>
      <c r="AA765" s="92"/>
      <c r="AB765" s="92"/>
      <c r="AC765" s="92"/>
    </row>
    <row r="766" spans="9:29" ht="13.8" x14ac:dyDescent="0.3">
      <c r="I766" s="135">
        <v>759</v>
      </c>
      <c r="J766" s="132"/>
      <c r="K766" s="105"/>
      <c r="R766" s="16"/>
      <c r="S766" s="16"/>
      <c r="AA766" s="92"/>
      <c r="AB766" s="92"/>
      <c r="AC766" s="92"/>
    </row>
    <row r="767" spans="9:29" ht="13.8" x14ac:dyDescent="0.3">
      <c r="I767" s="135">
        <v>760</v>
      </c>
      <c r="J767" s="132"/>
      <c r="K767" s="105"/>
      <c r="R767" s="16"/>
      <c r="S767" s="16"/>
      <c r="AA767" s="92"/>
      <c r="AB767" s="92"/>
      <c r="AC767" s="92"/>
    </row>
    <row r="768" spans="9:29" ht="13.8" x14ac:dyDescent="0.3">
      <c r="I768" s="135">
        <v>761</v>
      </c>
      <c r="J768" s="132"/>
      <c r="K768" s="105"/>
      <c r="R768" s="16"/>
      <c r="S768" s="16"/>
      <c r="AA768" s="92"/>
      <c r="AB768" s="92"/>
      <c r="AC768" s="92"/>
    </row>
    <row r="769" spans="9:29" ht="13.8" x14ac:dyDescent="0.3">
      <c r="I769" s="135">
        <v>762</v>
      </c>
      <c r="J769" s="132"/>
      <c r="K769" s="105"/>
      <c r="R769" s="16"/>
      <c r="S769" s="16"/>
      <c r="AA769" s="92"/>
      <c r="AB769" s="92"/>
      <c r="AC769" s="92"/>
    </row>
    <row r="770" spans="9:29" ht="13.8" x14ac:dyDescent="0.3">
      <c r="I770" s="135">
        <v>763</v>
      </c>
      <c r="J770" s="132"/>
      <c r="K770" s="105"/>
      <c r="R770" s="16"/>
      <c r="S770" s="16"/>
      <c r="AA770" s="92"/>
      <c r="AB770" s="92"/>
      <c r="AC770" s="92"/>
    </row>
    <row r="771" spans="9:29" ht="13.8" x14ac:dyDescent="0.3">
      <c r="I771" s="135">
        <v>764</v>
      </c>
      <c r="J771" s="132"/>
      <c r="K771" s="105"/>
      <c r="R771" s="16"/>
      <c r="S771" s="16"/>
      <c r="AA771" s="92"/>
      <c r="AB771" s="92"/>
      <c r="AC771" s="92"/>
    </row>
    <row r="772" spans="9:29" ht="13.8" x14ac:dyDescent="0.3">
      <c r="I772" s="135">
        <v>765</v>
      </c>
      <c r="J772" s="132"/>
      <c r="K772" s="105"/>
      <c r="R772" s="16"/>
      <c r="S772" s="16"/>
      <c r="AA772" s="92"/>
      <c r="AB772" s="92"/>
      <c r="AC772" s="92"/>
    </row>
    <row r="773" spans="9:29" ht="13.8" x14ac:dyDescent="0.3">
      <c r="I773" s="135">
        <v>766</v>
      </c>
      <c r="J773" s="132"/>
      <c r="K773" s="105"/>
      <c r="R773" s="16"/>
      <c r="S773" s="16"/>
      <c r="AA773" s="92"/>
      <c r="AB773" s="92"/>
      <c r="AC773" s="92"/>
    </row>
    <row r="774" spans="9:29" ht="13.8" x14ac:dyDescent="0.3">
      <c r="I774" s="135">
        <v>767</v>
      </c>
      <c r="J774" s="132"/>
      <c r="K774" s="105"/>
      <c r="R774" s="16"/>
      <c r="S774" s="16"/>
      <c r="AA774" s="92"/>
      <c r="AB774" s="92"/>
      <c r="AC774" s="92"/>
    </row>
    <row r="775" spans="9:29" ht="13.8" x14ac:dyDescent="0.3">
      <c r="I775" s="135">
        <v>768</v>
      </c>
      <c r="J775" s="132"/>
      <c r="K775" s="105"/>
      <c r="R775" s="16"/>
      <c r="S775" s="16"/>
      <c r="AA775" s="92"/>
      <c r="AB775" s="92"/>
      <c r="AC775" s="92"/>
    </row>
    <row r="776" spans="9:29" ht="13.8" x14ac:dyDescent="0.3">
      <c r="I776" s="135">
        <v>769</v>
      </c>
      <c r="J776" s="132"/>
      <c r="K776" s="105"/>
      <c r="R776" s="16"/>
      <c r="S776" s="16"/>
      <c r="AA776" s="92"/>
      <c r="AB776" s="92"/>
      <c r="AC776" s="92"/>
    </row>
    <row r="777" spans="9:29" ht="13.8" x14ac:dyDescent="0.3">
      <c r="I777" s="135">
        <v>770</v>
      </c>
      <c r="J777" s="132"/>
      <c r="K777" s="105"/>
      <c r="R777" s="16"/>
      <c r="S777" s="16"/>
      <c r="AA777" s="92"/>
      <c r="AB777" s="92"/>
      <c r="AC777" s="92"/>
    </row>
    <row r="778" spans="9:29" ht="13.8" x14ac:dyDescent="0.3">
      <c r="I778" s="135">
        <v>771</v>
      </c>
      <c r="J778" s="132"/>
      <c r="K778" s="105"/>
      <c r="R778" s="16"/>
      <c r="S778" s="16"/>
      <c r="AA778" s="92"/>
      <c r="AB778" s="92"/>
      <c r="AC778" s="92"/>
    </row>
    <row r="779" spans="9:29" ht="13.8" x14ac:dyDescent="0.3">
      <c r="I779" s="135">
        <v>772</v>
      </c>
      <c r="J779" s="132"/>
      <c r="K779" s="105"/>
      <c r="R779" s="16"/>
      <c r="S779" s="16"/>
      <c r="AA779" s="92"/>
      <c r="AB779" s="92"/>
      <c r="AC779" s="92"/>
    </row>
    <row r="780" spans="9:29" ht="13.8" x14ac:dyDescent="0.3">
      <c r="I780" s="135">
        <v>773</v>
      </c>
      <c r="J780" s="132"/>
      <c r="K780" s="105"/>
      <c r="R780" s="16"/>
      <c r="S780" s="16"/>
      <c r="AA780" s="92"/>
      <c r="AB780" s="92"/>
      <c r="AC780" s="92"/>
    </row>
    <row r="781" spans="9:29" ht="13.8" x14ac:dyDescent="0.3">
      <c r="I781" s="135">
        <v>774</v>
      </c>
      <c r="J781" s="132"/>
      <c r="K781" s="105"/>
      <c r="R781" s="16"/>
      <c r="S781" s="16"/>
      <c r="AA781" s="92"/>
      <c r="AB781" s="92"/>
      <c r="AC781" s="92"/>
    </row>
    <row r="782" spans="9:29" ht="13.8" x14ac:dyDescent="0.3">
      <c r="I782" s="135">
        <v>775</v>
      </c>
      <c r="J782" s="132"/>
      <c r="K782" s="105"/>
      <c r="R782" s="16"/>
      <c r="S782" s="16"/>
      <c r="AA782" s="92"/>
      <c r="AB782" s="92"/>
      <c r="AC782" s="92"/>
    </row>
    <row r="783" spans="9:29" ht="13.8" x14ac:dyDescent="0.3">
      <c r="I783" s="135">
        <v>776</v>
      </c>
      <c r="J783" s="132"/>
      <c r="K783" s="105"/>
      <c r="R783" s="16"/>
      <c r="S783" s="16"/>
      <c r="AA783" s="92"/>
      <c r="AB783" s="92"/>
      <c r="AC783" s="92"/>
    </row>
    <row r="784" spans="9:29" ht="13.8" x14ac:dyDescent="0.3">
      <c r="I784" s="135">
        <v>777</v>
      </c>
      <c r="J784" s="132"/>
      <c r="K784" s="105"/>
      <c r="R784" s="16"/>
      <c r="S784" s="16"/>
      <c r="AA784" s="92"/>
      <c r="AB784" s="92"/>
      <c r="AC784" s="92"/>
    </row>
    <row r="785" spans="9:29" ht="13.8" x14ac:dyDescent="0.3">
      <c r="I785" s="135">
        <v>778</v>
      </c>
      <c r="J785" s="132"/>
      <c r="K785" s="105"/>
      <c r="R785" s="16"/>
      <c r="S785" s="16"/>
      <c r="AA785" s="92"/>
      <c r="AB785" s="92"/>
      <c r="AC785" s="92"/>
    </row>
    <row r="786" spans="9:29" ht="13.8" x14ac:dyDescent="0.3">
      <c r="I786" s="135">
        <v>779</v>
      </c>
      <c r="J786" s="132"/>
      <c r="K786" s="105"/>
      <c r="R786" s="16"/>
      <c r="S786" s="16"/>
      <c r="AA786" s="92"/>
      <c r="AB786" s="92"/>
      <c r="AC786" s="92"/>
    </row>
    <row r="787" spans="9:29" ht="13.8" x14ac:dyDescent="0.3">
      <c r="I787" s="135">
        <v>780</v>
      </c>
      <c r="J787" s="132"/>
      <c r="K787" s="105"/>
      <c r="R787" s="16"/>
      <c r="S787" s="16"/>
      <c r="AA787" s="92"/>
      <c r="AB787" s="92"/>
      <c r="AC787" s="92"/>
    </row>
    <row r="788" spans="9:29" ht="13.8" x14ac:dyDescent="0.3">
      <c r="I788" s="135">
        <v>781</v>
      </c>
      <c r="J788" s="132"/>
      <c r="K788" s="105"/>
      <c r="R788" s="16"/>
      <c r="S788" s="16"/>
      <c r="AA788" s="92"/>
      <c r="AB788" s="92"/>
      <c r="AC788" s="92"/>
    </row>
    <row r="789" spans="9:29" ht="13.8" x14ac:dyDescent="0.3">
      <c r="I789" s="135">
        <v>782</v>
      </c>
      <c r="J789" s="132"/>
      <c r="K789" s="105"/>
      <c r="R789" s="16"/>
      <c r="S789" s="16"/>
      <c r="AA789" s="92"/>
      <c r="AB789" s="92"/>
      <c r="AC789" s="92"/>
    </row>
    <row r="790" spans="9:29" ht="13.8" x14ac:dyDescent="0.3">
      <c r="I790" s="135">
        <v>783</v>
      </c>
      <c r="J790" s="132"/>
      <c r="K790" s="105"/>
      <c r="R790" s="16"/>
      <c r="S790" s="16"/>
      <c r="AA790" s="92"/>
      <c r="AB790" s="92"/>
      <c r="AC790" s="92"/>
    </row>
    <row r="791" spans="9:29" ht="13.8" x14ac:dyDescent="0.3">
      <c r="I791" s="135">
        <v>784</v>
      </c>
      <c r="J791" s="132"/>
      <c r="K791" s="105"/>
      <c r="R791" s="16"/>
      <c r="S791" s="16"/>
      <c r="AA791" s="92"/>
      <c r="AB791" s="92"/>
      <c r="AC791" s="92"/>
    </row>
    <row r="792" spans="9:29" ht="13.8" x14ac:dyDescent="0.3">
      <c r="I792" s="135">
        <v>785</v>
      </c>
      <c r="J792" s="132"/>
      <c r="K792" s="105"/>
      <c r="R792" s="16"/>
      <c r="S792" s="16"/>
      <c r="AA792" s="92"/>
      <c r="AB792" s="92"/>
      <c r="AC792" s="92"/>
    </row>
    <row r="793" spans="9:29" ht="13.8" x14ac:dyDescent="0.3">
      <c r="I793" s="135">
        <v>786</v>
      </c>
      <c r="J793" s="132"/>
      <c r="K793" s="105"/>
      <c r="R793" s="16"/>
      <c r="S793" s="16"/>
      <c r="AA793" s="92"/>
      <c r="AB793" s="92"/>
      <c r="AC793" s="92"/>
    </row>
    <row r="794" spans="9:29" ht="13.8" x14ac:dyDescent="0.3">
      <c r="I794" s="135">
        <v>787</v>
      </c>
      <c r="J794" s="132"/>
      <c r="K794" s="105"/>
      <c r="R794" s="16"/>
      <c r="S794" s="16"/>
      <c r="AA794" s="92"/>
      <c r="AB794" s="92"/>
      <c r="AC794" s="92"/>
    </row>
    <row r="795" spans="9:29" ht="13.8" x14ac:dyDescent="0.3">
      <c r="I795" s="135">
        <v>788</v>
      </c>
      <c r="J795" s="132"/>
      <c r="K795" s="105"/>
      <c r="R795" s="16"/>
      <c r="S795" s="16"/>
      <c r="AA795" s="92"/>
      <c r="AB795" s="92"/>
      <c r="AC795" s="92"/>
    </row>
    <row r="796" spans="9:29" ht="13.8" x14ac:dyDescent="0.3">
      <c r="I796" s="135">
        <v>789</v>
      </c>
      <c r="J796" s="132"/>
      <c r="K796" s="105"/>
      <c r="R796" s="16"/>
      <c r="S796" s="16"/>
      <c r="AA796" s="92"/>
      <c r="AB796" s="92"/>
      <c r="AC796" s="92"/>
    </row>
    <row r="797" spans="9:29" ht="13.8" x14ac:dyDescent="0.3">
      <c r="I797" s="135">
        <v>790</v>
      </c>
      <c r="J797" s="132"/>
      <c r="K797" s="105"/>
      <c r="R797" s="16"/>
      <c r="S797" s="16"/>
      <c r="AA797" s="92"/>
      <c r="AB797" s="92"/>
      <c r="AC797" s="92"/>
    </row>
    <row r="798" spans="9:29" ht="13.8" x14ac:dyDescent="0.3">
      <c r="I798" s="135">
        <v>791</v>
      </c>
      <c r="J798" s="132"/>
      <c r="K798" s="105"/>
      <c r="R798" s="16"/>
      <c r="S798" s="16"/>
      <c r="AA798" s="92"/>
      <c r="AB798" s="92"/>
      <c r="AC798" s="92"/>
    </row>
    <row r="799" spans="9:29" ht="13.8" x14ac:dyDescent="0.3">
      <c r="I799" s="135">
        <v>792</v>
      </c>
      <c r="J799" s="132"/>
      <c r="K799" s="105"/>
      <c r="R799" s="16"/>
      <c r="S799" s="16"/>
      <c r="AA799" s="92"/>
      <c r="AB799" s="92"/>
      <c r="AC799" s="92"/>
    </row>
    <row r="800" spans="9:29" ht="13.8" x14ac:dyDescent="0.3">
      <c r="I800" s="135">
        <v>793</v>
      </c>
      <c r="J800" s="132"/>
      <c r="K800" s="105"/>
      <c r="R800" s="16"/>
      <c r="S800" s="16"/>
      <c r="AA800" s="92"/>
      <c r="AB800" s="92"/>
      <c r="AC800" s="92"/>
    </row>
    <row r="801" spans="9:29" ht="13.8" x14ac:dyDescent="0.3">
      <c r="I801" s="135">
        <v>794</v>
      </c>
      <c r="J801" s="132"/>
      <c r="K801" s="105"/>
      <c r="R801" s="16"/>
      <c r="S801" s="16"/>
      <c r="AA801" s="92"/>
      <c r="AB801" s="92"/>
      <c r="AC801" s="92"/>
    </row>
    <row r="802" spans="9:29" ht="13.8" x14ac:dyDescent="0.3">
      <c r="I802" s="135">
        <v>795</v>
      </c>
      <c r="J802" s="132"/>
      <c r="K802" s="105"/>
      <c r="R802" s="16"/>
      <c r="S802" s="16"/>
      <c r="AA802" s="92"/>
      <c r="AB802" s="92"/>
      <c r="AC802" s="92"/>
    </row>
    <row r="803" spans="9:29" ht="13.8" x14ac:dyDescent="0.3">
      <c r="I803" s="135">
        <v>796</v>
      </c>
      <c r="J803" s="132"/>
      <c r="K803" s="105"/>
      <c r="R803" s="16"/>
      <c r="S803" s="16"/>
      <c r="AA803" s="92"/>
      <c r="AB803" s="92"/>
      <c r="AC803" s="92"/>
    </row>
    <row r="804" spans="9:29" ht="13.8" x14ac:dyDescent="0.3">
      <c r="I804" s="135">
        <v>797</v>
      </c>
      <c r="J804" s="132"/>
      <c r="K804" s="105"/>
      <c r="R804" s="16"/>
      <c r="S804" s="16"/>
      <c r="AA804" s="92"/>
      <c r="AB804" s="92"/>
      <c r="AC804" s="92"/>
    </row>
    <row r="805" spans="9:29" ht="13.8" x14ac:dyDescent="0.3">
      <c r="I805" s="135">
        <v>798</v>
      </c>
      <c r="J805" s="132"/>
      <c r="K805" s="105"/>
      <c r="R805" s="16"/>
      <c r="S805" s="16"/>
      <c r="AA805" s="92"/>
      <c r="AB805" s="92"/>
      <c r="AC805" s="92"/>
    </row>
    <row r="806" spans="9:29" ht="13.8" x14ac:dyDescent="0.3">
      <c r="I806" s="135">
        <v>799</v>
      </c>
      <c r="J806" s="132"/>
      <c r="K806" s="105"/>
      <c r="R806" s="16"/>
      <c r="S806" s="16"/>
      <c r="AA806" s="92"/>
      <c r="AB806" s="92"/>
      <c r="AC806" s="92"/>
    </row>
    <row r="807" spans="9:29" ht="13.8" x14ac:dyDescent="0.3">
      <c r="I807" s="135">
        <v>800</v>
      </c>
      <c r="J807" s="132"/>
      <c r="K807" s="105"/>
      <c r="R807" s="16"/>
      <c r="S807" s="16"/>
      <c r="AA807" s="92"/>
      <c r="AB807" s="92"/>
      <c r="AC807" s="92"/>
    </row>
    <row r="808" spans="9:29" ht="13.8" x14ac:dyDescent="0.3">
      <c r="I808" s="135">
        <v>801</v>
      </c>
      <c r="J808" s="132"/>
      <c r="K808" s="105"/>
      <c r="R808" s="16"/>
      <c r="S808" s="16"/>
      <c r="AA808" s="92"/>
      <c r="AB808" s="92"/>
      <c r="AC808" s="92"/>
    </row>
    <row r="809" spans="9:29" ht="13.8" x14ac:dyDescent="0.3">
      <c r="I809" s="135">
        <v>802</v>
      </c>
      <c r="J809" s="132"/>
      <c r="K809" s="105"/>
      <c r="R809" s="16"/>
      <c r="S809" s="16"/>
      <c r="AA809" s="92"/>
      <c r="AB809" s="92"/>
      <c r="AC809" s="92"/>
    </row>
    <row r="810" spans="9:29" ht="13.8" x14ac:dyDescent="0.3">
      <c r="I810" s="135">
        <v>803</v>
      </c>
      <c r="J810" s="132"/>
      <c r="K810" s="105"/>
      <c r="R810" s="16"/>
      <c r="S810" s="16"/>
      <c r="AA810" s="92"/>
      <c r="AB810" s="92"/>
      <c r="AC810" s="92"/>
    </row>
    <row r="811" spans="9:29" ht="13.8" x14ac:dyDescent="0.3">
      <c r="I811" s="135">
        <v>804</v>
      </c>
      <c r="J811" s="132"/>
      <c r="K811" s="105"/>
      <c r="R811" s="16"/>
      <c r="S811" s="16"/>
      <c r="AA811" s="92"/>
      <c r="AB811" s="92"/>
      <c r="AC811" s="92"/>
    </row>
    <row r="812" spans="9:29" ht="13.8" x14ac:dyDescent="0.3">
      <c r="I812" s="135">
        <v>805</v>
      </c>
      <c r="J812" s="132"/>
      <c r="K812" s="105"/>
      <c r="R812" s="16"/>
      <c r="S812" s="16"/>
      <c r="AA812" s="92"/>
      <c r="AB812" s="92"/>
      <c r="AC812" s="92"/>
    </row>
    <row r="813" spans="9:29" ht="13.8" x14ac:dyDescent="0.3">
      <c r="I813" s="135">
        <v>806</v>
      </c>
      <c r="J813" s="132"/>
      <c r="K813" s="105"/>
      <c r="R813" s="16"/>
      <c r="S813" s="16"/>
      <c r="AA813" s="92"/>
      <c r="AB813" s="92"/>
      <c r="AC813" s="92"/>
    </row>
    <row r="814" spans="9:29" ht="13.8" x14ac:dyDescent="0.3">
      <c r="I814" s="135">
        <v>807</v>
      </c>
      <c r="J814" s="132"/>
      <c r="K814" s="105"/>
      <c r="R814" s="16"/>
      <c r="S814" s="16"/>
      <c r="AA814" s="92"/>
      <c r="AB814" s="92"/>
      <c r="AC814" s="92"/>
    </row>
    <row r="815" spans="9:29" ht="13.8" x14ac:dyDescent="0.3">
      <c r="I815" s="135">
        <v>808</v>
      </c>
      <c r="J815" s="132"/>
      <c r="K815" s="105"/>
      <c r="R815" s="16"/>
      <c r="S815" s="16"/>
      <c r="AA815" s="92"/>
      <c r="AB815" s="92"/>
      <c r="AC815" s="92"/>
    </row>
    <row r="816" spans="9:29" ht="13.8" x14ac:dyDescent="0.3">
      <c r="I816" s="135">
        <v>809</v>
      </c>
      <c r="J816" s="132"/>
      <c r="K816" s="105"/>
      <c r="R816" s="16"/>
      <c r="S816" s="16"/>
      <c r="AA816" s="92"/>
      <c r="AB816" s="92"/>
      <c r="AC816" s="92"/>
    </row>
    <row r="817" spans="9:29" ht="13.8" x14ac:dyDescent="0.3">
      <c r="I817" s="135">
        <v>810</v>
      </c>
      <c r="J817" s="132"/>
      <c r="K817" s="105"/>
      <c r="R817" s="16"/>
      <c r="S817" s="16"/>
      <c r="AA817" s="92"/>
      <c r="AB817" s="92"/>
      <c r="AC817" s="92"/>
    </row>
    <row r="818" spans="9:29" ht="13.8" x14ac:dyDescent="0.3">
      <c r="I818" s="135">
        <v>811</v>
      </c>
      <c r="J818" s="132"/>
      <c r="K818" s="105"/>
      <c r="R818" s="16"/>
      <c r="S818" s="16"/>
      <c r="AA818" s="92"/>
      <c r="AB818" s="92"/>
      <c r="AC818" s="92"/>
    </row>
    <row r="819" spans="9:29" ht="13.8" x14ac:dyDescent="0.3">
      <c r="I819" s="135">
        <v>812</v>
      </c>
      <c r="J819" s="132"/>
      <c r="K819" s="105"/>
      <c r="R819" s="16"/>
      <c r="S819" s="16"/>
      <c r="AA819" s="92"/>
      <c r="AB819" s="92"/>
      <c r="AC819" s="92"/>
    </row>
    <row r="820" spans="9:29" ht="13.8" x14ac:dyDescent="0.3">
      <c r="I820" s="135">
        <v>813</v>
      </c>
      <c r="J820" s="132"/>
      <c r="K820" s="105"/>
      <c r="R820" s="16"/>
      <c r="S820" s="16"/>
      <c r="AA820" s="92"/>
      <c r="AB820" s="92"/>
      <c r="AC820" s="92"/>
    </row>
    <row r="821" spans="9:29" ht="13.8" x14ac:dyDescent="0.3">
      <c r="I821" s="135">
        <v>814</v>
      </c>
      <c r="J821" s="132"/>
      <c r="K821" s="105"/>
      <c r="R821" s="16"/>
      <c r="S821" s="16"/>
      <c r="AA821" s="92"/>
      <c r="AB821" s="92"/>
      <c r="AC821" s="92"/>
    </row>
    <row r="822" spans="9:29" ht="13.8" x14ac:dyDescent="0.3">
      <c r="I822" s="135">
        <v>815</v>
      </c>
      <c r="J822" s="132"/>
      <c r="K822" s="105"/>
      <c r="R822" s="16"/>
      <c r="S822" s="16"/>
      <c r="AA822" s="92"/>
      <c r="AB822" s="92"/>
      <c r="AC822" s="92"/>
    </row>
    <row r="823" spans="9:29" ht="13.8" x14ac:dyDescent="0.3">
      <c r="I823" s="135">
        <v>816</v>
      </c>
      <c r="J823" s="132"/>
      <c r="K823" s="105"/>
      <c r="R823" s="16"/>
      <c r="S823" s="16"/>
      <c r="AA823" s="92"/>
      <c r="AB823" s="92"/>
      <c r="AC823" s="92"/>
    </row>
    <row r="824" spans="9:29" ht="13.8" x14ac:dyDescent="0.3">
      <c r="I824" s="135">
        <v>817</v>
      </c>
      <c r="J824" s="132"/>
      <c r="K824" s="105"/>
      <c r="R824" s="16"/>
      <c r="S824" s="16"/>
      <c r="AA824" s="92"/>
      <c r="AB824" s="92"/>
      <c r="AC824" s="92"/>
    </row>
    <row r="825" spans="9:29" ht="13.8" x14ac:dyDescent="0.3">
      <c r="I825" s="135">
        <v>818</v>
      </c>
      <c r="J825" s="132"/>
      <c r="K825" s="105"/>
      <c r="R825" s="16"/>
      <c r="S825" s="16"/>
      <c r="AA825" s="92"/>
      <c r="AB825" s="92"/>
      <c r="AC825" s="92"/>
    </row>
    <row r="826" spans="9:29" ht="13.8" x14ac:dyDescent="0.3">
      <c r="I826" s="135">
        <v>819</v>
      </c>
      <c r="J826" s="132"/>
      <c r="K826" s="105"/>
      <c r="R826" s="16"/>
      <c r="S826" s="16"/>
      <c r="AA826" s="92"/>
      <c r="AB826" s="92"/>
      <c r="AC826" s="92"/>
    </row>
    <row r="827" spans="9:29" ht="13.8" x14ac:dyDescent="0.3">
      <c r="I827" s="135">
        <v>820</v>
      </c>
      <c r="J827" s="132"/>
      <c r="K827" s="105"/>
      <c r="R827" s="16"/>
      <c r="S827" s="16"/>
      <c r="AA827" s="92"/>
      <c r="AB827" s="92"/>
      <c r="AC827" s="92"/>
    </row>
    <row r="828" spans="9:29" ht="13.8" x14ac:dyDescent="0.3">
      <c r="I828" s="135">
        <v>821</v>
      </c>
      <c r="J828" s="132"/>
      <c r="K828" s="105"/>
      <c r="R828" s="16"/>
      <c r="S828" s="16"/>
      <c r="AA828" s="92"/>
      <c r="AB828" s="92"/>
      <c r="AC828" s="92"/>
    </row>
    <row r="829" spans="9:29" ht="13.8" x14ac:dyDescent="0.3">
      <c r="I829" s="135">
        <v>822</v>
      </c>
      <c r="J829" s="132"/>
      <c r="K829" s="105"/>
      <c r="R829" s="16"/>
      <c r="S829" s="16"/>
      <c r="AA829" s="92"/>
      <c r="AB829" s="92"/>
      <c r="AC829" s="92"/>
    </row>
    <row r="830" spans="9:29" ht="13.8" x14ac:dyDescent="0.3">
      <c r="I830" s="135">
        <v>823</v>
      </c>
      <c r="J830" s="132"/>
      <c r="K830" s="105"/>
      <c r="R830" s="16"/>
      <c r="S830" s="16"/>
      <c r="AA830" s="92"/>
      <c r="AB830" s="92"/>
      <c r="AC830" s="92"/>
    </row>
    <row r="831" spans="9:29" ht="13.8" x14ac:dyDescent="0.3">
      <c r="I831" s="135">
        <v>824</v>
      </c>
      <c r="J831" s="132"/>
      <c r="K831" s="105"/>
      <c r="R831" s="16"/>
      <c r="S831" s="16"/>
      <c r="AA831" s="92"/>
      <c r="AB831" s="92"/>
      <c r="AC831" s="92"/>
    </row>
    <row r="832" spans="9:29" ht="13.8" x14ac:dyDescent="0.3">
      <c r="I832" s="135">
        <v>825</v>
      </c>
      <c r="J832" s="132"/>
      <c r="K832" s="105"/>
      <c r="R832" s="16"/>
      <c r="S832" s="16"/>
      <c r="AA832" s="92"/>
      <c r="AB832" s="92"/>
      <c r="AC832" s="92"/>
    </row>
    <row r="833" spans="9:29" ht="13.8" x14ac:dyDescent="0.3">
      <c r="I833" s="135">
        <v>826</v>
      </c>
      <c r="J833" s="132"/>
      <c r="K833" s="105"/>
      <c r="R833" s="16"/>
      <c r="S833" s="16"/>
      <c r="AA833" s="92"/>
      <c r="AB833" s="92"/>
      <c r="AC833" s="92"/>
    </row>
    <row r="834" spans="9:29" ht="13.8" x14ac:dyDescent="0.3">
      <c r="I834" s="135">
        <v>827</v>
      </c>
      <c r="J834" s="132"/>
      <c r="K834" s="105"/>
      <c r="R834" s="16"/>
      <c r="S834" s="16"/>
      <c r="AA834" s="92"/>
      <c r="AB834" s="92"/>
      <c r="AC834" s="92"/>
    </row>
    <row r="835" spans="9:29" ht="13.8" x14ac:dyDescent="0.3">
      <c r="I835" s="135">
        <v>828</v>
      </c>
      <c r="J835" s="132"/>
      <c r="K835" s="105"/>
      <c r="R835" s="16"/>
      <c r="S835" s="16"/>
      <c r="AA835" s="92"/>
      <c r="AB835" s="92"/>
      <c r="AC835" s="92"/>
    </row>
    <row r="836" spans="9:29" ht="13.8" x14ac:dyDescent="0.3">
      <c r="I836" s="135">
        <v>829</v>
      </c>
      <c r="J836" s="132"/>
      <c r="K836" s="105"/>
      <c r="R836" s="16"/>
      <c r="S836" s="16"/>
      <c r="AA836" s="92"/>
      <c r="AB836" s="92"/>
      <c r="AC836" s="92"/>
    </row>
    <row r="837" spans="9:29" ht="13.8" x14ac:dyDescent="0.3">
      <c r="I837" s="135">
        <v>830</v>
      </c>
      <c r="J837" s="132"/>
      <c r="K837" s="105"/>
      <c r="R837" s="16"/>
      <c r="S837" s="16"/>
      <c r="AA837" s="92"/>
      <c r="AB837" s="92"/>
      <c r="AC837" s="92"/>
    </row>
    <row r="838" spans="9:29" ht="13.8" x14ac:dyDescent="0.3">
      <c r="I838" s="135">
        <v>831</v>
      </c>
      <c r="J838" s="132"/>
      <c r="K838" s="105"/>
      <c r="R838" s="16"/>
      <c r="S838" s="16"/>
      <c r="AA838" s="92"/>
      <c r="AB838" s="92"/>
      <c r="AC838" s="92"/>
    </row>
    <row r="839" spans="9:29" ht="13.8" x14ac:dyDescent="0.3">
      <c r="I839" s="135">
        <v>832</v>
      </c>
      <c r="J839" s="132"/>
      <c r="K839" s="105"/>
      <c r="R839" s="16"/>
      <c r="S839" s="16"/>
      <c r="AA839" s="92"/>
      <c r="AB839" s="92"/>
      <c r="AC839" s="92"/>
    </row>
    <row r="840" spans="9:29" ht="13.8" x14ac:dyDescent="0.3">
      <c r="I840" s="135">
        <v>833</v>
      </c>
      <c r="J840" s="132"/>
      <c r="K840" s="105"/>
      <c r="R840" s="16"/>
      <c r="S840" s="16"/>
      <c r="AA840" s="92"/>
      <c r="AB840" s="92"/>
      <c r="AC840" s="92"/>
    </row>
    <row r="841" spans="9:29" ht="13.8" x14ac:dyDescent="0.3">
      <c r="I841" s="135">
        <v>834</v>
      </c>
      <c r="J841" s="132"/>
      <c r="K841" s="105"/>
      <c r="R841" s="16"/>
      <c r="S841" s="16"/>
      <c r="AA841" s="92"/>
      <c r="AB841" s="92"/>
      <c r="AC841" s="92"/>
    </row>
    <row r="842" spans="9:29" ht="13.8" x14ac:dyDescent="0.3">
      <c r="I842" s="135">
        <v>835</v>
      </c>
      <c r="J842" s="132"/>
      <c r="K842" s="105"/>
      <c r="R842" s="16"/>
      <c r="S842" s="16"/>
      <c r="AA842" s="92"/>
      <c r="AB842" s="92"/>
      <c r="AC842" s="92"/>
    </row>
    <row r="843" spans="9:29" ht="13.8" x14ac:dyDescent="0.3">
      <c r="I843" s="135">
        <v>836</v>
      </c>
      <c r="J843" s="132"/>
      <c r="K843" s="105"/>
      <c r="R843" s="16"/>
      <c r="S843" s="16"/>
      <c r="AA843" s="92"/>
      <c r="AB843" s="92"/>
      <c r="AC843" s="92"/>
    </row>
    <row r="844" spans="9:29" ht="13.8" x14ac:dyDescent="0.3">
      <c r="I844" s="135">
        <v>837</v>
      </c>
      <c r="J844" s="132"/>
      <c r="K844" s="105"/>
      <c r="R844" s="16"/>
      <c r="S844" s="16"/>
      <c r="AA844" s="92"/>
      <c r="AB844" s="92"/>
      <c r="AC844" s="92"/>
    </row>
    <row r="845" spans="9:29" ht="13.8" x14ac:dyDescent="0.3">
      <c r="I845" s="135">
        <v>838</v>
      </c>
      <c r="J845" s="132"/>
      <c r="K845" s="105"/>
      <c r="R845" s="16"/>
      <c r="S845" s="16"/>
      <c r="AA845" s="92"/>
      <c r="AB845" s="92"/>
      <c r="AC845" s="92"/>
    </row>
    <row r="846" spans="9:29" ht="13.8" x14ac:dyDescent="0.3">
      <c r="I846" s="135">
        <v>839</v>
      </c>
      <c r="J846" s="132"/>
      <c r="K846" s="105"/>
      <c r="R846" s="16"/>
      <c r="S846" s="16"/>
      <c r="AA846" s="92"/>
      <c r="AB846" s="92"/>
      <c r="AC846" s="92"/>
    </row>
    <row r="847" spans="9:29" ht="13.8" x14ac:dyDescent="0.3">
      <c r="I847" s="135">
        <v>840</v>
      </c>
      <c r="J847" s="132"/>
      <c r="K847" s="105"/>
      <c r="R847" s="16"/>
      <c r="S847" s="16"/>
      <c r="AA847" s="92"/>
      <c r="AB847" s="92"/>
      <c r="AC847" s="92"/>
    </row>
    <row r="848" spans="9:29" ht="13.8" x14ac:dyDescent="0.3">
      <c r="I848" s="135">
        <v>841</v>
      </c>
      <c r="J848" s="132"/>
      <c r="K848" s="105"/>
      <c r="R848" s="16"/>
      <c r="S848" s="16"/>
      <c r="AA848" s="92"/>
      <c r="AB848" s="92"/>
      <c r="AC848" s="92"/>
    </row>
    <row r="849" spans="9:29" ht="13.8" x14ac:dyDescent="0.3">
      <c r="I849" s="135">
        <v>842</v>
      </c>
      <c r="J849" s="132"/>
      <c r="K849" s="105"/>
      <c r="R849" s="16"/>
      <c r="S849" s="16"/>
      <c r="AA849" s="92"/>
      <c r="AB849" s="92"/>
      <c r="AC849" s="92"/>
    </row>
    <row r="850" spans="9:29" ht="13.8" x14ac:dyDescent="0.3">
      <c r="I850" s="135">
        <v>843</v>
      </c>
      <c r="J850" s="132"/>
      <c r="K850" s="105"/>
      <c r="R850" s="16"/>
      <c r="S850" s="16"/>
      <c r="AA850" s="92"/>
      <c r="AB850" s="92"/>
      <c r="AC850" s="92"/>
    </row>
    <row r="851" spans="9:29" ht="13.8" x14ac:dyDescent="0.3">
      <c r="I851" s="135">
        <v>844</v>
      </c>
      <c r="J851" s="132"/>
      <c r="K851" s="105"/>
      <c r="R851" s="16"/>
      <c r="S851" s="16"/>
      <c r="AA851" s="92"/>
      <c r="AB851" s="92"/>
      <c r="AC851" s="92"/>
    </row>
    <row r="852" spans="9:29" ht="13.8" x14ac:dyDescent="0.3">
      <c r="I852" s="135">
        <v>845</v>
      </c>
      <c r="J852" s="132"/>
      <c r="K852" s="105"/>
      <c r="R852" s="16"/>
      <c r="S852" s="16"/>
      <c r="AA852" s="92"/>
      <c r="AB852" s="92"/>
      <c r="AC852" s="92"/>
    </row>
    <row r="853" spans="9:29" ht="13.8" x14ac:dyDescent="0.3">
      <c r="I853" s="135">
        <v>846</v>
      </c>
      <c r="J853" s="132"/>
      <c r="K853" s="105"/>
      <c r="R853" s="16"/>
      <c r="S853" s="16"/>
      <c r="AA853" s="92"/>
      <c r="AB853" s="92"/>
      <c r="AC853" s="92"/>
    </row>
    <row r="854" spans="9:29" ht="13.8" x14ac:dyDescent="0.3">
      <c r="I854" s="135">
        <v>847</v>
      </c>
      <c r="J854" s="132"/>
      <c r="K854" s="105"/>
      <c r="R854" s="16"/>
      <c r="S854" s="16"/>
      <c r="AA854" s="92"/>
      <c r="AB854" s="92"/>
      <c r="AC854" s="92"/>
    </row>
    <row r="855" spans="9:29" ht="13.8" x14ac:dyDescent="0.3">
      <c r="I855" s="135">
        <v>848</v>
      </c>
      <c r="J855" s="132"/>
      <c r="K855" s="105"/>
      <c r="R855" s="16"/>
      <c r="S855" s="16"/>
      <c r="AA855" s="92"/>
      <c r="AB855" s="92"/>
      <c r="AC855" s="92"/>
    </row>
    <row r="856" spans="9:29" ht="13.8" x14ac:dyDescent="0.3">
      <c r="I856" s="135">
        <v>849</v>
      </c>
      <c r="J856" s="132"/>
      <c r="K856" s="105"/>
      <c r="R856" s="16"/>
      <c r="S856" s="16"/>
      <c r="AA856" s="92"/>
      <c r="AB856" s="92"/>
      <c r="AC856" s="92"/>
    </row>
    <row r="857" spans="9:29" ht="13.8" x14ac:dyDescent="0.3">
      <c r="I857" s="135">
        <v>850</v>
      </c>
      <c r="J857" s="132"/>
      <c r="K857" s="105"/>
      <c r="R857" s="16"/>
      <c r="S857" s="16"/>
      <c r="AA857" s="92"/>
      <c r="AB857" s="92"/>
      <c r="AC857" s="92"/>
    </row>
    <row r="858" spans="9:29" ht="13.8" x14ac:dyDescent="0.3">
      <c r="I858" s="135">
        <v>851</v>
      </c>
      <c r="J858" s="132"/>
      <c r="K858" s="105"/>
      <c r="R858" s="16"/>
      <c r="S858" s="16"/>
      <c r="AA858" s="92"/>
      <c r="AB858" s="92"/>
      <c r="AC858" s="92"/>
    </row>
    <row r="859" spans="9:29" ht="13.8" x14ac:dyDescent="0.3">
      <c r="I859" s="135">
        <v>852</v>
      </c>
      <c r="J859" s="132"/>
      <c r="K859" s="105"/>
      <c r="R859" s="16"/>
      <c r="S859" s="16"/>
      <c r="AA859" s="92"/>
      <c r="AB859" s="92"/>
      <c r="AC859" s="92"/>
    </row>
    <row r="860" spans="9:29" ht="13.8" x14ac:dyDescent="0.3">
      <c r="I860" s="135">
        <v>853</v>
      </c>
      <c r="J860" s="132"/>
      <c r="K860" s="105"/>
      <c r="R860" s="16"/>
      <c r="S860" s="16"/>
      <c r="AA860" s="92"/>
      <c r="AB860" s="92"/>
      <c r="AC860" s="92"/>
    </row>
    <row r="861" spans="9:29" ht="13.8" x14ac:dyDescent="0.3">
      <c r="I861" s="135">
        <v>854</v>
      </c>
      <c r="J861" s="132"/>
      <c r="K861" s="105"/>
      <c r="R861" s="16"/>
      <c r="S861" s="16"/>
      <c r="AA861" s="92"/>
      <c r="AB861" s="92"/>
      <c r="AC861" s="92"/>
    </row>
    <row r="862" spans="9:29" ht="13.8" x14ac:dyDescent="0.3">
      <c r="I862" s="135">
        <v>855</v>
      </c>
      <c r="J862" s="132"/>
      <c r="K862" s="105"/>
      <c r="R862" s="16"/>
      <c r="S862" s="16"/>
      <c r="AA862" s="92"/>
      <c r="AB862" s="92"/>
      <c r="AC862" s="92"/>
    </row>
    <row r="863" spans="9:29" ht="13.8" x14ac:dyDescent="0.3">
      <c r="I863" s="135">
        <v>856</v>
      </c>
      <c r="J863" s="132"/>
      <c r="K863" s="105"/>
      <c r="R863" s="16"/>
      <c r="S863" s="16"/>
      <c r="AA863" s="92"/>
      <c r="AB863" s="92"/>
      <c r="AC863" s="92"/>
    </row>
    <row r="864" spans="9:29" ht="13.8" x14ac:dyDescent="0.3">
      <c r="I864" s="135">
        <v>857</v>
      </c>
      <c r="J864" s="132"/>
      <c r="K864" s="105"/>
      <c r="R864" s="16"/>
      <c r="S864" s="16"/>
      <c r="AA864" s="92"/>
      <c r="AB864" s="92"/>
      <c r="AC864" s="92"/>
    </row>
    <row r="865" spans="9:29" ht="13.8" x14ac:dyDescent="0.3">
      <c r="I865" s="135">
        <v>858</v>
      </c>
      <c r="J865" s="132"/>
      <c r="K865" s="105"/>
      <c r="R865" s="16"/>
      <c r="S865" s="16"/>
      <c r="AA865" s="92"/>
      <c r="AB865" s="92"/>
      <c r="AC865" s="92"/>
    </row>
    <row r="866" spans="9:29" ht="13.8" x14ac:dyDescent="0.3">
      <c r="I866" s="135">
        <v>859</v>
      </c>
      <c r="J866" s="132"/>
      <c r="K866" s="105"/>
      <c r="R866" s="16"/>
      <c r="S866" s="16"/>
      <c r="AA866" s="92"/>
      <c r="AB866" s="92"/>
      <c r="AC866" s="92"/>
    </row>
    <row r="867" spans="9:29" ht="13.8" x14ac:dyDescent="0.3">
      <c r="I867" s="135">
        <v>860</v>
      </c>
      <c r="J867" s="132"/>
      <c r="K867" s="105"/>
      <c r="R867" s="16"/>
      <c r="S867" s="16"/>
      <c r="AA867" s="92"/>
      <c r="AB867" s="92"/>
      <c r="AC867" s="92"/>
    </row>
    <row r="868" spans="9:29" ht="13.8" x14ac:dyDescent="0.3">
      <c r="I868" s="135">
        <v>861</v>
      </c>
      <c r="J868" s="132"/>
      <c r="K868" s="105"/>
      <c r="R868" s="16"/>
      <c r="S868" s="16"/>
      <c r="AA868" s="92"/>
      <c r="AB868" s="92"/>
      <c r="AC868" s="92"/>
    </row>
    <row r="869" spans="9:29" ht="13.8" x14ac:dyDescent="0.3">
      <c r="I869" s="135">
        <v>862</v>
      </c>
      <c r="J869" s="132"/>
      <c r="K869" s="105"/>
      <c r="R869" s="16"/>
      <c r="S869" s="16"/>
      <c r="AA869" s="92"/>
      <c r="AB869" s="92"/>
      <c r="AC869" s="92"/>
    </row>
    <row r="870" spans="9:29" ht="13.8" x14ac:dyDescent="0.3">
      <c r="I870" s="135">
        <v>863</v>
      </c>
      <c r="J870" s="132"/>
      <c r="K870" s="105"/>
      <c r="R870" s="16"/>
      <c r="S870" s="16"/>
      <c r="AA870" s="92"/>
      <c r="AB870" s="92"/>
      <c r="AC870" s="92"/>
    </row>
    <row r="871" spans="9:29" ht="13.8" x14ac:dyDescent="0.3">
      <c r="I871" s="135">
        <v>864</v>
      </c>
      <c r="J871" s="132"/>
      <c r="K871" s="105"/>
      <c r="R871" s="16"/>
      <c r="S871" s="16"/>
      <c r="AA871" s="92"/>
      <c r="AB871" s="92"/>
      <c r="AC871" s="92"/>
    </row>
    <row r="872" spans="9:29" ht="13.8" x14ac:dyDescent="0.3">
      <c r="I872" s="135">
        <v>865</v>
      </c>
      <c r="J872" s="132"/>
      <c r="K872" s="105"/>
      <c r="R872" s="16"/>
      <c r="S872" s="16"/>
      <c r="AA872" s="92"/>
      <c r="AB872" s="92"/>
      <c r="AC872" s="92"/>
    </row>
    <row r="873" spans="9:29" ht="13.8" x14ac:dyDescent="0.3">
      <c r="I873" s="135">
        <v>866</v>
      </c>
      <c r="J873" s="132"/>
      <c r="K873" s="105"/>
      <c r="R873" s="16"/>
      <c r="S873" s="16"/>
      <c r="AA873" s="92"/>
      <c r="AB873" s="92"/>
      <c r="AC873" s="92"/>
    </row>
    <row r="874" spans="9:29" ht="13.8" x14ac:dyDescent="0.3">
      <c r="I874" s="135">
        <v>867</v>
      </c>
      <c r="J874" s="132"/>
      <c r="K874" s="105"/>
      <c r="R874" s="16"/>
      <c r="S874" s="16"/>
      <c r="AA874" s="92"/>
      <c r="AB874" s="92"/>
      <c r="AC874" s="92"/>
    </row>
    <row r="875" spans="9:29" ht="13.8" x14ac:dyDescent="0.3">
      <c r="I875" s="135">
        <v>868</v>
      </c>
      <c r="J875" s="132"/>
      <c r="K875" s="105"/>
      <c r="R875" s="16"/>
      <c r="S875" s="16"/>
      <c r="AA875" s="92"/>
      <c r="AB875" s="92"/>
      <c r="AC875" s="92"/>
    </row>
    <row r="876" spans="9:29" ht="13.8" x14ac:dyDescent="0.3">
      <c r="I876" s="135">
        <v>869</v>
      </c>
      <c r="J876" s="132"/>
      <c r="K876" s="105"/>
      <c r="R876" s="16"/>
      <c r="S876" s="16"/>
      <c r="AA876" s="92"/>
      <c r="AB876" s="92"/>
      <c r="AC876" s="92"/>
    </row>
    <row r="877" spans="9:29" ht="13.8" x14ac:dyDescent="0.3">
      <c r="I877" s="135">
        <v>870</v>
      </c>
      <c r="J877" s="132"/>
      <c r="K877" s="105"/>
      <c r="R877" s="16"/>
      <c r="S877" s="16"/>
      <c r="AA877" s="92"/>
      <c r="AB877" s="92"/>
      <c r="AC877" s="92"/>
    </row>
    <row r="878" spans="9:29" ht="13.8" x14ac:dyDescent="0.3">
      <c r="I878" s="135">
        <v>871</v>
      </c>
      <c r="J878" s="132"/>
      <c r="K878" s="105"/>
      <c r="R878" s="16"/>
      <c r="S878" s="16"/>
      <c r="AA878" s="92"/>
      <c r="AB878" s="92"/>
      <c r="AC878" s="92"/>
    </row>
    <row r="879" spans="9:29" ht="13.8" x14ac:dyDescent="0.3">
      <c r="I879" s="135">
        <v>872</v>
      </c>
      <c r="J879" s="132"/>
      <c r="K879" s="105"/>
      <c r="R879" s="16"/>
      <c r="S879" s="16"/>
      <c r="AA879" s="92"/>
      <c r="AB879" s="92"/>
      <c r="AC879" s="92"/>
    </row>
    <row r="880" spans="9:29" ht="13.8" x14ac:dyDescent="0.3">
      <c r="I880" s="135">
        <v>873</v>
      </c>
      <c r="J880" s="132"/>
      <c r="K880" s="105"/>
      <c r="R880" s="16"/>
      <c r="S880" s="16"/>
      <c r="AA880" s="92"/>
      <c r="AB880" s="92"/>
      <c r="AC880" s="92"/>
    </row>
    <row r="881" spans="9:29" ht="13.8" x14ac:dyDescent="0.3">
      <c r="I881" s="135">
        <v>874</v>
      </c>
      <c r="J881" s="132"/>
      <c r="K881" s="105"/>
      <c r="R881" s="16"/>
      <c r="S881" s="16"/>
      <c r="AA881" s="92"/>
      <c r="AB881" s="92"/>
      <c r="AC881" s="92"/>
    </row>
    <row r="882" spans="9:29" ht="13.8" x14ac:dyDescent="0.3">
      <c r="I882" s="135">
        <v>875</v>
      </c>
      <c r="J882" s="132"/>
      <c r="K882" s="105"/>
      <c r="R882" s="16"/>
      <c r="S882" s="16"/>
      <c r="AA882" s="92"/>
      <c r="AB882" s="92"/>
      <c r="AC882" s="92"/>
    </row>
    <row r="883" spans="9:29" ht="13.8" x14ac:dyDescent="0.3">
      <c r="I883" s="135">
        <v>876</v>
      </c>
      <c r="J883" s="132"/>
      <c r="K883" s="105"/>
      <c r="R883" s="16"/>
      <c r="S883" s="16"/>
      <c r="AA883" s="92"/>
      <c r="AB883" s="92"/>
      <c r="AC883" s="92"/>
    </row>
    <row r="884" spans="9:29" ht="13.8" x14ac:dyDescent="0.3">
      <c r="I884" s="135">
        <v>877</v>
      </c>
      <c r="J884" s="132"/>
      <c r="K884" s="105"/>
      <c r="R884" s="16"/>
      <c r="S884" s="16"/>
      <c r="AA884" s="92"/>
      <c r="AB884" s="92"/>
      <c r="AC884" s="92"/>
    </row>
    <row r="885" spans="9:29" ht="13.8" x14ac:dyDescent="0.3">
      <c r="I885" s="135">
        <v>878</v>
      </c>
      <c r="J885" s="132"/>
      <c r="K885" s="105"/>
      <c r="R885" s="16"/>
      <c r="S885" s="16"/>
      <c r="AA885" s="92"/>
      <c r="AB885" s="92"/>
      <c r="AC885" s="92"/>
    </row>
    <row r="886" spans="9:29" ht="13.8" x14ac:dyDescent="0.3">
      <c r="I886" s="135">
        <v>879</v>
      </c>
      <c r="J886" s="132"/>
      <c r="K886" s="105"/>
      <c r="R886" s="16"/>
      <c r="S886" s="16"/>
      <c r="AA886" s="92"/>
      <c r="AB886" s="92"/>
      <c r="AC886" s="92"/>
    </row>
    <row r="887" spans="9:29" ht="13.8" x14ac:dyDescent="0.3">
      <c r="I887" s="135">
        <v>880</v>
      </c>
      <c r="J887" s="132"/>
      <c r="K887" s="105"/>
      <c r="R887" s="16"/>
      <c r="S887" s="16"/>
      <c r="AA887" s="92"/>
      <c r="AB887" s="92"/>
      <c r="AC887" s="92"/>
    </row>
    <row r="888" spans="9:29" ht="13.8" x14ac:dyDescent="0.3">
      <c r="I888" s="135">
        <v>881</v>
      </c>
      <c r="J888" s="132"/>
      <c r="K888" s="105"/>
      <c r="R888" s="16"/>
      <c r="S888" s="16"/>
      <c r="AA888" s="92"/>
      <c r="AB888" s="92"/>
      <c r="AC888" s="92"/>
    </row>
    <row r="889" spans="9:29" ht="13.8" x14ac:dyDescent="0.3">
      <c r="I889" s="135">
        <v>882</v>
      </c>
      <c r="J889" s="132"/>
      <c r="K889" s="105"/>
      <c r="R889" s="16"/>
      <c r="S889" s="16"/>
      <c r="AA889" s="92"/>
      <c r="AB889" s="92"/>
      <c r="AC889" s="92"/>
    </row>
    <row r="890" spans="9:29" ht="13.8" x14ac:dyDescent="0.3">
      <c r="I890" s="135">
        <v>883</v>
      </c>
      <c r="J890" s="132"/>
      <c r="K890" s="105"/>
      <c r="R890" s="16"/>
      <c r="S890" s="16"/>
      <c r="AA890" s="92"/>
      <c r="AB890" s="92"/>
      <c r="AC890" s="92"/>
    </row>
    <row r="891" spans="9:29" ht="13.8" x14ac:dyDescent="0.3">
      <c r="I891" s="135">
        <v>884</v>
      </c>
      <c r="J891" s="132"/>
      <c r="K891" s="105"/>
      <c r="R891" s="16"/>
      <c r="S891" s="16"/>
      <c r="AA891" s="92"/>
      <c r="AB891" s="92"/>
      <c r="AC891" s="92"/>
    </row>
    <row r="892" spans="9:29" ht="13.8" x14ac:dyDescent="0.3">
      <c r="I892" s="135">
        <v>885</v>
      </c>
      <c r="J892" s="132"/>
      <c r="K892" s="105"/>
      <c r="R892" s="16"/>
      <c r="S892" s="16"/>
      <c r="AA892" s="92"/>
      <c r="AB892" s="92"/>
      <c r="AC892" s="92"/>
    </row>
    <row r="893" spans="9:29" ht="13.8" x14ac:dyDescent="0.3">
      <c r="I893" s="135">
        <v>886</v>
      </c>
      <c r="J893" s="132"/>
      <c r="K893" s="105"/>
      <c r="R893" s="16"/>
      <c r="S893" s="16"/>
      <c r="AA893" s="92"/>
      <c r="AB893" s="92"/>
      <c r="AC893" s="92"/>
    </row>
    <row r="894" spans="9:29" ht="13.8" x14ac:dyDescent="0.3">
      <c r="I894" s="135">
        <v>887</v>
      </c>
      <c r="J894" s="132"/>
      <c r="K894" s="105"/>
      <c r="R894" s="16"/>
      <c r="S894" s="16"/>
      <c r="AA894" s="92"/>
      <c r="AB894" s="92"/>
      <c r="AC894" s="92"/>
    </row>
    <row r="895" spans="9:29" ht="13.8" x14ac:dyDescent="0.3">
      <c r="I895" s="135">
        <v>888</v>
      </c>
      <c r="J895" s="132"/>
      <c r="K895" s="105"/>
      <c r="R895" s="16"/>
      <c r="S895" s="16"/>
      <c r="AA895" s="92"/>
      <c r="AB895" s="92"/>
      <c r="AC895" s="92"/>
    </row>
    <row r="896" spans="9:29" ht="13.8" x14ac:dyDescent="0.3">
      <c r="I896" s="135">
        <v>889</v>
      </c>
      <c r="J896" s="132"/>
      <c r="K896" s="105"/>
      <c r="R896" s="16"/>
      <c r="S896" s="16"/>
      <c r="AA896" s="92"/>
      <c r="AB896" s="92"/>
      <c r="AC896" s="92"/>
    </row>
    <row r="897" spans="9:29" ht="13.8" x14ac:dyDescent="0.3">
      <c r="I897" s="135">
        <v>890</v>
      </c>
      <c r="J897" s="132"/>
      <c r="K897" s="105"/>
      <c r="R897" s="16"/>
      <c r="S897" s="16"/>
      <c r="AA897" s="92"/>
      <c r="AB897" s="92"/>
      <c r="AC897" s="92"/>
    </row>
    <row r="898" spans="9:29" ht="13.8" x14ac:dyDescent="0.3">
      <c r="I898" s="135">
        <v>891</v>
      </c>
      <c r="J898" s="132"/>
      <c r="K898" s="105"/>
      <c r="R898" s="16"/>
      <c r="S898" s="16"/>
      <c r="AA898" s="92"/>
      <c r="AB898" s="92"/>
      <c r="AC898" s="92"/>
    </row>
    <row r="899" spans="9:29" ht="13.8" x14ac:dyDescent="0.3">
      <c r="I899" s="135">
        <v>892</v>
      </c>
      <c r="J899" s="132"/>
      <c r="K899" s="105"/>
      <c r="R899" s="16"/>
      <c r="S899" s="16"/>
      <c r="AA899" s="92"/>
      <c r="AB899" s="92"/>
      <c r="AC899" s="92"/>
    </row>
    <row r="900" spans="9:29" ht="13.8" x14ac:dyDescent="0.3">
      <c r="I900" s="135">
        <v>893</v>
      </c>
      <c r="J900" s="132"/>
      <c r="K900" s="105"/>
      <c r="R900" s="16"/>
      <c r="S900" s="16"/>
      <c r="AA900" s="92"/>
      <c r="AB900" s="92"/>
      <c r="AC900" s="92"/>
    </row>
    <row r="901" spans="9:29" ht="13.8" x14ac:dyDescent="0.3">
      <c r="I901" s="135">
        <v>894</v>
      </c>
      <c r="J901" s="132"/>
      <c r="K901" s="105"/>
      <c r="R901" s="16"/>
      <c r="S901" s="16"/>
      <c r="AA901" s="92"/>
      <c r="AB901" s="92"/>
      <c r="AC901" s="92"/>
    </row>
    <row r="902" spans="9:29" ht="13.8" x14ac:dyDescent="0.3">
      <c r="I902" s="135">
        <v>895</v>
      </c>
      <c r="J902" s="132"/>
      <c r="K902" s="105"/>
      <c r="R902" s="16"/>
      <c r="S902" s="16"/>
      <c r="AA902" s="92"/>
      <c r="AB902" s="92"/>
      <c r="AC902" s="92"/>
    </row>
    <row r="903" spans="9:29" ht="13.8" x14ac:dyDescent="0.3">
      <c r="I903" s="135">
        <v>896</v>
      </c>
      <c r="J903" s="132"/>
      <c r="K903" s="105"/>
      <c r="R903" s="16"/>
      <c r="S903" s="16"/>
      <c r="AA903" s="92"/>
      <c r="AB903" s="92"/>
      <c r="AC903" s="92"/>
    </row>
    <row r="904" spans="9:29" ht="13.8" x14ac:dyDescent="0.3">
      <c r="I904" s="135">
        <v>897</v>
      </c>
      <c r="J904" s="132"/>
      <c r="K904" s="105"/>
      <c r="R904" s="16"/>
      <c r="S904" s="16"/>
      <c r="AA904" s="92"/>
      <c r="AB904" s="92"/>
      <c r="AC904" s="92"/>
    </row>
    <row r="905" spans="9:29" ht="13.8" x14ac:dyDescent="0.3">
      <c r="I905" s="135">
        <v>898</v>
      </c>
      <c r="J905" s="132"/>
      <c r="K905" s="105"/>
      <c r="R905" s="16"/>
      <c r="S905" s="16"/>
      <c r="AA905" s="92"/>
      <c r="AB905" s="92"/>
      <c r="AC905" s="92"/>
    </row>
    <row r="906" spans="9:29" ht="13.8" x14ac:dyDescent="0.3">
      <c r="I906" s="135">
        <v>899</v>
      </c>
      <c r="J906" s="132"/>
      <c r="K906" s="105"/>
      <c r="R906" s="16"/>
      <c r="S906" s="16"/>
      <c r="AA906" s="92"/>
      <c r="AB906" s="92"/>
      <c r="AC906" s="92"/>
    </row>
    <row r="907" spans="9:29" ht="13.8" x14ac:dyDescent="0.3">
      <c r="I907" s="135">
        <v>900</v>
      </c>
      <c r="J907" s="132"/>
      <c r="K907" s="105"/>
      <c r="R907" s="16"/>
      <c r="S907" s="16"/>
      <c r="AA907" s="92"/>
      <c r="AB907" s="92"/>
      <c r="AC907" s="92"/>
    </row>
    <row r="908" spans="9:29" ht="13.8" x14ac:dyDescent="0.3">
      <c r="I908" s="135">
        <v>901</v>
      </c>
      <c r="J908" s="132"/>
      <c r="K908" s="105"/>
      <c r="R908" s="16"/>
      <c r="S908" s="16"/>
      <c r="AA908" s="92"/>
      <c r="AB908" s="92"/>
      <c r="AC908" s="92"/>
    </row>
    <row r="909" spans="9:29" ht="13.8" x14ac:dyDescent="0.3">
      <c r="I909" s="135">
        <v>902</v>
      </c>
      <c r="J909" s="132"/>
      <c r="K909" s="105"/>
      <c r="R909" s="16"/>
      <c r="S909" s="16"/>
      <c r="AA909" s="92"/>
      <c r="AB909" s="92"/>
      <c r="AC909" s="92"/>
    </row>
    <row r="910" spans="9:29" ht="13.8" x14ac:dyDescent="0.3">
      <c r="I910" s="135">
        <v>903</v>
      </c>
      <c r="J910" s="132"/>
      <c r="K910" s="105"/>
      <c r="R910" s="16"/>
      <c r="S910" s="16"/>
      <c r="AA910" s="92"/>
      <c r="AB910" s="92"/>
      <c r="AC910" s="92"/>
    </row>
    <row r="911" spans="9:29" ht="13.8" x14ac:dyDescent="0.3">
      <c r="I911" s="135">
        <v>904</v>
      </c>
      <c r="J911" s="132"/>
      <c r="K911" s="105"/>
      <c r="R911" s="16"/>
      <c r="S911" s="16"/>
      <c r="AA911" s="92"/>
      <c r="AB911" s="92"/>
      <c r="AC911" s="92"/>
    </row>
    <row r="912" spans="9:29" ht="13.8" x14ac:dyDescent="0.3">
      <c r="I912" s="135">
        <v>905</v>
      </c>
      <c r="J912" s="132"/>
      <c r="K912" s="105"/>
      <c r="R912" s="16"/>
      <c r="S912" s="16"/>
      <c r="AA912" s="92"/>
      <c r="AB912" s="92"/>
      <c r="AC912" s="92"/>
    </row>
    <row r="913" spans="9:29" ht="13.8" x14ac:dyDescent="0.3">
      <c r="I913" s="135">
        <v>906</v>
      </c>
      <c r="J913" s="132"/>
      <c r="K913" s="105"/>
      <c r="R913" s="16"/>
      <c r="S913" s="16"/>
      <c r="AA913" s="92"/>
      <c r="AB913" s="92"/>
      <c r="AC913" s="92"/>
    </row>
    <row r="914" spans="9:29" ht="13.8" x14ac:dyDescent="0.3">
      <c r="I914" s="135">
        <v>907</v>
      </c>
      <c r="J914" s="132"/>
      <c r="K914" s="105"/>
      <c r="R914" s="16"/>
      <c r="S914" s="16"/>
      <c r="AA914" s="92"/>
      <c r="AB914" s="92"/>
      <c r="AC914" s="92"/>
    </row>
    <row r="915" spans="9:29" ht="13.8" x14ac:dyDescent="0.3">
      <c r="I915" s="135">
        <v>908</v>
      </c>
      <c r="J915" s="132"/>
      <c r="K915" s="105"/>
      <c r="R915" s="16"/>
      <c r="S915" s="16"/>
      <c r="AA915" s="92"/>
      <c r="AB915" s="92"/>
      <c r="AC915" s="92"/>
    </row>
    <row r="916" spans="9:29" ht="13.8" x14ac:dyDescent="0.3">
      <c r="I916" s="135">
        <v>909</v>
      </c>
      <c r="J916" s="132"/>
      <c r="K916" s="105"/>
      <c r="R916" s="16"/>
      <c r="S916" s="16"/>
      <c r="AA916" s="92"/>
      <c r="AB916" s="92"/>
      <c r="AC916" s="92"/>
    </row>
    <row r="917" spans="9:29" ht="13.8" x14ac:dyDescent="0.3">
      <c r="I917" s="135">
        <v>910</v>
      </c>
      <c r="J917" s="132"/>
      <c r="K917" s="105"/>
      <c r="R917" s="16"/>
      <c r="S917" s="16"/>
      <c r="AA917" s="92"/>
      <c r="AB917" s="92"/>
      <c r="AC917" s="92"/>
    </row>
    <row r="918" spans="9:29" ht="13.8" x14ac:dyDescent="0.3">
      <c r="I918" s="135">
        <v>911</v>
      </c>
      <c r="J918" s="132"/>
      <c r="K918" s="105"/>
      <c r="R918" s="16"/>
      <c r="S918" s="16"/>
      <c r="AA918" s="92"/>
      <c r="AB918" s="92"/>
      <c r="AC918" s="92"/>
    </row>
    <row r="919" spans="9:29" ht="13.8" x14ac:dyDescent="0.3">
      <c r="I919" s="135">
        <v>912</v>
      </c>
      <c r="J919" s="132"/>
      <c r="K919" s="105"/>
      <c r="R919" s="16"/>
      <c r="S919" s="16"/>
      <c r="AA919" s="92"/>
      <c r="AB919" s="92"/>
      <c r="AC919" s="92"/>
    </row>
    <row r="920" spans="9:29" ht="13.8" x14ac:dyDescent="0.3">
      <c r="I920" s="135">
        <v>913</v>
      </c>
      <c r="J920" s="132"/>
      <c r="K920" s="105"/>
      <c r="R920" s="16"/>
      <c r="S920" s="16"/>
      <c r="AA920" s="92"/>
      <c r="AB920" s="92"/>
      <c r="AC920" s="92"/>
    </row>
    <row r="921" spans="9:29" ht="13.8" x14ac:dyDescent="0.3">
      <c r="I921" s="135">
        <v>914</v>
      </c>
      <c r="J921" s="132"/>
      <c r="K921" s="105"/>
      <c r="R921" s="16"/>
      <c r="S921" s="16"/>
      <c r="AA921" s="92"/>
      <c r="AB921" s="92"/>
      <c r="AC921" s="92"/>
    </row>
    <row r="922" spans="9:29" ht="13.8" x14ac:dyDescent="0.3">
      <c r="I922" s="135">
        <v>915</v>
      </c>
      <c r="J922" s="132"/>
      <c r="K922" s="105"/>
      <c r="R922" s="16"/>
      <c r="S922" s="16"/>
      <c r="AA922" s="92"/>
      <c r="AB922" s="92"/>
      <c r="AC922" s="92"/>
    </row>
    <row r="923" spans="9:29" ht="13.8" x14ac:dyDescent="0.3">
      <c r="I923" s="135">
        <v>916</v>
      </c>
      <c r="J923" s="132"/>
      <c r="K923" s="105"/>
      <c r="R923" s="16"/>
      <c r="S923" s="16"/>
      <c r="AA923" s="92"/>
      <c r="AB923" s="92"/>
      <c r="AC923" s="92"/>
    </row>
    <row r="924" spans="9:29" ht="13.8" x14ac:dyDescent="0.3">
      <c r="I924" s="135">
        <v>917</v>
      </c>
      <c r="J924" s="132"/>
      <c r="K924" s="105"/>
      <c r="R924" s="16"/>
      <c r="S924" s="16"/>
      <c r="AA924" s="92"/>
      <c r="AB924" s="92"/>
      <c r="AC924" s="92"/>
    </row>
    <row r="925" spans="9:29" ht="13.8" x14ac:dyDescent="0.3">
      <c r="I925" s="135">
        <v>918</v>
      </c>
      <c r="J925" s="132"/>
      <c r="K925" s="105"/>
      <c r="R925" s="16"/>
      <c r="S925" s="16"/>
      <c r="AA925" s="92"/>
      <c r="AB925" s="92"/>
      <c r="AC925" s="92"/>
    </row>
    <row r="926" spans="9:29" ht="13.8" x14ac:dyDescent="0.3">
      <c r="I926" s="135">
        <v>919</v>
      </c>
      <c r="J926" s="132"/>
      <c r="K926" s="105"/>
      <c r="R926" s="16"/>
      <c r="S926" s="16"/>
      <c r="AA926" s="92"/>
      <c r="AB926" s="92"/>
      <c r="AC926" s="92"/>
    </row>
    <row r="927" spans="9:29" ht="13.8" x14ac:dyDescent="0.3">
      <c r="I927" s="135">
        <v>920</v>
      </c>
      <c r="J927" s="132"/>
      <c r="K927" s="105"/>
      <c r="R927" s="16"/>
      <c r="S927" s="16"/>
      <c r="AA927" s="92"/>
      <c r="AB927" s="92"/>
      <c r="AC927" s="92"/>
    </row>
    <row r="928" spans="9:29" ht="13.8" x14ac:dyDescent="0.3">
      <c r="I928" s="135">
        <v>921</v>
      </c>
      <c r="J928" s="132"/>
      <c r="K928" s="105"/>
      <c r="R928" s="16"/>
      <c r="S928" s="16"/>
      <c r="AA928" s="92"/>
      <c r="AB928" s="92"/>
      <c r="AC928" s="92"/>
    </row>
    <row r="929" spans="9:29" ht="13.8" x14ac:dyDescent="0.3">
      <c r="I929" s="135">
        <v>922</v>
      </c>
      <c r="J929" s="132"/>
      <c r="K929" s="105"/>
      <c r="R929" s="16"/>
      <c r="S929" s="16"/>
      <c r="AA929" s="92"/>
      <c r="AB929" s="92"/>
      <c r="AC929" s="92"/>
    </row>
    <row r="930" spans="9:29" ht="13.8" x14ac:dyDescent="0.3">
      <c r="I930" s="135">
        <v>923</v>
      </c>
      <c r="J930" s="132"/>
      <c r="K930" s="105"/>
      <c r="R930" s="16"/>
      <c r="S930" s="16"/>
      <c r="AA930" s="92"/>
      <c r="AB930" s="92"/>
      <c r="AC930" s="92"/>
    </row>
    <row r="931" spans="9:29" ht="13.8" x14ac:dyDescent="0.3">
      <c r="I931" s="135">
        <v>924</v>
      </c>
      <c r="J931" s="132"/>
      <c r="K931" s="105"/>
      <c r="R931" s="16"/>
      <c r="S931" s="16"/>
      <c r="AA931" s="92"/>
      <c r="AB931" s="92"/>
      <c r="AC931" s="92"/>
    </row>
    <row r="932" spans="9:29" ht="13.8" x14ac:dyDescent="0.3">
      <c r="I932" s="135">
        <v>925</v>
      </c>
      <c r="J932" s="132"/>
      <c r="K932" s="105"/>
      <c r="R932" s="16"/>
      <c r="S932" s="16"/>
      <c r="AA932" s="92"/>
      <c r="AB932" s="92"/>
      <c r="AC932" s="92"/>
    </row>
    <row r="933" spans="9:29" ht="13.8" x14ac:dyDescent="0.3">
      <c r="I933" s="135">
        <v>926</v>
      </c>
      <c r="J933" s="132"/>
      <c r="K933" s="105"/>
      <c r="R933" s="16"/>
      <c r="S933" s="16"/>
      <c r="AA933" s="92"/>
      <c r="AB933" s="92"/>
      <c r="AC933" s="92"/>
    </row>
    <row r="934" spans="9:29" ht="13.8" x14ac:dyDescent="0.3">
      <c r="I934" s="135">
        <v>927</v>
      </c>
      <c r="J934" s="132"/>
      <c r="K934" s="105"/>
      <c r="R934" s="16"/>
      <c r="S934" s="16"/>
      <c r="AA934" s="92"/>
      <c r="AB934" s="92"/>
      <c r="AC934" s="92"/>
    </row>
    <row r="935" spans="9:29" ht="13.8" x14ac:dyDescent="0.3">
      <c r="I935" s="135">
        <v>928</v>
      </c>
      <c r="J935" s="132"/>
      <c r="K935" s="105"/>
      <c r="R935" s="16"/>
      <c r="S935" s="16"/>
      <c r="AA935" s="92"/>
      <c r="AB935" s="92"/>
      <c r="AC935" s="92"/>
    </row>
    <row r="936" spans="9:29" ht="13.8" x14ac:dyDescent="0.3">
      <c r="I936" s="135">
        <v>929</v>
      </c>
      <c r="J936" s="132"/>
      <c r="K936" s="105"/>
      <c r="R936" s="16"/>
      <c r="S936" s="16"/>
      <c r="AA936" s="92"/>
      <c r="AB936" s="92"/>
      <c r="AC936" s="92"/>
    </row>
    <row r="937" spans="9:29" ht="13.8" x14ac:dyDescent="0.3">
      <c r="I937" s="135">
        <v>930</v>
      </c>
      <c r="J937" s="132"/>
      <c r="K937" s="105"/>
      <c r="R937" s="16"/>
      <c r="S937" s="16"/>
      <c r="AA937" s="92"/>
      <c r="AB937" s="92"/>
      <c r="AC937" s="92"/>
    </row>
    <row r="938" spans="9:29" ht="13.8" x14ac:dyDescent="0.3">
      <c r="I938" s="135">
        <v>931</v>
      </c>
      <c r="J938" s="132"/>
      <c r="K938" s="105"/>
      <c r="R938" s="16"/>
      <c r="S938" s="16"/>
      <c r="AA938" s="92"/>
      <c r="AB938" s="92"/>
      <c r="AC938" s="92"/>
    </row>
    <row r="939" spans="9:29" ht="13.8" x14ac:dyDescent="0.3">
      <c r="I939" s="135">
        <v>932</v>
      </c>
      <c r="J939" s="132"/>
      <c r="K939" s="105"/>
      <c r="R939" s="16"/>
      <c r="S939" s="16"/>
      <c r="AA939" s="92"/>
      <c r="AB939" s="92"/>
      <c r="AC939" s="92"/>
    </row>
    <row r="940" spans="9:29" ht="13.8" x14ac:dyDescent="0.3">
      <c r="I940" s="135">
        <v>933</v>
      </c>
      <c r="J940" s="132"/>
      <c r="K940" s="105"/>
      <c r="R940" s="16"/>
      <c r="S940" s="16"/>
      <c r="AA940" s="92"/>
      <c r="AB940" s="92"/>
      <c r="AC940" s="92"/>
    </row>
    <row r="941" spans="9:29" ht="13.8" x14ac:dyDescent="0.3">
      <c r="I941" s="135">
        <v>934</v>
      </c>
      <c r="J941" s="132"/>
      <c r="K941" s="105"/>
      <c r="R941" s="16"/>
      <c r="S941" s="16"/>
      <c r="AA941" s="92"/>
      <c r="AB941" s="92"/>
      <c r="AC941" s="92"/>
    </row>
    <row r="942" spans="9:29" ht="13.8" x14ac:dyDescent="0.3">
      <c r="I942" s="135">
        <v>935</v>
      </c>
      <c r="J942" s="132"/>
      <c r="K942" s="105"/>
      <c r="R942" s="16"/>
      <c r="S942" s="16"/>
      <c r="AA942" s="92"/>
      <c r="AB942" s="92"/>
      <c r="AC942" s="92"/>
    </row>
    <row r="943" spans="9:29" ht="13.8" x14ac:dyDescent="0.3">
      <c r="I943" s="135">
        <v>936</v>
      </c>
      <c r="J943" s="132"/>
      <c r="K943" s="105"/>
      <c r="R943" s="16"/>
      <c r="S943" s="16"/>
      <c r="AA943" s="92"/>
      <c r="AB943" s="92"/>
      <c r="AC943" s="92"/>
    </row>
    <row r="944" spans="9:29" ht="13.8" x14ac:dyDescent="0.3">
      <c r="I944" s="135">
        <v>937</v>
      </c>
      <c r="J944" s="132"/>
      <c r="K944" s="105"/>
      <c r="R944" s="16"/>
      <c r="S944" s="16"/>
      <c r="AA944" s="92"/>
      <c r="AB944" s="92"/>
      <c r="AC944" s="92"/>
    </row>
    <row r="945" spans="9:29" ht="13.8" x14ac:dyDescent="0.3">
      <c r="I945" s="135">
        <v>938</v>
      </c>
      <c r="J945" s="132"/>
      <c r="K945" s="105"/>
      <c r="R945" s="16"/>
      <c r="S945" s="16"/>
      <c r="AA945" s="92"/>
      <c r="AB945" s="92"/>
      <c r="AC945" s="92"/>
    </row>
    <row r="946" spans="9:29" ht="13.8" x14ac:dyDescent="0.3">
      <c r="I946" s="135">
        <v>939</v>
      </c>
      <c r="J946" s="132"/>
      <c r="K946" s="105"/>
      <c r="R946" s="16"/>
      <c r="S946" s="16"/>
      <c r="AA946" s="92"/>
      <c r="AB946" s="92"/>
      <c r="AC946" s="92"/>
    </row>
    <row r="947" spans="9:29" ht="13.8" x14ac:dyDescent="0.3">
      <c r="I947" s="135">
        <v>940</v>
      </c>
      <c r="J947" s="132"/>
      <c r="K947" s="105"/>
      <c r="R947" s="16"/>
      <c r="S947" s="16"/>
      <c r="AA947" s="92"/>
      <c r="AB947" s="92"/>
      <c r="AC947" s="92"/>
    </row>
    <row r="948" spans="9:29" ht="13.8" x14ac:dyDescent="0.3">
      <c r="I948" s="135">
        <v>941</v>
      </c>
      <c r="J948" s="132"/>
      <c r="K948" s="105"/>
      <c r="R948" s="16"/>
      <c r="S948" s="16"/>
      <c r="AA948" s="92"/>
      <c r="AB948" s="92"/>
      <c r="AC948" s="92"/>
    </row>
    <row r="949" spans="9:29" ht="13.8" x14ac:dyDescent="0.3">
      <c r="I949" s="135">
        <v>942</v>
      </c>
      <c r="J949" s="132"/>
      <c r="K949" s="105"/>
      <c r="R949" s="16"/>
      <c r="S949" s="16"/>
      <c r="AA949" s="92"/>
      <c r="AB949" s="92"/>
      <c r="AC949" s="92"/>
    </row>
    <row r="950" spans="9:29" ht="13.8" x14ac:dyDescent="0.3">
      <c r="I950" s="135">
        <v>943</v>
      </c>
      <c r="J950" s="132"/>
      <c r="K950" s="105"/>
      <c r="R950" s="16"/>
      <c r="S950" s="16"/>
      <c r="AA950" s="92"/>
      <c r="AB950" s="92"/>
      <c r="AC950" s="92"/>
    </row>
    <row r="951" spans="9:29" ht="13.8" x14ac:dyDescent="0.3">
      <c r="I951" s="135">
        <v>944</v>
      </c>
      <c r="J951" s="132"/>
      <c r="K951" s="105"/>
      <c r="R951" s="16"/>
      <c r="S951" s="16"/>
      <c r="AA951" s="92"/>
      <c r="AB951" s="92"/>
      <c r="AC951" s="92"/>
    </row>
    <row r="952" spans="9:29" ht="13.8" x14ac:dyDescent="0.3">
      <c r="I952" s="135">
        <v>945</v>
      </c>
      <c r="J952" s="132"/>
      <c r="K952" s="105"/>
      <c r="R952" s="16"/>
      <c r="S952" s="16"/>
      <c r="AA952" s="92"/>
      <c r="AB952" s="92"/>
      <c r="AC952" s="92"/>
    </row>
    <row r="953" spans="9:29" ht="13.8" x14ac:dyDescent="0.3">
      <c r="I953" s="135">
        <v>946</v>
      </c>
      <c r="J953" s="132"/>
      <c r="K953" s="105"/>
      <c r="R953" s="16"/>
      <c r="S953" s="16"/>
      <c r="AA953" s="92"/>
      <c r="AB953" s="92"/>
      <c r="AC953" s="92"/>
    </row>
    <row r="954" spans="9:29" ht="13.8" x14ac:dyDescent="0.3">
      <c r="I954" s="135">
        <v>947</v>
      </c>
      <c r="J954" s="132"/>
      <c r="K954" s="105"/>
      <c r="R954" s="16"/>
      <c r="S954" s="16"/>
      <c r="AA954" s="92"/>
      <c r="AB954" s="92"/>
      <c r="AC954" s="92"/>
    </row>
    <row r="955" spans="9:29" ht="13.8" x14ac:dyDescent="0.3">
      <c r="I955" s="135">
        <v>948</v>
      </c>
      <c r="J955" s="132"/>
      <c r="K955" s="105"/>
      <c r="R955" s="16"/>
      <c r="S955" s="16"/>
      <c r="AA955" s="92"/>
      <c r="AB955" s="92"/>
      <c r="AC955" s="92"/>
    </row>
    <row r="956" spans="9:29" ht="13.8" x14ac:dyDescent="0.3">
      <c r="I956" s="135">
        <v>949</v>
      </c>
      <c r="J956" s="132"/>
      <c r="K956" s="105"/>
      <c r="R956" s="16"/>
      <c r="S956" s="16"/>
      <c r="AA956" s="92"/>
      <c r="AB956" s="92"/>
      <c r="AC956" s="92"/>
    </row>
    <row r="957" spans="9:29" ht="13.8" x14ac:dyDescent="0.3">
      <c r="I957" s="135">
        <v>950</v>
      </c>
      <c r="J957" s="132"/>
      <c r="K957" s="105"/>
      <c r="R957" s="16"/>
      <c r="S957" s="16"/>
      <c r="AA957" s="92"/>
      <c r="AB957" s="92"/>
      <c r="AC957" s="92"/>
    </row>
    <row r="958" spans="9:29" ht="13.8" x14ac:dyDescent="0.3">
      <c r="I958" s="135">
        <v>951</v>
      </c>
      <c r="J958" s="132"/>
      <c r="K958" s="105"/>
      <c r="R958" s="16"/>
      <c r="S958" s="16"/>
      <c r="AA958" s="92"/>
      <c r="AB958" s="92"/>
      <c r="AC958" s="92"/>
    </row>
    <row r="959" spans="9:29" ht="13.8" x14ac:dyDescent="0.3">
      <c r="I959" s="135">
        <v>952</v>
      </c>
      <c r="J959" s="132"/>
      <c r="K959" s="105"/>
      <c r="R959" s="16"/>
      <c r="S959" s="16"/>
      <c r="AA959" s="92"/>
      <c r="AB959" s="92"/>
      <c r="AC959" s="92"/>
    </row>
    <row r="960" spans="9:29" ht="13.8" x14ac:dyDescent="0.3">
      <c r="I960" s="135">
        <v>953</v>
      </c>
      <c r="J960" s="132"/>
      <c r="K960" s="105"/>
      <c r="R960" s="16"/>
      <c r="S960" s="16"/>
      <c r="AA960" s="92"/>
      <c r="AB960" s="92"/>
      <c r="AC960" s="92"/>
    </row>
    <row r="961" spans="9:29" ht="13.8" x14ac:dyDescent="0.3">
      <c r="I961" s="135">
        <v>954</v>
      </c>
      <c r="J961" s="132"/>
      <c r="K961" s="105"/>
      <c r="R961" s="16"/>
      <c r="S961" s="16"/>
      <c r="AA961" s="92"/>
      <c r="AB961" s="92"/>
      <c r="AC961" s="92"/>
    </row>
    <row r="962" spans="9:29" ht="13.8" x14ac:dyDescent="0.3">
      <c r="I962" s="135">
        <v>955</v>
      </c>
      <c r="J962" s="132"/>
      <c r="K962" s="105"/>
      <c r="R962" s="16"/>
      <c r="S962" s="16"/>
      <c r="AA962" s="92"/>
      <c r="AB962" s="92"/>
      <c r="AC962" s="92"/>
    </row>
    <row r="963" spans="9:29" ht="13.8" x14ac:dyDescent="0.3">
      <c r="I963" s="135">
        <v>956</v>
      </c>
      <c r="J963" s="132"/>
      <c r="K963" s="105"/>
      <c r="R963" s="16"/>
      <c r="S963" s="16"/>
      <c r="AA963" s="92"/>
      <c r="AB963" s="92"/>
      <c r="AC963" s="92"/>
    </row>
    <row r="964" spans="9:29" ht="13.8" x14ac:dyDescent="0.3">
      <c r="I964" s="135">
        <v>957</v>
      </c>
      <c r="J964" s="132"/>
      <c r="K964" s="105"/>
      <c r="R964" s="16"/>
      <c r="S964" s="16"/>
      <c r="AA964" s="92"/>
      <c r="AB964" s="92"/>
      <c r="AC964" s="92"/>
    </row>
    <row r="965" spans="9:29" ht="13.8" x14ac:dyDescent="0.3">
      <c r="I965" s="135">
        <v>958</v>
      </c>
      <c r="J965" s="132"/>
      <c r="K965" s="105"/>
      <c r="R965" s="16"/>
      <c r="S965" s="16"/>
      <c r="AA965" s="92"/>
      <c r="AB965" s="92"/>
      <c r="AC965" s="92"/>
    </row>
    <row r="966" spans="9:29" ht="13.8" x14ac:dyDescent="0.3">
      <c r="I966" s="135">
        <v>959</v>
      </c>
      <c r="J966" s="132"/>
      <c r="K966" s="105"/>
      <c r="R966" s="16"/>
      <c r="S966" s="16"/>
      <c r="AA966" s="92"/>
      <c r="AB966" s="92"/>
      <c r="AC966" s="92"/>
    </row>
    <row r="967" spans="9:29" ht="13.8" x14ac:dyDescent="0.3">
      <c r="I967" s="135">
        <v>960</v>
      </c>
      <c r="J967" s="132"/>
      <c r="K967" s="105"/>
      <c r="R967" s="16"/>
      <c r="S967" s="16"/>
      <c r="AA967" s="92"/>
      <c r="AB967" s="92"/>
      <c r="AC967" s="92"/>
    </row>
    <row r="968" spans="9:29" ht="13.8" x14ac:dyDescent="0.3">
      <c r="I968" s="135">
        <v>961</v>
      </c>
      <c r="J968" s="132"/>
      <c r="K968" s="105"/>
      <c r="R968" s="16"/>
      <c r="S968" s="16"/>
      <c r="AA968" s="92"/>
      <c r="AB968" s="92"/>
      <c r="AC968" s="92"/>
    </row>
    <row r="969" spans="9:29" ht="13.8" x14ac:dyDescent="0.3">
      <c r="I969" s="135">
        <v>962</v>
      </c>
      <c r="J969" s="132"/>
      <c r="K969" s="105"/>
      <c r="R969" s="16"/>
      <c r="S969" s="16"/>
      <c r="AA969" s="92"/>
      <c r="AB969" s="92"/>
      <c r="AC969" s="92"/>
    </row>
    <row r="970" spans="9:29" ht="13.8" x14ac:dyDescent="0.3">
      <c r="I970" s="135">
        <v>963</v>
      </c>
      <c r="J970" s="132"/>
      <c r="K970" s="105"/>
      <c r="R970" s="16"/>
      <c r="S970" s="16"/>
      <c r="AA970" s="92"/>
      <c r="AB970" s="92"/>
      <c r="AC970" s="92"/>
    </row>
    <row r="971" spans="9:29" ht="13.8" x14ac:dyDescent="0.3">
      <c r="I971" s="135">
        <v>964</v>
      </c>
      <c r="J971" s="132"/>
      <c r="K971" s="105"/>
      <c r="R971" s="16"/>
      <c r="S971" s="16"/>
      <c r="AA971" s="92"/>
      <c r="AB971" s="92"/>
      <c r="AC971" s="92"/>
    </row>
    <row r="972" spans="9:29" ht="13.8" x14ac:dyDescent="0.3">
      <c r="I972" s="135">
        <v>965</v>
      </c>
      <c r="J972" s="132"/>
      <c r="K972" s="105"/>
      <c r="R972" s="16"/>
      <c r="S972" s="16"/>
      <c r="AA972" s="92"/>
      <c r="AB972" s="92"/>
      <c r="AC972" s="92"/>
    </row>
    <row r="973" spans="9:29" ht="13.8" x14ac:dyDescent="0.3">
      <c r="I973" s="135">
        <v>966</v>
      </c>
      <c r="J973" s="132"/>
      <c r="K973" s="105"/>
      <c r="R973" s="16"/>
      <c r="S973" s="16"/>
      <c r="AA973" s="92"/>
      <c r="AB973" s="92"/>
      <c r="AC973" s="92"/>
    </row>
    <row r="974" spans="9:29" ht="13.8" x14ac:dyDescent="0.3">
      <c r="I974" s="135">
        <v>967</v>
      </c>
      <c r="J974" s="132"/>
      <c r="K974" s="105"/>
      <c r="R974" s="16"/>
      <c r="S974" s="16"/>
      <c r="AA974" s="92"/>
      <c r="AB974" s="92"/>
      <c r="AC974" s="92"/>
    </row>
    <row r="975" spans="9:29" ht="13.8" x14ac:dyDescent="0.3">
      <c r="I975" s="135">
        <v>968</v>
      </c>
      <c r="J975" s="132"/>
      <c r="K975" s="105"/>
      <c r="R975" s="16"/>
      <c r="S975" s="16"/>
      <c r="AA975" s="92"/>
      <c r="AB975" s="92"/>
      <c r="AC975" s="92"/>
    </row>
    <row r="976" spans="9:29" ht="13.8" x14ac:dyDescent="0.3">
      <c r="I976" s="135">
        <v>969</v>
      </c>
      <c r="J976" s="132"/>
      <c r="K976" s="105"/>
      <c r="R976" s="16"/>
      <c r="S976" s="16"/>
      <c r="AA976" s="92"/>
      <c r="AB976" s="92"/>
      <c r="AC976" s="92"/>
    </row>
    <row r="977" spans="9:29" ht="13.8" x14ac:dyDescent="0.3">
      <c r="I977" s="135">
        <v>970</v>
      </c>
      <c r="J977" s="132"/>
      <c r="K977" s="105"/>
      <c r="R977" s="16"/>
      <c r="S977" s="16"/>
      <c r="AA977" s="92"/>
      <c r="AB977" s="92"/>
      <c r="AC977" s="92"/>
    </row>
    <row r="978" spans="9:29" ht="13.8" x14ac:dyDescent="0.3">
      <c r="I978" s="135">
        <v>971</v>
      </c>
      <c r="J978" s="132"/>
      <c r="K978" s="105"/>
      <c r="R978" s="16"/>
      <c r="S978" s="16"/>
      <c r="AA978" s="92"/>
      <c r="AB978" s="92"/>
      <c r="AC978" s="92"/>
    </row>
    <row r="979" spans="9:29" ht="13.8" x14ac:dyDescent="0.3">
      <c r="I979" s="135">
        <v>972</v>
      </c>
      <c r="J979" s="132"/>
      <c r="K979" s="105"/>
      <c r="R979" s="16"/>
      <c r="S979" s="16"/>
      <c r="AA979" s="92"/>
      <c r="AB979" s="92"/>
      <c r="AC979" s="92"/>
    </row>
    <row r="980" spans="9:29" ht="13.8" x14ac:dyDescent="0.3">
      <c r="I980" s="135">
        <v>973</v>
      </c>
      <c r="J980" s="132"/>
      <c r="K980" s="105"/>
      <c r="R980" s="16"/>
      <c r="S980" s="16"/>
      <c r="AA980" s="92"/>
      <c r="AB980" s="92"/>
      <c r="AC980" s="92"/>
    </row>
    <row r="981" spans="9:29" ht="13.8" x14ac:dyDescent="0.3">
      <c r="I981" s="135">
        <v>974</v>
      </c>
      <c r="J981" s="132"/>
      <c r="K981" s="105"/>
      <c r="R981" s="16"/>
      <c r="S981" s="16"/>
      <c r="AA981" s="92"/>
      <c r="AB981" s="92"/>
      <c r="AC981" s="92"/>
    </row>
    <row r="982" spans="9:29" ht="13.8" x14ac:dyDescent="0.3">
      <c r="I982" s="135">
        <v>975</v>
      </c>
      <c r="J982" s="132"/>
      <c r="K982" s="105"/>
      <c r="R982" s="16"/>
      <c r="S982" s="16"/>
      <c r="AA982" s="92"/>
      <c r="AB982" s="92"/>
      <c r="AC982" s="92"/>
    </row>
    <row r="983" spans="9:29" ht="13.8" x14ac:dyDescent="0.3">
      <c r="I983" s="135">
        <v>976</v>
      </c>
      <c r="J983" s="132"/>
      <c r="K983" s="105"/>
      <c r="R983" s="16"/>
      <c r="S983" s="16"/>
      <c r="AA983" s="92"/>
      <c r="AB983" s="92"/>
      <c r="AC983" s="92"/>
    </row>
    <row r="984" spans="9:29" ht="13.8" x14ac:dyDescent="0.3">
      <c r="I984" s="135">
        <v>977</v>
      </c>
      <c r="J984" s="132"/>
      <c r="K984" s="105"/>
      <c r="R984" s="16"/>
      <c r="S984" s="16"/>
      <c r="AA984" s="92"/>
      <c r="AB984" s="92"/>
      <c r="AC984" s="92"/>
    </row>
    <row r="985" spans="9:29" ht="13.8" x14ac:dyDescent="0.3">
      <c r="I985" s="135">
        <v>978</v>
      </c>
      <c r="J985" s="132"/>
      <c r="K985" s="105"/>
      <c r="R985" s="16"/>
      <c r="S985" s="16"/>
      <c r="AA985" s="92"/>
      <c r="AB985" s="92"/>
      <c r="AC985" s="92"/>
    </row>
    <row r="986" spans="9:29" ht="13.8" x14ac:dyDescent="0.3">
      <c r="I986" s="135">
        <v>979</v>
      </c>
      <c r="J986" s="132"/>
      <c r="K986" s="105"/>
      <c r="R986" s="16"/>
      <c r="S986" s="16"/>
      <c r="AA986" s="92"/>
      <c r="AB986" s="92"/>
      <c r="AC986" s="92"/>
    </row>
    <row r="987" spans="9:29" ht="13.8" x14ac:dyDescent="0.3">
      <c r="I987" s="135">
        <v>980</v>
      </c>
      <c r="J987" s="132"/>
      <c r="K987" s="105"/>
      <c r="R987" s="16"/>
      <c r="S987" s="16"/>
      <c r="AA987" s="92"/>
      <c r="AB987" s="92"/>
      <c r="AC987" s="92"/>
    </row>
    <row r="988" spans="9:29" ht="13.8" x14ac:dyDescent="0.3">
      <c r="I988" s="135">
        <v>981</v>
      </c>
      <c r="J988" s="132"/>
      <c r="K988" s="105"/>
      <c r="R988" s="16"/>
      <c r="S988" s="16"/>
      <c r="AA988" s="92"/>
      <c r="AB988" s="92"/>
      <c r="AC988" s="92"/>
    </row>
    <row r="989" spans="9:29" ht="13.8" x14ac:dyDescent="0.3">
      <c r="I989" s="135">
        <v>982</v>
      </c>
      <c r="J989" s="132"/>
      <c r="K989" s="105"/>
      <c r="R989" s="16"/>
      <c r="S989" s="16"/>
      <c r="AA989" s="92"/>
      <c r="AB989" s="92"/>
      <c r="AC989" s="92"/>
    </row>
    <row r="990" spans="9:29" ht="13.8" x14ac:dyDescent="0.3">
      <c r="I990" s="135">
        <v>983</v>
      </c>
      <c r="J990" s="132"/>
      <c r="K990" s="105"/>
      <c r="R990" s="16"/>
      <c r="S990" s="16"/>
      <c r="AA990" s="92"/>
      <c r="AB990" s="92"/>
      <c r="AC990" s="92"/>
    </row>
    <row r="991" spans="9:29" ht="13.8" x14ac:dyDescent="0.3">
      <c r="I991" s="135">
        <v>984</v>
      </c>
      <c r="J991" s="132"/>
      <c r="K991" s="105"/>
      <c r="R991" s="16"/>
      <c r="S991" s="16"/>
      <c r="AA991" s="92"/>
      <c r="AB991" s="92"/>
      <c r="AC991" s="92"/>
    </row>
    <row r="992" spans="9:29" ht="13.8" x14ac:dyDescent="0.3">
      <c r="I992" s="135">
        <v>985</v>
      </c>
      <c r="J992" s="132"/>
      <c r="K992" s="105"/>
      <c r="R992" s="16"/>
      <c r="S992" s="16"/>
      <c r="AA992" s="92"/>
      <c r="AB992" s="92"/>
      <c r="AC992" s="92"/>
    </row>
    <row r="993" spans="9:29" ht="13.8" x14ac:dyDescent="0.3">
      <c r="I993" s="135">
        <v>986</v>
      </c>
      <c r="J993" s="132"/>
      <c r="K993" s="105"/>
      <c r="R993" s="16"/>
      <c r="S993" s="16"/>
      <c r="AA993" s="92"/>
      <c r="AB993" s="92"/>
      <c r="AC993" s="92"/>
    </row>
    <row r="994" spans="9:29" ht="13.8" x14ac:dyDescent="0.3">
      <c r="I994" s="135">
        <v>987</v>
      </c>
      <c r="J994" s="132"/>
      <c r="K994" s="105"/>
      <c r="R994" s="16"/>
      <c r="S994" s="16"/>
      <c r="AA994" s="92"/>
      <c r="AB994" s="92"/>
      <c r="AC994" s="92"/>
    </row>
    <row r="995" spans="9:29" ht="13.8" x14ac:dyDescent="0.3">
      <c r="I995" s="135">
        <v>988</v>
      </c>
      <c r="J995" s="132"/>
      <c r="K995" s="105"/>
      <c r="R995" s="16"/>
      <c r="S995" s="16"/>
      <c r="AA995" s="92"/>
      <c r="AB995" s="92"/>
      <c r="AC995" s="92"/>
    </row>
    <row r="996" spans="9:29" ht="13.8" x14ac:dyDescent="0.3">
      <c r="I996" s="135">
        <v>989</v>
      </c>
      <c r="J996" s="132"/>
      <c r="K996" s="105"/>
      <c r="R996" s="16"/>
      <c r="S996" s="16"/>
      <c r="AA996" s="92"/>
      <c r="AB996" s="92"/>
      <c r="AC996" s="92"/>
    </row>
    <row r="997" spans="9:29" ht="13.8" x14ac:dyDescent="0.3">
      <c r="I997" s="135">
        <v>990</v>
      </c>
      <c r="J997" s="132"/>
      <c r="K997" s="105"/>
      <c r="R997" s="16"/>
      <c r="S997" s="16"/>
      <c r="AA997" s="92"/>
      <c r="AB997" s="92"/>
      <c r="AC997" s="92"/>
    </row>
    <row r="998" spans="9:29" ht="13.8" x14ac:dyDescent="0.3">
      <c r="I998" s="135">
        <v>991</v>
      </c>
      <c r="J998" s="132"/>
      <c r="K998" s="105"/>
      <c r="R998" s="16"/>
      <c r="S998" s="16"/>
      <c r="AA998" s="92"/>
      <c r="AB998" s="92"/>
      <c r="AC998" s="92"/>
    </row>
    <row r="999" spans="9:29" ht="13.8" x14ac:dyDescent="0.3">
      <c r="I999" s="135">
        <v>992</v>
      </c>
      <c r="J999" s="132"/>
      <c r="K999" s="105"/>
      <c r="R999" s="16"/>
      <c r="S999" s="16"/>
      <c r="AA999" s="92"/>
      <c r="AB999" s="92"/>
      <c r="AC999" s="92"/>
    </row>
    <row r="1000" spans="9:29" ht="13.8" x14ac:dyDescent="0.3">
      <c r="I1000" s="135">
        <v>993</v>
      </c>
      <c r="J1000" s="132"/>
      <c r="K1000" s="105"/>
      <c r="R1000" s="16"/>
      <c r="S1000" s="16"/>
      <c r="AA1000" s="92"/>
      <c r="AB1000" s="92"/>
      <c r="AC1000" s="92"/>
    </row>
    <row r="1001" spans="9:29" ht="13.8" x14ac:dyDescent="0.3">
      <c r="I1001" s="135">
        <v>994</v>
      </c>
      <c r="J1001" s="132"/>
      <c r="K1001" s="105"/>
      <c r="R1001" s="16"/>
      <c r="S1001" s="16"/>
      <c r="AA1001" s="92"/>
      <c r="AB1001" s="92"/>
      <c r="AC1001" s="92"/>
    </row>
    <row r="1002" spans="9:29" ht="13.8" x14ac:dyDescent="0.3">
      <c r="I1002" s="135">
        <v>995</v>
      </c>
      <c r="J1002" s="132"/>
      <c r="K1002" s="105"/>
      <c r="R1002" s="16"/>
      <c r="S1002" s="16"/>
      <c r="AA1002" s="92"/>
      <c r="AB1002" s="92"/>
      <c r="AC1002" s="92"/>
    </row>
    <row r="1003" spans="9:29" ht="13.8" x14ac:dyDescent="0.3">
      <c r="I1003" s="135">
        <v>996</v>
      </c>
      <c r="J1003" s="132"/>
      <c r="K1003" s="105"/>
      <c r="R1003" s="16"/>
      <c r="S1003" s="16"/>
      <c r="AA1003" s="92"/>
      <c r="AB1003" s="92"/>
      <c r="AC1003" s="92"/>
    </row>
    <row r="1004" spans="9:29" ht="13.8" x14ac:dyDescent="0.3">
      <c r="I1004" s="135">
        <v>997</v>
      </c>
      <c r="J1004" s="132"/>
      <c r="K1004" s="105"/>
      <c r="R1004" s="16"/>
      <c r="S1004" s="16"/>
      <c r="AA1004" s="92"/>
      <c r="AB1004" s="92"/>
      <c r="AC1004" s="92"/>
    </row>
    <row r="1005" spans="9:29" ht="13.8" x14ac:dyDescent="0.3">
      <c r="I1005" s="135">
        <v>998</v>
      </c>
      <c r="J1005" s="132"/>
      <c r="K1005" s="105"/>
      <c r="R1005" s="16"/>
      <c r="S1005" s="16"/>
      <c r="AA1005" s="92"/>
      <c r="AB1005" s="92"/>
      <c r="AC1005" s="92"/>
    </row>
    <row r="1006" spans="9:29" ht="13.8" x14ac:dyDescent="0.3">
      <c r="I1006" s="135">
        <v>999</v>
      </c>
      <c r="J1006" s="132"/>
      <c r="K1006" s="105"/>
      <c r="R1006" s="16"/>
      <c r="S1006" s="16"/>
      <c r="AA1006" s="92"/>
      <c r="AB1006" s="92"/>
      <c r="AC1006" s="92"/>
    </row>
    <row r="1007" spans="9:29" ht="13.8" x14ac:dyDescent="0.3">
      <c r="I1007" s="135">
        <v>1000</v>
      </c>
      <c r="J1007" s="132"/>
      <c r="K1007" s="105"/>
      <c r="R1007" s="16"/>
      <c r="S1007" s="16"/>
      <c r="AA1007" s="92"/>
      <c r="AB1007" s="92"/>
      <c r="AC1007" s="92"/>
    </row>
    <row r="1008" spans="9:29" ht="13.8" x14ac:dyDescent="0.3">
      <c r="I1008" s="135">
        <v>1001</v>
      </c>
      <c r="J1008" s="132"/>
      <c r="K1008" s="105"/>
      <c r="R1008" s="16"/>
      <c r="S1008" s="16"/>
      <c r="AA1008" s="92"/>
      <c r="AB1008" s="92"/>
      <c r="AC1008" s="92"/>
    </row>
    <row r="1009" spans="9:29" ht="13.8" x14ac:dyDescent="0.3">
      <c r="I1009" s="135">
        <v>1002</v>
      </c>
      <c r="J1009" s="132"/>
      <c r="K1009" s="105"/>
      <c r="R1009" s="16"/>
      <c r="S1009" s="16"/>
      <c r="AA1009" s="92"/>
      <c r="AB1009" s="92"/>
      <c r="AC1009" s="92"/>
    </row>
    <row r="1010" spans="9:29" ht="13.8" x14ac:dyDescent="0.3">
      <c r="I1010" s="135">
        <v>1003</v>
      </c>
      <c r="J1010" s="132"/>
      <c r="K1010" s="105"/>
      <c r="R1010" s="16"/>
      <c r="S1010" s="16"/>
      <c r="AA1010" s="92"/>
      <c r="AB1010" s="92"/>
      <c r="AC1010" s="92"/>
    </row>
    <row r="1011" spans="9:29" ht="13.8" x14ac:dyDescent="0.3">
      <c r="I1011" s="135">
        <v>1004</v>
      </c>
      <c r="J1011" s="132"/>
      <c r="K1011" s="105"/>
      <c r="R1011" s="16"/>
      <c r="S1011" s="16"/>
      <c r="AA1011" s="92"/>
      <c r="AB1011" s="92"/>
      <c r="AC1011" s="92"/>
    </row>
    <row r="1012" spans="9:29" ht="13.8" x14ac:dyDescent="0.3">
      <c r="I1012" s="135">
        <v>1005</v>
      </c>
      <c r="J1012" s="132"/>
      <c r="K1012" s="105"/>
      <c r="R1012" s="16"/>
      <c r="S1012" s="16"/>
      <c r="AA1012" s="92"/>
      <c r="AB1012" s="92"/>
      <c r="AC1012" s="92"/>
    </row>
    <row r="1013" spans="9:29" ht="13.8" x14ac:dyDescent="0.3">
      <c r="I1013" s="135">
        <v>1006</v>
      </c>
      <c r="J1013" s="132"/>
      <c r="K1013" s="105"/>
      <c r="R1013" s="16"/>
      <c r="S1013" s="16"/>
      <c r="AA1013" s="92"/>
      <c r="AB1013" s="92"/>
      <c r="AC1013" s="92"/>
    </row>
    <row r="1014" spans="9:29" ht="13.8" x14ac:dyDescent="0.3">
      <c r="I1014" s="135">
        <v>1007</v>
      </c>
      <c r="J1014" s="132"/>
      <c r="K1014" s="105"/>
      <c r="R1014" s="16"/>
      <c r="S1014" s="16"/>
      <c r="AA1014" s="92"/>
      <c r="AB1014" s="92"/>
      <c r="AC1014" s="92"/>
    </row>
    <row r="1015" spans="9:29" ht="13.8" x14ac:dyDescent="0.3">
      <c r="I1015" s="135">
        <v>1008</v>
      </c>
      <c r="J1015" s="132"/>
      <c r="K1015" s="105"/>
      <c r="R1015" s="16"/>
      <c r="S1015" s="16"/>
      <c r="AA1015" s="92"/>
      <c r="AB1015" s="92"/>
      <c r="AC1015" s="92"/>
    </row>
    <row r="1016" spans="9:29" ht="13.8" x14ac:dyDescent="0.3">
      <c r="I1016" s="135">
        <v>1009</v>
      </c>
      <c r="J1016" s="132"/>
      <c r="K1016" s="105"/>
      <c r="R1016" s="16"/>
      <c r="S1016" s="16"/>
      <c r="AA1016" s="92"/>
      <c r="AB1016" s="92"/>
      <c r="AC1016" s="92"/>
    </row>
    <row r="1017" spans="9:29" ht="13.8" x14ac:dyDescent="0.3">
      <c r="I1017" s="135">
        <v>1010</v>
      </c>
      <c r="J1017" s="132"/>
      <c r="K1017" s="105"/>
      <c r="R1017" s="16"/>
      <c r="S1017" s="16"/>
      <c r="AA1017" s="92"/>
      <c r="AB1017" s="92"/>
      <c r="AC1017" s="92"/>
    </row>
    <row r="1018" spans="9:29" ht="13.8" x14ac:dyDescent="0.3">
      <c r="I1018" s="135">
        <v>1011</v>
      </c>
      <c r="J1018" s="132"/>
      <c r="K1018" s="105"/>
      <c r="R1018" s="16"/>
      <c r="S1018" s="16"/>
      <c r="AA1018" s="92"/>
      <c r="AB1018" s="92"/>
      <c r="AC1018" s="92"/>
    </row>
    <row r="1019" spans="9:29" ht="13.8" x14ac:dyDescent="0.3">
      <c r="I1019" s="135">
        <v>1012</v>
      </c>
      <c r="J1019" s="132"/>
      <c r="K1019" s="105"/>
      <c r="R1019" s="16"/>
      <c r="S1019" s="16"/>
      <c r="AA1019" s="92"/>
      <c r="AB1019" s="92"/>
      <c r="AC1019" s="92"/>
    </row>
    <row r="1020" spans="9:29" ht="13.8" x14ac:dyDescent="0.3">
      <c r="I1020" s="135">
        <v>1013</v>
      </c>
      <c r="J1020" s="132"/>
      <c r="K1020" s="105"/>
      <c r="R1020" s="16"/>
      <c r="S1020" s="16"/>
      <c r="AA1020" s="92"/>
      <c r="AB1020" s="92"/>
      <c r="AC1020" s="92"/>
    </row>
    <row r="1021" spans="9:29" ht="13.8" x14ac:dyDescent="0.3">
      <c r="I1021" s="135">
        <v>1014</v>
      </c>
      <c r="J1021" s="132"/>
      <c r="K1021" s="105"/>
      <c r="R1021" s="16"/>
      <c r="S1021" s="16"/>
      <c r="AA1021" s="92"/>
      <c r="AB1021" s="92"/>
      <c r="AC1021" s="92"/>
    </row>
    <row r="1022" spans="9:29" ht="13.8" x14ac:dyDescent="0.3">
      <c r="I1022" s="135">
        <v>1015</v>
      </c>
      <c r="J1022" s="132"/>
      <c r="K1022" s="105"/>
      <c r="R1022" s="16"/>
      <c r="S1022" s="16"/>
      <c r="AA1022" s="92"/>
      <c r="AB1022" s="92"/>
      <c r="AC1022" s="92"/>
    </row>
    <row r="1023" spans="9:29" ht="13.8" x14ac:dyDescent="0.3">
      <c r="I1023" s="135">
        <v>1016</v>
      </c>
      <c r="J1023" s="132"/>
      <c r="K1023" s="105"/>
      <c r="R1023" s="16"/>
      <c r="S1023" s="16"/>
      <c r="AA1023" s="92"/>
      <c r="AB1023" s="92"/>
      <c r="AC1023" s="92"/>
    </row>
    <row r="1024" spans="9:29" ht="13.8" x14ac:dyDescent="0.3">
      <c r="I1024" s="135">
        <v>1017</v>
      </c>
      <c r="J1024" s="132"/>
      <c r="K1024" s="105"/>
      <c r="R1024" s="16"/>
      <c r="S1024" s="16"/>
      <c r="AA1024" s="92"/>
      <c r="AB1024" s="92"/>
      <c r="AC1024" s="92"/>
    </row>
    <row r="1025" spans="9:29" ht="13.8" x14ac:dyDescent="0.3">
      <c r="I1025" s="135">
        <v>1018</v>
      </c>
      <c r="J1025" s="132"/>
      <c r="K1025" s="105"/>
      <c r="R1025" s="16"/>
      <c r="S1025" s="16"/>
      <c r="AA1025" s="92"/>
      <c r="AB1025" s="92"/>
      <c r="AC1025" s="92"/>
    </row>
    <row r="1026" spans="9:29" ht="13.8" x14ac:dyDescent="0.3">
      <c r="I1026" s="135">
        <v>1019</v>
      </c>
      <c r="J1026" s="132"/>
      <c r="K1026" s="105"/>
      <c r="R1026" s="16"/>
      <c r="S1026" s="16"/>
      <c r="AA1026" s="92"/>
      <c r="AB1026" s="92"/>
      <c r="AC1026" s="92"/>
    </row>
    <row r="1027" spans="9:29" ht="13.8" x14ac:dyDescent="0.3">
      <c r="I1027" s="135">
        <v>1020</v>
      </c>
      <c r="J1027" s="132"/>
      <c r="K1027" s="105"/>
      <c r="R1027" s="16"/>
      <c r="S1027" s="16"/>
      <c r="AA1027" s="92"/>
      <c r="AB1027" s="92"/>
      <c r="AC1027" s="92"/>
    </row>
    <row r="1028" spans="9:29" ht="13.8" x14ac:dyDescent="0.3">
      <c r="I1028" s="135">
        <v>1021</v>
      </c>
      <c r="J1028" s="132"/>
      <c r="K1028" s="105"/>
      <c r="R1028" s="16"/>
      <c r="S1028" s="16"/>
      <c r="AA1028" s="92"/>
      <c r="AB1028" s="92"/>
      <c r="AC1028" s="92"/>
    </row>
    <row r="1029" spans="9:29" ht="13.8" x14ac:dyDescent="0.3">
      <c r="I1029" s="135">
        <v>1022</v>
      </c>
      <c r="J1029" s="132"/>
      <c r="K1029" s="105"/>
      <c r="R1029" s="16"/>
      <c r="S1029" s="16"/>
      <c r="AA1029" s="92"/>
      <c r="AB1029" s="92"/>
      <c r="AC1029" s="92"/>
    </row>
    <row r="1030" spans="9:29" ht="13.8" x14ac:dyDescent="0.3">
      <c r="I1030" s="135">
        <v>1023</v>
      </c>
      <c r="J1030" s="132"/>
      <c r="K1030" s="105"/>
      <c r="R1030" s="16"/>
      <c r="S1030" s="16"/>
      <c r="AA1030" s="92"/>
      <c r="AB1030" s="92"/>
      <c r="AC1030" s="92"/>
    </row>
    <row r="1031" spans="9:29" ht="13.8" x14ac:dyDescent="0.3">
      <c r="I1031" s="135">
        <v>1024</v>
      </c>
      <c r="J1031" s="132"/>
      <c r="K1031" s="105"/>
      <c r="R1031" s="16"/>
      <c r="S1031" s="16"/>
      <c r="AA1031" s="92"/>
      <c r="AB1031" s="92"/>
      <c r="AC1031" s="92"/>
    </row>
    <row r="1032" spans="9:29" ht="13.8" x14ac:dyDescent="0.3">
      <c r="I1032" s="135">
        <v>1025</v>
      </c>
      <c r="J1032" s="132"/>
      <c r="K1032" s="105"/>
      <c r="R1032" s="16"/>
      <c r="S1032" s="16"/>
      <c r="AA1032" s="92"/>
      <c r="AB1032" s="92"/>
      <c r="AC1032" s="92"/>
    </row>
    <row r="1033" spans="9:29" ht="13.8" x14ac:dyDescent="0.3">
      <c r="I1033" s="135">
        <v>1026</v>
      </c>
      <c r="J1033" s="132"/>
      <c r="K1033" s="105"/>
      <c r="R1033" s="16"/>
      <c r="S1033" s="16"/>
      <c r="AA1033" s="92"/>
      <c r="AB1033" s="92"/>
      <c r="AC1033" s="92"/>
    </row>
    <row r="1034" spans="9:29" ht="13.8" x14ac:dyDescent="0.3">
      <c r="I1034" s="135">
        <v>1027</v>
      </c>
      <c r="J1034" s="132"/>
      <c r="K1034" s="105"/>
      <c r="R1034" s="16"/>
      <c r="S1034" s="16"/>
      <c r="AA1034" s="92"/>
      <c r="AB1034" s="92"/>
      <c r="AC1034" s="92"/>
    </row>
    <row r="1035" spans="9:29" ht="13.8" x14ac:dyDescent="0.3">
      <c r="I1035" s="135">
        <v>1028</v>
      </c>
      <c r="J1035" s="132"/>
      <c r="K1035" s="105"/>
      <c r="R1035" s="16"/>
      <c r="S1035" s="16"/>
      <c r="AA1035" s="92"/>
      <c r="AB1035" s="92"/>
      <c r="AC1035" s="92"/>
    </row>
    <row r="1036" spans="9:29" ht="13.8" x14ac:dyDescent="0.3">
      <c r="I1036" s="135">
        <v>1029</v>
      </c>
      <c r="J1036" s="132"/>
      <c r="K1036" s="105"/>
      <c r="R1036" s="16"/>
      <c r="S1036" s="16"/>
      <c r="AA1036" s="92"/>
      <c r="AB1036" s="92"/>
      <c r="AC1036" s="92"/>
    </row>
    <row r="1037" spans="9:29" ht="13.8" x14ac:dyDescent="0.3">
      <c r="I1037" s="135">
        <v>1030</v>
      </c>
      <c r="J1037" s="132"/>
      <c r="K1037" s="105"/>
      <c r="R1037" s="16"/>
      <c r="S1037" s="16"/>
      <c r="AA1037" s="92"/>
      <c r="AB1037" s="92"/>
      <c r="AC1037" s="92"/>
    </row>
    <row r="1038" spans="9:29" ht="13.8" x14ac:dyDescent="0.3">
      <c r="I1038" s="135">
        <v>1031</v>
      </c>
      <c r="J1038" s="132"/>
      <c r="K1038" s="105"/>
      <c r="R1038" s="16"/>
      <c r="S1038" s="16"/>
      <c r="AA1038" s="92"/>
      <c r="AB1038" s="92"/>
      <c r="AC1038" s="92"/>
    </row>
    <row r="1039" spans="9:29" ht="13.8" x14ac:dyDescent="0.3">
      <c r="I1039" s="135">
        <v>1032</v>
      </c>
      <c r="J1039" s="132"/>
      <c r="K1039" s="105"/>
      <c r="R1039" s="16"/>
      <c r="S1039" s="16"/>
      <c r="AA1039" s="92"/>
      <c r="AB1039" s="92"/>
      <c r="AC1039" s="92"/>
    </row>
    <row r="1040" spans="9:29" ht="13.8" x14ac:dyDescent="0.3">
      <c r="I1040" s="135">
        <v>1033</v>
      </c>
      <c r="J1040" s="132"/>
      <c r="K1040" s="105"/>
      <c r="R1040" s="16"/>
      <c r="S1040" s="16"/>
      <c r="AA1040" s="92"/>
      <c r="AB1040" s="92"/>
      <c r="AC1040" s="92"/>
    </row>
    <row r="1041" spans="9:29" ht="13.8" x14ac:dyDescent="0.3">
      <c r="I1041" s="135">
        <v>1034</v>
      </c>
      <c r="J1041" s="132"/>
      <c r="K1041" s="105"/>
      <c r="R1041" s="16"/>
      <c r="S1041" s="16"/>
      <c r="AA1041" s="92"/>
      <c r="AB1041" s="92"/>
      <c r="AC1041" s="92"/>
    </row>
    <row r="1042" spans="9:29" ht="13.8" x14ac:dyDescent="0.3">
      <c r="I1042" s="135">
        <v>1035</v>
      </c>
      <c r="J1042" s="132"/>
      <c r="K1042" s="105"/>
      <c r="R1042" s="16"/>
      <c r="S1042" s="16"/>
      <c r="AA1042" s="92"/>
      <c r="AB1042" s="92"/>
      <c r="AC1042" s="92"/>
    </row>
    <row r="1043" spans="9:29" ht="13.8" x14ac:dyDescent="0.3">
      <c r="I1043" s="135">
        <v>1036</v>
      </c>
      <c r="J1043" s="132"/>
      <c r="K1043" s="105"/>
      <c r="R1043" s="16"/>
      <c r="S1043" s="16"/>
      <c r="AA1043" s="92"/>
      <c r="AB1043" s="92"/>
      <c r="AC1043" s="92"/>
    </row>
    <row r="1044" spans="9:29" ht="13.8" x14ac:dyDescent="0.3">
      <c r="I1044" s="135">
        <v>1037</v>
      </c>
      <c r="J1044" s="132"/>
      <c r="K1044" s="105"/>
      <c r="R1044" s="16"/>
      <c r="S1044" s="16"/>
      <c r="AA1044" s="92"/>
      <c r="AB1044" s="92"/>
      <c r="AC1044" s="92"/>
    </row>
    <row r="1045" spans="9:29" ht="13.8" x14ac:dyDescent="0.3">
      <c r="I1045" s="135">
        <v>1038</v>
      </c>
      <c r="J1045" s="132"/>
      <c r="K1045" s="105"/>
      <c r="R1045" s="16"/>
      <c r="S1045" s="16"/>
      <c r="AA1045" s="92"/>
      <c r="AB1045" s="92"/>
      <c r="AC1045" s="92"/>
    </row>
    <row r="1046" spans="9:29" ht="13.8" x14ac:dyDescent="0.3">
      <c r="I1046" s="135">
        <v>1039</v>
      </c>
      <c r="J1046" s="132"/>
      <c r="K1046" s="105"/>
      <c r="R1046" s="16"/>
      <c r="S1046" s="16"/>
      <c r="AA1046" s="92"/>
      <c r="AB1046" s="92"/>
      <c r="AC1046" s="92"/>
    </row>
    <row r="1047" spans="9:29" ht="13.8" x14ac:dyDescent="0.3">
      <c r="I1047" s="135">
        <v>1040</v>
      </c>
      <c r="J1047" s="132"/>
      <c r="K1047" s="105"/>
      <c r="R1047" s="16"/>
      <c r="S1047" s="16"/>
      <c r="AA1047" s="92"/>
      <c r="AB1047" s="92"/>
      <c r="AC1047" s="92"/>
    </row>
    <row r="1048" spans="9:29" ht="13.8" x14ac:dyDescent="0.3">
      <c r="I1048" s="135">
        <v>1041</v>
      </c>
      <c r="J1048" s="132"/>
      <c r="K1048" s="105"/>
      <c r="R1048" s="16"/>
      <c r="S1048" s="16"/>
      <c r="AA1048" s="92"/>
      <c r="AB1048" s="92"/>
      <c r="AC1048" s="92"/>
    </row>
    <row r="1049" spans="9:29" ht="13.8" x14ac:dyDescent="0.3">
      <c r="I1049" s="135">
        <v>1042</v>
      </c>
      <c r="J1049" s="132"/>
      <c r="K1049" s="105"/>
      <c r="R1049" s="16"/>
      <c r="S1049" s="16"/>
      <c r="AA1049" s="92"/>
      <c r="AB1049" s="92"/>
      <c r="AC1049" s="92"/>
    </row>
    <row r="1050" spans="9:29" ht="13.8" x14ac:dyDescent="0.3">
      <c r="I1050" s="135">
        <v>1043</v>
      </c>
      <c r="J1050" s="132"/>
      <c r="K1050" s="105"/>
      <c r="R1050" s="16"/>
      <c r="S1050" s="16"/>
      <c r="AA1050" s="92"/>
      <c r="AB1050" s="92"/>
      <c r="AC1050" s="92"/>
    </row>
    <row r="1051" spans="9:29" ht="13.8" x14ac:dyDescent="0.3">
      <c r="I1051" s="135">
        <v>1044</v>
      </c>
      <c r="J1051" s="132"/>
      <c r="K1051" s="105"/>
      <c r="R1051" s="16"/>
      <c r="S1051" s="16"/>
      <c r="AA1051" s="92"/>
      <c r="AB1051" s="92"/>
      <c r="AC1051" s="92"/>
    </row>
    <row r="1052" spans="9:29" ht="13.8" x14ac:dyDescent="0.3">
      <c r="I1052" s="135">
        <v>1045</v>
      </c>
      <c r="J1052" s="132"/>
      <c r="K1052" s="105"/>
      <c r="R1052" s="16"/>
      <c r="S1052" s="16"/>
      <c r="AA1052" s="92"/>
      <c r="AB1052" s="92"/>
      <c r="AC1052" s="92"/>
    </row>
    <row r="1053" spans="9:29" ht="13.8" x14ac:dyDescent="0.3">
      <c r="I1053" s="135">
        <v>1046</v>
      </c>
      <c r="J1053" s="132"/>
      <c r="K1053" s="105"/>
      <c r="R1053" s="16"/>
      <c r="S1053" s="16"/>
      <c r="AA1053" s="92"/>
      <c r="AB1053" s="92"/>
      <c r="AC1053" s="92"/>
    </row>
    <row r="1054" spans="9:29" ht="13.8" x14ac:dyDescent="0.3">
      <c r="I1054" s="135">
        <v>1047</v>
      </c>
      <c r="J1054" s="132"/>
      <c r="K1054" s="105"/>
      <c r="R1054" s="16"/>
      <c r="S1054" s="16"/>
      <c r="AA1054" s="92"/>
      <c r="AB1054" s="92"/>
      <c r="AC1054" s="92"/>
    </row>
    <row r="1055" spans="9:29" ht="13.8" x14ac:dyDescent="0.3">
      <c r="I1055" s="135">
        <v>1048</v>
      </c>
      <c r="J1055" s="132"/>
      <c r="K1055" s="105"/>
      <c r="R1055" s="16"/>
      <c r="S1055" s="16"/>
      <c r="AA1055" s="92"/>
      <c r="AB1055" s="92"/>
      <c r="AC1055" s="92"/>
    </row>
    <row r="1056" spans="9:29" ht="13.8" x14ac:dyDescent="0.3">
      <c r="I1056" s="135">
        <v>1049</v>
      </c>
      <c r="J1056" s="132"/>
      <c r="K1056" s="105"/>
      <c r="R1056" s="16"/>
      <c r="S1056" s="16"/>
      <c r="AA1056" s="92"/>
      <c r="AB1056" s="92"/>
      <c r="AC1056" s="92"/>
    </row>
    <row r="1057" spans="9:29" ht="13.8" x14ac:dyDescent="0.3">
      <c r="I1057" s="135">
        <v>1050</v>
      </c>
      <c r="J1057" s="132"/>
      <c r="K1057" s="105"/>
      <c r="R1057" s="16"/>
      <c r="S1057" s="16"/>
      <c r="AA1057" s="92"/>
      <c r="AB1057" s="92"/>
      <c r="AC1057" s="92"/>
    </row>
    <row r="1058" spans="9:29" ht="13.8" x14ac:dyDescent="0.3">
      <c r="I1058" s="135">
        <v>1051</v>
      </c>
      <c r="J1058" s="132"/>
      <c r="K1058" s="105"/>
      <c r="R1058" s="16"/>
      <c r="S1058" s="16"/>
      <c r="AA1058" s="92"/>
      <c r="AB1058" s="92"/>
      <c r="AC1058" s="92"/>
    </row>
    <row r="1059" spans="9:29" ht="13.8" x14ac:dyDescent="0.3">
      <c r="I1059" s="135">
        <v>1052</v>
      </c>
      <c r="J1059" s="132"/>
      <c r="K1059" s="105"/>
      <c r="R1059" s="16"/>
      <c r="S1059" s="16"/>
      <c r="AA1059" s="92"/>
      <c r="AB1059" s="92"/>
      <c r="AC1059" s="92"/>
    </row>
    <row r="1060" spans="9:29" ht="13.8" x14ac:dyDescent="0.3">
      <c r="I1060" s="135">
        <v>1053</v>
      </c>
      <c r="J1060" s="132"/>
      <c r="K1060" s="105"/>
      <c r="R1060" s="16"/>
      <c r="S1060" s="16"/>
      <c r="AA1060" s="92"/>
      <c r="AB1060" s="92"/>
      <c r="AC1060" s="92"/>
    </row>
    <row r="1061" spans="9:29" ht="13.8" x14ac:dyDescent="0.3">
      <c r="I1061" s="135">
        <v>1054</v>
      </c>
      <c r="J1061" s="132"/>
      <c r="K1061" s="105"/>
      <c r="R1061" s="16"/>
      <c r="S1061" s="16"/>
      <c r="AA1061" s="92"/>
      <c r="AB1061" s="92"/>
      <c r="AC1061" s="92"/>
    </row>
    <row r="1062" spans="9:29" ht="13.8" x14ac:dyDescent="0.3">
      <c r="I1062" s="135">
        <v>1055</v>
      </c>
      <c r="J1062" s="132"/>
      <c r="K1062" s="105"/>
      <c r="R1062" s="16"/>
      <c r="S1062" s="16"/>
      <c r="AA1062" s="92"/>
      <c r="AB1062" s="92"/>
      <c r="AC1062" s="92"/>
    </row>
    <row r="1063" spans="9:29" ht="13.8" x14ac:dyDescent="0.3">
      <c r="I1063" s="135">
        <v>1056</v>
      </c>
      <c r="J1063" s="132"/>
      <c r="K1063" s="105"/>
      <c r="R1063" s="16"/>
      <c r="S1063" s="16"/>
      <c r="AA1063" s="92"/>
      <c r="AB1063" s="92"/>
      <c r="AC1063" s="92"/>
    </row>
    <row r="1064" spans="9:29" ht="13.8" x14ac:dyDescent="0.3">
      <c r="I1064" s="135">
        <v>1057</v>
      </c>
      <c r="J1064" s="132"/>
      <c r="K1064" s="105"/>
      <c r="R1064" s="16"/>
      <c r="S1064" s="16"/>
      <c r="AA1064" s="92"/>
      <c r="AB1064" s="92"/>
      <c r="AC1064" s="92"/>
    </row>
    <row r="1065" spans="9:29" ht="13.8" x14ac:dyDescent="0.3">
      <c r="I1065" s="135">
        <v>1058</v>
      </c>
      <c r="J1065" s="132"/>
      <c r="K1065" s="105"/>
      <c r="R1065" s="16"/>
      <c r="S1065" s="16"/>
      <c r="AA1065" s="92"/>
      <c r="AB1065" s="92"/>
      <c r="AC1065" s="92"/>
    </row>
    <row r="1066" spans="9:29" ht="13.8" x14ac:dyDescent="0.3">
      <c r="I1066" s="135">
        <v>1059</v>
      </c>
      <c r="J1066" s="132"/>
      <c r="K1066" s="105"/>
      <c r="R1066" s="16"/>
      <c r="S1066" s="16"/>
      <c r="AA1066" s="92"/>
      <c r="AB1066" s="92"/>
      <c r="AC1066" s="92"/>
    </row>
    <row r="1067" spans="9:29" ht="13.8" x14ac:dyDescent="0.3">
      <c r="I1067" s="135">
        <v>1060</v>
      </c>
      <c r="J1067" s="132"/>
      <c r="K1067" s="105"/>
      <c r="R1067" s="16"/>
      <c r="S1067" s="16"/>
      <c r="AA1067" s="92"/>
      <c r="AB1067" s="92"/>
      <c r="AC1067" s="92"/>
    </row>
    <row r="1068" spans="9:29" ht="13.8" x14ac:dyDescent="0.3">
      <c r="I1068" s="135">
        <v>1061</v>
      </c>
      <c r="J1068" s="132"/>
      <c r="K1068" s="105"/>
      <c r="R1068" s="16"/>
      <c r="S1068" s="16"/>
      <c r="AA1068" s="92"/>
      <c r="AB1068" s="92"/>
      <c r="AC1068" s="92"/>
    </row>
    <row r="1069" spans="9:29" ht="13.8" x14ac:dyDescent="0.3">
      <c r="I1069" s="135">
        <v>1062</v>
      </c>
      <c r="J1069" s="132"/>
      <c r="K1069" s="105"/>
      <c r="R1069" s="16"/>
      <c r="S1069" s="16"/>
      <c r="AA1069" s="92"/>
      <c r="AB1069" s="92"/>
      <c r="AC1069" s="92"/>
    </row>
    <row r="1070" spans="9:29" ht="13.8" x14ac:dyDescent="0.3">
      <c r="I1070" s="135">
        <v>1063</v>
      </c>
      <c r="J1070" s="132"/>
      <c r="K1070" s="105"/>
      <c r="R1070" s="16"/>
      <c r="S1070" s="16"/>
      <c r="AA1070" s="92"/>
      <c r="AB1070" s="92"/>
      <c r="AC1070" s="92"/>
    </row>
    <row r="1071" spans="9:29" ht="13.8" x14ac:dyDescent="0.3">
      <c r="I1071" s="135">
        <v>1064</v>
      </c>
      <c r="J1071" s="132"/>
      <c r="K1071" s="105"/>
      <c r="R1071" s="16"/>
      <c r="S1071" s="16"/>
      <c r="AA1071" s="92"/>
      <c r="AB1071" s="92"/>
      <c r="AC1071" s="92"/>
    </row>
    <row r="1072" spans="9:29" ht="13.8" x14ac:dyDescent="0.3">
      <c r="I1072" s="135">
        <v>1065</v>
      </c>
      <c r="J1072" s="132"/>
      <c r="K1072" s="105"/>
      <c r="R1072" s="16"/>
      <c r="S1072" s="16"/>
      <c r="AA1072" s="92"/>
      <c r="AB1072" s="92"/>
      <c r="AC1072" s="92"/>
    </row>
    <row r="1073" spans="9:29" ht="13.8" x14ac:dyDescent="0.3">
      <c r="I1073" s="135">
        <v>1066</v>
      </c>
      <c r="J1073" s="132"/>
      <c r="K1073" s="105"/>
      <c r="R1073" s="16"/>
      <c r="S1073" s="16"/>
      <c r="AA1073" s="92"/>
      <c r="AB1073" s="92"/>
      <c r="AC1073" s="92"/>
    </row>
    <row r="1074" spans="9:29" ht="13.8" x14ac:dyDescent="0.3">
      <c r="I1074" s="135">
        <v>1067</v>
      </c>
      <c r="J1074" s="132"/>
      <c r="K1074" s="105"/>
      <c r="R1074" s="16"/>
      <c r="S1074" s="16"/>
      <c r="AA1074" s="92"/>
      <c r="AB1074" s="92"/>
      <c r="AC1074" s="92"/>
    </row>
    <row r="1075" spans="9:29" ht="13.8" x14ac:dyDescent="0.3">
      <c r="I1075" s="135">
        <v>1068</v>
      </c>
      <c r="J1075" s="132"/>
      <c r="K1075" s="105"/>
      <c r="R1075" s="16"/>
      <c r="S1075" s="16"/>
      <c r="AA1075" s="92"/>
      <c r="AB1075" s="92"/>
      <c r="AC1075" s="92"/>
    </row>
    <row r="1076" spans="9:29" ht="13.8" x14ac:dyDescent="0.3">
      <c r="I1076" s="135">
        <v>1069</v>
      </c>
      <c r="J1076" s="132"/>
      <c r="K1076" s="105"/>
      <c r="R1076" s="16"/>
      <c r="S1076" s="16"/>
      <c r="AA1076" s="92"/>
      <c r="AB1076" s="92"/>
      <c r="AC1076" s="92"/>
    </row>
    <row r="1077" spans="9:29" ht="13.8" x14ac:dyDescent="0.3">
      <c r="I1077" s="135">
        <v>1070</v>
      </c>
      <c r="J1077" s="132"/>
      <c r="K1077" s="105"/>
      <c r="R1077" s="16"/>
      <c r="S1077" s="16"/>
      <c r="AA1077" s="92"/>
      <c r="AB1077" s="92"/>
      <c r="AC1077" s="92"/>
    </row>
    <row r="1078" spans="9:29" ht="13.8" x14ac:dyDescent="0.3">
      <c r="I1078" s="135">
        <v>1071</v>
      </c>
      <c r="J1078" s="132"/>
      <c r="K1078" s="105"/>
      <c r="R1078" s="16"/>
      <c r="S1078" s="16"/>
      <c r="AA1078" s="92"/>
      <c r="AB1078" s="92"/>
      <c r="AC1078" s="92"/>
    </row>
    <row r="1079" spans="9:29" ht="13.8" x14ac:dyDescent="0.3">
      <c r="I1079" s="135">
        <v>1072</v>
      </c>
      <c r="J1079" s="132"/>
      <c r="K1079" s="105"/>
      <c r="R1079" s="16"/>
      <c r="S1079" s="16"/>
      <c r="AA1079" s="92"/>
      <c r="AB1079" s="92"/>
      <c r="AC1079" s="92"/>
    </row>
    <row r="1080" spans="9:29" ht="13.8" x14ac:dyDescent="0.3">
      <c r="I1080" s="135">
        <v>1073</v>
      </c>
      <c r="J1080" s="132"/>
      <c r="K1080" s="105"/>
      <c r="R1080" s="16"/>
      <c r="S1080" s="16"/>
      <c r="AA1080" s="92"/>
      <c r="AB1080" s="92"/>
      <c r="AC1080" s="92"/>
    </row>
    <row r="1081" spans="9:29" ht="13.8" x14ac:dyDescent="0.3">
      <c r="I1081" s="135">
        <v>1074</v>
      </c>
      <c r="J1081" s="132"/>
      <c r="K1081" s="105"/>
      <c r="R1081" s="16"/>
      <c r="S1081" s="16"/>
      <c r="AA1081" s="92"/>
      <c r="AB1081" s="92"/>
      <c r="AC1081" s="92"/>
    </row>
    <row r="1082" spans="9:29" ht="13.8" x14ac:dyDescent="0.3">
      <c r="I1082" s="135">
        <v>1075</v>
      </c>
      <c r="J1082" s="132"/>
      <c r="K1082" s="105"/>
      <c r="R1082" s="16"/>
      <c r="S1082" s="16"/>
      <c r="AA1082" s="92"/>
      <c r="AB1082" s="92"/>
      <c r="AC1082" s="92"/>
    </row>
    <row r="1083" spans="9:29" ht="13.8" x14ac:dyDescent="0.3">
      <c r="I1083" s="135">
        <v>1076</v>
      </c>
      <c r="J1083" s="132"/>
      <c r="K1083" s="105"/>
      <c r="R1083" s="16"/>
      <c r="S1083" s="16"/>
      <c r="AA1083" s="92"/>
      <c r="AB1083" s="92"/>
      <c r="AC1083" s="92"/>
    </row>
    <row r="1084" spans="9:29" ht="13.8" x14ac:dyDescent="0.3">
      <c r="I1084" s="135">
        <v>1077</v>
      </c>
      <c r="J1084" s="132"/>
      <c r="K1084" s="105"/>
      <c r="R1084" s="16"/>
      <c r="S1084" s="16"/>
      <c r="AA1084" s="92"/>
      <c r="AB1084" s="92"/>
      <c r="AC1084" s="92"/>
    </row>
    <row r="1085" spans="9:29" ht="13.8" x14ac:dyDescent="0.3">
      <c r="I1085" s="135">
        <v>1078</v>
      </c>
      <c r="J1085" s="132"/>
      <c r="K1085" s="105"/>
      <c r="R1085" s="16"/>
      <c r="S1085" s="16"/>
      <c r="AA1085" s="92"/>
      <c r="AB1085" s="92"/>
      <c r="AC1085" s="92"/>
    </row>
    <row r="1086" spans="9:29" ht="13.8" x14ac:dyDescent="0.3">
      <c r="I1086" s="135">
        <v>1079</v>
      </c>
      <c r="J1086" s="132"/>
      <c r="K1086" s="105"/>
      <c r="R1086" s="16"/>
      <c r="S1086" s="16"/>
      <c r="AA1086" s="92"/>
      <c r="AB1086" s="92"/>
      <c r="AC1086" s="92"/>
    </row>
    <row r="1087" spans="9:29" ht="13.8" x14ac:dyDescent="0.3">
      <c r="I1087" s="135">
        <v>1080</v>
      </c>
      <c r="J1087" s="132"/>
      <c r="K1087" s="105"/>
      <c r="R1087" s="16"/>
      <c r="S1087" s="16"/>
      <c r="AA1087" s="92"/>
      <c r="AB1087" s="92"/>
      <c r="AC1087" s="92"/>
    </row>
    <row r="1088" spans="9:29" ht="13.8" x14ac:dyDescent="0.3">
      <c r="I1088" s="135">
        <v>1081</v>
      </c>
      <c r="J1088" s="132"/>
      <c r="K1088" s="105"/>
      <c r="R1088" s="16"/>
      <c r="S1088" s="16"/>
      <c r="AA1088" s="92"/>
      <c r="AB1088" s="92"/>
      <c r="AC1088" s="92"/>
    </row>
    <row r="1089" spans="9:29" ht="13.8" x14ac:dyDescent="0.3">
      <c r="I1089" s="135">
        <v>1082</v>
      </c>
      <c r="J1089" s="132"/>
      <c r="K1089" s="105"/>
      <c r="R1089" s="16"/>
      <c r="S1089" s="16"/>
      <c r="AA1089" s="92"/>
      <c r="AB1089" s="92"/>
      <c r="AC1089" s="92"/>
    </row>
    <row r="1090" spans="9:29" ht="13.8" x14ac:dyDescent="0.3">
      <c r="I1090" s="135">
        <v>1083</v>
      </c>
      <c r="J1090" s="132"/>
      <c r="K1090" s="105"/>
      <c r="R1090" s="16"/>
      <c r="S1090" s="16"/>
      <c r="AA1090" s="92"/>
      <c r="AB1090" s="92"/>
      <c r="AC1090" s="92"/>
    </row>
    <row r="1091" spans="9:29" ht="13.8" x14ac:dyDescent="0.3">
      <c r="I1091" s="135">
        <v>1084</v>
      </c>
      <c r="J1091" s="132"/>
      <c r="K1091" s="105"/>
      <c r="R1091" s="16"/>
      <c r="S1091" s="16"/>
      <c r="AA1091" s="92"/>
      <c r="AB1091" s="92"/>
      <c r="AC1091" s="92"/>
    </row>
    <row r="1092" spans="9:29" ht="13.8" x14ac:dyDescent="0.3">
      <c r="I1092" s="135">
        <v>1085</v>
      </c>
      <c r="J1092" s="132"/>
      <c r="K1092" s="105"/>
      <c r="R1092" s="16"/>
      <c r="S1092" s="16"/>
      <c r="AA1092" s="92"/>
      <c r="AB1092" s="92"/>
      <c r="AC1092" s="92"/>
    </row>
    <row r="1093" spans="9:29" ht="13.8" x14ac:dyDescent="0.3">
      <c r="I1093" s="135">
        <v>1086</v>
      </c>
      <c r="J1093" s="132"/>
      <c r="K1093" s="105"/>
      <c r="R1093" s="16"/>
      <c r="S1093" s="16"/>
      <c r="AA1093" s="92"/>
      <c r="AB1093" s="92"/>
      <c r="AC1093" s="92"/>
    </row>
    <row r="1094" spans="9:29" ht="13.8" x14ac:dyDescent="0.3">
      <c r="I1094" s="135">
        <v>1087</v>
      </c>
      <c r="J1094" s="132"/>
      <c r="K1094" s="105"/>
      <c r="R1094" s="16"/>
      <c r="S1094" s="16"/>
      <c r="AA1094" s="92"/>
      <c r="AB1094" s="92"/>
      <c r="AC1094" s="92"/>
    </row>
    <row r="1095" spans="9:29" ht="13.8" x14ac:dyDescent="0.3">
      <c r="I1095" s="135">
        <v>1088</v>
      </c>
      <c r="J1095" s="132"/>
      <c r="K1095" s="105"/>
      <c r="R1095" s="16"/>
      <c r="S1095" s="16"/>
      <c r="AA1095" s="92"/>
      <c r="AB1095" s="92"/>
      <c r="AC1095" s="92"/>
    </row>
    <row r="1096" spans="9:29" ht="13.8" x14ac:dyDescent="0.3">
      <c r="I1096" s="135">
        <v>1089</v>
      </c>
      <c r="J1096" s="132"/>
      <c r="K1096" s="105"/>
      <c r="R1096" s="16"/>
      <c r="S1096" s="16"/>
      <c r="AA1096" s="92"/>
      <c r="AB1096" s="92"/>
      <c r="AC1096" s="92"/>
    </row>
    <row r="1097" spans="9:29" ht="13.8" x14ac:dyDescent="0.3">
      <c r="I1097" s="135">
        <v>1090</v>
      </c>
      <c r="J1097" s="132"/>
      <c r="K1097" s="105"/>
      <c r="R1097" s="16"/>
      <c r="S1097" s="16"/>
      <c r="AA1097" s="92"/>
      <c r="AB1097" s="92"/>
      <c r="AC1097" s="92"/>
    </row>
    <row r="1098" spans="9:29" ht="13.8" x14ac:dyDescent="0.3">
      <c r="I1098" s="135">
        <v>1091</v>
      </c>
      <c r="J1098" s="132"/>
      <c r="K1098" s="105"/>
      <c r="R1098" s="16"/>
      <c r="S1098" s="16"/>
      <c r="AA1098" s="92"/>
      <c r="AB1098" s="92"/>
      <c r="AC1098" s="92"/>
    </row>
    <row r="1099" spans="9:29" ht="13.8" x14ac:dyDescent="0.3">
      <c r="I1099" s="135">
        <v>1092</v>
      </c>
      <c r="J1099" s="132"/>
      <c r="K1099" s="105"/>
      <c r="R1099" s="16"/>
      <c r="S1099" s="16"/>
      <c r="AA1099" s="92"/>
      <c r="AB1099" s="92"/>
      <c r="AC1099" s="92"/>
    </row>
    <row r="1100" spans="9:29" ht="13.8" x14ac:dyDescent="0.3">
      <c r="I1100" s="135">
        <v>1093</v>
      </c>
      <c r="J1100" s="132"/>
      <c r="K1100" s="105"/>
      <c r="R1100" s="16"/>
      <c r="S1100" s="16"/>
      <c r="AA1100" s="92"/>
      <c r="AB1100" s="92"/>
      <c r="AC1100" s="92"/>
    </row>
    <row r="1101" spans="9:29" ht="13.8" x14ac:dyDescent="0.3">
      <c r="I1101" s="135">
        <v>1094</v>
      </c>
      <c r="J1101" s="132"/>
      <c r="K1101" s="105"/>
      <c r="R1101" s="16"/>
      <c r="S1101" s="16"/>
      <c r="AA1101" s="92"/>
      <c r="AB1101" s="92"/>
      <c r="AC1101" s="92"/>
    </row>
    <row r="1102" spans="9:29" ht="13.8" x14ac:dyDescent="0.3">
      <c r="I1102" s="135">
        <v>1095</v>
      </c>
      <c r="J1102" s="132"/>
      <c r="K1102" s="105"/>
      <c r="R1102" s="16"/>
      <c r="S1102" s="16"/>
      <c r="AA1102" s="92"/>
      <c r="AB1102" s="92"/>
      <c r="AC1102" s="92"/>
    </row>
    <row r="1103" spans="9:29" ht="13.8" x14ac:dyDescent="0.3">
      <c r="I1103" s="135">
        <v>1096</v>
      </c>
      <c r="J1103" s="132"/>
      <c r="K1103" s="105"/>
      <c r="R1103" s="16"/>
      <c r="S1103" s="16"/>
      <c r="AA1103" s="92"/>
      <c r="AB1103" s="92"/>
      <c r="AC1103" s="92"/>
    </row>
    <row r="1104" spans="9:29" ht="13.8" x14ac:dyDescent="0.3">
      <c r="I1104" s="135">
        <v>1097</v>
      </c>
      <c r="J1104" s="132"/>
      <c r="K1104" s="105"/>
      <c r="R1104" s="16"/>
      <c r="S1104" s="16"/>
      <c r="AA1104" s="92"/>
      <c r="AB1104" s="92"/>
      <c r="AC1104" s="92"/>
    </row>
    <row r="1105" spans="9:29" ht="13.8" x14ac:dyDescent="0.3">
      <c r="I1105" s="135">
        <v>1098</v>
      </c>
      <c r="J1105" s="132"/>
      <c r="K1105" s="105"/>
      <c r="R1105" s="16"/>
      <c r="S1105" s="16"/>
      <c r="AA1105" s="92"/>
      <c r="AB1105" s="92"/>
      <c r="AC1105" s="92"/>
    </row>
    <row r="1106" spans="9:29" ht="13.8" x14ac:dyDescent="0.3">
      <c r="I1106" s="135">
        <v>1099</v>
      </c>
      <c r="J1106" s="132"/>
      <c r="K1106" s="105"/>
      <c r="R1106" s="16"/>
      <c r="S1106" s="16"/>
      <c r="AA1106" s="92"/>
      <c r="AB1106" s="92"/>
      <c r="AC1106" s="92"/>
    </row>
    <row r="1107" spans="9:29" ht="13.8" x14ac:dyDescent="0.3">
      <c r="I1107" s="135">
        <v>1100</v>
      </c>
      <c r="J1107" s="132"/>
      <c r="K1107" s="105"/>
      <c r="R1107" s="16"/>
      <c r="S1107" s="16"/>
      <c r="AA1107" s="92"/>
      <c r="AB1107" s="92"/>
      <c r="AC1107" s="92"/>
    </row>
    <row r="1108" spans="9:29" ht="13.8" x14ac:dyDescent="0.3">
      <c r="I1108" s="135">
        <v>1101</v>
      </c>
      <c r="J1108" s="132"/>
      <c r="K1108" s="105"/>
      <c r="R1108" s="16"/>
      <c r="S1108" s="16"/>
      <c r="AA1108" s="92"/>
      <c r="AB1108" s="92"/>
      <c r="AC1108" s="92"/>
    </row>
    <row r="1109" spans="9:29" ht="13.8" x14ac:dyDescent="0.3">
      <c r="I1109" s="135">
        <v>1102</v>
      </c>
      <c r="J1109" s="132"/>
      <c r="K1109" s="105"/>
      <c r="R1109" s="16"/>
      <c r="S1109" s="16"/>
      <c r="AA1109" s="92"/>
      <c r="AB1109" s="92"/>
      <c r="AC1109" s="92"/>
    </row>
    <row r="1110" spans="9:29" ht="13.8" x14ac:dyDescent="0.3">
      <c r="I1110" s="135">
        <v>1103</v>
      </c>
      <c r="J1110" s="132"/>
      <c r="K1110" s="105"/>
      <c r="R1110" s="16"/>
      <c r="S1110" s="16"/>
      <c r="AA1110" s="92"/>
      <c r="AB1110" s="92"/>
      <c r="AC1110" s="92"/>
    </row>
    <row r="1111" spans="9:29" ht="13.8" x14ac:dyDescent="0.3">
      <c r="I1111" s="135">
        <v>1104</v>
      </c>
      <c r="J1111" s="132"/>
      <c r="K1111" s="105"/>
      <c r="R1111" s="16"/>
      <c r="S1111" s="16"/>
      <c r="AA1111" s="92"/>
      <c r="AB1111" s="92"/>
      <c r="AC1111" s="92"/>
    </row>
    <row r="1112" spans="9:29" ht="13.8" x14ac:dyDescent="0.3">
      <c r="I1112" s="135">
        <v>1105</v>
      </c>
      <c r="J1112" s="132"/>
      <c r="K1112" s="105"/>
      <c r="R1112" s="16"/>
      <c r="S1112" s="16"/>
      <c r="AA1112" s="92"/>
      <c r="AB1112" s="92"/>
      <c r="AC1112" s="92"/>
    </row>
    <row r="1113" spans="9:29" ht="13.8" x14ac:dyDescent="0.3">
      <c r="I1113" s="135">
        <v>1106</v>
      </c>
      <c r="J1113" s="132"/>
      <c r="K1113" s="105"/>
      <c r="R1113" s="16"/>
      <c r="S1113" s="16"/>
      <c r="AA1113" s="92"/>
      <c r="AB1113" s="92"/>
      <c r="AC1113" s="92"/>
    </row>
    <row r="1114" spans="9:29" ht="13.8" x14ac:dyDescent="0.3">
      <c r="I1114" s="135">
        <v>1107</v>
      </c>
      <c r="J1114" s="132"/>
      <c r="K1114" s="105"/>
      <c r="R1114" s="16"/>
      <c r="S1114" s="16"/>
      <c r="AA1114" s="92"/>
      <c r="AB1114" s="92"/>
      <c r="AC1114" s="92"/>
    </row>
    <row r="1115" spans="9:29" ht="13.8" x14ac:dyDescent="0.3">
      <c r="I1115" s="135">
        <v>1108</v>
      </c>
      <c r="J1115" s="132"/>
      <c r="K1115" s="105"/>
      <c r="R1115" s="16"/>
      <c r="S1115" s="16"/>
      <c r="AA1115" s="92"/>
      <c r="AB1115" s="92"/>
      <c r="AC1115" s="92"/>
    </row>
    <row r="1116" spans="9:29" ht="13.8" x14ac:dyDescent="0.3">
      <c r="I1116" s="135">
        <v>1109</v>
      </c>
      <c r="J1116" s="132"/>
      <c r="K1116" s="105"/>
      <c r="R1116" s="16"/>
      <c r="S1116" s="16"/>
      <c r="AA1116" s="92"/>
      <c r="AB1116" s="92"/>
      <c r="AC1116" s="92"/>
    </row>
    <row r="1117" spans="9:29" ht="13.8" x14ac:dyDescent="0.3">
      <c r="I1117" s="135">
        <v>1110</v>
      </c>
      <c r="J1117" s="132"/>
      <c r="K1117" s="105"/>
      <c r="R1117" s="16"/>
      <c r="S1117" s="16"/>
      <c r="AA1117" s="92"/>
      <c r="AB1117" s="92"/>
      <c r="AC1117" s="92"/>
    </row>
    <row r="1118" spans="9:29" ht="13.8" x14ac:dyDescent="0.3">
      <c r="I1118" s="135">
        <v>1111</v>
      </c>
      <c r="J1118" s="132"/>
      <c r="K1118" s="105"/>
      <c r="R1118" s="16"/>
      <c r="S1118" s="16"/>
      <c r="AA1118" s="92"/>
      <c r="AB1118" s="92"/>
      <c r="AC1118" s="92"/>
    </row>
    <row r="1119" spans="9:29" ht="13.8" x14ac:dyDescent="0.3">
      <c r="I1119" s="135">
        <v>1112</v>
      </c>
      <c r="J1119" s="132"/>
      <c r="K1119" s="105"/>
      <c r="R1119" s="16"/>
      <c r="S1119" s="16"/>
      <c r="AA1119" s="92"/>
      <c r="AB1119" s="92"/>
      <c r="AC1119" s="92"/>
    </row>
    <row r="1120" spans="9:29" ht="13.8" x14ac:dyDescent="0.3">
      <c r="I1120" s="135">
        <v>1113</v>
      </c>
      <c r="J1120" s="132"/>
      <c r="K1120" s="105"/>
      <c r="R1120" s="16"/>
      <c r="S1120" s="16"/>
      <c r="AA1120" s="92"/>
      <c r="AB1120" s="92"/>
      <c r="AC1120" s="92"/>
    </row>
    <row r="1121" spans="9:29" ht="13.8" x14ac:dyDescent="0.3">
      <c r="I1121" s="135">
        <v>1114</v>
      </c>
      <c r="J1121" s="132"/>
      <c r="K1121" s="105"/>
      <c r="R1121" s="16"/>
      <c r="S1121" s="16"/>
      <c r="AA1121" s="92"/>
      <c r="AB1121" s="92"/>
      <c r="AC1121" s="92"/>
    </row>
    <row r="1122" spans="9:29" ht="13.8" x14ac:dyDescent="0.3">
      <c r="I1122" s="135">
        <v>1115</v>
      </c>
      <c r="J1122" s="132"/>
      <c r="K1122" s="105"/>
      <c r="R1122" s="16"/>
      <c r="S1122" s="16"/>
      <c r="AA1122" s="92"/>
      <c r="AB1122" s="92"/>
      <c r="AC1122" s="92"/>
    </row>
    <row r="1123" spans="9:29" ht="13.8" x14ac:dyDescent="0.3">
      <c r="I1123" s="135">
        <v>1116</v>
      </c>
      <c r="J1123" s="132"/>
      <c r="K1123" s="105"/>
      <c r="R1123" s="16"/>
      <c r="S1123" s="16"/>
      <c r="AA1123" s="92"/>
      <c r="AB1123" s="92"/>
      <c r="AC1123" s="92"/>
    </row>
    <row r="1124" spans="9:29" ht="13.8" x14ac:dyDescent="0.3">
      <c r="I1124" s="135">
        <v>1117</v>
      </c>
      <c r="J1124" s="132"/>
      <c r="K1124" s="105"/>
      <c r="R1124" s="16"/>
      <c r="S1124" s="16"/>
      <c r="AA1124" s="92"/>
      <c r="AB1124" s="92"/>
      <c r="AC1124" s="92"/>
    </row>
    <row r="1125" spans="9:29" ht="13.8" x14ac:dyDescent="0.3">
      <c r="I1125" s="135">
        <v>1118</v>
      </c>
      <c r="J1125" s="132"/>
      <c r="K1125" s="105"/>
      <c r="R1125" s="16"/>
      <c r="S1125" s="16"/>
      <c r="AA1125" s="92"/>
      <c r="AB1125" s="92"/>
      <c r="AC1125" s="92"/>
    </row>
    <row r="1126" spans="9:29" ht="13.8" x14ac:dyDescent="0.3">
      <c r="I1126" s="135">
        <v>1119</v>
      </c>
      <c r="J1126" s="132"/>
      <c r="K1126" s="105"/>
      <c r="R1126" s="16"/>
      <c r="S1126" s="16"/>
      <c r="AA1126" s="92"/>
      <c r="AB1126" s="92"/>
      <c r="AC1126" s="92"/>
    </row>
    <row r="1127" spans="9:29" ht="13.8" x14ac:dyDescent="0.3">
      <c r="I1127" s="135">
        <v>1120</v>
      </c>
      <c r="J1127" s="132"/>
      <c r="K1127" s="105"/>
      <c r="R1127" s="16"/>
      <c r="S1127" s="16"/>
      <c r="AA1127" s="92"/>
      <c r="AB1127" s="92"/>
      <c r="AC1127" s="92"/>
    </row>
    <row r="1128" spans="9:29" ht="13.8" x14ac:dyDescent="0.3">
      <c r="I1128" s="135">
        <v>1121</v>
      </c>
      <c r="J1128" s="132"/>
      <c r="K1128" s="105"/>
      <c r="R1128" s="16"/>
      <c r="S1128" s="16"/>
      <c r="AA1128" s="92"/>
      <c r="AB1128" s="92"/>
      <c r="AC1128" s="92"/>
    </row>
    <row r="1129" spans="9:29" ht="13.8" x14ac:dyDescent="0.3">
      <c r="I1129" s="135">
        <v>1122</v>
      </c>
      <c r="J1129" s="132"/>
      <c r="K1129" s="105"/>
      <c r="R1129" s="16"/>
      <c r="S1129" s="16"/>
      <c r="AA1129" s="92"/>
      <c r="AB1129" s="92"/>
      <c r="AC1129" s="92"/>
    </row>
    <row r="1130" spans="9:29" ht="13.8" x14ac:dyDescent="0.3">
      <c r="I1130" s="135">
        <v>1123</v>
      </c>
      <c r="J1130" s="132"/>
      <c r="K1130" s="105"/>
      <c r="R1130" s="16"/>
      <c r="S1130" s="16"/>
      <c r="AA1130" s="92"/>
      <c r="AB1130" s="92"/>
      <c r="AC1130" s="92"/>
    </row>
    <row r="1131" spans="9:29" ht="13.8" x14ac:dyDescent="0.3">
      <c r="I1131" s="135">
        <v>1124</v>
      </c>
      <c r="J1131" s="132"/>
      <c r="K1131" s="105"/>
      <c r="R1131" s="16"/>
      <c r="S1131" s="16"/>
      <c r="AA1131" s="92"/>
      <c r="AB1131" s="92"/>
      <c r="AC1131" s="92"/>
    </row>
    <row r="1132" spans="9:29" ht="13.8" x14ac:dyDescent="0.3">
      <c r="I1132" s="135">
        <v>1125</v>
      </c>
      <c r="J1132" s="132"/>
      <c r="K1132" s="105"/>
      <c r="R1132" s="16"/>
      <c r="S1132" s="16"/>
      <c r="AA1132" s="92"/>
      <c r="AB1132" s="92"/>
      <c r="AC1132" s="92"/>
    </row>
    <row r="1133" spans="9:29" ht="13.8" x14ac:dyDescent="0.3">
      <c r="I1133" s="135">
        <v>1126</v>
      </c>
      <c r="J1133" s="132"/>
      <c r="K1133" s="105"/>
      <c r="R1133" s="16"/>
      <c r="S1133" s="16"/>
      <c r="AA1133" s="92"/>
      <c r="AB1133" s="92"/>
      <c r="AC1133" s="92"/>
    </row>
    <row r="1134" spans="9:29" ht="13.8" x14ac:dyDescent="0.3">
      <c r="I1134" s="135">
        <v>1127</v>
      </c>
      <c r="J1134" s="132"/>
      <c r="K1134" s="105"/>
      <c r="R1134" s="16"/>
      <c r="S1134" s="16"/>
      <c r="AA1134" s="92"/>
      <c r="AB1134" s="92"/>
      <c r="AC1134" s="92"/>
    </row>
    <row r="1135" spans="9:29" ht="13.8" x14ac:dyDescent="0.3">
      <c r="I1135" s="135">
        <v>1128</v>
      </c>
      <c r="J1135" s="132"/>
      <c r="K1135" s="105"/>
      <c r="R1135" s="16"/>
      <c r="S1135" s="16"/>
      <c r="AA1135" s="92"/>
      <c r="AB1135" s="92"/>
      <c r="AC1135" s="92"/>
    </row>
    <row r="1136" spans="9:29" ht="13.8" x14ac:dyDescent="0.3">
      <c r="I1136" s="135">
        <v>1129</v>
      </c>
      <c r="J1136" s="132"/>
      <c r="K1136" s="105"/>
      <c r="R1136" s="16"/>
      <c r="S1136" s="16"/>
      <c r="AA1136" s="92"/>
      <c r="AB1136" s="92"/>
      <c r="AC1136" s="92"/>
    </row>
    <row r="1137" spans="9:29" ht="13.8" x14ac:dyDescent="0.3">
      <c r="I1137" s="135">
        <v>1130</v>
      </c>
      <c r="J1137" s="132"/>
      <c r="K1137" s="105"/>
      <c r="R1137" s="16"/>
      <c r="S1137" s="16"/>
      <c r="AA1137" s="92"/>
      <c r="AB1137" s="92"/>
      <c r="AC1137" s="92"/>
    </row>
    <row r="1138" spans="9:29" ht="13.8" x14ac:dyDescent="0.3">
      <c r="I1138" s="135">
        <v>1131</v>
      </c>
      <c r="J1138" s="132"/>
      <c r="K1138" s="105"/>
      <c r="R1138" s="16"/>
      <c r="S1138" s="16"/>
      <c r="AA1138" s="92"/>
      <c r="AB1138" s="92"/>
      <c r="AC1138" s="92"/>
    </row>
    <row r="1139" spans="9:29" ht="13.8" x14ac:dyDescent="0.3">
      <c r="I1139" s="135">
        <v>1132</v>
      </c>
      <c r="J1139" s="132"/>
      <c r="K1139" s="105"/>
      <c r="R1139" s="16"/>
      <c r="S1139" s="16"/>
      <c r="AA1139" s="92"/>
      <c r="AB1139" s="92"/>
      <c r="AC1139" s="92"/>
    </row>
    <row r="1140" spans="9:29" ht="13.8" x14ac:dyDescent="0.3">
      <c r="I1140" s="135">
        <v>1133</v>
      </c>
      <c r="J1140" s="132"/>
      <c r="K1140" s="105"/>
      <c r="R1140" s="16"/>
      <c r="S1140" s="16"/>
      <c r="AA1140" s="92"/>
      <c r="AB1140" s="92"/>
      <c r="AC1140" s="92"/>
    </row>
    <row r="1141" spans="9:29" ht="13.8" x14ac:dyDescent="0.3">
      <c r="I1141" s="135">
        <v>1134</v>
      </c>
      <c r="J1141" s="132"/>
      <c r="K1141" s="105"/>
      <c r="R1141" s="16"/>
      <c r="S1141" s="16"/>
      <c r="AA1141" s="92"/>
      <c r="AB1141" s="92"/>
      <c r="AC1141" s="92"/>
    </row>
    <row r="1142" spans="9:29" ht="13.8" x14ac:dyDescent="0.3">
      <c r="I1142" s="135">
        <v>1135</v>
      </c>
      <c r="J1142" s="132"/>
      <c r="K1142" s="105"/>
      <c r="R1142" s="16"/>
      <c r="S1142" s="16"/>
      <c r="AA1142" s="92"/>
      <c r="AB1142" s="92"/>
      <c r="AC1142" s="92"/>
    </row>
    <row r="1143" spans="9:29" ht="13.8" x14ac:dyDescent="0.3">
      <c r="I1143" s="135">
        <v>1136</v>
      </c>
      <c r="J1143" s="132"/>
      <c r="K1143" s="105"/>
      <c r="R1143" s="16"/>
      <c r="S1143" s="16"/>
      <c r="AA1143" s="92"/>
      <c r="AB1143" s="92"/>
      <c r="AC1143" s="92"/>
    </row>
    <row r="1144" spans="9:29" ht="13.8" x14ac:dyDescent="0.3">
      <c r="I1144" s="135">
        <v>1137</v>
      </c>
      <c r="J1144" s="132"/>
      <c r="K1144" s="105"/>
      <c r="R1144" s="16"/>
      <c r="S1144" s="16"/>
      <c r="AA1144" s="92"/>
      <c r="AB1144" s="92"/>
      <c r="AC1144" s="92"/>
    </row>
    <row r="1145" spans="9:29" ht="13.8" x14ac:dyDescent="0.3">
      <c r="I1145" s="135">
        <v>1138</v>
      </c>
      <c r="J1145" s="132"/>
      <c r="K1145" s="105"/>
      <c r="R1145" s="16"/>
      <c r="S1145" s="16"/>
      <c r="AA1145" s="92"/>
      <c r="AB1145" s="92"/>
      <c r="AC1145" s="92"/>
    </row>
    <row r="1146" spans="9:29" ht="13.8" x14ac:dyDescent="0.3">
      <c r="I1146" s="135">
        <v>1139</v>
      </c>
      <c r="J1146" s="132"/>
      <c r="K1146" s="105"/>
      <c r="R1146" s="16"/>
      <c r="S1146" s="16"/>
      <c r="AA1146" s="92"/>
      <c r="AB1146" s="92"/>
      <c r="AC1146" s="92"/>
    </row>
    <row r="1147" spans="9:29" ht="13.8" x14ac:dyDescent="0.3">
      <c r="I1147" s="135">
        <v>1140</v>
      </c>
      <c r="J1147" s="132"/>
      <c r="K1147" s="105"/>
      <c r="R1147" s="16"/>
      <c r="S1147" s="16"/>
      <c r="AA1147" s="92"/>
      <c r="AB1147" s="92"/>
      <c r="AC1147" s="92"/>
    </row>
    <row r="1148" spans="9:29" ht="13.8" x14ac:dyDescent="0.3">
      <c r="I1148" s="135">
        <v>1141</v>
      </c>
      <c r="J1148" s="132"/>
      <c r="K1148" s="105"/>
      <c r="R1148" s="16"/>
      <c r="S1148" s="16"/>
      <c r="AA1148" s="92"/>
      <c r="AB1148" s="92"/>
      <c r="AC1148" s="92"/>
    </row>
    <row r="1149" spans="9:29" ht="13.8" x14ac:dyDescent="0.3">
      <c r="I1149" s="135">
        <v>1142</v>
      </c>
      <c r="J1149" s="132"/>
      <c r="K1149" s="105"/>
      <c r="R1149" s="16"/>
      <c r="S1149" s="16"/>
      <c r="AA1149" s="92"/>
      <c r="AB1149" s="92"/>
      <c r="AC1149" s="92"/>
    </row>
    <row r="1150" spans="9:29" ht="13.8" x14ac:dyDescent="0.3">
      <c r="I1150" s="135">
        <v>1143</v>
      </c>
      <c r="J1150" s="132"/>
      <c r="K1150" s="105"/>
      <c r="R1150" s="16"/>
      <c r="S1150" s="16"/>
      <c r="AA1150" s="92"/>
      <c r="AB1150" s="92"/>
      <c r="AC1150" s="92"/>
    </row>
    <row r="1151" spans="9:29" ht="13.8" x14ac:dyDescent="0.3">
      <c r="I1151" s="135">
        <v>1144</v>
      </c>
      <c r="J1151" s="132"/>
      <c r="K1151" s="105"/>
      <c r="R1151" s="16"/>
      <c r="S1151" s="16"/>
      <c r="AA1151" s="92"/>
      <c r="AB1151" s="92"/>
      <c r="AC1151" s="92"/>
    </row>
    <row r="1152" spans="9:29" ht="13.8" x14ac:dyDescent="0.3">
      <c r="I1152" s="135">
        <v>1145</v>
      </c>
      <c r="J1152" s="132"/>
      <c r="K1152" s="105"/>
      <c r="R1152" s="16"/>
      <c r="S1152" s="16"/>
      <c r="AA1152" s="92"/>
      <c r="AB1152" s="92"/>
      <c r="AC1152" s="92"/>
    </row>
    <row r="1153" spans="9:29" ht="13.8" x14ac:dyDescent="0.3">
      <c r="I1153" s="135">
        <v>1146</v>
      </c>
      <c r="J1153" s="132"/>
      <c r="K1153" s="105"/>
      <c r="R1153" s="16"/>
      <c r="S1153" s="16"/>
      <c r="AA1153" s="92"/>
      <c r="AB1153" s="92"/>
      <c r="AC1153" s="92"/>
    </row>
    <row r="1154" spans="9:29" ht="13.8" x14ac:dyDescent="0.3">
      <c r="I1154" s="135">
        <v>1147</v>
      </c>
      <c r="J1154" s="132"/>
      <c r="K1154" s="105"/>
      <c r="R1154" s="16"/>
      <c r="S1154" s="16"/>
      <c r="AA1154" s="92"/>
      <c r="AB1154" s="92"/>
      <c r="AC1154" s="92"/>
    </row>
    <row r="1155" spans="9:29" ht="13.8" x14ac:dyDescent="0.3">
      <c r="I1155" s="135">
        <v>1148</v>
      </c>
      <c r="J1155" s="132"/>
      <c r="K1155" s="105"/>
      <c r="R1155" s="16"/>
      <c r="S1155" s="16"/>
      <c r="AA1155" s="92"/>
      <c r="AB1155" s="92"/>
      <c r="AC1155" s="92"/>
    </row>
    <row r="1156" spans="9:29" ht="13.8" x14ac:dyDescent="0.3">
      <c r="I1156" s="135">
        <v>1149</v>
      </c>
      <c r="J1156" s="132"/>
      <c r="K1156" s="105"/>
      <c r="R1156" s="16"/>
      <c r="S1156" s="16"/>
      <c r="AA1156" s="92"/>
      <c r="AB1156" s="92"/>
      <c r="AC1156" s="92"/>
    </row>
    <row r="1157" spans="9:29" ht="13.8" x14ac:dyDescent="0.3">
      <c r="I1157" s="135">
        <v>1150</v>
      </c>
      <c r="J1157" s="132"/>
      <c r="K1157" s="105"/>
      <c r="R1157" s="16"/>
      <c r="S1157" s="16"/>
      <c r="AA1157" s="92"/>
      <c r="AB1157" s="92"/>
      <c r="AC1157" s="92"/>
    </row>
    <row r="1158" spans="9:29" ht="13.8" x14ac:dyDescent="0.3">
      <c r="I1158" s="135">
        <v>1151</v>
      </c>
      <c r="J1158" s="132"/>
      <c r="K1158" s="105"/>
      <c r="R1158" s="16"/>
      <c r="S1158" s="16"/>
      <c r="AA1158" s="92"/>
      <c r="AB1158" s="92"/>
      <c r="AC1158" s="92"/>
    </row>
    <row r="1159" spans="9:29" ht="13.8" x14ac:dyDescent="0.3">
      <c r="I1159" s="135">
        <v>1152</v>
      </c>
      <c r="J1159" s="132"/>
      <c r="K1159" s="105"/>
      <c r="R1159" s="16"/>
      <c r="S1159" s="16"/>
      <c r="AA1159" s="92"/>
      <c r="AB1159" s="92"/>
      <c r="AC1159" s="92"/>
    </row>
    <row r="1160" spans="9:29" ht="13.8" x14ac:dyDescent="0.3">
      <c r="I1160" s="135">
        <v>1153</v>
      </c>
      <c r="J1160" s="132"/>
      <c r="K1160" s="105"/>
      <c r="R1160" s="16"/>
      <c r="S1160" s="16"/>
      <c r="AA1160" s="92"/>
      <c r="AB1160" s="92"/>
      <c r="AC1160" s="92"/>
    </row>
    <row r="1161" spans="9:29" ht="13.8" x14ac:dyDescent="0.3">
      <c r="I1161" s="135">
        <v>1154</v>
      </c>
      <c r="J1161" s="132"/>
      <c r="K1161" s="105"/>
      <c r="R1161" s="16"/>
      <c r="S1161" s="16"/>
      <c r="AA1161" s="92"/>
      <c r="AB1161" s="92"/>
      <c r="AC1161" s="92"/>
    </row>
    <row r="1162" spans="9:29" ht="13.8" x14ac:dyDescent="0.3">
      <c r="I1162" s="135">
        <v>1155</v>
      </c>
      <c r="J1162" s="132"/>
      <c r="K1162" s="105"/>
      <c r="R1162" s="16"/>
      <c r="S1162" s="16"/>
      <c r="AA1162" s="92"/>
      <c r="AB1162" s="92"/>
      <c r="AC1162" s="92"/>
    </row>
    <row r="1163" spans="9:29" ht="13.8" x14ac:dyDescent="0.3">
      <c r="I1163" s="135">
        <v>1156</v>
      </c>
      <c r="J1163" s="132"/>
      <c r="K1163" s="105"/>
      <c r="R1163" s="16"/>
      <c r="S1163" s="16"/>
      <c r="AA1163" s="92"/>
      <c r="AB1163" s="92"/>
      <c r="AC1163" s="92"/>
    </row>
    <row r="1164" spans="9:29" ht="13.8" x14ac:dyDescent="0.3">
      <c r="I1164" s="135">
        <v>1157</v>
      </c>
      <c r="J1164" s="132"/>
      <c r="K1164" s="105"/>
      <c r="R1164" s="16"/>
      <c r="S1164" s="16"/>
      <c r="AA1164" s="92"/>
      <c r="AB1164" s="92"/>
      <c r="AC1164" s="92"/>
    </row>
    <row r="1165" spans="9:29" ht="13.8" x14ac:dyDescent="0.3">
      <c r="I1165" s="135">
        <v>1158</v>
      </c>
      <c r="J1165" s="132"/>
      <c r="K1165" s="105"/>
      <c r="R1165" s="16"/>
      <c r="S1165" s="16"/>
      <c r="AA1165" s="92"/>
      <c r="AB1165" s="92"/>
      <c r="AC1165" s="92"/>
    </row>
    <row r="1166" spans="9:29" ht="13.8" x14ac:dyDescent="0.3">
      <c r="I1166" s="135">
        <v>1159</v>
      </c>
      <c r="J1166" s="132"/>
      <c r="K1166" s="105"/>
      <c r="R1166" s="16"/>
      <c r="S1166" s="16"/>
      <c r="AA1166" s="92"/>
      <c r="AB1166" s="92"/>
      <c r="AC1166" s="92"/>
    </row>
    <row r="1167" spans="9:29" ht="13.8" x14ac:dyDescent="0.3">
      <c r="I1167" s="135">
        <v>1160</v>
      </c>
      <c r="J1167" s="132"/>
      <c r="K1167" s="105"/>
      <c r="R1167" s="16"/>
      <c r="S1167" s="16"/>
      <c r="AA1167" s="92"/>
      <c r="AB1167" s="92"/>
      <c r="AC1167" s="92"/>
    </row>
    <row r="1168" spans="9:29" ht="13.8" x14ac:dyDescent="0.3">
      <c r="I1168" s="135">
        <v>1161</v>
      </c>
      <c r="J1168" s="132"/>
      <c r="K1168" s="105"/>
      <c r="R1168" s="16"/>
      <c r="S1168" s="16"/>
      <c r="AA1168" s="92"/>
      <c r="AB1168" s="92"/>
      <c r="AC1168" s="92"/>
    </row>
    <row r="1169" spans="9:29" ht="13.8" x14ac:dyDescent="0.3">
      <c r="I1169" s="135">
        <v>1162</v>
      </c>
      <c r="J1169" s="132"/>
      <c r="K1169" s="105"/>
      <c r="R1169" s="16"/>
      <c r="S1169" s="16"/>
      <c r="AA1169" s="92"/>
      <c r="AB1169" s="92"/>
      <c r="AC1169" s="92"/>
    </row>
    <row r="1170" spans="9:29" ht="13.8" x14ac:dyDescent="0.3">
      <c r="I1170" s="135">
        <v>1163</v>
      </c>
      <c r="J1170" s="132"/>
      <c r="K1170" s="105"/>
      <c r="R1170" s="16"/>
      <c r="S1170" s="16"/>
      <c r="AA1170" s="92"/>
      <c r="AB1170" s="92"/>
      <c r="AC1170" s="92"/>
    </row>
    <row r="1171" spans="9:29" ht="13.8" x14ac:dyDescent="0.3">
      <c r="I1171" s="135">
        <v>1164</v>
      </c>
      <c r="J1171" s="132"/>
      <c r="K1171" s="105"/>
      <c r="R1171" s="16"/>
      <c r="S1171" s="16"/>
      <c r="AA1171" s="92"/>
      <c r="AB1171" s="92"/>
      <c r="AC1171" s="92"/>
    </row>
    <row r="1172" spans="9:29" ht="13.8" x14ac:dyDescent="0.3">
      <c r="I1172" s="135">
        <v>1165</v>
      </c>
      <c r="J1172" s="132"/>
      <c r="K1172" s="105"/>
      <c r="R1172" s="16"/>
      <c r="S1172" s="16"/>
      <c r="AA1172" s="92"/>
      <c r="AB1172" s="92"/>
      <c r="AC1172" s="92"/>
    </row>
    <row r="1173" spans="9:29" ht="13.8" x14ac:dyDescent="0.3">
      <c r="I1173" s="135">
        <v>1166</v>
      </c>
      <c r="J1173" s="132"/>
      <c r="K1173" s="105"/>
      <c r="R1173" s="16"/>
      <c r="S1173" s="16"/>
      <c r="AA1173" s="92"/>
      <c r="AB1173" s="92"/>
      <c r="AC1173" s="92"/>
    </row>
    <row r="1174" spans="9:29" ht="13.8" x14ac:dyDescent="0.3">
      <c r="I1174" s="135">
        <v>1167</v>
      </c>
      <c r="J1174" s="132"/>
      <c r="K1174" s="105"/>
      <c r="R1174" s="16"/>
      <c r="S1174" s="16"/>
      <c r="AA1174" s="92"/>
      <c r="AB1174" s="92"/>
      <c r="AC1174" s="92"/>
    </row>
    <row r="1175" spans="9:29" ht="13.8" x14ac:dyDescent="0.3">
      <c r="I1175" s="135">
        <v>1168</v>
      </c>
      <c r="J1175" s="132"/>
      <c r="K1175" s="105"/>
      <c r="R1175" s="16"/>
      <c r="S1175" s="16"/>
      <c r="AA1175" s="92"/>
      <c r="AB1175" s="92"/>
      <c r="AC1175" s="92"/>
    </row>
    <row r="1176" spans="9:29" ht="13.8" x14ac:dyDescent="0.3">
      <c r="I1176" s="135">
        <v>1169</v>
      </c>
      <c r="J1176" s="132"/>
      <c r="K1176" s="105"/>
      <c r="R1176" s="16"/>
      <c r="S1176" s="16"/>
      <c r="AA1176" s="92"/>
      <c r="AB1176" s="92"/>
      <c r="AC1176" s="92"/>
    </row>
    <row r="1177" spans="9:29" ht="13.8" x14ac:dyDescent="0.3">
      <c r="I1177" s="135">
        <v>1170</v>
      </c>
      <c r="J1177" s="132"/>
      <c r="K1177" s="105"/>
      <c r="R1177" s="16"/>
      <c r="S1177" s="16"/>
      <c r="AA1177" s="92"/>
      <c r="AB1177" s="92"/>
      <c r="AC1177" s="92"/>
    </row>
    <row r="1178" spans="9:29" ht="13.8" x14ac:dyDescent="0.3">
      <c r="I1178" s="135">
        <v>1171</v>
      </c>
      <c r="J1178" s="132"/>
      <c r="K1178" s="105"/>
      <c r="R1178" s="16"/>
      <c r="S1178" s="16"/>
      <c r="AA1178" s="92"/>
      <c r="AB1178" s="92"/>
      <c r="AC1178" s="92"/>
    </row>
    <row r="1179" spans="9:29" ht="13.8" x14ac:dyDescent="0.3">
      <c r="I1179" s="135">
        <v>1172</v>
      </c>
      <c r="J1179" s="132"/>
      <c r="K1179" s="105"/>
      <c r="R1179" s="16"/>
      <c r="S1179" s="16"/>
      <c r="AA1179" s="92"/>
      <c r="AB1179" s="92"/>
      <c r="AC1179" s="92"/>
    </row>
    <row r="1180" spans="9:29" ht="13.8" x14ac:dyDescent="0.3">
      <c r="I1180" s="135">
        <v>1173</v>
      </c>
      <c r="J1180" s="132"/>
      <c r="K1180" s="105"/>
      <c r="R1180" s="16"/>
      <c r="S1180" s="16"/>
      <c r="AA1180" s="92"/>
      <c r="AB1180" s="92"/>
      <c r="AC1180" s="92"/>
    </row>
    <row r="1181" spans="9:29" ht="13.8" x14ac:dyDescent="0.3">
      <c r="I1181" s="135">
        <v>1174</v>
      </c>
      <c r="J1181" s="132"/>
      <c r="K1181" s="105"/>
      <c r="R1181" s="16"/>
      <c r="S1181" s="16"/>
      <c r="AA1181" s="92"/>
      <c r="AB1181" s="92"/>
      <c r="AC1181" s="92"/>
    </row>
    <row r="1182" spans="9:29" ht="13.8" x14ac:dyDescent="0.3">
      <c r="I1182" s="135">
        <v>1175</v>
      </c>
      <c r="J1182" s="132"/>
      <c r="K1182" s="105"/>
      <c r="R1182" s="16"/>
      <c r="S1182" s="16"/>
      <c r="AA1182" s="92"/>
      <c r="AB1182" s="92"/>
      <c r="AC1182" s="92"/>
    </row>
    <row r="1183" spans="9:29" ht="13.8" x14ac:dyDescent="0.3">
      <c r="I1183" s="135">
        <v>1176</v>
      </c>
      <c r="J1183" s="132"/>
      <c r="K1183" s="105"/>
      <c r="R1183" s="16"/>
      <c r="S1183" s="16"/>
      <c r="AA1183" s="92"/>
      <c r="AB1183" s="92"/>
      <c r="AC1183" s="92"/>
    </row>
    <row r="1184" spans="9:29" ht="13.8" x14ac:dyDescent="0.3">
      <c r="I1184" s="135">
        <v>1177</v>
      </c>
      <c r="J1184" s="132"/>
      <c r="K1184" s="105"/>
      <c r="R1184" s="16"/>
      <c r="S1184" s="16"/>
      <c r="AA1184" s="92"/>
      <c r="AB1184" s="92"/>
      <c r="AC1184" s="92"/>
    </row>
    <row r="1185" spans="9:29" ht="13.8" x14ac:dyDescent="0.3">
      <c r="I1185" s="135">
        <v>1178</v>
      </c>
      <c r="J1185" s="132"/>
      <c r="K1185" s="105"/>
      <c r="R1185" s="16"/>
      <c r="S1185" s="16"/>
      <c r="AA1185" s="92"/>
      <c r="AB1185" s="92"/>
      <c r="AC1185" s="92"/>
    </row>
    <row r="1186" spans="9:29" ht="13.8" x14ac:dyDescent="0.3">
      <c r="I1186" s="135">
        <v>1179</v>
      </c>
      <c r="J1186" s="132"/>
      <c r="K1186" s="105"/>
      <c r="R1186" s="16"/>
      <c r="S1186" s="16"/>
      <c r="AA1186" s="92"/>
      <c r="AB1186" s="92"/>
      <c r="AC1186" s="92"/>
    </row>
    <row r="1187" spans="9:29" ht="13.8" x14ac:dyDescent="0.3">
      <c r="I1187" s="135">
        <v>1180</v>
      </c>
      <c r="J1187" s="132"/>
      <c r="K1187" s="105"/>
      <c r="R1187" s="16"/>
      <c r="S1187" s="16"/>
      <c r="AA1187" s="92"/>
      <c r="AB1187" s="92"/>
      <c r="AC1187" s="92"/>
    </row>
    <row r="1188" spans="9:29" ht="13.8" x14ac:dyDescent="0.3">
      <c r="I1188" s="135">
        <v>1181</v>
      </c>
      <c r="J1188" s="132"/>
      <c r="K1188" s="105"/>
      <c r="R1188" s="16"/>
      <c r="S1188" s="16"/>
      <c r="AA1188" s="92"/>
      <c r="AB1188" s="92"/>
      <c r="AC1188" s="92"/>
    </row>
    <row r="1189" spans="9:29" ht="13.8" x14ac:dyDescent="0.3">
      <c r="I1189" s="135">
        <v>1182</v>
      </c>
      <c r="J1189" s="132"/>
      <c r="K1189" s="105"/>
      <c r="R1189" s="16"/>
      <c r="S1189" s="16"/>
      <c r="AA1189" s="92"/>
      <c r="AB1189" s="92"/>
      <c r="AC1189" s="92"/>
    </row>
    <row r="1190" spans="9:29" ht="13.8" x14ac:dyDescent="0.3">
      <c r="I1190" s="135">
        <v>1183</v>
      </c>
      <c r="J1190" s="132"/>
      <c r="K1190" s="105"/>
      <c r="R1190" s="16"/>
      <c r="S1190" s="16"/>
      <c r="AA1190" s="92"/>
      <c r="AB1190" s="92"/>
      <c r="AC1190" s="92"/>
    </row>
    <row r="1191" spans="9:29" ht="13.8" x14ac:dyDescent="0.3">
      <c r="I1191" s="135">
        <v>1184</v>
      </c>
      <c r="J1191" s="132"/>
      <c r="K1191" s="105"/>
      <c r="R1191" s="16"/>
      <c r="S1191" s="16"/>
      <c r="AA1191" s="92"/>
      <c r="AB1191" s="92"/>
      <c r="AC1191" s="92"/>
    </row>
    <row r="1192" spans="9:29" ht="13.8" x14ac:dyDescent="0.3">
      <c r="I1192" s="135">
        <v>1185</v>
      </c>
      <c r="J1192" s="132"/>
      <c r="K1192" s="105"/>
      <c r="R1192" s="16"/>
      <c r="S1192" s="16"/>
      <c r="AA1192" s="92"/>
      <c r="AB1192" s="92"/>
      <c r="AC1192" s="92"/>
    </row>
    <row r="1193" spans="9:29" ht="13.8" x14ac:dyDescent="0.3">
      <c r="I1193" s="135">
        <v>1186</v>
      </c>
      <c r="J1193" s="132"/>
      <c r="K1193" s="105"/>
      <c r="R1193" s="16"/>
      <c r="S1193" s="16"/>
      <c r="AA1193" s="92"/>
      <c r="AB1193" s="92"/>
      <c r="AC1193" s="92"/>
    </row>
    <row r="1194" spans="9:29" ht="13.8" x14ac:dyDescent="0.3">
      <c r="I1194" s="135">
        <v>1187</v>
      </c>
      <c r="J1194" s="132"/>
      <c r="K1194" s="105"/>
      <c r="R1194" s="16"/>
      <c r="S1194" s="16"/>
      <c r="AA1194" s="92"/>
      <c r="AB1194" s="92"/>
      <c r="AC1194" s="92"/>
    </row>
    <row r="1195" spans="9:29" ht="13.8" x14ac:dyDescent="0.3">
      <c r="I1195" s="135">
        <v>1188</v>
      </c>
      <c r="J1195" s="132"/>
      <c r="K1195" s="105"/>
      <c r="R1195" s="16"/>
      <c r="S1195" s="16"/>
      <c r="AA1195" s="92"/>
      <c r="AB1195" s="92"/>
      <c r="AC1195" s="92"/>
    </row>
    <row r="1196" spans="9:29" ht="13.8" x14ac:dyDescent="0.3">
      <c r="I1196" s="135">
        <v>1189</v>
      </c>
      <c r="J1196" s="132"/>
      <c r="K1196" s="105"/>
      <c r="R1196" s="16"/>
      <c r="S1196" s="16"/>
      <c r="AA1196" s="92"/>
      <c r="AB1196" s="92"/>
      <c r="AC1196" s="92"/>
    </row>
    <row r="1197" spans="9:29" ht="13.8" x14ac:dyDescent="0.3">
      <c r="I1197" s="135">
        <v>1190</v>
      </c>
      <c r="J1197" s="132"/>
      <c r="K1197" s="105"/>
      <c r="R1197" s="16"/>
      <c r="S1197" s="16"/>
      <c r="AA1197" s="92"/>
      <c r="AB1197" s="92"/>
      <c r="AC1197" s="92"/>
    </row>
    <row r="1198" spans="9:29" ht="13.8" x14ac:dyDescent="0.3">
      <c r="I1198" s="135">
        <v>1191</v>
      </c>
      <c r="J1198" s="132"/>
      <c r="K1198" s="105"/>
      <c r="R1198" s="16"/>
      <c r="S1198" s="16"/>
      <c r="AA1198" s="92"/>
      <c r="AB1198" s="92"/>
      <c r="AC1198" s="92"/>
    </row>
    <row r="1199" spans="9:29" ht="13.8" x14ac:dyDescent="0.3">
      <c r="I1199" s="135">
        <v>1192</v>
      </c>
      <c r="J1199" s="132"/>
      <c r="K1199" s="105"/>
      <c r="R1199" s="16"/>
      <c r="S1199" s="16"/>
      <c r="AA1199" s="92"/>
      <c r="AB1199" s="92"/>
      <c r="AC1199" s="92"/>
    </row>
    <row r="1200" spans="9:29" ht="13.8" x14ac:dyDescent="0.3">
      <c r="I1200" s="135">
        <v>1193</v>
      </c>
      <c r="J1200" s="132"/>
      <c r="K1200" s="105"/>
      <c r="R1200" s="16"/>
      <c r="S1200" s="16"/>
      <c r="AA1200" s="92"/>
      <c r="AB1200" s="92"/>
      <c r="AC1200" s="92"/>
    </row>
    <row r="1201" spans="9:29" ht="13.8" x14ac:dyDescent="0.3">
      <c r="I1201" s="135">
        <v>1194</v>
      </c>
      <c r="J1201" s="132"/>
      <c r="K1201" s="105"/>
      <c r="R1201" s="16"/>
      <c r="S1201" s="16"/>
      <c r="AA1201" s="92"/>
      <c r="AB1201" s="92"/>
      <c r="AC1201" s="92"/>
    </row>
    <row r="1202" spans="9:29" ht="13.8" x14ac:dyDescent="0.3">
      <c r="I1202" s="135">
        <v>1195</v>
      </c>
      <c r="J1202" s="132"/>
      <c r="K1202" s="105"/>
      <c r="R1202" s="16"/>
      <c r="S1202" s="16"/>
      <c r="AA1202" s="92"/>
      <c r="AB1202" s="92"/>
      <c r="AC1202" s="92"/>
    </row>
    <row r="1203" spans="9:29" ht="13.8" x14ac:dyDescent="0.3">
      <c r="I1203" s="135">
        <v>1196</v>
      </c>
      <c r="J1203" s="132"/>
      <c r="K1203" s="105"/>
      <c r="R1203" s="16"/>
      <c r="S1203" s="16"/>
      <c r="AA1203" s="92"/>
      <c r="AB1203" s="92"/>
      <c r="AC1203" s="92"/>
    </row>
    <row r="1204" spans="9:29" ht="13.8" x14ac:dyDescent="0.3">
      <c r="I1204" s="135">
        <v>1197</v>
      </c>
      <c r="J1204" s="132"/>
      <c r="K1204" s="105"/>
      <c r="R1204" s="16"/>
      <c r="S1204" s="16"/>
      <c r="AA1204" s="92"/>
      <c r="AB1204" s="92"/>
      <c r="AC1204" s="92"/>
    </row>
    <row r="1205" spans="9:29" ht="13.8" x14ac:dyDescent="0.3">
      <c r="I1205" s="135">
        <v>1198</v>
      </c>
      <c r="J1205" s="132"/>
      <c r="K1205" s="105"/>
      <c r="R1205" s="16"/>
      <c r="S1205" s="16"/>
      <c r="AA1205" s="92"/>
      <c r="AB1205" s="92"/>
      <c r="AC1205" s="92"/>
    </row>
    <row r="1206" spans="9:29" ht="13.8" x14ac:dyDescent="0.3">
      <c r="I1206" s="135">
        <v>1199</v>
      </c>
      <c r="J1206" s="132"/>
      <c r="K1206" s="105"/>
      <c r="R1206" s="16"/>
      <c r="S1206" s="16"/>
      <c r="AA1206" s="92"/>
      <c r="AB1206" s="92"/>
      <c r="AC1206" s="92"/>
    </row>
    <row r="1207" spans="9:29" ht="13.8" x14ac:dyDescent="0.3">
      <c r="I1207" s="135">
        <v>1200</v>
      </c>
      <c r="J1207" s="132"/>
      <c r="K1207" s="105"/>
      <c r="R1207" s="16"/>
      <c r="S1207" s="16"/>
      <c r="AA1207" s="92"/>
      <c r="AB1207" s="92"/>
      <c r="AC1207" s="92"/>
    </row>
    <row r="1208" spans="9:29" ht="13.8" x14ac:dyDescent="0.3">
      <c r="I1208" s="135">
        <v>1201</v>
      </c>
      <c r="J1208" s="132"/>
      <c r="K1208" s="105"/>
      <c r="R1208" s="16"/>
      <c r="S1208" s="16"/>
      <c r="AA1208" s="92"/>
      <c r="AB1208" s="92"/>
      <c r="AC1208" s="92"/>
    </row>
    <row r="1209" spans="9:29" ht="13.8" x14ac:dyDescent="0.3">
      <c r="I1209" s="135">
        <v>1202</v>
      </c>
      <c r="J1209" s="132"/>
      <c r="K1209" s="105"/>
      <c r="R1209" s="16"/>
      <c r="S1209" s="16"/>
      <c r="AA1209" s="92"/>
      <c r="AB1209" s="92"/>
      <c r="AC1209" s="92"/>
    </row>
    <row r="1210" spans="9:29" ht="13.8" x14ac:dyDescent="0.3">
      <c r="I1210" s="135">
        <v>1203</v>
      </c>
      <c r="J1210" s="132"/>
      <c r="K1210" s="105"/>
      <c r="R1210" s="16"/>
      <c r="S1210" s="16"/>
      <c r="AA1210" s="92"/>
      <c r="AB1210" s="92"/>
      <c r="AC1210" s="92"/>
    </row>
    <row r="1211" spans="9:29" ht="13.8" x14ac:dyDescent="0.3">
      <c r="I1211" s="135">
        <v>1204</v>
      </c>
      <c r="J1211" s="132"/>
      <c r="K1211" s="105"/>
      <c r="R1211" s="16"/>
      <c r="S1211" s="16"/>
      <c r="AA1211" s="92"/>
      <c r="AB1211" s="92"/>
      <c r="AC1211" s="92"/>
    </row>
    <row r="1212" spans="9:29" ht="13.8" x14ac:dyDescent="0.3">
      <c r="I1212" s="135">
        <v>1205</v>
      </c>
      <c r="J1212" s="132"/>
      <c r="K1212" s="105"/>
      <c r="R1212" s="16"/>
      <c r="S1212" s="16"/>
      <c r="AA1212" s="92"/>
      <c r="AB1212" s="92"/>
      <c r="AC1212" s="92"/>
    </row>
    <row r="1213" spans="9:29" ht="13.8" x14ac:dyDescent="0.3">
      <c r="I1213" s="135">
        <v>1206</v>
      </c>
      <c r="J1213" s="132"/>
      <c r="K1213" s="105"/>
      <c r="R1213" s="16"/>
      <c r="S1213" s="16"/>
      <c r="AA1213" s="92"/>
      <c r="AB1213" s="92"/>
      <c r="AC1213" s="92"/>
    </row>
    <row r="1214" spans="9:29" ht="13.8" x14ac:dyDescent="0.3">
      <c r="I1214" s="135">
        <v>1207</v>
      </c>
      <c r="J1214" s="132"/>
      <c r="K1214" s="105"/>
      <c r="R1214" s="16"/>
      <c r="S1214" s="16"/>
      <c r="AA1214" s="92"/>
      <c r="AB1214" s="92"/>
      <c r="AC1214" s="92"/>
    </row>
    <row r="1215" spans="9:29" ht="13.8" x14ac:dyDescent="0.3">
      <c r="I1215" s="135">
        <v>1208</v>
      </c>
      <c r="J1215" s="132"/>
      <c r="K1215" s="105"/>
      <c r="R1215" s="16"/>
      <c r="S1215" s="16"/>
      <c r="AA1215" s="92"/>
      <c r="AB1215" s="92"/>
      <c r="AC1215" s="92"/>
    </row>
    <row r="1216" spans="9:29" ht="13.8" x14ac:dyDescent="0.3">
      <c r="I1216" s="135">
        <v>1209</v>
      </c>
      <c r="J1216" s="132"/>
      <c r="K1216" s="105"/>
      <c r="R1216" s="16"/>
      <c r="S1216" s="16"/>
      <c r="AA1216" s="92"/>
      <c r="AB1216" s="92"/>
      <c r="AC1216" s="92"/>
    </row>
    <row r="1217" spans="9:29" ht="13.8" x14ac:dyDescent="0.3">
      <c r="I1217" s="135">
        <v>1210</v>
      </c>
      <c r="J1217" s="132"/>
      <c r="K1217" s="105"/>
      <c r="R1217" s="16"/>
      <c r="S1217" s="16"/>
      <c r="AA1217" s="92"/>
      <c r="AB1217" s="92"/>
      <c r="AC1217" s="92"/>
    </row>
    <row r="1218" spans="9:29" ht="13.8" x14ac:dyDescent="0.3">
      <c r="I1218" s="135">
        <v>1211</v>
      </c>
      <c r="J1218" s="132"/>
      <c r="K1218" s="105"/>
      <c r="R1218" s="16"/>
      <c r="S1218" s="16"/>
      <c r="AA1218" s="92"/>
      <c r="AB1218" s="92"/>
      <c r="AC1218" s="92"/>
    </row>
    <row r="1219" spans="9:29" ht="13.8" x14ac:dyDescent="0.3">
      <c r="I1219" s="135">
        <v>1212</v>
      </c>
      <c r="J1219" s="132"/>
      <c r="K1219" s="105"/>
      <c r="R1219" s="16"/>
      <c r="S1219" s="16"/>
      <c r="AA1219" s="92"/>
      <c r="AB1219" s="92"/>
      <c r="AC1219" s="92"/>
    </row>
    <row r="1220" spans="9:29" ht="13.8" x14ac:dyDescent="0.3">
      <c r="I1220" s="135">
        <v>1213</v>
      </c>
      <c r="J1220" s="132"/>
      <c r="K1220" s="105"/>
      <c r="R1220" s="16"/>
      <c r="S1220" s="16"/>
      <c r="AA1220" s="92"/>
      <c r="AB1220" s="92"/>
      <c r="AC1220" s="92"/>
    </row>
    <row r="1221" spans="9:29" ht="13.8" x14ac:dyDescent="0.3">
      <c r="I1221" s="135">
        <v>1214</v>
      </c>
      <c r="J1221" s="132"/>
      <c r="K1221" s="105"/>
      <c r="R1221" s="16"/>
      <c r="S1221" s="16"/>
      <c r="AA1221" s="92"/>
      <c r="AB1221" s="92"/>
      <c r="AC1221" s="92"/>
    </row>
    <row r="1222" spans="9:29" ht="13.8" x14ac:dyDescent="0.3">
      <c r="I1222" s="135">
        <v>1215</v>
      </c>
      <c r="J1222" s="132"/>
      <c r="K1222" s="105"/>
      <c r="R1222" s="16"/>
      <c r="S1222" s="16"/>
      <c r="AA1222" s="92"/>
      <c r="AB1222" s="92"/>
      <c r="AC1222" s="92"/>
    </row>
    <row r="1223" spans="9:29" ht="13.8" x14ac:dyDescent="0.3">
      <c r="I1223" s="135">
        <v>1216</v>
      </c>
      <c r="J1223" s="132"/>
      <c r="K1223" s="105"/>
      <c r="R1223" s="16"/>
      <c r="S1223" s="16"/>
      <c r="AA1223" s="92"/>
      <c r="AB1223" s="92"/>
      <c r="AC1223" s="92"/>
    </row>
    <row r="1224" spans="9:29" ht="13.8" x14ac:dyDescent="0.3">
      <c r="I1224" s="135">
        <v>1217</v>
      </c>
      <c r="J1224" s="132"/>
      <c r="K1224" s="105"/>
      <c r="R1224" s="16"/>
      <c r="S1224" s="16"/>
      <c r="AA1224" s="92"/>
      <c r="AB1224" s="92"/>
      <c r="AC1224" s="92"/>
    </row>
    <row r="1225" spans="9:29" ht="13.8" x14ac:dyDescent="0.3">
      <c r="I1225" s="135">
        <v>1218</v>
      </c>
      <c r="J1225" s="132"/>
      <c r="K1225" s="105"/>
      <c r="R1225" s="16"/>
      <c r="S1225" s="16"/>
      <c r="AA1225" s="92"/>
      <c r="AB1225" s="92"/>
      <c r="AC1225" s="92"/>
    </row>
    <row r="1226" spans="9:29" ht="13.8" x14ac:dyDescent="0.3">
      <c r="I1226" s="135">
        <v>1219</v>
      </c>
      <c r="J1226" s="132"/>
      <c r="K1226" s="105"/>
      <c r="R1226" s="16"/>
      <c r="S1226" s="16"/>
      <c r="AA1226" s="92"/>
      <c r="AB1226" s="92"/>
      <c r="AC1226" s="92"/>
    </row>
    <row r="1227" spans="9:29" ht="13.8" x14ac:dyDescent="0.3">
      <c r="I1227" s="135">
        <v>1220</v>
      </c>
      <c r="J1227" s="132"/>
      <c r="K1227" s="105"/>
      <c r="R1227" s="16"/>
      <c r="S1227" s="16"/>
      <c r="AA1227" s="92"/>
      <c r="AB1227" s="92"/>
      <c r="AC1227" s="92"/>
    </row>
    <row r="1228" spans="9:29" ht="13.8" x14ac:dyDescent="0.3">
      <c r="I1228" s="135">
        <v>1221</v>
      </c>
      <c r="J1228" s="132"/>
      <c r="K1228" s="105"/>
      <c r="R1228" s="16"/>
      <c r="S1228" s="16"/>
      <c r="AA1228" s="92"/>
      <c r="AB1228" s="92"/>
      <c r="AC1228" s="92"/>
    </row>
    <row r="1229" spans="9:29" ht="13.8" x14ac:dyDescent="0.3">
      <c r="I1229" s="135">
        <v>1222</v>
      </c>
      <c r="J1229" s="132"/>
      <c r="K1229" s="105"/>
      <c r="R1229" s="16"/>
      <c r="S1229" s="16"/>
      <c r="AA1229" s="92"/>
      <c r="AB1229" s="92"/>
      <c r="AC1229" s="92"/>
    </row>
    <row r="1230" spans="9:29" ht="13.8" x14ac:dyDescent="0.3">
      <c r="I1230" s="135">
        <v>1223</v>
      </c>
      <c r="J1230" s="132"/>
      <c r="K1230" s="105"/>
      <c r="R1230" s="16"/>
      <c r="S1230" s="16"/>
      <c r="AA1230" s="92"/>
      <c r="AB1230" s="92"/>
      <c r="AC1230" s="92"/>
    </row>
    <row r="1231" spans="9:29" ht="13.8" x14ac:dyDescent="0.3">
      <c r="I1231" s="135">
        <v>1224</v>
      </c>
      <c r="J1231" s="132"/>
      <c r="K1231" s="105"/>
      <c r="R1231" s="16"/>
      <c r="S1231" s="16"/>
      <c r="AA1231" s="92"/>
      <c r="AB1231" s="92"/>
      <c r="AC1231" s="92"/>
    </row>
    <row r="1232" spans="9:29" ht="13.8" x14ac:dyDescent="0.3">
      <c r="I1232" s="135">
        <v>1225</v>
      </c>
      <c r="J1232" s="132"/>
      <c r="K1232" s="105"/>
      <c r="R1232" s="16"/>
      <c r="S1232" s="16"/>
      <c r="AA1232" s="92"/>
      <c r="AB1232" s="92"/>
      <c r="AC1232" s="92"/>
    </row>
    <row r="1233" spans="9:29" ht="13.8" x14ac:dyDescent="0.3">
      <c r="I1233" s="135">
        <v>1226</v>
      </c>
      <c r="J1233" s="132"/>
      <c r="K1233" s="105"/>
      <c r="R1233" s="16"/>
      <c r="S1233" s="16"/>
      <c r="AA1233" s="92"/>
      <c r="AB1233" s="92"/>
      <c r="AC1233" s="92"/>
    </row>
    <row r="1234" spans="9:29" ht="13.8" x14ac:dyDescent="0.3">
      <c r="I1234" s="135">
        <v>1227</v>
      </c>
      <c r="J1234" s="132"/>
      <c r="K1234" s="105"/>
      <c r="R1234" s="16"/>
      <c r="S1234" s="16"/>
      <c r="AA1234" s="92"/>
      <c r="AB1234" s="92"/>
      <c r="AC1234" s="92"/>
    </row>
    <row r="1235" spans="9:29" ht="13.8" x14ac:dyDescent="0.3">
      <c r="I1235" s="135">
        <v>1228</v>
      </c>
      <c r="J1235" s="132"/>
      <c r="K1235" s="105"/>
      <c r="R1235" s="16"/>
      <c r="S1235" s="16"/>
      <c r="AA1235" s="92"/>
      <c r="AB1235" s="92"/>
      <c r="AC1235" s="92"/>
    </row>
    <row r="1236" spans="9:29" ht="13.8" x14ac:dyDescent="0.3">
      <c r="I1236" s="135">
        <v>1229</v>
      </c>
      <c r="J1236" s="132"/>
      <c r="K1236" s="105"/>
      <c r="R1236" s="16"/>
      <c r="S1236" s="16"/>
      <c r="AA1236" s="92"/>
      <c r="AB1236" s="92"/>
      <c r="AC1236" s="92"/>
    </row>
    <row r="1237" spans="9:29" ht="13.8" x14ac:dyDescent="0.3">
      <c r="I1237" s="135">
        <v>1230</v>
      </c>
      <c r="J1237" s="132"/>
      <c r="K1237" s="105"/>
      <c r="R1237" s="16"/>
      <c r="S1237" s="16"/>
      <c r="AA1237" s="92"/>
      <c r="AB1237" s="92"/>
      <c r="AC1237" s="92"/>
    </row>
    <row r="1238" spans="9:29" ht="13.8" x14ac:dyDescent="0.3">
      <c r="I1238" s="135">
        <v>1231</v>
      </c>
      <c r="J1238" s="132"/>
      <c r="K1238" s="105"/>
      <c r="R1238" s="16"/>
      <c r="S1238" s="16"/>
      <c r="AA1238" s="92"/>
      <c r="AB1238" s="92"/>
      <c r="AC1238" s="92"/>
    </row>
    <row r="1239" spans="9:29" ht="13.8" x14ac:dyDescent="0.3">
      <c r="I1239" s="135">
        <v>1232</v>
      </c>
      <c r="J1239" s="132"/>
      <c r="K1239" s="105"/>
      <c r="R1239" s="16"/>
      <c r="S1239" s="16"/>
      <c r="AA1239" s="92"/>
      <c r="AB1239" s="92"/>
      <c r="AC1239" s="92"/>
    </row>
    <row r="1240" spans="9:29" ht="13.8" x14ac:dyDescent="0.3">
      <c r="I1240" s="135">
        <v>1233</v>
      </c>
      <c r="J1240" s="132"/>
      <c r="K1240" s="105"/>
      <c r="R1240" s="16"/>
      <c r="S1240" s="16"/>
      <c r="AA1240" s="92"/>
      <c r="AB1240" s="92"/>
      <c r="AC1240" s="92"/>
    </row>
    <row r="1241" spans="9:29" ht="13.8" x14ac:dyDescent="0.3">
      <c r="I1241" s="135">
        <v>1234</v>
      </c>
      <c r="J1241" s="132"/>
      <c r="K1241" s="105"/>
      <c r="R1241" s="16"/>
      <c r="S1241" s="16"/>
      <c r="AA1241" s="92"/>
      <c r="AB1241" s="92"/>
      <c r="AC1241" s="92"/>
    </row>
    <row r="1242" spans="9:29" ht="13.8" x14ac:dyDescent="0.3">
      <c r="I1242" s="135">
        <v>1235</v>
      </c>
      <c r="J1242" s="132"/>
      <c r="K1242" s="105"/>
      <c r="R1242" s="16"/>
      <c r="S1242" s="16"/>
      <c r="AA1242" s="92"/>
      <c r="AB1242" s="92"/>
      <c r="AC1242" s="92"/>
    </row>
    <row r="1243" spans="9:29" ht="13.8" x14ac:dyDescent="0.3">
      <c r="I1243" s="135">
        <v>1236</v>
      </c>
      <c r="J1243" s="132"/>
      <c r="K1243" s="105"/>
      <c r="R1243" s="16"/>
      <c r="S1243" s="16"/>
      <c r="AA1243" s="92"/>
      <c r="AB1243" s="92"/>
      <c r="AC1243" s="92"/>
    </row>
    <row r="1244" spans="9:29" ht="13.8" x14ac:dyDescent="0.3">
      <c r="I1244" s="135">
        <v>1237</v>
      </c>
      <c r="J1244" s="132"/>
      <c r="K1244" s="105"/>
      <c r="R1244" s="16"/>
      <c r="S1244" s="16"/>
      <c r="AA1244" s="92"/>
      <c r="AB1244" s="92"/>
      <c r="AC1244" s="92"/>
    </row>
    <row r="1245" spans="9:29" ht="13.8" x14ac:dyDescent="0.3">
      <c r="I1245" s="135">
        <v>1238</v>
      </c>
      <c r="J1245" s="132"/>
      <c r="K1245" s="105"/>
      <c r="R1245" s="16"/>
      <c r="S1245" s="16"/>
      <c r="AA1245" s="92"/>
      <c r="AB1245" s="92"/>
      <c r="AC1245" s="92"/>
    </row>
    <row r="1246" spans="9:29" ht="13.8" x14ac:dyDescent="0.3">
      <c r="I1246" s="135">
        <v>1239</v>
      </c>
      <c r="J1246" s="132"/>
      <c r="K1246" s="105"/>
      <c r="R1246" s="16"/>
      <c r="S1246" s="16"/>
      <c r="AA1246" s="92"/>
      <c r="AB1246" s="92"/>
      <c r="AC1246" s="92"/>
    </row>
    <row r="1247" spans="9:29" ht="13.8" x14ac:dyDescent="0.3">
      <c r="I1247" s="135">
        <v>1240</v>
      </c>
      <c r="J1247" s="132"/>
      <c r="K1247" s="105"/>
      <c r="R1247" s="16"/>
      <c r="S1247" s="16"/>
      <c r="AA1247" s="92"/>
      <c r="AB1247" s="92"/>
      <c r="AC1247" s="92"/>
    </row>
    <row r="1248" spans="9:29" ht="13.8" x14ac:dyDescent="0.3">
      <c r="I1248" s="135">
        <v>1241</v>
      </c>
      <c r="J1248" s="132"/>
      <c r="K1248" s="105"/>
      <c r="R1248" s="16"/>
      <c r="S1248" s="16"/>
      <c r="AA1248" s="92"/>
      <c r="AB1248" s="92"/>
      <c r="AC1248" s="92"/>
    </row>
    <row r="1249" spans="9:29" ht="13.8" x14ac:dyDescent="0.3">
      <c r="I1249" s="135">
        <v>1242</v>
      </c>
      <c r="J1249" s="132"/>
      <c r="K1249" s="105"/>
      <c r="R1249" s="16"/>
      <c r="S1249" s="16"/>
      <c r="AA1249" s="92"/>
      <c r="AB1249" s="92"/>
      <c r="AC1249" s="92"/>
    </row>
    <row r="1250" spans="9:29" ht="13.8" x14ac:dyDescent="0.3">
      <c r="I1250" s="135">
        <v>1243</v>
      </c>
      <c r="J1250" s="132"/>
      <c r="K1250" s="105"/>
      <c r="R1250" s="16"/>
      <c r="S1250" s="16"/>
      <c r="AA1250" s="92"/>
      <c r="AB1250" s="92"/>
      <c r="AC1250" s="92"/>
    </row>
    <row r="1251" spans="9:29" ht="13.8" x14ac:dyDescent="0.3">
      <c r="I1251" s="135">
        <v>1244</v>
      </c>
      <c r="J1251" s="132"/>
      <c r="K1251" s="105"/>
      <c r="R1251" s="16"/>
      <c r="S1251" s="16"/>
      <c r="AA1251" s="92"/>
      <c r="AB1251" s="92"/>
      <c r="AC1251" s="92"/>
    </row>
    <row r="1252" spans="9:29" ht="13.8" x14ac:dyDescent="0.3">
      <c r="I1252" s="135">
        <v>1245</v>
      </c>
      <c r="J1252" s="132"/>
      <c r="K1252" s="105"/>
      <c r="R1252" s="16"/>
      <c r="S1252" s="16"/>
      <c r="AA1252" s="92"/>
      <c r="AB1252" s="92"/>
      <c r="AC1252" s="92"/>
    </row>
    <row r="1253" spans="9:29" ht="13.8" x14ac:dyDescent="0.3">
      <c r="I1253" s="135">
        <v>1246</v>
      </c>
      <c r="J1253" s="132"/>
      <c r="K1253" s="105"/>
      <c r="R1253" s="16"/>
      <c r="S1253" s="16"/>
      <c r="AA1253" s="92"/>
      <c r="AB1253" s="92"/>
      <c r="AC1253" s="92"/>
    </row>
    <row r="1254" spans="9:29" ht="13.8" x14ac:dyDescent="0.3">
      <c r="I1254" s="135">
        <v>1247</v>
      </c>
      <c r="J1254" s="132"/>
      <c r="K1254" s="105"/>
      <c r="R1254" s="16"/>
      <c r="S1254" s="16"/>
      <c r="AA1254" s="92"/>
      <c r="AB1254" s="92"/>
      <c r="AC1254" s="92"/>
    </row>
    <row r="1255" spans="9:29" ht="13.8" x14ac:dyDescent="0.3">
      <c r="I1255" s="135">
        <v>1248</v>
      </c>
      <c r="J1255" s="132"/>
      <c r="K1255" s="105"/>
      <c r="R1255" s="16"/>
      <c r="S1255" s="16"/>
      <c r="AA1255" s="92"/>
      <c r="AB1255" s="92"/>
      <c r="AC1255" s="92"/>
    </row>
    <row r="1256" spans="9:29" ht="13.8" x14ac:dyDescent="0.3">
      <c r="I1256" s="135">
        <v>1249</v>
      </c>
      <c r="J1256" s="132"/>
      <c r="K1256" s="105"/>
      <c r="R1256" s="16"/>
      <c r="S1256" s="16"/>
      <c r="AA1256" s="92"/>
      <c r="AB1256" s="92"/>
      <c r="AC1256" s="92"/>
    </row>
    <row r="1257" spans="9:29" ht="13.8" x14ac:dyDescent="0.3">
      <c r="I1257" s="135">
        <v>1250</v>
      </c>
      <c r="J1257" s="132"/>
      <c r="K1257" s="105"/>
      <c r="R1257" s="16"/>
      <c r="S1257" s="16"/>
      <c r="AA1257" s="92"/>
      <c r="AB1257" s="92"/>
      <c r="AC1257" s="92"/>
    </row>
    <row r="1258" spans="9:29" ht="13.8" x14ac:dyDescent="0.3">
      <c r="I1258" s="135">
        <v>1251</v>
      </c>
      <c r="J1258" s="132"/>
      <c r="K1258" s="105"/>
      <c r="R1258" s="16"/>
      <c r="S1258" s="16"/>
      <c r="AA1258" s="92"/>
      <c r="AB1258" s="92"/>
      <c r="AC1258" s="92"/>
    </row>
    <row r="1259" spans="9:29" ht="13.8" x14ac:dyDescent="0.3">
      <c r="I1259" s="135">
        <v>1252</v>
      </c>
      <c r="J1259" s="132"/>
      <c r="K1259" s="105"/>
      <c r="R1259" s="16"/>
      <c r="S1259" s="16"/>
      <c r="AA1259" s="92"/>
      <c r="AB1259" s="92"/>
      <c r="AC1259" s="92"/>
    </row>
    <row r="1260" spans="9:29" ht="13.8" x14ac:dyDescent="0.3">
      <c r="I1260" s="135">
        <v>1253</v>
      </c>
      <c r="J1260" s="132"/>
      <c r="K1260" s="105"/>
      <c r="R1260" s="16"/>
      <c r="S1260" s="16"/>
      <c r="AA1260" s="92"/>
      <c r="AB1260" s="92"/>
      <c r="AC1260" s="92"/>
    </row>
    <row r="1261" spans="9:29" ht="13.8" x14ac:dyDescent="0.3">
      <c r="I1261" s="135">
        <v>1254</v>
      </c>
      <c r="J1261" s="132"/>
      <c r="K1261" s="105"/>
      <c r="R1261" s="16"/>
      <c r="S1261" s="16"/>
      <c r="AA1261" s="92"/>
      <c r="AB1261" s="92"/>
      <c r="AC1261" s="92"/>
    </row>
    <row r="1262" spans="9:29" ht="13.8" x14ac:dyDescent="0.3">
      <c r="I1262" s="135">
        <v>1255</v>
      </c>
      <c r="J1262" s="132"/>
      <c r="K1262" s="105"/>
      <c r="R1262" s="16"/>
      <c r="S1262" s="16"/>
      <c r="AA1262" s="92"/>
      <c r="AB1262" s="92"/>
      <c r="AC1262" s="92"/>
    </row>
    <row r="1263" spans="9:29" ht="13.8" x14ac:dyDescent="0.3">
      <c r="I1263" s="135">
        <v>1256</v>
      </c>
      <c r="J1263" s="132"/>
      <c r="K1263" s="105"/>
      <c r="R1263" s="16"/>
      <c r="S1263" s="16"/>
      <c r="AA1263" s="92"/>
      <c r="AB1263" s="92"/>
      <c r="AC1263" s="92"/>
    </row>
    <row r="1264" spans="9:29" ht="13.8" x14ac:dyDescent="0.3">
      <c r="I1264" s="135">
        <v>1257</v>
      </c>
      <c r="J1264" s="132"/>
      <c r="K1264" s="105"/>
      <c r="R1264" s="16"/>
      <c r="S1264" s="16"/>
      <c r="AA1264" s="92"/>
      <c r="AB1264" s="92"/>
      <c r="AC1264" s="92"/>
    </row>
    <row r="1265" spans="9:29" ht="13.8" x14ac:dyDescent="0.3">
      <c r="I1265" s="135">
        <v>1258</v>
      </c>
      <c r="J1265" s="132"/>
      <c r="K1265" s="105"/>
      <c r="R1265" s="16"/>
      <c r="S1265" s="16"/>
      <c r="AA1265" s="92"/>
      <c r="AB1265" s="92"/>
      <c r="AC1265" s="92"/>
    </row>
    <row r="1266" spans="9:29" ht="13.8" x14ac:dyDescent="0.3">
      <c r="I1266" s="135">
        <v>1259</v>
      </c>
      <c r="J1266" s="132"/>
      <c r="K1266" s="105"/>
      <c r="R1266" s="16"/>
      <c r="S1266" s="16"/>
      <c r="AA1266" s="92"/>
      <c r="AB1266" s="92"/>
      <c r="AC1266" s="92"/>
    </row>
    <row r="1267" spans="9:29" ht="13.8" x14ac:dyDescent="0.3">
      <c r="I1267" s="135">
        <v>1260</v>
      </c>
      <c r="J1267" s="132"/>
      <c r="K1267" s="105"/>
      <c r="R1267" s="16"/>
      <c r="S1267" s="16"/>
      <c r="AA1267" s="92"/>
      <c r="AB1267" s="92"/>
      <c r="AC1267" s="92"/>
    </row>
    <row r="1268" spans="9:29" ht="13.8" x14ac:dyDescent="0.3">
      <c r="I1268" s="135">
        <v>1261</v>
      </c>
      <c r="J1268" s="132"/>
      <c r="K1268" s="105"/>
      <c r="R1268" s="16"/>
      <c r="S1268" s="16"/>
      <c r="AA1268" s="92"/>
      <c r="AB1268" s="92"/>
      <c r="AC1268" s="92"/>
    </row>
    <row r="1269" spans="9:29" ht="13.8" x14ac:dyDescent="0.3">
      <c r="I1269" s="135">
        <v>1262</v>
      </c>
      <c r="J1269" s="132"/>
      <c r="K1269" s="105"/>
      <c r="R1269" s="16"/>
      <c r="S1269" s="16"/>
      <c r="AA1269" s="92"/>
      <c r="AB1269" s="92"/>
      <c r="AC1269" s="92"/>
    </row>
    <row r="1270" spans="9:29" ht="13.8" x14ac:dyDescent="0.3">
      <c r="I1270" s="135">
        <v>1263</v>
      </c>
      <c r="J1270" s="132"/>
      <c r="K1270" s="105"/>
      <c r="R1270" s="16"/>
      <c r="S1270" s="16"/>
      <c r="AA1270" s="92"/>
      <c r="AB1270" s="92"/>
      <c r="AC1270" s="92"/>
    </row>
    <row r="1271" spans="9:29" ht="13.8" x14ac:dyDescent="0.3">
      <c r="I1271" s="135">
        <v>1264</v>
      </c>
      <c r="J1271" s="132"/>
      <c r="K1271" s="105"/>
      <c r="R1271" s="16"/>
      <c r="S1271" s="16"/>
      <c r="AA1271" s="92"/>
      <c r="AB1271" s="92"/>
      <c r="AC1271" s="92"/>
    </row>
    <row r="1272" spans="9:29" ht="13.8" x14ac:dyDescent="0.3">
      <c r="I1272" s="135">
        <v>1265</v>
      </c>
      <c r="J1272" s="132"/>
      <c r="K1272" s="105"/>
      <c r="R1272" s="16"/>
      <c r="S1272" s="16"/>
      <c r="AA1272" s="92"/>
      <c r="AB1272" s="92"/>
      <c r="AC1272" s="92"/>
    </row>
    <row r="1273" spans="9:29" ht="13.8" x14ac:dyDescent="0.3">
      <c r="I1273" s="135">
        <v>1266</v>
      </c>
      <c r="J1273" s="132"/>
      <c r="K1273" s="105"/>
      <c r="R1273" s="16"/>
      <c r="S1273" s="16"/>
      <c r="AA1273" s="92"/>
      <c r="AB1273" s="92"/>
      <c r="AC1273" s="92"/>
    </row>
    <row r="1274" spans="9:29" ht="13.8" x14ac:dyDescent="0.3">
      <c r="I1274" s="135">
        <v>1267</v>
      </c>
      <c r="J1274" s="132"/>
      <c r="K1274" s="105"/>
      <c r="R1274" s="16"/>
      <c r="S1274" s="16"/>
      <c r="AA1274" s="92"/>
      <c r="AB1274" s="92"/>
      <c r="AC1274" s="92"/>
    </row>
    <row r="1275" spans="9:29" ht="13.8" x14ac:dyDescent="0.3">
      <c r="I1275" s="135">
        <v>1268</v>
      </c>
      <c r="J1275" s="132"/>
      <c r="K1275" s="105"/>
      <c r="R1275" s="16"/>
      <c r="S1275" s="16"/>
      <c r="AA1275" s="92"/>
      <c r="AB1275" s="92"/>
      <c r="AC1275" s="92"/>
    </row>
    <row r="1276" spans="9:29" ht="13.8" x14ac:dyDescent="0.3">
      <c r="I1276" s="135">
        <v>1269</v>
      </c>
      <c r="J1276" s="132"/>
      <c r="K1276" s="105"/>
      <c r="R1276" s="16"/>
      <c r="S1276" s="16"/>
      <c r="AA1276" s="92"/>
      <c r="AB1276" s="92"/>
      <c r="AC1276" s="92"/>
    </row>
    <row r="1277" spans="9:29" ht="13.8" x14ac:dyDescent="0.3">
      <c r="I1277" s="135">
        <v>1270</v>
      </c>
      <c r="J1277" s="132"/>
      <c r="K1277" s="105"/>
      <c r="R1277" s="16"/>
      <c r="S1277" s="16"/>
      <c r="AA1277" s="92"/>
      <c r="AB1277" s="92"/>
      <c r="AC1277" s="92"/>
    </row>
    <row r="1278" spans="9:29" ht="13.8" x14ac:dyDescent="0.3">
      <c r="I1278" s="135">
        <v>1271</v>
      </c>
      <c r="J1278" s="132"/>
      <c r="K1278" s="105"/>
      <c r="R1278" s="16"/>
      <c r="S1278" s="16"/>
      <c r="AA1278" s="92"/>
      <c r="AB1278" s="92"/>
      <c r="AC1278" s="92"/>
    </row>
    <row r="1279" spans="9:29" ht="13.8" x14ac:dyDescent="0.3">
      <c r="I1279" s="135">
        <v>1272</v>
      </c>
      <c r="J1279" s="132"/>
      <c r="K1279" s="105"/>
      <c r="R1279" s="16"/>
      <c r="S1279" s="16"/>
      <c r="AA1279" s="92"/>
      <c r="AB1279" s="92"/>
      <c r="AC1279" s="92"/>
    </row>
    <row r="1280" spans="9:29" ht="13.8" x14ac:dyDescent="0.3">
      <c r="I1280" s="135">
        <v>1273</v>
      </c>
      <c r="J1280" s="132"/>
      <c r="K1280" s="105"/>
      <c r="R1280" s="16"/>
      <c r="S1280" s="16"/>
      <c r="AA1280" s="92"/>
      <c r="AB1280" s="92"/>
      <c r="AC1280" s="92"/>
    </row>
    <row r="1281" spans="9:29" ht="13.8" x14ac:dyDescent="0.3">
      <c r="I1281" s="135">
        <v>1274</v>
      </c>
      <c r="J1281" s="132"/>
      <c r="K1281" s="105"/>
      <c r="R1281" s="16"/>
      <c r="S1281" s="16"/>
      <c r="AA1281" s="92"/>
      <c r="AB1281" s="92"/>
      <c r="AC1281" s="92"/>
    </row>
    <row r="1282" spans="9:29" ht="13.8" x14ac:dyDescent="0.3">
      <c r="I1282" s="135">
        <v>1275</v>
      </c>
      <c r="J1282" s="132"/>
      <c r="K1282" s="105"/>
      <c r="R1282" s="16"/>
      <c r="S1282" s="16"/>
      <c r="AA1282" s="92"/>
      <c r="AB1282" s="92"/>
      <c r="AC1282" s="92"/>
    </row>
    <row r="1283" spans="9:29" ht="13.8" x14ac:dyDescent="0.3">
      <c r="I1283" s="135">
        <v>1276</v>
      </c>
      <c r="J1283" s="132"/>
      <c r="K1283" s="105"/>
      <c r="R1283" s="16"/>
      <c r="S1283" s="16"/>
      <c r="AA1283" s="92"/>
      <c r="AB1283" s="92"/>
      <c r="AC1283" s="92"/>
    </row>
    <row r="1284" spans="9:29" ht="13.8" x14ac:dyDescent="0.3">
      <c r="I1284" s="135">
        <v>1277</v>
      </c>
      <c r="J1284" s="132"/>
      <c r="K1284" s="105"/>
      <c r="R1284" s="16"/>
      <c r="S1284" s="16"/>
      <c r="AA1284" s="92"/>
      <c r="AB1284" s="92"/>
      <c r="AC1284" s="92"/>
    </row>
    <row r="1285" spans="9:29" ht="13.8" x14ac:dyDescent="0.3">
      <c r="I1285" s="135">
        <v>1278</v>
      </c>
      <c r="J1285" s="132"/>
      <c r="K1285" s="105"/>
      <c r="R1285" s="16"/>
      <c r="S1285" s="16"/>
      <c r="AA1285" s="92"/>
      <c r="AB1285" s="92"/>
      <c r="AC1285" s="92"/>
    </row>
    <row r="1286" spans="9:29" ht="13.8" x14ac:dyDescent="0.3">
      <c r="I1286" s="135">
        <v>1279</v>
      </c>
      <c r="J1286" s="132"/>
      <c r="K1286" s="105"/>
      <c r="R1286" s="16"/>
      <c r="S1286" s="16"/>
      <c r="AA1286" s="92"/>
      <c r="AB1286" s="92"/>
      <c r="AC1286" s="92"/>
    </row>
    <row r="1287" spans="9:29" ht="13.8" x14ac:dyDescent="0.3">
      <c r="I1287" s="135">
        <v>1280</v>
      </c>
      <c r="J1287" s="132"/>
      <c r="K1287" s="105"/>
      <c r="R1287" s="16"/>
      <c r="S1287" s="16"/>
      <c r="AA1287" s="92"/>
      <c r="AB1287" s="92"/>
      <c r="AC1287" s="92"/>
    </row>
    <row r="1288" spans="9:29" ht="13.8" x14ac:dyDescent="0.3">
      <c r="I1288" s="135">
        <v>1281</v>
      </c>
      <c r="J1288" s="132"/>
      <c r="K1288" s="105"/>
      <c r="R1288" s="16"/>
      <c r="S1288" s="16"/>
      <c r="AA1288" s="92"/>
      <c r="AB1288" s="92"/>
      <c r="AC1288" s="92"/>
    </row>
    <row r="1289" spans="9:29" ht="13.8" x14ac:dyDescent="0.3">
      <c r="I1289" s="135">
        <v>1282</v>
      </c>
      <c r="J1289" s="132"/>
      <c r="K1289" s="105"/>
      <c r="R1289" s="16"/>
      <c r="S1289" s="16"/>
      <c r="AA1289" s="92"/>
      <c r="AB1289" s="92"/>
      <c r="AC1289" s="92"/>
    </row>
    <row r="1290" spans="9:29" ht="13.8" x14ac:dyDescent="0.3">
      <c r="I1290" s="135">
        <v>1283</v>
      </c>
      <c r="J1290" s="132"/>
      <c r="K1290" s="105"/>
      <c r="R1290" s="16"/>
      <c r="S1290" s="16"/>
      <c r="AA1290" s="92"/>
      <c r="AB1290" s="92"/>
      <c r="AC1290" s="92"/>
    </row>
    <row r="1291" spans="9:29" ht="13.8" x14ac:dyDescent="0.3">
      <c r="I1291" s="135">
        <v>1284</v>
      </c>
      <c r="J1291" s="132"/>
      <c r="K1291" s="105"/>
      <c r="R1291" s="16"/>
      <c r="S1291" s="16"/>
      <c r="AA1291" s="92"/>
      <c r="AB1291" s="92"/>
      <c r="AC1291" s="92"/>
    </row>
    <row r="1292" spans="9:29" ht="13.8" x14ac:dyDescent="0.3">
      <c r="I1292" s="135">
        <v>1285</v>
      </c>
      <c r="J1292" s="132"/>
      <c r="K1292" s="105"/>
      <c r="R1292" s="16"/>
      <c r="S1292" s="16"/>
      <c r="AA1292" s="92"/>
      <c r="AB1292" s="92"/>
      <c r="AC1292" s="92"/>
    </row>
    <row r="1293" spans="9:29" ht="13.8" x14ac:dyDescent="0.3">
      <c r="I1293" s="135">
        <v>1286</v>
      </c>
      <c r="J1293" s="132"/>
      <c r="K1293" s="105"/>
      <c r="R1293" s="16"/>
      <c r="S1293" s="16"/>
      <c r="AA1293" s="92"/>
      <c r="AB1293" s="92"/>
      <c r="AC1293" s="92"/>
    </row>
    <row r="1294" spans="9:29" ht="13.8" x14ac:dyDescent="0.3">
      <c r="I1294" s="135">
        <v>1287</v>
      </c>
      <c r="J1294" s="132"/>
      <c r="K1294" s="105"/>
      <c r="R1294" s="16"/>
      <c r="S1294" s="16"/>
      <c r="AA1294" s="92"/>
      <c r="AB1294" s="92"/>
      <c r="AC1294" s="92"/>
    </row>
    <row r="1295" spans="9:29" ht="13.8" x14ac:dyDescent="0.3">
      <c r="I1295" s="135">
        <v>1288</v>
      </c>
      <c r="J1295" s="132"/>
      <c r="K1295" s="105"/>
      <c r="R1295" s="16"/>
      <c r="S1295" s="16"/>
      <c r="AA1295" s="92"/>
      <c r="AB1295" s="92"/>
      <c r="AC1295" s="92"/>
    </row>
    <row r="1296" spans="9:29" ht="13.8" x14ac:dyDescent="0.3">
      <c r="I1296" s="135">
        <v>1289</v>
      </c>
      <c r="J1296" s="132"/>
      <c r="K1296" s="105"/>
      <c r="R1296" s="16"/>
      <c r="S1296" s="16"/>
      <c r="AA1296" s="92"/>
      <c r="AB1296" s="92"/>
      <c r="AC1296" s="92"/>
    </row>
    <row r="1297" spans="9:29" ht="13.8" x14ac:dyDescent="0.3">
      <c r="I1297" s="135">
        <v>1290</v>
      </c>
      <c r="J1297" s="132"/>
      <c r="K1297" s="105"/>
      <c r="R1297" s="16"/>
      <c r="S1297" s="16"/>
      <c r="AA1297" s="92"/>
      <c r="AB1297" s="92"/>
      <c r="AC1297" s="92"/>
    </row>
    <row r="1298" spans="9:29" ht="13.8" x14ac:dyDescent="0.3">
      <c r="I1298" s="135">
        <v>1291</v>
      </c>
      <c r="J1298" s="132"/>
      <c r="K1298" s="105"/>
      <c r="R1298" s="16"/>
      <c r="S1298" s="16"/>
      <c r="AA1298" s="92"/>
      <c r="AB1298" s="92"/>
      <c r="AC1298" s="92"/>
    </row>
    <row r="1299" spans="9:29" ht="13.8" x14ac:dyDescent="0.3">
      <c r="I1299" s="135">
        <v>1292</v>
      </c>
      <c r="J1299" s="132"/>
      <c r="K1299" s="105"/>
      <c r="R1299" s="16"/>
      <c r="S1299" s="16"/>
      <c r="AA1299" s="92"/>
      <c r="AB1299" s="92"/>
      <c r="AC1299" s="92"/>
    </row>
    <row r="1300" spans="9:29" ht="13.8" x14ac:dyDescent="0.3">
      <c r="I1300" s="135">
        <v>1293</v>
      </c>
      <c r="J1300" s="132"/>
      <c r="K1300" s="105"/>
      <c r="R1300" s="16"/>
      <c r="S1300" s="16"/>
      <c r="AA1300" s="92"/>
      <c r="AB1300" s="92"/>
      <c r="AC1300" s="92"/>
    </row>
    <row r="1301" spans="9:29" ht="13.8" x14ac:dyDescent="0.3">
      <c r="I1301" s="135">
        <v>1294</v>
      </c>
      <c r="J1301" s="132"/>
      <c r="K1301" s="105"/>
      <c r="R1301" s="16"/>
      <c r="S1301" s="16"/>
      <c r="AA1301" s="92"/>
      <c r="AB1301" s="92"/>
      <c r="AC1301" s="92"/>
    </row>
    <row r="1302" spans="9:29" ht="13.8" x14ac:dyDescent="0.3">
      <c r="I1302" s="135">
        <v>1295</v>
      </c>
      <c r="J1302" s="132"/>
      <c r="K1302" s="105"/>
      <c r="R1302" s="16"/>
      <c r="S1302" s="16"/>
      <c r="AA1302" s="92"/>
      <c r="AB1302" s="92"/>
      <c r="AC1302" s="92"/>
    </row>
    <row r="1303" spans="9:29" ht="13.8" x14ac:dyDescent="0.3">
      <c r="I1303" s="135">
        <v>1296</v>
      </c>
      <c r="J1303" s="132"/>
      <c r="K1303" s="105"/>
      <c r="R1303" s="16"/>
      <c r="S1303" s="16"/>
      <c r="AA1303" s="92"/>
      <c r="AB1303" s="92"/>
      <c r="AC1303" s="92"/>
    </row>
    <row r="1304" spans="9:29" ht="13.8" x14ac:dyDescent="0.3">
      <c r="I1304" s="135">
        <v>1297</v>
      </c>
      <c r="J1304" s="132"/>
      <c r="K1304" s="105"/>
      <c r="R1304" s="16"/>
      <c r="S1304" s="16"/>
      <c r="AA1304" s="92"/>
      <c r="AB1304" s="92"/>
      <c r="AC1304" s="92"/>
    </row>
    <row r="1305" spans="9:29" ht="13.8" x14ac:dyDescent="0.3">
      <c r="I1305" s="135">
        <v>1298</v>
      </c>
      <c r="J1305" s="132"/>
      <c r="K1305" s="105"/>
      <c r="R1305" s="16"/>
      <c r="S1305" s="16"/>
      <c r="AA1305" s="92"/>
      <c r="AB1305" s="92"/>
      <c r="AC1305" s="92"/>
    </row>
    <row r="1306" spans="9:29" ht="13.8" x14ac:dyDescent="0.3">
      <c r="I1306" s="135">
        <v>1299</v>
      </c>
      <c r="J1306" s="132"/>
      <c r="K1306" s="105"/>
      <c r="R1306" s="16"/>
      <c r="S1306" s="16"/>
      <c r="AA1306" s="92"/>
      <c r="AB1306" s="92"/>
      <c r="AC1306" s="92"/>
    </row>
    <row r="1307" spans="9:29" ht="13.8" x14ac:dyDescent="0.3">
      <c r="I1307" s="135">
        <v>1300</v>
      </c>
      <c r="J1307" s="132"/>
      <c r="K1307" s="105"/>
      <c r="R1307" s="16"/>
      <c r="S1307" s="16"/>
      <c r="AA1307" s="92"/>
      <c r="AB1307" s="92"/>
      <c r="AC1307" s="92"/>
    </row>
    <row r="1308" spans="9:29" ht="13.8" x14ac:dyDescent="0.3">
      <c r="I1308" s="135">
        <v>1301</v>
      </c>
      <c r="J1308" s="132"/>
      <c r="K1308" s="105"/>
      <c r="R1308" s="16"/>
      <c r="S1308" s="16"/>
      <c r="AA1308" s="92"/>
      <c r="AB1308" s="92"/>
      <c r="AC1308" s="92"/>
    </row>
    <row r="1309" spans="9:29" ht="13.8" x14ac:dyDescent="0.3">
      <c r="I1309" s="135">
        <v>1302</v>
      </c>
      <c r="J1309" s="132"/>
      <c r="K1309" s="105"/>
      <c r="R1309" s="16"/>
      <c r="S1309" s="16"/>
      <c r="AA1309" s="92"/>
      <c r="AB1309" s="92"/>
      <c r="AC1309" s="92"/>
    </row>
    <row r="1310" spans="9:29" ht="13.8" x14ac:dyDescent="0.3">
      <c r="I1310" s="135">
        <v>1303</v>
      </c>
      <c r="J1310" s="132"/>
      <c r="K1310" s="105"/>
      <c r="R1310" s="16"/>
      <c r="S1310" s="16"/>
      <c r="AA1310" s="92"/>
      <c r="AB1310" s="92"/>
      <c r="AC1310" s="92"/>
    </row>
    <row r="1311" spans="9:29" ht="13.8" x14ac:dyDescent="0.3">
      <c r="I1311" s="135">
        <v>1304</v>
      </c>
      <c r="J1311" s="132"/>
      <c r="K1311" s="105"/>
      <c r="R1311" s="16"/>
      <c r="S1311" s="16"/>
      <c r="AA1311" s="92"/>
      <c r="AB1311" s="92"/>
      <c r="AC1311" s="92"/>
    </row>
    <row r="1312" spans="9:29" ht="13.8" x14ac:dyDescent="0.3">
      <c r="I1312" s="135">
        <v>1305</v>
      </c>
      <c r="J1312" s="132"/>
      <c r="K1312" s="105"/>
      <c r="R1312" s="16"/>
      <c r="S1312" s="16"/>
      <c r="AA1312" s="92"/>
      <c r="AB1312" s="92"/>
      <c r="AC1312" s="92"/>
    </row>
    <row r="1313" spans="9:29" ht="13.8" x14ac:dyDescent="0.3">
      <c r="I1313" s="135">
        <v>1306</v>
      </c>
      <c r="J1313" s="132"/>
      <c r="K1313" s="105"/>
      <c r="R1313" s="16"/>
      <c r="S1313" s="16"/>
      <c r="AA1313" s="92"/>
      <c r="AB1313" s="92"/>
      <c r="AC1313" s="92"/>
    </row>
    <row r="1314" spans="9:29" ht="13.8" x14ac:dyDescent="0.3">
      <c r="I1314" s="135">
        <v>1307</v>
      </c>
      <c r="J1314" s="132"/>
      <c r="K1314" s="105"/>
      <c r="R1314" s="16"/>
      <c r="S1314" s="16"/>
      <c r="AA1314" s="92"/>
      <c r="AB1314" s="92"/>
      <c r="AC1314" s="92"/>
    </row>
    <row r="1315" spans="9:29" ht="13.8" x14ac:dyDescent="0.3">
      <c r="I1315" s="135">
        <v>1308</v>
      </c>
      <c r="J1315" s="132"/>
      <c r="K1315" s="105"/>
      <c r="R1315" s="16"/>
      <c r="S1315" s="16"/>
      <c r="AA1315" s="92"/>
      <c r="AB1315" s="92"/>
      <c r="AC1315" s="92"/>
    </row>
    <row r="1316" spans="9:29" ht="13.8" x14ac:dyDescent="0.3">
      <c r="I1316" s="135">
        <v>1309</v>
      </c>
      <c r="J1316" s="132"/>
      <c r="K1316" s="105"/>
      <c r="R1316" s="16"/>
      <c r="S1316" s="16"/>
      <c r="AA1316" s="92"/>
      <c r="AB1316" s="92"/>
      <c r="AC1316" s="92"/>
    </row>
    <row r="1317" spans="9:29" ht="13.8" x14ac:dyDescent="0.3">
      <c r="I1317" s="135">
        <v>1310</v>
      </c>
      <c r="J1317" s="132"/>
      <c r="K1317" s="105"/>
      <c r="R1317" s="16"/>
      <c r="S1317" s="16"/>
      <c r="AA1317" s="92"/>
      <c r="AB1317" s="92"/>
      <c r="AC1317" s="92"/>
    </row>
    <row r="1318" spans="9:29" ht="13.8" x14ac:dyDescent="0.3">
      <c r="I1318" s="135">
        <v>1311</v>
      </c>
      <c r="J1318" s="132"/>
      <c r="K1318" s="105"/>
      <c r="R1318" s="16"/>
      <c r="S1318" s="16"/>
      <c r="AA1318" s="92"/>
      <c r="AB1318" s="92"/>
      <c r="AC1318" s="92"/>
    </row>
    <row r="1319" spans="9:29" ht="13.8" x14ac:dyDescent="0.3">
      <c r="I1319" s="135">
        <v>1312</v>
      </c>
      <c r="J1319" s="132"/>
      <c r="K1319" s="105"/>
      <c r="R1319" s="16"/>
      <c r="S1319" s="16"/>
      <c r="AA1319" s="92"/>
      <c r="AB1319" s="92"/>
      <c r="AC1319" s="92"/>
    </row>
    <row r="1320" spans="9:29" ht="13.8" x14ac:dyDescent="0.3">
      <c r="I1320" s="135">
        <v>1313</v>
      </c>
      <c r="J1320" s="132"/>
      <c r="K1320" s="105"/>
      <c r="R1320" s="16"/>
      <c r="S1320" s="16"/>
      <c r="AA1320" s="92"/>
      <c r="AB1320" s="92"/>
      <c r="AC1320" s="92"/>
    </row>
    <row r="1321" spans="9:29" ht="13.8" x14ac:dyDescent="0.3">
      <c r="I1321" s="135">
        <v>1314</v>
      </c>
      <c r="J1321" s="132"/>
      <c r="K1321" s="105"/>
      <c r="R1321" s="16"/>
      <c r="S1321" s="16"/>
      <c r="AA1321" s="92"/>
      <c r="AB1321" s="92"/>
      <c r="AC1321" s="92"/>
    </row>
    <row r="1322" spans="9:29" ht="13.8" x14ac:dyDescent="0.3">
      <c r="I1322" s="135">
        <v>1315</v>
      </c>
      <c r="J1322" s="132"/>
      <c r="K1322" s="105"/>
      <c r="R1322" s="16"/>
      <c r="S1322" s="16"/>
      <c r="AA1322" s="92"/>
      <c r="AB1322" s="92"/>
      <c r="AC1322" s="92"/>
    </row>
    <row r="1323" spans="9:29" ht="13.8" x14ac:dyDescent="0.3">
      <c r="I1323" s="135">
        <v>1316</v>
      </c>
      <c r="J1323" s="132"/>
      <c r="K1323" s="105"/>
      <c r="R1323" s="16"/>
      <c r="S1323" s="16"/>
      <c r="AA1323" s="92"/>
      <c r="AB1323" s="92"/>
      <c r="AC1323" s="92"/>
    </row>
    <row r="1324" spans="9:29" ht="13.8" x14ac:dyDescent="0.3">
      <c r="I1324" s="135">
        <v>1317</v>
      </c>
      <c r="J1324" s="132"/>
      <c r="K1324" s="105"/>
      <c r="R1324" s="16"/>
      <c r="S1324" s="16"/>
      <c r="AA1324" s="92"/>
      <c r="AB1324" s="92"/>
      <c r="AC1324" s="92"/>
    </row>
    <row r="1325" spans="9:29" ht="13.8" x14ac:dyDescent="0.3">
      <c r="I1325" s="135">
        <v>1318</v>
      </c>
      <c r="J1325" s="132"/>
      <c r="K1325" s="105"/>
      <c r="R1325" s="16"/>
      <c r="S1325" s="16"/>
      <c r="AA1325" s="92"/>
      <c r="AB1325" s="92"/>
      <c r="AC1325" s="92"/>
    </row>
    <row r="1326" spans="9:29" ht="13.8" x14ac:dyDescent="0.3">
      <c r="I1326" s="135">
        <v>1319</v>
      </c>
      <c r="J1326" s="132"/>
      <c r="K1326" s="105"/>
      <c r="R1326" s="16"/>
      <c r="S1326" s="16"/>
      <c r="AA1326" s="92"/>
      <c r="AB1326" s="92"/>
      <c r="AC1326" s="92"/>
    </row>
    <row r="1327" spans="9:29" ht="13.8" x14ac:dyDescent="0.3">
      <c r="I1327" s="135">
        <v>1320</v>
      </c>
      <c r="J1327" s="132"/>
      <c r="K1327" s="105"/>
      <c r="R1327" s="16"/>
      <c r="S1327" s="16"/>
      <c r="AA1327" s="92"/>
      <c r="AB1327" s="92"/>
      <c r="AC1327" s="92"/>
    </row>
    <row r="1328" spans="9:29" ht="13.8" x14ac:dyDescent="0.3">
      <c r="I1328" s="135">
        <v>1321</v>
      </c>
      <c r="J1328" s="132"/>
      <c r="K1328" s="105"/>
      <c r="R1328" s="16"/>
      <c r="S1328" s="16"/>
      <c r="AA1328" s="92"/>
      <c r="AB1328" s="92"/>
      <c r="AC1328" s="92"/>
    </row>
    <row r="1329" spans="9:29" ht="13.8" x14ac:dyDescent="0.3">
      <c r="I1329" s="135">
        <v>1322</v>
      </c>
      <c r="J1329" s="132"/>
      <c r="K1329" s="105"/>
      <c r="R1329" s="16"/>
      <c r="S1329" s="16"/>
      <c r="AA1329" s="92"/>
      <c r="AB1329" s="92"/>
      <c r="AC1329" s="92"/>
    </row>
    <row r="1330" spans="9:29" ht="13.8" x14ac:dyDescent="0.3">
      <c r="I1330" s="135">
        <v>1323</v>
      </c>
      <c r="J1330" s="132"/>
      <c r="K1330" s="105"/>
      <c r="R1330" s="16"/>
      <c r="S1330" s="16"/>
      <c r="AA1330" s="92"/>
      <c r="AB1330" s="92"/>
      <c r="AC1330" s="92"/>
    </row>
    <row r="1331" spans="9:29" ht="13.8" x14ac:dyDescent="0.3">
      <c r="I1331" s="135">
        <v>1324</v>
      </c>
      <c r="J1331" s="132"/>
      <c r="K1331" s="105"/>
      <c r="R1331" s="16"/>
      <c r="S1331" s="16"/>
      <c r="AA1331" s="92"/>
      <c r="AB1331" s="92"/>
      <c r="AC1331" s="92"/>
    </row>
    <row r="1332" spans="9:29" ht="13.8" x14ac:dyDescent="0.3">
      <c r="I1332" s="135">
        <v>1325</v>
      </c>
      <c r="J1332" s="132"/>
      <c r="K1332" s="105"/>
      <c r="R1332" s="16"/>
      <c r="S1332" s="16"/>
      <c r="AA1332" s="92"/>
      <c r="AB1332" s="92"/>
      <c r="AC1332" s="92"/>
    </row>
    <row r="1333" spans="9:29" ht="13.8" x14ac:dyDescent="0.3">
      <c r="I1333" s="135">
        <v>1326</v>
      </c>
      <c r="J1333" s="132"/>
      <c r="K1333" s="105"/>
      <c r="R1333" s="16"/>
      <c r="S1333" s="16"/>
      <c r="AA1333" s="92"/>
      <c r="AB1333" s="92"/>
      <c r="AC1333" s="92"/>
    </row>
    <row r="1334" spans="9:29" ht="13.8" x14ac:dyDescent="0.3">
      <c r="I1334" s="135">
        <v>1327</v>
      </c>
      <c r="J1334" s="132"/>
      <c r="K1334" s="105"/>
      <c r="R1334" s="16"/>
      <c r="S1334" s="16"/>
      <c r="AA1334" s="92"/>
      <c r="AB1334" s="92"/>
      <c r="AC1334" s="92"/>
    </row>
    <row r="1335" spans="9:29" ht="13.8" x14ac:dyDescent="0.3">
      <c r="I1335" s="135">
        <v>1328</v>
      </c>
      <c r="J1335" s="132"/>
      <c r="K1335" s="105"/>
      <c r="R1335" s="16"/>
      <c r="S1335" s="16"/>
      <c r="AA1335" s="92"/>
      <c r="AB1335" s="92"/>
      <c r="AC1335" s="92"/>
    </row>
    <row r="1336" spans="9:29" ht="13.8" x14ac:dyDescent="0.3">
      <c r="I1336" s="135">
        <v>1329</v>
      </c>
      <c r="J1336" s="132"/>
      <c r="K1336" s="105"/>
      <c r="R1336" s="16"/>
      <c r="S1336" s="16"/>
      <c r="AA1336" s="92"/>
      <c r="AB1336" s="92"/>
      <c r="AC1336" s="92"/>
    </row>
    <row r="1337" spans="9:29" ht="13.8" x14ac:dyDescent="0.3">
      <c r="I1337" s="135">
        <v>1330</v>
      </c>
      <c r="J1337" s="132"/>
      <c r="K1337" s="105"/>
      <c r="R1337" s="16"/>
      <c r="S1337" s="16"/>
      <c r="AA1337" s="92"/>
      <c r="AB1337" s="92"/>
      <c r="AC1337" s="92"/>
    </row>
    <row r="1338" spans="9:29" ht="13.8" x14ac:dyDescent="0.3">
      <c r="I1338" s="135">
        <v>1331</v>
      </c>
      <c r="J1338" s="132"/>
      <c r="K1338" s="105"/>
      <c r="R1338" s="16"/>
      <c r="S1338" s="16"/>
      <c r="AA1338" s="92"/>
      <c r="AB1338" s="92"/>
      <c r="AC1338" s="92"/>
    </row>
    <row r="1339" spans="9:29" ht="13.8" x14ac:dyDescent="0.3">
      <c r="I1339" s="135">
        <v>1332</v>
      </c>
      <c r="J1339" s="132"/>
      <c r="K1339" s="105"/>
      <c r="R1339" s="16"/>
      <c r="S1339" s="16"/>
      <c r="AA1339" s="92"/>
      <c r="AB1339" s="92"/>
      <c r="AC1339" s="92"/>
    </row>
    <row r="1340" spans="9:29" ht="13.8" x14ac:dyDescent="0.3">
      <c r="I1340" s="135">
        <v>1333</v>
      </c>
      <c r="J1340" s="132"/>
      <c r="K1340" s="105"/>
      <c r="R1340" s="16"/>
      <c r="S1340" s="16"/>
      <c r="AA1340" s="92"/>
      <c r="AB1340" s="92"/>
      <c r="AC1340" s="92"/>
    </row>
    <row r="1341" spans="9:29" ht="13.8" x14ac:dyDescent="0.3">
      <c r="I1341" s="135">
        <v>1334</v>
      </c>
      <c r="J1341" s="132"/>
      <c r="K1341" s="105"/>
      <c r="R1341" s="16"/>
      <c r="S1341" s="16"/>
      <c r="AA1341" s="92"/>
      <c r="AB1341" s="92"/>
      <c r="AC1341" s="92"/>
    </row>
    <row r="1342" spans="9:29" ht="13.8" x14ac:dyDescent="0.3">
      <c r="I1342" s="135">
        <v>1335</v>
      </c>
      <c r="J1342" s="132"/>
      <c r="K1342" s="105"/>
      <c r="R1342" s="16"/>
      <c r="S1342" s="16"/>
      <c r="AA1342" s="92"/>
      <c r="AB1342" s="92"/>
      <c r="AC1342" s="92"/>
    </row>
    <row r="1343" spans="9:29" ht="13.8" x14ac:dyDescent="0.3">
      <c r="I1343" s="135">
        <v>1336</v>
      </c>
      <c r="J1343" s="132"/>
      <c r="K1343" s="105"/>
      <c r="R1343" s="16"/>
      <c r="S1343" s="16"/>
      <c r="AA1343" s="92"/>
      <c r="AB1343" s="92"/>
      <c r="AC1343" s="92"/>
    </row>
    <row r="1344" spans="9:29" ht="13.8" x14ac:dyDescent="0.3">
      <c r="I1344" s="135">
        <v>1337</v>
      </c>
      <c r="J1344" s="132"/>
      <c r="K1344" s="105"/>
      <c r="R1344" s="16"/>
      <c r="S1344" s="16"/>
      <c r="AA1344" s="92"/>
      <c r="AB1344" s="92"/>
      <c r="AC1344" s="92"/>
    </row>
    <row r="1345" spans="9:29" ht="13.8" x14ac:dyDescent="0.3">
      <c r="I1345" s="135">
        <v>1338</v>
      </c>
      <c r="J1345" s="132"/>
      <c r="K1345" s="105"/>
      <c r="R1345" s="16"/>
      <c r="S1345" s="16"/>
      <c r="AA1345" s="92"/>
      <c r="AB1345" s="92"/>
      <c r="AC1345" s="92"/>
    </row>
    <row r="1346" spans="9:29" ht="13.8" x14ac:dyDescent="0.3">
      <c r="I1346" s="135">
        <v>1339</v>
      </c>
      <c r="J1346" s="132"/>
      <c r="K1346" s="105"/>
      <c r="R1346" s="16"/>
      <c r="S1346" s="16"/>
      <c r="AA1346" s="92"/>
      <c r="AB1346" s="92"/>
      <c r="AC1346" s="92"/>
    </row>
    <row r="1347" spans="9:29" ht="13.8" x14ac:dyDescent="0.3">
      <c r="I1347" s="135">
        <v>1340</v>
      </c>
      <c r="J1347" s="132"/>
      <c r="K1347" s="105"/>
      <c r="R1347" s="16"/>
      <c r="S1347" s="16"/>
      <c r="AA1347" s="92"/>
      <c r="AB1347" s="92"/>
      <c r="AC1347" s="92"/>
    </row>
    <row r="1348" spans="9:29" ht="13.8" x14ac:dyDescent="0.3">
      <c r="I1348" s="135">
        <v>1341</v>
      </c>
      <c r="J1348" s="132"/>
      <c r="K1348" s="105"/>
      <c r="R1348" s="16"/>
      <c r="S1348" s="16"/>
      <c r="AA1348" s="92"/>
      <c r="AB1348" s="92"/>
      <c r="AC1348" s="92"/>
    </row>
    <row r="1349" spans="9:29" ht="13.8" x14ac:dyDescent="0.3">
      <c r="I1349" s="135">
        <v>1342</v>
      </c>
      <c r="J1349" s="132"/>
      <c r="K1349" s="105"/>
      <c r="R1349" s="16"/>
      <c r="S1349" s="16"/>
      <c r="AA1349" s="92"/>
      <c r="AB1349" s="92"/>
      <c r="AC1349" s="92"/>
    </row>
    <row r="1350" spans="9:29" ht="13.8" x14ac:dyDescent="0.3">
      <c r="I1350" s="135">
        <v>1343</v>
      </c>
      <c r="J1350" s="132"/>
      <c r="K1350" s="105"/>
      <c r="R1350" s="16"/>
      <c r="S1350" s="16"/>
      <c r="AA1350" s="92"/>
      <c r="AB1350" s="92"/>
      <c r="AC1350" s="92"/>
    </row>
    <row r="1351" spans="9:29" ht="13.8" x14ac:dyDescent="0.3">
      <c r="I1351" s="135">
        <v>1344</v>
      </c>
      <c r="J1351" s="132"/>
      <c r="K1351" s="105"/>
      <c r="R1351" s="16"/>
      <c r="S1351" s="16"/>
      <c r="AA1351" s="92"/>
      <c r="AB1351" s="92"/>
      <c r="AC1351" s="92"/>
    </row>
    <row r="1352" spans="9:29" ht="13.8" x14ac:dyDescent="0.3">
      <c r="I1352" s="135">
        <v>1345</v>
      </c>
      <c r="J1352" s="132"/>
      <c r="K1352" s="105"/>
      <c r="R1352" s="16"/>
      <c r="S1352" s="16"/>
      <c r="AA1352" s="92"/>
      <c r="AB1352" s="92"/>
      <c r="AC1352" s="92"/>
    </row>
    <row r="1353" spans="9:29" ht="13.8" x14ac:dyDescent="0.3">
      <c r="I1353" s="135">
        <v>1346</v>
      </c>
      <c r="J1353" s="132"/>
      <c r="K1353" s="105"/>
      <c r="R1353" s="16"/>
      <c r="S1353" s="16"/>
      <c r="AA1353" s="92"/>
      <c r="AB1353" s="92"/>
      <c r="AC1353" s="92"/>
    </row>
    <row r="1354" spans="9:29" ht="13.8" x14ac:dyDescent="0.3">
      <c r="I1354" s="135">
        <v>1347</v>
      </c>
      <c r="J1354" s="132"/>
      <c r="K1354" s="105"/>
      <c r="R1354" s="16"/>
      <c r="S1354" s="16"/>
      <c r="AA1354" s="92"/>
      <c r="AB1354" s="92"/>
      <c r="AC1354" s="92"/>
    </row>
    <row r="1355" spans="9:29" ht="13.8" x14ac:dyDescent="0.3">
      <c r="I1355" s="135">
        <v>1348</v>
      </c>
      <c r="J1355" s="132"/>
      <c r="K1355" s="105"/>
      <c r="R1355" s="16"/>
      <c r="S1355" s="16"/>
      <c r="AA1355" s="92"/>
      <c r="AB1355" s="92"/>
      <c r="AC1355" s="92"/>
    </row>
    <row r="1356" spans="9:29" ht="13.8" x14ac:dyDescent="0.3">
      <c r="I1356" s="135">
        <v>1349</v>
      </c>
      <c r="J1356" s="132"/>
      <c r="K1356" s="105"/>
      <c r="R1356" s="16"/>
      <c r="S1356" s="16"/>
      <c r="AA1356" s="92"/>
      <c r="AB1356" s="92"/>
      <c r="AC1356" s="92"/>
    </row>
    <row r="1357" spans="9:29" ht="13.8" x14ac:dyDescent="0.3">
      <c r="I1357" s="135">
        <v>1350</v>
      </c>
      <c r="J1357" s="132"/>
      <c r="K1357" s="105"/>
      <c r="R1357" s="16"/>
      <c r="S1357" s="16"/>
      <c r="AA1357" s="92"/>
      <c r="AB1357" s="92"/>
      <c r="AC1357" s="92"/>
    </row>
    <row r="1358" spans="9:29" ht="13.8" x14ac:dyDescent="0.3">
      <c r="I1358" s="135">
        <v>1351</v>
      </c>
      <c r="J1358" s="132"/>
      <c r="K1358" s="105"/>
      <c r="R1358" s="16"/>
      <c r="S1358" s="16"/>
      <c r="AA1358" s="92"/>
      <c r="AB1358" s="92"/>
      <c r="AC1358" s="92"/>
    </row>
    <row r="1359" spans="9:29" ht="13.8" x14ac:dyDescent="0.3">
      <c r="I1359" s="135">
        <v>1352</v>
      </c>
      <c r="J1359" s="132"/>
      <c r="K1359" s="105"/>
      <c r="R1359" s="16"/>
      <c r="S1359" s="16"/>
      <c r="AA1359" s="92"/>
      <c r="AB1359" s="92"/>
      <c r="AC1359" s="92"/>
    </row>
    <row r="1360" spans="9:29" ht="13.8" x14ac:dyDescent="0.3">
      <c r="I1360" s="135">
        <v>1353</v>
      </c>
      <c r="J1360" s="132"/>
      <c r="K1360" s="105"/>
      <c r="R1360" s="16"/>
      <c r="S1360" s="16"/>
      <c r="AA1360" s="92"/>
      <c r="AB1360" s="92"/>
      <c r="AC1360" s="92"/>
    </row>
    <row r="1361" spans="9:29" ht="13.8" x14ac:dyDescent="0.3">
      <c r="I1361" s="135">
        <v>1354</v>
      </c>
      <c r="J1361" s="132"/>
      <c r="K1361" s="105"/>
      <c r="R1361" s="16"/>
      <c r="S1361" s="16"/>
      <c r="AA1361" s="92"/>
      <c r="AB1361" s="92"/>
      <c r="AC1361" s="92"/>
    </row>
    <row r="1362" spans="9:29" ht="13.8" x14ac:dyDescent="0.3">
      <c r="I1362" s="135">
        <v>1355</v>
      </c>
      <c r="J1362" s="132"/>
      <c r="K1362" s="105"/>
      <c r="R1362" s="16"/>
      <c r="S1362" s="16"/>
      <c r="AA1362" s="92"/>
      <c r="AB1362" s="92"/>
      <c r="AC1362" s="92"/>
    </row>
    <row r="1363" spans="9:29" ht="13.8" x14ac:dyDescent="0.3">
      <c r="I1363" s="135">
        <v>1356</v>
      </c>
      <c r="J1363" s="132"/>
      <c r="K1363" s="105"/>
      <c r="R1363" s="16"/>
      <c r="S1363" s="16"/>
      <c r="AA1363" s="92"/>
      <c r="AB1363" s="92"/>
      <c r="AC1363" s="92"/>
    </row>
    <row r="1364" spans="9:29" ht="13.8" x14ac:dyDescent="0.3">
      <c r="I1364" s="135">
        <v>1357</v>
      </c>
      <c r="J1364" s="132"/>
      <c r="K1364" s="105"/>
      <c r="R1364" s="16"/>
      <c r="S1364" s="16"/>
      <c r="AA1364" s="92"/>
      <c r="AB1364" s="92"/>
      <c r="AC1364" s="92"/>
    </row>
    <row r="1365" spans="9:29" ht="13.8" x14ac:dyDescent="0.3">
      <c r="I1365" s="135">
        <v>1358</v>
      </c>
      <c r="J1365" s="132"/>
      <c r="K1365" s="105"/>
      <c r="R1365" s="16"/>
      <c r="S1365" s="16"/>
      <c r="AA1365" s="92"/>
      <c r="AB1365" s="92"/>
      <c r="AC1365" s="92"/>
    </row>
    <row r="1366" spans="9:29" ht="13.8" x14ac:dyDescent="0.3">
      <c r="I1366" s="135">
        <v>1359</v>
      </c>
      <c r="J1366" s="132"/>
      <c r="K1366" s="105"/>
      <c r="R1366" s="16"/>
      <c r="S1366" s="16"/>
      <c r="AA1366" s="92"/>
      <c r="AB1366" s="92"/>
      <c r="AC1366" s="92"/>
    </row>
    <row r="1367" spans="9:29" ht="13.8" x14ac:dyDescent="0.3">
      <c r="I1367" s="135">
        <v>1360</v>
      </c>
      <c r="J1367" s="132"/>
      <c r="K1367" s="105"/>
      <c r="R1367" s="16"/>
      <c r="S1367" s="16"/>
      <c r="AA1367" s="92"/>
      <c r="AB1367" s="92"/>
      <c r="AC1367" s="92"/>
    </row>
    <row r="1368" spans="9:29" ht="13.8" x14ac:dyDescent="0.3">
      <c r="I1368" s="135">
        <v>1361</v>
      </c>
      <c r="J1368" s="132"/>
      <c r="K1368" s="105"/>
      <c r="R1368" s="16"/>
      <c r="S1368" s="16"/>
      <c r="AA1368" s="92"/>
      <c r="AB1368" s="92"/>
      <c r="AC1368" s="92"/>
    </row>
    <row r="1369" spans="9:29" ht="13.8" x14ac:dyDescent="0.3">
      <c r="I1369" s="135">
        <v>1362</v>
      </c>
      <c r="J1369" s="132"/>
      <c r="K1369" s="105"/>
      <c r="R1369" s="16"/>
      <c r="S1369" s="16"/>
      <c r="AA1369" s="92"/>
      <c r="AB1369" s="92"/>
      <c r="AC1369" s="92"/>
    </row>
    <row r="1370" spans="9:29" ht="13.8" x14ac:dyDescent="0.3">
      <c r="I1370" s="135">
        <v>1363</v>
      </c>
      <c r="J1370" s="132"/>
      <c r="K1370" s="105"/>
      <c r="R1370" s="16"/>
      <c r="S1370" s="16"/>
      <c r="AA1370" s="92"/>
      <c r="AB1370" s="92"/>
      <c r="AC1370" s="92"/>
    </row>
    <row r="1371" spans="9:29" ht="13.8" x14ac:dyDescent="0.3">
      <c r="I1371" s="135">
        <v>1364</v>
      </c>
      <c r="J1371" s="132"/>
      <c r="K1371" s="105"/>
      <c r="R1371" s="16"/>
      <c r="S1371" s="16"/>
      <c r="AA1371" s="92"/>
      <c r="AB1371" s="92"/>
      <c r="AC1371" s="92"/>
    </row>
    <row r="1372" spans="9:29" ht="13.8" x14ac:dyDescent="0.3">
      <c r="I1372" s="135">
        <v>1365</v>
      </c>
      <c r="J1372" s="132"/>
      <c r="K1372" s="105"/>
      <c r="R1372" s="16"/>
      <c r="S1372" s="16"/>
      <c r="AA1372" s="92"/>
      <c r="AB1372" s="92"/>
      <c r="AC1372" s="92"/>
    </row>
    <row r="1373" spans="9:29" ht="13.8" x14ac:dyDescent="0.3">
      <c r="I1373" s="135">
        <v>1366</v>
      </c>
      <c r="J1373" s="132"/>
      <c r="K1373" s="105"/>
      <c r="R1373" s="16"/>
      <c r="S1373" s="16"/>
      <c r="AA1373" s="92"/>
      <c r="AB1373" s="92"/>
      <c r="AC1373" s="92"/>
    </row>
    <row r="1374" spans="9:29" ht="13.8" x14ac:dyDescent="0.3">
      <c r="I1374" s="135">
        <v>1367</v>
      </c>
      <c r="J1374" s="132"/>
      <c r="K1374" s="105"/>
      <c r="R1374" s="16"/>
      <c r="S1374" s="16"/>
      <c r="AA1374" s="92"/>
      <c r="AB1374" s="92"/>
      <c r="AC1374" s="92"/>
    </row>
    <row r="1375" spans="9:29" ht="13.8" x14ac:dyDescent="0.3">
      <c r="I1375" s="135">
        <v>1368</v>
      </c>
      <c r="J1375" s="132"/>
      <c r="K1375" s="105"/>
      <c r="R1375" s="16"/>
      <c r="S1375" s="16"/>
      <c r="AA1375" s="92"/>
      <c r="AB1375" s="92"/>
      <c r="AC1375" s="92"/>
    </row>
    <row r="1376" spans="9:29" ht="13.8" x14ac:dyDescent="0.3">
      <c r="I1376" s="135">
        <v>1369</v>
      </c>
      <c r="J1376" s="132"/>
      <c r="K1376" s="105"/>
      <c r="R1376" s="16"/>
      <c r="S1376" s="16"/>
      <c r="AA1376" s="92"/>
      <c r="AB1376" s="92"/>
      <c r="AC1376" s="92"/>
    </row>
    <row r="1377" spans="9:29" ht="13.8" x14ac:dyDescent="0.3">
      <c r="I1377" s="135">
        <v>1370</v>
      </c>
      <c r="J1377" s="132"/>
      <c r="K1377" s="105"/>
      <c r="R1377" s="16"/>
      <c r="S1377" s="16"/>
      <c r="AA1377" s="92"/>
      <c r="AB1377" s="92"/>
      <c r="AC1377" s="92"/>
    </row>
    <row r="1378" spans="9:29" ht="13.8" x14ac:dyDescent="0.3">
      <c r="I1378" s="135">
        <v>1371</v>
      </c>
      <c r="J1378" s="132"/>
      <c r="K1378" s="105"/>
      <c r="R1378" s="16"/>
      <c r="S1378" s="16"/>
      <c r="AA1378" s="92"/>
      <c r="AB1378" s="92"/>
      <c r="AC1378" s="92"/>
    </row>
    <row r="1379" spans="9:29" ht="13.8" x14ac:dyDescent="0.3">
      <c r="I1379" s="135">
        <v>1372</v>
      </c>
      <c r="J1379" s="132"/>
      <c r="K1379" s="105"/>
      <c r="R1379" s="16"/>
      <c r="S1379" s="16"/>
      <c r="AA1379" s="92"/>
      <c r="AB1379" s="92"/>
      <c r="AC1379" s="92"/>
    </row>
    <row r="1380" spans="9:29" ht="13.8" x14ac:dyDescent="0.3">
      <c r="I1380" s="135">
        <v>1373</v>
      </c>
      <c r="J1380" s="132"/>
      <c r="K1380" s="105"/>
      <c r="R1380" s="16"/>
      <c r="S1380" s="16"/>
      <c r="AA1380" s="92"/>
      <c r="AB1380" s="92"/>
      <c r="AC1380" s="92"/>
    </row>
    <row r="1381" spans="9:29" ht="13.8" x14ac:dyDescent="0.3">
      <c r="I1381" s="135">
        <v>1374</v>
      </c>
      <c r="J1381" s="132"/>
      <c r="K1381" s="105"/>
      <c r="R1381" s="16"/>
      <c r="S1381" s="16"/>
      <c r="AA1381" s="92"/>
      <c r="AB1381" s="92"/>
      <c r="AC1381" s="92"/>
    </row>
    <row r="1382" spans="9:29" ht="13.8" x14ac:dyDescent="0.3">
      <c r="I1382" s="135">
        <v>1375</v>
      </c>
      <c r="J1382" s="132"/>
      <c r="K1382" s="105"/>
      <c r="R1382" s="16"/>
      <c r="S1382" s="16"/>
      <c r="AA1382" s="92"/>
      <c r="AB1382" s="92"/>
      <c r="AC1382" s="92"/>
    </row>
    <row r="1383" spans="9:29" ht="13.8" x14ac:dyDescent="0.3">
      <c r="I1383" s="135">
        <v>1376</v>
      </c>
      <c r="J1383" s="132"/>
      <c r="K1383" s="105"/>
      <c r="R1383" s="16"/>
      <c r="S1383" s="16"/>
      <c r="AA1383" s="92"/>
      <c r="AB1383" s="92"/>
      <c r="AC1383" s="92"/>
    </row>
    <row r="1384" spans="9:29" ht="13.8" x14ac:dyDescent="0.3">
      <c r="I1384" s="135">
        <v>1377</v>
      </c>
      <c r="J1384" s="132"/>
      <c r="K1384" s="105"/>
      <c r="R1384" s="16"/>
      <c r="S1384" s="16"/>
      <c r="AA1384" s="92"/>
      <c r="AB1384" s="92"/>
      <c r="AC1384" s="92"/>
    </row>
    <row r="1385" spans="9:29" ht="13.8" x14ac:dyDescent="0.3">
      <c r="I1385" s="135">
        <v>1378</v>
      </c>
      <c r="J1385" s="132"/>
      <c r="K1385" s="105"/>
      <c r="R1385" s="16"/>
      <c r="S1385" s="16"/>
      <c r="AA1385" s="92"/>
      <c r="AB1385" s="92"/>
      <c r="AC1385" s="92"/>
    </row>
    <row r="1386" spans="9:29" ht="13.8" x14ac:dyDescent="0.3">
      <c r="I1386" s="135">
        <v>1379</v>
      </c>
      <c r="J1386" s="132"/>
      <c r="K1386" s="105"/>
      <c r="R1386" s="16"/>
      <c r="S1386" s="16"/>
      <c r="AA1386" s="92"/>
      <c r="AB1386" s="92"/>
      <c r="AC1386" s="92"/>
    </row>
    <row r="1387" spans="9:29" ht="13.8" x14ac:dyDescent="0.3">
      <c r="I1387" s="135">
        <v>1380</v>
      </c>
      <c r="J1387" s="132"/>
      <c r="K1387" s="105"/>
      <c r="R1387" s="16"/>
      <c r="S1387" s="16"/>
      <c r="AA1387" s="92"/>
      <c r="AB1387" s="92"/>
      <c r="AC1387" s="92"/>
    </row>
    <row r="1388" spans="9:29" ht="13.8" x14ac:dyDescent="0.3">
      <c r="I1388" s="135">
        <v>1381</v>
      </c>
      <c r="J1388" s="132"/>
      <c r="K1388" s="105"/>
      <c r="R1388" s="16"/>
      <c r="S1388" s="16"/>
      <c r="AA1388" s="92"/>
      <c r="AB1388" s="92"/>
      <c r="AC1388" s="92"/>
    </row>
    <row r="1389" spans="9:29" ht="13.8" x14ac:dyDescent="0.3">
      <c r="I1389" s="135">
        <v>1382</v>
      </c>
      <c r="J1389" s="132"/>
      <c r="K1389" s="105"/>
      <c r="R1389" s="16"/>
      <c r="S1389" s="16"/>
      <c r="AA1389" s="92"/>
      <c r="AB1389" s="92"/>
      <c r="AC1389" s="92"/>
    </row>
    <row r="1390" spans="9:29" ht="13.8" x14ac:dyDescent="0.3">
      <c r="I1390" s="135">
        <v>1383</v>
      </c>
      <c r="J1390" s="132"/>
      <c r="K1390" s="105"/>
      <c r="R1390" s="16"/>
      <c r="S1390" s="16"/>
      <c r="AA1390" s="92"/>
      <c r="AB1390" s="92"/>
      <c r="AC1390" s="92"/>
    </row>
    <row r="1391" spans="9:29" ht="13.8" x14ac:dyDescent="0.3">
      <c r="I1391" s="135">
        <v>1384</v>
      </c>
      <c r="J1391" s="132"/>
      <c r="K1391" s="105"/>
      <c r="R1391" s="16"/>
      <c r="S1391" s="16"/>
      <c r="AA1391" s="92"/>
      <c r="AB1391" s="92"/>
      <c r="AC1391" s="92"/>
    </row>
    <row r="1392" spans="9:29" ht="13.8" x14ac:dyDescent="0.3">
      <c r="I1392" s="135">
        <v>1385</v>
      </c>
      <c r="J1392" s="132"/>
      <c r="K1392" s="105"/>
      <c r="R1392" s="16"/>
      <c r="S1392" s="16"/>
      <c r="AA1392" s="92"/>
      <c r="AB1392" s="92"/>
      <c r="AC1392" s="92"/>
    </row>
    <row r="1393" spans="9:29" ht="13.8" x14ac:dyDescent="0.3">
      <c r="I1393" s="135">
        <v>1386</v>
      </c>
      <c r="J1393" s="132"/>
      <c r="K1393" s="105"/>
      <c r="R1393" s="16"/>
      <c r="S1393" s="16"/>
      <c r="AA1393" s="92"/>
      <c r="AB1393" s="92"/>
      <c r="AC1393" s="92"/>
    </row>
    <row r="1394" spans="9:29" ht="13.8" x14ac:dyDescent="0.3">
      <c r="I1394" s="135">
        <v>1387</v>
      </c>
      <c r="J1394" s="132"/>
      <c r="K1394" s="105"/>
      <c r="R1394" s="16"/>
      <c r="S1394" s="16"/>
      <c r="AA1394" s="92"/>
      <c r="AB1394" s="92"/>
      <c r="AC1394" s="92"/>
    </row>
    <row r="1395" spans="9:29" ht="13.8" x14ac:dyDescent="0.3">
      <c r="I1395" s="135">
        <v>1388</v>
      </c>
      <c r="J1395" s="132"/>
      <c r="K1395" s="105"/>
      <c r="R1395" s="16"/>
      <c r="S1395" s="16"/>
      <c r="AA1395" s="92"/>
      <c r="AB1395" s="92"/>
      <c r="AC1395" s="92"/>
    </row>
    <row r="1396" spans="9:29" ht="13.8" x14ac:dyDescent="0.3">
      <c r="I1396" s="135">
        <v>1389</v>
      </c>
      <c r="J1396" s="132"/>
      <c r="K1396" s="105"/>
      <c r="R1396" s="16"/>
      <c r="S1396" s="16"/>
      <c r="AA1396" s="92"/>
      <c r="AB1396" s="92"/>
      <c r="AC1396" s="92"/>
    </row>
    <row r="1397" spans="9:29" ht="13.8" x14ac:dyDescent="0.3">
      <c r="I1397" s="135">
        <v>1390</v>
      </c>
      <c r="J1397" s="132"/>
      <c r="K1397" s="105"/>
      <c r="R1397" s="16"/>
      <c r="S1397" s="16"/>
      <c r="AA1397" s="92"/>
      <c r="AB1397" s="92"/>
      <c r="AC1397" s="92"/>
    </row>
    <row r="1398" spans="9:29" ht="13.8" x14ac:dyDescent="0.3">
      <c r="I1398" s="135">
        <v>1391</v>
      </c>
      <c r="J1398" s="132"/>
      <c r="K1398" s="105"/>
      <c r="R1398" s="16"/>
      <c r="S1398" s="16"/>
      <c r="AA1398" s="92"/>
      <c r="AB1398" s="92"/>
      <c r="AC1398" s="92"/>
    </row>
    <row r="1399" spans="9:29" ht="13.8" x14ac:dyDescent="0.3">
      <c r="I1399" s="135">
        <v>1392</v>
      </c>
      <c r="J1399" s="132"/>
      <c r="K1399" s="105"/>
      <c r="R1399" s="16"/>
      <c r="S1399" s="16"/>
      <c r="AA1399" s="92"/>
      <c r="AB1399" s="92"/>
      <c r="AC1399" s="92"/>
    </row>
    <row r="1400" spans="9:29" ht="13.8" x14ac:dyDescent="0.3">
      <c r="I1400" s="135">
        <v>1393</v>
      </c>
      <c r="J1400" s="132"/>
      <c r="K1400" s="105"/>
      <c r="R1400" s="16"/>
      <c r="S1400" s="16"/>
      <c r="AA1400" s="92"/>
      <c r="AB1400" s="92"/>
      <c r="AC1400" s="92"/>
    </row>
    <row r="1401" spans="9:29" ht="13.8" x14ac:dyDescent="0.3">
      <c r="I1401" s="135">
        <v>1394</v>
      </c>
      <c r="J1401" s="132"/>
      <c r="K1401" s="105"/>
      <c r="R1401" s="16"/>
      <c r="S1401" s="16"/>
      <c r="AA1401" s="92"/>
      <c r="AB1401" s="92"/>
      <c r="AC1401" s="92"/>
    </row>
    <row r="1402" spans="9:29" ht="13.8" x14ac:dyDescent="0.3">
      <c r="I1402" s="135">
        <v>1395</v>
      </c>
      <c r="J1402" s="132"/>
      <c r="K1402" s="105"/>
      <c r="R1402" s="16"/>
      <c r="S1402" s="16"/>
      <c r="AA1402" s="92"/>
      <c r="AB1402" s="92"/>
      <c r="AC1402" s="92"/>
    </row>
    <row r="1403" spans="9:29" ht="13.8" x14ac:dyDescent="0.3">
      <c r="I1403" s="135">
        <v>1396</v>
      </c>
      <c r="J1403" s="132"/>
      <c r="K1403" s="105"/>
      <c r="R1403" s="16"/>
      <c r="S1403" s="16"/>
      <c r="AA1403" s="92"/>
      <c r="AB1403" s="92"/>
      <c r="AC1403" s="92"/>
    </row>
    <row r="1404" spans="9:29" ht="13.8" x14ac:dyDescent="0.3">
      <c r="I1404" s="135">
        <v>1397</v>
      </c>
      <c r="J1404" s="132"/>
      <c r="K1404" s="105"/>
      <c r="R1404" s="16"/>
      <c r="S1404" s="16"/>
      <c r="AA1404" s="92"/>
      <c r="AB1404" s="92"/>
      <c r="AC1404" s="92"/>
    </row>
    <row r="1405" spans="9:29" ht="13.8" x14ac:dyDescent="0.3">
      <c r="I1405" s="135">
        <v>1398</v>
      </c>
      <c r="J1405" s="132"/>
      <c r="K1405" s="105"/>
      <c r="R1405" s="16"/>
      <c r="S1405" s="16"/>
      <c r="AA1405" s="92"/>
      <c r="AB1405" s="92"/>
      <c r="AC1405" s="92"/>
    </row>
    <row r="1406" spans="9:29" ht="13.8" x14ac:dyDescent="0.3">
      <c r="I1406" s="135">
        <v>1399</v>
      </c>
      <c r="J1406" s="132"/>
      <c r="K1406" s="105"/>
      <c r="R1406" s="16"/>
      <c r="S1406" s="16"/>
      <c r="AA1406" s="92"/>
      <c r="AB1406" s="92"/>
      <c r="AC1406" s="92"/>
    </row>
    <row r="1407" spans="9:29" ht="13.8" x14ac:dyDescent="0.3">
      <c r="I1407" s="135">
        <v>1400</v>
      </c>
      <c r="J1407" s="132"/>
      <c r="K1407" s="105"/>
      <c r="R1407" s="16"/>
      <c r="S1407" s="16"/>
      <c r="AA1407" s="92"/>
      <c r="AB1407" s="92"/>
      <c r="AC1407" s="92"/>
    </row>
    <row r="1408" spans="9:29" ht="13.8" x14ac:dyDescent="0.3">
      <c r="I1408" s="135">
        <v>1401</v>
      </c>
      <c r="J1408" s="132"/>
      <c r="K1408" s="105"/>
      <c r="R1408" s="16"/>
      <c r="S1408" s="16"/>
      <c r="AA1408" s="92"/>
      <c r="AB1408" s="92"/>
      <c r="AC1408" s="92"/>
    </row>
    <row r="1409" spans="9:29" ht="13.8" x14ac:dyDescent="0.3">
      <c r="I1409" s="135">
        <v>1402</v>
      </c>
      <c r="J1409" s="132"/>
      <c r="K1409" s="105"/>
      <c r="R1409" s="16"/>
      <c r="S1409" s="16"/>
      <c r="AA1409" s="92"/>
      <c r="AB1409" s="92"/>
      <c r="AC1409" s="92"/>
    </row>
    <row r="1410" spans="9:29" ht="13.8" x14ac:dyDescent="0.3">
      <c r="I1410" s="135">
        <v>1403</v>
      </c>
      <c r="J1410" s="132"/>
      <c r="K1410" s="105"/>
      <c r="R1410" s="16"/>
      <c r="S1410" s="16"/>
      <c r="AA1410" s="92"/>
      <c r="AB1410" s="92"/>
      <c r="AC1410" s="92"/>
    </row>
    <row r="1411" spans="9:29" ht="13.8" x14ac:dyDescent="0.3">
      <c r="I1411" s="135">
        <v>1404</v>
      </c>
      <c r="J1411" s="132"/>
      <c r="K1411" s="105"/>
      <c r="R1411" s="16"/>
      <c r="S1411" s="16"/>
      <c r="AA1411" s="92"/>
      <c r="AB1411" s="92"/>
      <c r="AC1411" s="92"/>
    </row>
    <row r="1412" spans="9:29" ht="13.8" x14ac:dyDescent="0.3">
      <c r="I1412" s="135">
        <v>1405</v>
      </c>
      <c r="J1412" s="132"/>
      <c r="K1412" s="105"/>
      <c r="R1412" s="16"/>
      <c r="S1412" s="16"/>
      <c r="AA1412" s="92"/>
      <c r="AB1412" s="92"/>
      <c r="AC1412" s="92"/>
    </row>
    <row r="1413" spans="9:29" ht="13.8" x14ac:dyDescent="0.3">
      <c r="I1413" s="135">
        <v>1406</v>
      </c>
      <c r="J1413" s="132"/>
      <c r="K1413" s="105"/>
      <c r="R1413" s="16"/>
      <c r="S1413" s="16"/>
      <c r="AA1413" s="92"/>
      <c r="AB1413" s="92"/>
      <c r="AC1413" s="92"/>
    </row>
    <row r="1414" spans="9:29" ht="13.8" x14ac:dyDescent="0.3">
      <c r="I1414" s="135">
        <v>1407</v>
      </c>
      <c r="J1414" s="132"/>
      <c r="K1414" s="105"/>
      <c r="R1414" s="16"/>
      <c r="S1414" s="16"/>
      <c r="AA1414" s="92"/>
      <c r="AB1414" s="92"/>
      <c r="AC1414" s="92"/>
    </row>
    <row r="1415" spans="9:29" ht="13.8" x14ac:dyDescent="0.3">
      <c r="I1415" s="135">
        <v>1408</v>
      </c>
      <c r="J1415" s="132"/>
      <c r="K1415" s="105"/>
      <c r="R1415" s="16"/>
      <c r="S1415" s="16"/>
      <c r="AA1415" s="92"/>
      <c r="AB1415" s="92"/>
      <c r="AC1415" s="92"/>
    </row>
    <row r="1416" spans="9:29" ht="13.8" x14ac:dyDescent="0.3">
      <c r="I1416" s="135">
        <v>1409</v>
      </c>
      <c r="J1416" s="132"/>
      <c r="K1416" s="105"/>
      <c r="R1416" s="16"/>
      <c r="S1416" s="16"/>
      <c r="AA1416" s="92"/>
      <c r="AB1416" s="92"/>
      <c r="AC1416" s="92"/>
    </row>
    <row r="1417" spans="9:29" ht="13.8" x14ac:dyDescent="0.3">
      <c r="I1417" s="135">
        <v>1410</v>
      </c>
      <c r="J1417" s="132"/>
      <c r="K1417" s="105"/>
      <c r="R1417" s="16"/>
      <c r="S1417" s="16"/>
      <c r="AA1417" s="92"/>
      <c r="AB1417" s="92"/>
      <c r="AC1417" s="92"/>
    </row>
    <row r="1418" spans="9:29" ht="13.8" x14ac:dyDescent="0.3">
      <c r="I1418" s="135">
        <v>1411</v>
      </c>
      <c r="J1418" s="132"/>
      <c r="K1418" s="105"/>
      <c r="R1418" s="16"/>
      <c r="S1418" s="16"/>
      <c r="AA1418" s="92"/>
      <c r="AB1418" s="92"/>
      <c r="AC1418" s="92"/>
    </row>
    <row r="1419" spans="9:29" ht="13.8" x14ac:dyDescent="0.3">
      <c r="I1419" s="135">
        <v>1412</v>
      </c>
      <c r="J1419" s="132"/>
      <c r="K1419" s="105"/>
      <c r="R1419" s="16"/>
      <c r="S1419" s="16"/>
      <c r="AA1419" s="92"/>
      <c r="AB1419" s="92"/>
      <c r="AC1419" s="92"/>
    </row>
    <row r="1420" spans="9:29" ht="13.8" x14ac:dyDescent="0.3">
      <c r="I1420" s="135">
        <v>1413</v>
      </c>
      <c r="J1420" s="132"/>
      <c r="K1420" s="105"/>
      <c r="R1420" s="16"/>
      <c r="S1420" s="16"/>
      <c r="AA1420" s="92"/>
      <c r="AB1420" s="92"/>
      <c r="AC1420" s="92"/>
    </row>
    <row r="1421" spans="9:29" ht="13.8" x14ac:dyDescent="0.3">
      <c r="I1421" s="135">
        <v>1414</v>
      </c>
      <c r="J1421" s="132"/>
      <c r="K1421" s="105"/>
      <c r="R1421" s="16"/>
      <c r="S1421" s="16"/>
      <c r="AA1421" s="92"/>
      <c r="AB1421" s="92"/>
      <c r="AC1421" s="92"/>
    </row>
    <row r="1422" spans="9:29" ht="13.8" x14ac:dyDescent="0.3">
      <c r="I1422" s="135">
        <v>1415</v>
      </c>
      <c r="J1422" s="132"/>
      <c r="K1422" s="105"/>
      <c r="R1422" s="16"/>
      <c r="S1422" s="16"/>
      <c r="AA1422" s="92"/>
      <c r="AB1422" s="92"/>
      <c r="AC1422" s="92"/>
    </row>
    <row r="1423" spans="9:29" ht="13.8" x14ac:dyDescent="0.3">
      <c r="I1423" s="135">
        <v>1416</v>
      </c>
      <c r="J1423" s="132"/>
      <c r="K1423" s="105"/>
      <c r="R1423" s="16"/>
      <c r="S1423" s="16"/>
      <c r="AA1423" s="92"/>
      <c r="AB1423" s="92"/>
      <c r="AC1423" s="92"/>
    </row>
    <row r="1424" spans="9:29" ht="13.8" x14ac:dyDescent="0.3">
      <c r="I1424" s="135">
        <v>1417</v>
      </c>
      <c r="J1424" s="132"/>
      <c r="K1424" s="105"/>
      <c r="R1424" s="16"/>
      <c r="S1424" s="16"/>
      <c r="AA1424" s="92"/>
      <c r="AB1424" s="92"/>
      <c r="AC1424" s="92"/>
    </row>
    <row r="1425" spans="9:29" ht="13.8" x14ac:dyDescent="0.3">
      <c r="I1425" s="135">
        <v>1418</v>
      </c>
      <c r="J1425" s="132"/>
      <c r="K1425" s="105"/>
      <c r="R1425" s="16"/>
      <c r="S1425" s="16"/>
      <c r="AA1425" s="92"/>
      <c r="AB1425" s="92"/>
      <c r="AC1425" s="92"/>
    </row>
    <row r="1426" spans="9:29" ht="13.8" x14ac:dyDescent="0.3">
      <c r="I1426" s="135">
        <v>1419</v>
      </c>
      <c r="J1426" s="132"/>
      <c r="K1426" s="105"/>
      <c r="R1426" s="16"/>
      <c r="S1426" s="16"/>
      <c r="AA1426" s="92"/>
      <c r="AB1426" s="92"/>
      <c r="AC1426" s="92"/>
    </row>
    <row r="1427" spans="9:29" ht="13.8" x14ac:dyDescent="0.3">
      <c r="I1427" s="135">
        <v>1420</v>
      </c>
      <c r="J1427" s="132"/>
      <c r="K1427" s="105"/>
      <c r="R1427" s="16"/>
      <c r="S1427" s="16"/>
      <c r="AA1427" s="92"/>
      <c r="AB1427" s="92"/>
      <c r="AC1427" s="92"/>
    </row>
    <row r="1428" spans="9:29" ht="13.8" x14ac:dyDescent="0.3">
      <c r="I1428" s="135">
        <v>1421</v>
      </c>
      <c r="J1428" s="132"/>
      <c r="K1428" s="105"/>
      <c r="R1428" s="16"/>
      <c r="S1428" s="16"/>
      <c r="AA1428" s="92"/>
      <c r="AB1428" s="92"/>
      <c r="AC1428" s="92"/>
    </row>
    <row r="1429" spans="9:29" ht="13.8" x14ac:dyDescent="0.3">
      <c r="I1429" s="135">
        <v>1422</v>
      </c>
      <c r="J1429" s="132"/>
      <c r="K1429" s="105"/>
      <c r="R1429" s="16"/>
      <c r="S1429" s="16"/>
      <c r="AA1429" s="92"/>
      <c r="AB1429" s="92"/>
      <c r="AC1429" s="92"/>
    </row>
    <row r="1430" spans="9:29" ht="13.8" x14ac:dyDescent="0.3">
      <c r="I1430" s="135">
        <v>1423</v>
      </c>
      <c r="J1430" s="132"/>
      <c r="K1430" s="105"/>
      <c r="R1430" s="16"/>
      <c r="S1430" s="16"/>
      <c r="AA1430" s="92"/>
      <c r="AB1430" s="92"/>
      <c r="AC1430" s="92"/>
    </row>
    <row r="1431" spans="9:29" ht="13.8" x14ac:dyDescent="0.3">
      <c r="I1431" s="135">
        <v>1424</v>
      </c>
      <c r="J1431" s="132"/>
      <c r="K1431" s="105"/>
      <c r="R1431" s="16"/>
      <c r="S1431" s="16"/>
      <c r="AA1431" s="92"/>
      <c r="AB1431" s="92"/>
      <c r="AC1431" s="92"/>
    </row>
    <row r="1432" spans="9:29" ht="13.8" x14ac:dyDescent="0.3">
      <c r="I1432" s="135">
        <v>1425</v>
      </c>
      <c r="J1432" s="132"/>
      <c r="K1432" s="105"/>
      <c r="R1432" s="16"/>
      <c r="S1432" s="16"/>
      <c r="AA1432" s="92"/>
      <c r="AB1432" s="92"/>
      <c r="AC1432" s="92"/>
    </row>
    <row r="1433" spans="9:29" ht="13.8" x14ac:dyDescent="0.3">
      <c r="I1433" s="135">
        <v>1426</v>
      </c>
      <c r="J1433" s="132"/>
      <c r="K1433" s="105"/>
      <c r="R1433" s="16"/>
      <c r="S1433" s="16"/>
      <c r="AA1433" s="92"/>
      <c r="AB1433" s="92"/>
      <c r="AC1433" s="92"/>
    </row>
    <row r="1434" spans="9:29" ht="13.8" x14ac:dyDescent="0.3">
      <c r="I1434" s="135">
        <v>1427</v>
      </c>
      <c r="J1434" s="132"/>
      <c r="K1434" s="105"/>
      <c r="R1434" s="16"/>
      <c r="S1434" s="16"/>
      <c r="AA1434" s="92"/>
      <c r="AB1434" s="92"/>
      <c r="AC1434" s="92"/>
    </row>
    <row r="1435" spans="9:29" ht="13.8" x14ac:dyDescent="0.3">
      <c r="I1435" s="135">
        <v>1428</v>
      </c>
      <c r="J1435" s="132"/>
      <c r="K1435" s="105"/>
      <c r="R1435" s="16"/>
      <c r="S1435" s="16"/>
      <c r="AA1435" s="92"/>
      <c r="AB1435" s="92"/>
      <c r="AC1435" s="92"/>
    </row>
    <row r="1436" spans="9:29" ht="13.8" x14ac:dyDescent="0.3">
      <c r="I1436" s="135">
        <v>1429</v>
      </c>
      <c r="J1436" s="132"/>
      <c r="K1436" s="105"/>
      <c r="R1436" s="16"/>
      <c r="S1436" s="16"/>
      <c r="AA1436" s="92"/>
      <c r="AB1436" s="92"/>
      <c r="AC1436" s="92"/>
    </row>
    <row r="1437" spans="9:29" ht="13.8" x14ac:dyDescent="0.3">
      <c r="I1437" s="135">
        <v>1430</v>
      </c>
      <c r="J1437" s="132"/>
      <c r="K1437" s="105"/>
      <c r="R1437" s="16"/>
      <c r="S1437" s="16"/>
      <c r="AA1437" s="92"/>
      <c r="AB1437" s="92"/>
      <c r="AC1437" s="92"/>
    </row>
    <row r="1438" spans="9:29" ht="13.8" x14ac:dyDescent="0.3">
      <c r="I1438" s="135">
        <v>1431</v>
      </c>
      <c r="J1438" s="132"/>
      <c r="K1438" s="105"/>
      <c r="R1438" s="16"/>
      <c r="S1438" s="16"/>
      <c r="AA1438" s="92"/>
      <c r="AB1438" s="92"/>
      <c r="AC1438" s="92"/>
    </row>
    <row r="1439" spans="9:29" ht="13.8" x14ac:dyDescent="0.3">
      <c r="I1439" s="135">
        <v>1432</v>
      </c>
      <c r="J1439" s="132"/>
      <c r="K1439" s="105"/>
      <c r="R1439" s="16"/>
      <c r="S1439" s="16"/>
      <c r="AA1439" s="92"/>
      <c r="AB1439" s="92"/>
      <c r="AC1439" s="92"/>
    </row>
    <row r="1440" spans="9:29" ht="13.8" x14ac:dyDescent="0.3">
      <c r="I1440" s="135">
        <v>1433</v>
      </c>
      <c r="J1440" s="132"/>
      <c r="K1440" s="105"/>
      <c r="R1440" s="16"/>
      <c r="S1440" s="16"/>
      <c r="AA1440" s="92"/>
      <c r="AB1440" s="92"/>
      <c r="AC1440" s="92"/>
    </row>
    <row r="1441" spans="9:29" ht="13.8" x14ac:dyDescent="0.3">
      <c r="I1441" s="135">
        <v>1434</v>
      </c>
      <c r="J1441" s="132"/>
      <c r="K1441" s="105"/>
      <c r="R1441" s="16"/>
      <c r="S1441" s="16"/>
      <c r="AA1441" s="92"/>
      <c r="AB1441" s="92"/>
      <c r="AC1441" s="92"/>
    </row>
    <row r="1442" spans="9:29" ht="13.8" x14ac:dyDescent="0.3">
      <c r="I1442" s="135">
        <v>1435</v>
      </c>
      <c r="J1442" s="132"/>
      <c r="K1442" s="105"/>
      <c r="R1442" s="16"/>
      <c r="S1442" s="16"/>
      <c r="AA1442" s="92"/>
      <c r="AB1442" s="92"/>
      <c r="AC1442" s="92"/>
    </row>
    <row r="1443" spans="9:29" ht="13.8" x14ac:dyDescent="0.3">
      <c r="I1443" s="135">
        <v>1436</v>
      </c>
      <c r="J1443" s="132"/>
      <c r="K1443" s="105"/>
      <c r="R1443" s="16"/>
      <c r="S1443" s="16"/>
      <c r="AA1443" s="92"/>
      <c r="AB1443" s="92"/>
      <c r="AC1443" s="92"/>
    </row>
    <row r="1444" spans="9:29" ht="13.8" x14ac:dyDescent="0.3">
      <c r="I1444" s="135">
        <v>1437</v>
      </c>
      <c r="J1444" s="132"/>
      <c r="K1444" s="105"/>
      <c r="R1444" s="16"/>
      <c r="S1444" s="16"/>
      <c r="AA1444" s="92"/>
      <c r="AB1444" s="92"/>
      <c r="AC1444" s="92"/>
    </row>
    <row r="1445" spans="9:29" ht="13.8" x14ac:dyDescent="0.3">
      <c r="I1445" s="135">
        <v>1438</v>
      </c>
      <c r="J1445" s="132"/>
      <c r="K1445" s="105"/>
      <c r="R1445" s="16"/>
      <c r="S1445" s="16"/>
      <c r="AA1445" s="92"/>
      <c r="AB1445" s="92"/>
      <c r="AC1445" s="92"/>
    </row>
    <row r="1446" spans="9:29" ht="13.8" x14ac:dyDescent="0.3">
      <c r="I1446" s="135">
        <v>1439</v>
      </c>
      <c r="J1446" s="132"/>
      <c r="K1446" s="105"/>
      <c r="R1446" s="16"/>
      <c r="S1446" s="16"/>
      <c r="AA1446" s="92"/>
      <c r="AB1446" s="92"/>
      <c r="AC1446" s="92"/>
    </row>
    <row r="1447" spans="9:29" ht="13.8" x14ac:dyDescent="0.3">
      <c r="I1447" s="135">
        <v>1440</v>
      </c>
      <c r="J1447" s="132"/>
      <c r="K1447" s="105"/>
      <c r="R1447" s="16"/>
      <c r="S1447" s="16"/>
      <c r="AA1447" s="92"/>
      <c r="AB1447" s="92"/>
      <c r="AC1447" s="92"/>
    </row>
    <row r="1448" spans="9:29" ht="13.8" x14ac:dyDescent="0.3">
      <c r="I1448" s="135">
        <v>1441</v>
      </c>
      <c r="J1448" s="132"/>
      <c r="K1448" s="105"/>
      <c r="R1448" s="16"/>
      <c r="S1448" s="16"/>
      <c r="AA1448" s="92"/>
      <c r="AB1448" s="92"/>
      <c r="AC1448" s="92"/>
    </row>
    <row r="1449" spans="9:29" ht="13.8" x14ac:dyDescent="0.3">
      <c r="I1449" s="135">
        <v>1442</v>
      </c>
      <c r="J1449" s="132"/>
      <c r="K1449" s="105"/>
      <c r="R1449" s="16"/>
      <c r="S1449" s="16"/>
      <c r="AA1449" s="92"/>
      <c r="AB1449" s="92"/>
      <c r="AC1449" s="92"/>
    </row>
    <row r="1450" spans="9:29" ht="13.8" x14ac:dyDescent="0.3">
      <c r="I1450" s="135">
        <v>1443</v>
      </c>
      <c r="J1450" s="132"/>
      <c r="K1450" s="105"/>
      <c r="R1450" s="16"/>
      <c r="S1450" s="16"/>
      <c r="AA1450" s="92"/>
      <c r="AB1450" s="92"/>
      <c r="AC1450" s="92"/>
    </row>
    <row r="1451" spans="9:29" ht="13.8" x14ac:dyDescent="0.3">
      <c r="I1451" s="135">
        <v>1444</v>
      </c>
      <c r="J1451" s="132"/>
      <c r="K1451" s="105"/>
      <c r="R1451" s="16"/>
      <c r="S1451" s="16"/>
      <c r="AA1451" s="92"/>
      <c r="AB1451" s="92"/>
      <c r="AC1451" s="92"/>
    </row>
    <row r="1452" spans="9:29" ht="13.8" x14ac:dyDescent="0.3">
      <c r="I1452" s="135">
        <v>1445</v>
      </c>
      <c r="J1452" s="132"/>
      <c r="K1452" s="105"/>
      <c r="R1452" s="16"/>
      <c r="S1452" s="16"/>
      <c r="AA1452" s="92"/>
      <c r="AB1452" s="92"/>
      <c r="AC1452" s="92"/>
    </row>
    <row r="1453" spans="9:29" ht="13.8" x14ac:dyDescent="0.3">
      <c r="I1453" s="135">
        <v>1446</v>
      </c>
      <c r="J1453" s="132"/>
      <c r="K1453" s="105"/>
      <c r="R1453" s="16"/>
      <c r="S1453" s="16"/>
      <c r="AA1453" s="92"/>
      <c r="AB1453" s="92"/>
      <c r="AC1453" s="92"/>
    </row>
    <row r="1454" spans="9:29" ht="13.8" x14ac:dyDescent="0.3">
      <c r="I1454" s="135">
        <v>1447</v>
      </c>
      <c r="J1454" s="132"/>
      <c r="K1454" s="105"/>
      <c r="R1454" s="16"/>
      <c r="S1454" s="16"/>
      <c r="AA1454" s="92"/>
      <c r="AB1454" s="92"/>
      <c r="AC1454" s="92"/>
    </row>
    <row r="1455" spans="9:29" ht="13.8" x14ac:dyDescent="0.3">
      <c r="I1455" s="135">
        <v>1448</v>
      </c>
      <c r="J1455" s="132"/>
      <c r="K1455" s="105"/>
      <c r="R1455" s="16"/>
      <c r="S1455" s="16"/>
      <c r="AA1455" s="92"/>
      <c r="AB1455" s="92"/>
      <c r="AC1455" s="92"/>
    </row>
    <row r="1456" spans="9:29" ht="13.8" x14ac:dyDescent="0.3">
      <c r="I1456" s="135">
        <v>1449</v>
      </c>
      <c r="J1456" s="132"/>
      <c r="K1456" s="105"/>
      <c r="R1456" s="16"/>
      <c r="S1456" s="16"/>
      <c r="AA1456" s="92"/>
      <c r="AB1456" s="92"/>
      <c r="AC1456" s="92"/>
    </row>
    <row r="1457" spans="9:29" ht="13.8" x14ac:dyDescent="0.3">
      <c r="I1457" s="135">
        <v>1450</v>
      </c>
      <c r="J1457" s="132"/>
      <c r="K1457" s="105"/>
      <c r="R1457" s="16"/>
      <c r="S1457" s="16"/>
      <c r="AA1457" s="92"/>
      <c r="AB1457" s="92"/>
      <c r="AC1457" s="92"/>
    </row>
    <row r="1458" spans="9:29" ht="13.8" x14ac:dyDescent="0.3">
      <c r="I1458" s="135">
        <v>1451</v>
      </c>
      <c r="J1458" s="132"/>
      <c r="K1458" s="105"/>
      <c r="R1458" s="16"/>
      <c r="S1458" s="16"/>
      <c r="AA1458" s="92"/>
      <c r="AB1458" s="92"/>
      <c r="AC1458" s="92"/>
    </row>
    <row r="1459" spans="9:29" ht="13.8" x14ac:dyDescent="0.3">
      <c r="I1459" s="135">
        <v>1452</v>
      </c>
      <c r="J1459" s="132"/>
      <c r="K1459" s="105"/>
      <c r="R1459" s="16"/>
      <c r="S1459" s="16"/>
      <c r="AA1459" s="92"/>
      <c r="AB1459" s="92"/>
      <c r="AC1459" s="92"/>
    </row>
    <row r="1460" spans="9:29" ht="13.8" x14ac:dyDescent="0.3">
      <c r="I1460" s="135">
        <v>1453</v>
      </c>
      <c r="J1460" s="132"/>
      <c r="K1460" s="105"/>
      <c r="R1460" s="16"/>
      <c r="S1460" s="16"/>
      <c r="AA1460" s="92"/>
      <c r="AB1460" s="92"/>
      <c r="AC1460" s="92"/>
    </row>
    <row r="1461" spans="9:29" ht="13.8" x14ac:dyDescent="0.3">
      <c r="I1461" s="135">
        <v>1454</v>
      </c>
      <c r="J1461" s="132"/>
      <c r="K1461" s="105"/>
      <c r="R1461" s="16"/>
      <c r="S1461" s="16"/>
      <c r="AA1461" s="92"/>
      <c r="AB1461" s="92"/>
      <c r="AC1461" s="92"/>
    </row>
    <row r="1462" spans="9:29" ht="13.8" x14ac:dyDescent="0.3">
      <c r="I1462" s="135">
        <v>1455</v>
      </c>
      <c r="J1462" s="132"/>
      <c r="K1462" s="105"/>
      <c r="R1462" s="16"/>
      <c r="S1462" s="16"/>
      <c r="AA1462" s="92"/>
      <c r="AB1462" s="92"/>
      <c r="AC1462" s="92"/>
    </row>
    <row r="1463" spans="9:29" ht="13.8" x14ac:dyDescent="0.3">
      <c r="I1463" s="135">
        <v>1456</v>
      </c>
      <c r="J1463" s="132"/>
      <c r="K1463" s="105"/>
      <c r="R1463" s="16"/>
      <c r="S1463" s="16"/>
      <c r="AA1463" s="92"/>
      <c r="AB1463" s="92"/>
      <c r="AC1463" s="92"/>
    </row>
    <row r="1464" spans="9:29" ht="13.8" x14ac:dyDescent="0.3">
      <c r="I1464" s="135">
        <v>1457</v>
      </c>
      <c r="J1464" s="132"/>
      <c r="K1464" s="105"/>
      <c r="R1464" s="16"/>
      <c r="S1464" s="16"/>
      <c r="AA1464" s="92"/>
      <c r="AB1464" s="92"/>
      <c r="AC1464" s="92"/>
    </row>
    <row r="1465" spans="9:29" ht="13.8" x14ac:dyDescent="0.3">
      <c r="I1465" s="135">
        <v>1458</v>
      </c>
      <c r="J1465" s="132"/>
      <c r="K1465" s="105"/>
      <c r="R1465" s="16"/>
      <c r="S1465" s="16"/>
      <c r="AA1465" s="92"/>
      <c r="AB1465" s="92"/>
      <c r="AC1465" s="92"/>
    </row>
    <row r="1466" spans="9:29" ht="13.8" x14ac:dyDescent="0.3">
      <c r="I1466" s="135">
        <v>1459</v>
      </c>
      <c r="J1466" s="132"/>
      <c r="K1466" s="105"/>
      <c r="R1466" s="16"/>
      <c r="S1466" s="16"/>
      <c r="AA1466" s="92"/>
      <c r="AB1466" s="92"/>
      <c r="AC1466" s="92"/>
    </row>
    <row r="1467" spans="9:29" ht="13.8" x14ac:dyDescent="0.3">
      <c r="I1467" s="135">
        <v>1460</v>
      </c>
      <c r="J1467" s="132"/>
      <c r="K1467" s="105"/>
      <c r="R1467" s="16"/>
      <c r="S1467" s="16"/>
      <c r="AA1467" s="92"/>
      <c r="AB1467" s="92"/>
      <c r="AC1467" s="92"/>
    </row>
    <row r="1468" spans="9:29" ht="13.8" x14ac:dyDescent="0.3">
      <c r="I1468" s="135">
        <v>1461</v>
      </c>
      <c r="J1468" s="132"/>
      <c r="K1468" s="105"/>
      <c r="R1468" s="16"/>
      <c r="S1468" s="16"/>
      <c r="AA1468" s="92"/>
      <c r="AB1468" s="92"/>
      <c r="AC1468" s="92"/>
    </row>
    <row r="1469" spans="9:29" ht="13.8" x14ac:dyDescent="0.3">
      <c r="I1469" s="135">
        <v>1462</v>
      </c>
      <c r="J1469" s="132"/>
      <c r="K1469" s="105"/>
      <c r="R1469" s="16"/>
      <c r="S1469" s="16"/>
      <c r="AA1469" s="92"/>
      <c r="AB1469" s="92"/>
      <c r="AC1469" s="92"/>
    </row>
    <row r="1470" spans="9:29" ht="13.8" x14ac:dyDescent="0.3">
      <c r="I1470" s="135">
        <v>1463</v>
      </c>
      <c r="J1470" s="132"/>
      <c r="K1470" s="105"/>
      <c r="R1470" s="16"/>
      <c r="S1470" s="16"/>
      <c r="AA1470" s="92"/>
      <c r="AB1470" s="92"/>
      <c r="AC1470" s="92"/>
    </row>
    <row r="1471" spans="9:29" ht="13.8" x14ac:dyDescent="0.3">
      <c r="I1471" s="135">
        <v>1464</v>
      </c>
      <c r="J1471" s="132"/>
      <c r="K1471" s="105"/>
      <c r="R1471" s="16"/>
      <c r="S1471" s="16"/>
      <c r="AA1471" s="92"/>
      <c r="AB1471" s="92"/>
      <c r="AC1471" s="92"/>
    </row>
    <row r="1472" spans="9:29" ht="13.8" x14ac:dyDescent="0.3">
      <c r="I1472" s="135">
        <v>1465</v>
      </c>
      <c r="J1472" s="132"/>
      <c r="K1472" s="105"/>
      <c r="R1472" s="16"/>
      <c r="S1472" s="16"/>
      <c r="AA1472" s="92"/>
      <c r="AB1472" s="92"/>
      <c r="AC1472" s="92"/>
    </row>
    <row r="1473" spans="9:29" ht="13.8" x14ac:dyDescent="0.3">
      <c r="I1473" s="135">
        <v>1466</v>
      </c>
      <c r="J1473" s="132"/>
      <c r="K1473" s="105"/>
      <c r="R1473" s="16"/>
      <c r="S1473" s="16"/>
      <c r="AA1473" s="92"/>
      <c r="AB1473" s="92"/>
      <c r="AC1473" s="92"/>
    </row>
    <row r="1474" spans="9:29" ht="13.8" x14ac:dyDescent="0.3">
      <c r="I1474" s="135">
        <v>1467</v>
      </c>
      <c r="J1474" s="132"/>
      <c r="K1474" s="105"/>
      <c r="R1474" s="16"/>
      <c r="S1474" s="16"/>
      <c r="AA1474" s="92"/>
      <c r="AB1474" s="92"/>
      <c r="AC1474" s="92"/>
    </row>
    <row r="1475" spans="9:29" ht="13.8" x14ac:dyDescent="0.3">
      <c r="I1475" s="135">
        <v>1468</v>
      </c>
      <c r="J1475" s="132"/>
      <c r="K1475" s="105"/>
      <c r="R1475" s="16"/>
      <c r="S1475" s="16"/>
      <c r="AA1475" s="92"/>
      <c r="AB1475" s="92"/>
      <c r="AC1475" s="92"/>
    </row>
    <row r="1476" spans="9:29" ht="13.8" x14ac:dyDescent="0.3">
      <c r="I1476" s="135">
        <v>1469</v>
      </c>
      <c r="J1476" s="132"/>
      <c r="K1476" s="105"/>
      <c r="R1476" s="16"/>
      <c r="S1476" s="16"/>
      <c r="AA1476" s="92"/>
      <c r="AB1476" s="92"/>
      <c r="AC1476" s="92"/>
    </row>
    <row r="1477" spans="9:29" ht="13.8" x14ac:dyDescent="0.3">
      <c r="I1477" s="135">
        <v>1470</v>
      </c>
      <c r="J1477" s="132"/>
      <c r="K1477" s="105"/>
      <c r="R1477" s="16"/>
      <c r="S1477" s="16"/>
      <c r="AA1477" s="92"/>
      <c r="AB1477" s="92"/>
      <c r="AC1477" s="92"/>
    </row>
    <row r="1478" spans="9:29" ht="13.8" x14ac:dyDescent="0.3">
      <c r="I1478" s="135">
        <v>1471</v>
      </c>
      <c r="J1478" s="132"/>
      <c r="K1478" s="105"/>
      <c r="R1478" s="16"/>
      <c r="S1478" s="16"/>
      <c r="AA1478" s="92"/>
      <c r="AB1478" s="92"/>
      <c r="AC1478" s="92"/>
    </row>
    <row r="1479" spans="9:29" ht="13.8" x14ac:dyDescent="0.3">
      <c r="I1479" s="135">
        <v>1472</v>
      </c>
      <c r="J1479" s="132"/>
      <c r="K1479" s="105"/>
      <c r="R1479" s="16"/>
      <c r="S1479" s="16"/>
      <c r="AA1479" s="92"/>
      <c r="AB1479" s="92"/>
      <c r="AC1479" s="92"/>
    </row>
    <row r="1480" spans="9:29" ht="13.8" x14ac:dyDescent="0.3">
      <c r="I1480" s="135">
        <v>1473</v>
      </c>
      <c r="J1480" s="132"/>
      <c r="K1480" s="105"/>
      <c r="R1480" s="16"/>
      <c r="S1480" s="16"/>
      <c r="AA1480" s="92"/>
      <c r="AB1480" s="92"/>
      <c r="AC1480" s="92"/>
    </row>
    <row r="1481" spans="9:29" ht="13.8" x14ac:dyDescent="0.3">
      <c r="I1481" s="135">
        <v>1474</v>
      </c>
      <c r="J1481" s="132"/>
      <c r="K1481" s="105"/>
      <c r="R1481" s="16"/>
      <c r="S1481" s="16"/>
      <c r="AA1481" s="92"/>
      <c r="AB1481" s="92"/>
      <c r="AC1481" s="92"/>
    </row>
    <row r="1482" spans="9:29" ht="13.8" x14ac:dyDescent="0.3">
      <c r="I1482" s="135">
        <v>1475</v>
      </c>
      <c r="J1482" s="132"/>
      <c r="K1482" s="105"/>
      <c r="R1482" s="16"/>
      <c r="S1482" s="16"/>
      <c r="AA1482" s="92"/>
      <c r="AB1482" s="92"/>
      <c r="AC1482" s="92"/>
    </row>
    <row r="1483" spans="9:29" ht="13.8" x14ac:dyDescent="0.3">
      <c r="I1483" s="135">
        <v>1476</v>
      </c>
      <c r="J1483" s="132"/>
      <c r="K1483" s="105"/>
      <c r="R1483" s="16"/>
      <c r="S1483" s="16"/>
      <c r="AA1483" s="92"/>
      <c r="AB1483" s="92"/>
      <c r="AC1483" s="92"/>
    </row>
    <row r="1484" spans="9:29" ht="13.8" x14ac:dyDescent="0.3">
      <c r="I1484" s="135">
        <v>1477</v>
      </c>
      <c r="J1484" s="132"/>
      <c r="K1484" s="105"/>
      <c r="R1484" s="16"/>
      <c r="S1484" s="16"/>
      <c r="AA1484" s="92"/>
      <c r="AB1484" s="92"/>
      <c r="AC1484" s="92"/>
    </row>
    <row r="1485" spans="9:29" ht="13.8" x14ac:dyDescent="0.3">
      <c r="I1485" s="135">
        <v>1478</v>
      </c>
      <c r="J1485" s="132"/>
      <c r="K1485" s="105"/>
      <c r="R1485" s="16"/>
      <c r="S1485" s="16"/>
      <c r="AA1485" s="92"/>
      <c r="AB1485" s="92"/>
      <c r="AC1485" s="92"/>
    </row>
    <row r="1486" spans="9:29" ht="13.8" x14ac:dyDescent="0.3">
      <c r="I1486" s="135">
        <v>1479</v>
      </c>
      <c r="J1486" s="132"/>
      <c r="K1486" s="105"/>
      <c r="R1486" s="16"/>
      <c r="S1486" s="16"/>
      <c r="AA1486" s="92"/>
      <c r="AB1486" s="92"/>
      <c r="AC1486" s="92"/>
    </row>
    <row r="1487" spans="9:29" ht="13.8" x14ac:dyDescent="0.3">
      <c r="I1487" s="135">
        <v>1480</v>
      </c>
      <c r="J1487" s="132"/>
      <c r="K1487" s="105"/>
      <c r="R1487" s="16"/>
      <c r="S1487" s="16"/>
      <c r="AA1487" s="92"/>
      <c r="AB1487" s="92"/>
      <c r="AC1487" s="92"/>
    </row>
    <row r="1488" spans="9:29" ht="13.8" x14ac:dyDescent="0.3">
      <c r="I1488" s="135">
        <v>1481</v>
      </c>
      <c r="J1488" s="132"/>
      <c r="K1488" s="105"/>
      <c r="R1488" s="16"/>
      <c r="S1488" s="16"/>
      <c r="AA1488" s="92"/>
      <c r="AB1488" s="92"/>
      <c r="AC1488" s="92"/>
    </row>
    <row r="1489" spans="9:29" ht="13.8" x14ac:dyDescent="0.3">
      <c r="I1489" s="135">
        <v>1482</v>
      </c>
      <c r="J1489" s="132"/>
      <c r="K1489" s="105"/>
      <c r="R1489" s="16"/>
      <c r="S1489" s="16"/>
      <c r="AA1489" s="92"/>
      <c r="AB1489" s="92"/>
      <c r="AC1489" s="92"/>
    </row>
    <row r="1490" spans="9:29" ht="13.8" x14ac:dyDescent="0.3">
      <c r="I1490" s="135">
        <v>1483</v>
      </c>
      <c r="J1490" s="132"/>
      <c r="K1490" s="105"/>
      <c r="R1490" s="16"/>
      <c r="S1490" s="16"/>
      <c r="AA1490" s="92"/>
      <c r="AB1490" s="92"/>
      <c r="AC1490" s="92"/>
    </row>
    <row r="1491" spans="9:29" ht="13.8" x14ac:dyDescent="0.3">
      <c r="I1491" s="135">
        <v>1484</v>
      </c>
      <c r="J1491" s="132"/>
      <c r="K1491" s="105"/>
      <c r="R1491" s="16"/>
      <c r="S1491" s="16"/>
      <c r="AA1491" s="92"/>
      <c r="AB1491" s="92"/>
      <c r="AC1491" s="92"/>
    </row>
    <row r="1492" spans="9:29" ht="13.8" x14ac:dyDescent="0.3">
      <c r="I1492" s="135">
        <v>1485</v>
      </c>
      <c r="J1492" s="132"/>
      <c r="K1492" s="105"/>
      <c r="R1492" s="16"/>
      <c r="S1492" s="16"/>
      <c r="AA1492" s="92"/>
      <c r="AB1492" s="92"/>
      <c r="AC1492" s="92"/>
    </row>
    <row r="1493" spans="9:29" ht="13.8" x14ac:dyDescent="0.3">
      <c r="I1493" s="135">
        <v>1486</v>
      </c>
      <c r="J1493" s="132"/>
      <c r="K1493" s="105"/>
      <c r="R1493" s="16"/>
      <c r="S1493" s="16"/>
      <c r="AA1493" s="92"/>
      <c r="AB1493" s="92"/>
      <c r="AC1493" s="92"/>
    </row>
    <row r="1494" spans="9:29" ht="13.8" x14ac:dyDescent="0.3">
      <c r="I1494" s="135">
        <v>1487</v>
      </c>
      <c r="J1494" s="132"/>
      <c r="K1494" s="105"/>
      <c r="R1494" s="16"/>
      <c r="S1494" s="16"/>
      <c r="AA1494" s="92"/>
      <c r="AB1494" s="92"/>
      <c r="AC1494" s="92"/>
    </row>
    <row r="1495" spans="9:29" ht="13.8" x14ac:dyDescent="0.3">
      <c r="I1495" s="135">
        <v>1488</v>
      </c>
      <c r="J1495" s="132"/>
      <c r="K1495" s="105"/>
      <c r="R1495" s="16"/>
      <c r="S1495" s="16"/>
      <c r="AA1495" s="92"/>
      <c r="AB1495" s="92"/>
      <c r="AC1495" s="92"/>
    </row>
    <row r="1496" spans="9:29" ht="13.8" x14ac:dyDescent="0.3">
      <c r="I1496" s="135">
        <v>1489</v>
      </c>
      <c r="J1496" s="132"/>
      <c r="K1496" s="105"/>
      <c r="R1496" s="16"/>
      <c r="S1496" s="16"/>
      <c r="AA1496" s="92"/>
      <c r="AB1496" s="92"/>
      <c r="AC1496" s="92"/>
    </row>
    <row r="1497" spans="9:29" ht="13.8" x14ac:dyDescent="0.3">
      <c r="I1497" s="135">
        <v>1490</v>
      </c>
      <c r="J1497" s="132"/>
      <c r="K1497" s="105"/>
      <c r="R1497" s="16"/>
      <c r="S1497" s="16"/>
      <c r="AA1497" s="92"/>
      <c r="AB1497" s="92"/>
      <c r="AC1497" s="92"/>
    </row>
    <row r="1498" spans="9:29" ht="13.8" x14ac:dyDescent="0.3">
      <c r="I1498" s="135">
        <v>1491</v>
      </c>
      <c r="J1498" s="132"/>
      <c r="K1498" s="105"/>
      <c r="R1498" s="16"/>
      <c r="S1498" s="16"/>
      <c r="AA1498" s="92"/>
      <c r="AB1498" s="92"/>
      <c r="AC1498" s="92"/>
    </row>
    <row r="1499" spans="9:29" ht="13.8" x14ac:dyDescent="0.3">
      <c r="I1499" s="135">
        <v>1492</v>
      </c>
      <c r="J1499" s="132"/>
      <c r="K1499" s="105"/>
      <c r="R1499" s="16"/>
      <c r="S1499" s="16"/>
      <c r="AA1499" s="92"/>
      <c r="AB1499" s="92"/>
      <c r="AC1499" s="92"/>
    </row>
    <row r="1500" spans="9:29" ht="13.8" x14ac:dyDescent="0.3">
      <c r="I1500" s="135">
        <v>1493</v>
      </c>
      <c r="J1500" s="132"/>
      <c r="K1500" s="105"/>
      <c r="R1500" s="16"/>
      <c r="S1500" s="16"/>
      <c r="AA1500" s="92"/>
      <c r="AB1500" s="92"/>
      <c r="AC1500" s="92"/>
    </row>
    <row r="1501" spans="9:29" ht="13.8" x14ac:dyDescent="0.3">
      <c r="I1501" s="135">
        <v>1494</v>
      </c>
      <c r="J1501" s="132"/>
      <c r="K1501" s="105"/>
      <c r="R1501" s="16"/>
      <c r="S1501" s="16"/>
      <c r="AA1501" s="92"/>
      <c r="AB1501" s="92"/>
      <c r="AC1501" s="92"/>
    </row>
    <row r="1502" spans="9:29" ht="13.8" x14ac:dyDescent="0.3">
      <c r="I1502" s="135">
        <v>1495</v>
      </c>
      <c r="J1502" s="132"/>
      <c r="K1502" s="105"/>
      <c r="R1502" s="16"/>
      <c r="S1502" s="16"/>
      <c r="AA1502" s="92"/>
      <c r="AB1502" s="92"/>
      <c r="AC1502" s="92"/>
    </row>
    <row r="1503" spans="9:29" ht="13.8" x14ac:dyDescent="0.3">
      <c r="I1503" s="135">
        <v>1496</v>
      </c>
      <c r="J1503" s="132"/>
      <c r="K1503" s="105"/>
      <c r="R1503" s="16"/>
      <c r="S1503" s="16"/>
      <c r="AA1503" s="92"/>
      <c r="AB1503" s="92"/>
      <c r="AC1503" s="92"/>
    </row>
    <row r="1504" spans="9:29" ht="13.8" x14ac:dyDescent="0.3">
      <c r="I1504" s="135">
        <v>1497</v>
      </c>
      <c r="J1504" s="132"/>
      <c r="K1504" s="105"/>
      <c r="R1504" s="16"/>
      <c r="S1504" s="16"/>
      <c r="AA1504" s="92"/>
      <c r="AB1504" s="92"/>
      <c r="AC1504" s="92"/>
    </row>
    <row r="1505" spans="9:29" ht="13.8" x14ac:dyDescent="0.3">
      <c r="I1505" s="135">
        <v>1498</v>
      </c>
      <c r="J1505" s="132"/>
      <c r="K1505" s="105"/>
      <c r="R1505" s="16"/>
      <c r="S1505" s="16"/>
      <c r="AA1505" s="92"/>
      <c r="AB1505" s="92"/>
      <c r="AC1505" s="92"/>
    </row>
    <row r="1506" spans="9:29" ht="13.8" x14ac:dyDescent="0.3">
      <c r="I1506" s="135">
        <v>1499</v>
      </c>
      <c r="J1506" s="132"/>
      <c r="K1506" s="105"/>
      <c r="R1506" s="16"/>
      <c r="S1506" s="16"/>
      <c r="AA1506" s="92"/>
      <c r="AB1506" s="92"/>
      <c r="AC1506" s="92"/>
    </row>
    <row r="1507" spans="9:29" ht="13.8" x14ac:dyDescent="0.3">
      <c r="I1507" s="135">
        <v>1500</v>
      </c>
      <c r="J1507" s="132"/>
      <c r="K1507" s="105"/>
      <c r="R1507" s="16"/>
      <c r="S1507" s="16"/>
      <c r="AA1507" s="92"/>
      <c r="AB1507" s="92"/>
      <c r="AC1507" s="92"/>
    </row>
    <row r="1508" spans="9:29" ht="13.8" x14ac:dyDescent="0.3">
      <c r="I1508" s="135">
        <v>1501</v>
      </c>
      <c r="J1508" s="132"/>
      <c r="K1508" s="105"/>
      <c r="R1508" s="16"/>
      <c r="S1508" s="16"/>
      <c r="AA1508" s="92"/>
      <c r="AB1508" s="92"/>
      <c r="AC1508" s="92"/>
    </row>
    <row r="1509" spans="9:29" ht="13.8" x14ac:dyDescent="0.3">
      <c r="I1509" s="135">
        <v>1502</v>
      </c>
      <c r="J1509" s="132"/>
      <c r="K1509" s="105"/>
      <c r="R1509" s="16"/>
      <c r="S1509" s="16"/>
      <c r="AA1509" s="92"/>
      <c r="AB1509" s="92"/>
      <c r="AC1509" s="92"/>
    </row>
    <row r="1510" spans="9:29" ht="13.8" x14ac:dyDescent="0.3">
      <c r="I1510" s="135">
        <v>1503</v>
      </c>
      <c r="J1510" s="132"/>
      <c r="K1510" s="105"/>
      <c r="R1510" s="16"/>
      <c r="S1510" s="16"/>
      <c r="AA1510" s="92"/>
      <c r="AB1510" s="92"/>
      <c r="AC1510" s="92"/>
    </row>
    <row r="1511" spans="9:29" ht="13.8" x14ac:dyDescent="0.3">
      <c r="I1511" s="135">
        <v>1504</v>
      </c>
      <c r="J1511" s="132"/>
      <c r="K1511" s="105"/>
      <c r="R1511" s="16"/>
      <c r="S1511" s="16"/>
      <c r="AA1511" s="92"/>
      <c r="AB1511" s="92"/>
      <c r="AC1511" s="92"/>
    </row>
    <row r="1512" spans="9:29" ht="13.8" x14ac:dyDescent="0.3">
      <c r="I1512" s="135">
        <v>1505</v>
      </c>
      <c r="J1512" s="132"/>
      <c r="K1512" s="105"/>
      <c r="R1512" s="16"/>
      <c r="S1512" s="16"/>
      <c r="AA1512" s="92"/>
      <c r="AB1512" s="92"/>
      <c r="AC1512" s="92"/>
    </row>
    <row r="1513" spans="9:29" ht="13.8" x14ac:dyDescent="0.3">
      <c r="I1513" s="135">
        <v>1506</v>
      </c>
      <c r="J1513" s="132"/>
      <c r="K1513" s="105"/>
      <c r="R1513" s="16"/>
      <c r="S1513" s="16"/>
      <c r="AA1513" s="92"/>
      <c r="AB1513" s="92"/>
      <c r="AC1513" s="92"/>
    </row>
    <row r="1514" spans="9:29" ht="13.8" x14ac:dyDescent="0.3">
      <c r="I1514" s="135">
        <v>1507</v>
      </c>
      <c r="J1514" s="132"/>
      <c r="K1514" s="105"/>
      <c r="R1514" s="16"/>
      <c r="S1514" s="16"/>
      <c r="AA1514" s="92"/>
      <c r="AB1514" s="92"/>
      <c r="AC1514" s="92"/>
    </row>
    <row r="1515" spans="9:29" ht="13.8" x14ac:dyDescent="0.3">
      <c r="I1515" s="135">
        <v>1508</v>
      </c>
      <c r="J1515" s="132"/>
      <c r="K1515" s="105"/>
      <c r="R1515" s="16"/>
      <c r="S1515" s="16"/>
      <c r="AA1515" s="92"/>
      <c r="AB1515" s="92"/>
      <c r="AC1515" s="92"/>
    </row>
    <row r="1516" spans="9:29" ht="13.8" x14ac:dyDescent="0.3">
      <c r="I1516" s="135">
        <v>1509</v>
      </c>
      <c r="J1516" s="132"/>
      <c r="K1516" s="105"/>
      <c r="R1516" s="16"/>
      <c r="S1516" s="16"/>
      <c r="AA1516" s="92"/>
      <c r="AB1516" s="92"/>
      <c r="AC1516" s="92"/>
    </row>
    <row r="1517" spans="9:29" ht="13.8" x14ac:dyDescent="0.3">
      <c r="I1517" s="135">
        <v>1510</v>
      </c>
      <c r="J1517" s="132"/>
      <c r="K1517" s="105"/>
      <c r="R1517" s="16"/>
      <c r="S1517" s="16"/>
      <c r="AA1517" s="92"/>
      <c r="AB1517" s="92"/>
      <c r="AC1517" s="92"/>
    </row>
    <row r="1518" spans="9:29" ht="13.8" x14ac:dyDescent="0.3">
      <c r="I1518" s="135">
        <v>1511</v>
      </c>
      <c r="J1518" s="132"/>
      <c r="K1518" s="105"/>
      <c r="R1518" s="16"/>
      <c r="S1518" s="16"/>
      <c r="AA1518" s="92"/>
      <c r="AB1518" s="92"/>
      <c r="AC1518" s="92"/>
    </row>
    <row r="1519" spans="9:29" ht="13.8" x14ac:dyDescent="0.3">
      <c r="I1519" s="135">
        <v>1512</v>
      </c>
      <c r="J1519" s="132"/>
      <c r="K1519" s="105"/>
      <c r="R1519" s="16"/>
      <c r="S1519" s="16"/>
      <c r="AA1519" s="92"/>
      <c r="AB1519" s="92"/>
      <c r="AC1519" s="92"/>
    </row>
    <row r="1520" spans="9:29" ht="13.8" x14ac:dyDescent="0.3">
      <c r="I1520" s="135">
        <v>1513</v>
      </c>
      <c r="J1520" s="132"/>
      <c r="K1520" s="105"/>
      <c r="R1520" s="16"/>
      <c r="S1520" s="16"/>
      <c r="AA1520" s="92"/>
      <c r="AB1520" s="92"/>
      <c r="AC1520" s="92"/>
    </row>
    <row r="1521" spans="9:29" ht="13.8" x14ac:dyDescent="0.3">
      <c r="I1521" s="135">
        <v>1514</v>
      </c>
      <c r="J1521" s="132"/>
      <c r="K1521" s="105"/>
      <c r="R1521" s="16"/>
      <c r="S1521" s="16"/>
      <c r="AA1521" s="92"/>
      <c r="AB1521" s="92"/>
      <c r="AC1521" s="92"/>
    </row>
    <row r="1522" spans="9:29" ht="13.8" x14ac:dyDescent="0.3">
      <c r="I1522" s="135">
        <v>1515</v>
      </c>
      <c r="J1522" s="132"/>
      <c r="K1522" s="105"/>
      <c r="R1522" s="16"/>
      <c r="S1522" s="16"/>
      <c r="AA1522" s="92"/>
      <c r="AB1522" s="92"/>
      <c r="AC1522" s="92"/>
    </row>
    <row r="1523" spans="9:29" ht="13.8" x14ac:dyDescent="0.3">
      <c r="I1523" s="135">
        <v>1516</v>
      </c>
      <c r="J1523" s="132"/>
      <c r="K1523" s="105"/>
      <c r="R1523" s="16"/>
      <c r="S1523" s="16"/>
      <c r="AA1523" s="92"/>
      <c r="AB1523" s="92"/>
      <c r="AC1523" s="92"/>
    </row>
    <row r="1524" spans="9:29" ht="13.8" x14ac:dyDescent="0.3">
      <c r="I1524" s="135">
        <v>1517</v>
      </c>
      <c r="J1524" s="132"/>
      <c r="K1524" s="105"/>
      <c r="R1524" s="16"/>
      <c r="S1524" s="16"/>
      <c r="AA1524" s="92"/>
      <c r="AB1524" s="92"/>
      <c r="AC1524" s="92"/>
    </row>
    <row r="1525" spans="9:29" ht="13.8" x14ac:dyDescent="0.3">
      <c r="I1525" s="135">
        <v>1518</v>
      </c>
      <c r="J1525" s="132"/>
      <c r="K1525" s="105"/>
      <c r="R1525" s="16"/>
      <c r="S1525" s="16"/>
      <c r="AA1525" s="92"/>
      <c r="AB1525" s="92"/>
      <c r="AC1525" s="92"/>
    </row>
    <row r="1526" spans="9:29" ht="13.8" x14ac:dyDescent="0.3">
      <c r="I1526" s="135">
        <v>1519</v>
      </c>
      <c r="J1526" s="132"/>
      <c r="K1526" s="105"/>
      <c r="R1526" s="16"/>
      <c r="S1526" s="16"/>
      <c r="AA1526" s="92"/>
      <c r="AB1526" s="92"/>
      <c r="AC1526" s="92"/>
    </row>
    <row r="1527" spans="9:29" ht="13.8" x14ac:dyDescent="0.3">
      <c r="I1527" s="135">
        <v>1520</v>
      </c>
      <c r="J1527" s="132"/>
      <c r="K1527" s="105"/>
      <c r="R1527" s="16"/>
      <c r="S1527" s="16"/>
      <c r="AA1527" s="92"/>
      <c r="AB1527" s="92"/>
      <c r="AC1527" s="92"/>
    </row>
    <row r="1528" spans="9:29" ht="13.8" x14ac:dyDescent="0.3">
      <c r="I1528" s="135">
        <v>1521</v>
      </c>
      <c r="J1528" s="132"/>
      <c r="K1528" s="105"/>
      <c r="R1528" s="16"/>
      <c r="S1528" s="16"/>
      <c r="AA1528" s="92"/>
      <c r="AB1528" s="92"/>
      <c r="AC1528" s="92"/>
    </row>
    <row r="1529" spans="9:29" ht="13.8" x14ac:dyDescent="0.3">
      <c r="I1529" s="135">
        <v>1522</v>
      </c>
      <c r="J1529" s="132"/>
      <c r="K1529" s="105"/>
      <c r="R1529" s="16"/>
      <c r="S1529" s="16"/>
      <c r="AA1529" s="92"/>
      <c r="AB1529" s="92"/>
      <c r="AC1529" s="92"/>
    </row>
    <row r="1530" spans="9:29" ht="13.8" x14ac:dyDescent="0.3">
      <c r="I1530" s="135">
        <v>1523</v>
      </c>
      <c r="J1530" s="132"/>
      <c r="K1530" s="105"/>
      <c r="R1530" s="16"/>
      <c r="S1530" s="16"/>
      <c r="AA1530" s="92"/>
      <c r="AB1530" s="92"/>
      <c r="AC1530" s="92"/>
    </row>
    <row r="1531" spans="9:29" ht="13.8" x14ac:dyDescent="0.3">
      <c r="I1531" s="135">
        <v>1524</v>
      </c>
      <c r="J1531" s="132"/>
      <c r="K1531" s="105"/>
      <c r="R1531" s="16"/>
      <c r="S1531" s="16"/>
      <c r="AA1531" s="92"/>
      <c r="AB1531" s="92"/>
      <c r="AC1531" s="92"/>
    </row>
    <row r="1532" spans="9:29" ht="13.8" x14ac:dyDescent="0.3">
      <c r="I1532" s="135">
        <v>1525</v>
      </c>
      <c r="J1532" s="132"/>
      <c r="K1532" s="105"/>
      <c r="R1532" s="16"/>
      <c r="S1532" s="16"/>
      <c r="AA1532" s="92"/>
      <c r="AB1532" s="92"/>
      <c r="AC1532" s="92"/>
    </row>
    <row r="1533" spans="9:29" ht="13.8" x14ac:dyDescent="0.3">
      <c r="I1533" s="135">
        <v>1526</v>
      </c>
      <c r="J1533" s="132"/>
      <c r="K1533" s="105"/>
      <c r="R1533" s="16"/>
      <c r="S1533" s="16"/>
      <c r="AA1533" s="92"/>
      <c r="AB1533" s="92"/>
      <c r="AC1533" s="92"/>
    </row>
    <row r="1534" spans="9:29" ht="13.8" x14ac:dyDescent="0.3">
      <c r="I1534" s="135">
        <v>1527</v>
      </c>
      <c r="J1534" s="132"/>
      <c r="K1534" s="105"/>
      <c r="R1534" s="16"/>
      <c r="S1534" s="16"/>
      <c r="AA1534" s="92"/>
      <c r="AB1534" s="92"/>
      <c r="AC1534" s="92"/>
    </row>
    <row r="1535" spans="9:29" ht="13.8" x14ac:dyDescent="0.3">
      <c r="I1535" s="135">
        <v>1528</v>
      </c>
      <c r="J1535" s="132"/>
      <c r="K1535" s="105"/>
      <c r="R1535" s="16"/>
      <c r="S1535" s="16"/>
      <c r="AA1535" s="92"/>
      <c r="AB1535" s="92"/>
      <c r="AC1535" s="92"/>
    </row>
    <row r="1536" spans="9:29" ht="13.8" x14ac:dyDescent="0.3">
      <c r="I1536" s="135">
        <v>1529</v>
      </c>
      <c r="J1536" s="132"/>
      <c r="K1536" s="105"/>
      <c r="R1536" s="16"/>
      <c r="S1536" s="16"/>
      <c r="AA1536" s="92"/>
      <c r="AB1536" s="92"/>
      <c r="AC1536" s="92"/>
    </row>
    <row r="1537" spans="9:29" ht="13.8" x14ac:dyDescent="0.3">
      <c r="I1537" s="135">
        <v>1530</v>
      </c>
      <c r="J1537" s="132"/>
      <c r="K1537" s="105"/>
      <c r="R1537" s="16"/>
      <c r="S1537" s="16"/>
      <c r="AA1537" s="92"/>
      <c r="AB1537" s="92"/>
      <c r="AC1537" s="92"/>
    </row>
    <row r="1538" spans="9:29" ht="13.8" x14ac:dyDescent="0.3">
      <c r="I1538" s="135">
        <v>1531</v>
      </c>
      <c r="J1538" s="132"/>
      <c r="K1538" s="105"/>
      <c r="R1538" s="16"/>
      <c r="S1538" s="16"/>
      <c r="AA1538" s="92"/>
      <c r="AB1538" s="92"/>
      <c r="AC1538" s="92"/>
    </row>
    <row r="1539" spans="9:29" ht="13.8" x14ac:dyDescent="0.3">
      <c r="I1539" s="135">
        <v>1532</v>
      </c>
      <c r="J1539" s="132"/>
      <c r="K1539" s="105"/>
      <c r="R1539" s="16"/>
      <c r="S1539" s="16"/>
      <c r="AA1539" s="92"/>
      <c r="AB1539" s="92"/>
      <c r="AC1539" s="92"/>
    </row>
    <row r="1540" spans="9:29" ht="13.8" x14ac:dyDescent="0.3">
      <c r="I1540" s="135">
        <v>1533</v>
      </c>
      <c r="J1540" s="132"/>
      <c r="K1540" s="105"/>
      <c r="R1540" s="16"/>
      <c r="S1540" s="16"/>
      <c r="AA1540" s="92"/>
      <c r="AB1540" s="92"/>
      <c r="AC1540" s="92"/>
    </row>
    <row r="1541" spans="9:29" ht="13.8" x14ac:dyDescent="0.3">
      <c r="I1541" s="135">
        <v>1534</v>
      </c>
      <c r="J1541" s="132"/>
      <c r="K1541" s="105"/>
      <c r="R1541" s="16"/>
      <c r="S1541" s="16"/>
      <c r="AA1541" s="92"/>
      <c r="AB1541" s="92"/>
      <c r="AC1541" s="92"/>
    </row>
    <row r="1542" spans="9:29" ht="13.8" x14ac:dyDescent="0.3">
      <c r="I1542" s="135">
        <v>1535</v>
      </c>
      <c r="J1542" s="132"/>
      <c r="K1542" s="105"/>
      <c r="R1542" s="16"/>
      <c r="S1542" s="16"/>
      <c r="AA1542" s="92"/>
      <c r="AB1542" s="92"/>
      <c r="AC1542" s="92"/>
    </row>
    <row r="1543" spans="9:29" ht="13.8" x14ac:dyDescent="0.3">
      <c r="I1543" s="135">
        <v>1536</v>
      </c>
      <c r="J1543" s="132"/>
      <c r="K1543" s="105"/>
      <c r="R1543" s="16"/>
      <c r="S1543" s="16"/>
      <c r="AA1543" s="92"/>
      <c r="AB1543" s="92"/>
      <c r="AC1543" s="92"/>
    </row>
    <row r="1544" spans="9:29" ht="13.8" x14ac:dyDescent="0.3">
      <c r="I1544" s="135">
        <v>1537</v>
      </c>
      <c r="J1544" s="132"/>
      <c r="K1544" s="105"/>
      <c r="R1544" s="16"/>
      <c r="S1544" s="16"/>
      <c r="AA1544" s="92"/>
      <c r="AB1544" s="92"/>
      <c r="AC1544" s="92"/>
    </row>
    <row r="1545" spans="9:29" ht="13.8" x14ac:dyDescent="0.3">
      <c r="I1545" s="135">
        <v>1538</v>
      </c>
      <c r="J1545" s="132"/>
      <c r="K1545" s="105"/>
      <c r="R1545" s="16"/>
      <c r="S1545" s="16"/>
      <c r="AA1545" s="92"/>
      <c r="AB1545" s="92"/>
      <c r="AC1545" s="92"/>
    </row>
    <row r="1546" spans="9:29" ht="13.8" x14ac:dyDescent="0.3">
      <c r="I1546" s="135">
        <v>1539</v>
      </c>
      <c r="J1546" s="132"/>
      <c r="K1546" s="105"/>
      <c r="R1546" s="16"/>
      <c r="S1546" s="16"/>
      <c r="AA1546" s="92"/>
      <c r="AB1546" s="92"/>
      <c r="AC1546" s="92"/>
    </row>
    <row r="1547" spans="9:29" ht="13.8" x14ac:dyDescent="0.3">
      <c r="I1547" s="135">
        <v>1540</v>
      </c>
      <c r="J1547" s="132"/>
      <c r="K1547" s="105"/>
      <c r="R1547" s="16"/>
      <c r="S1547" s="16"/>
      <c r="AA1547" s="92"/>
      <c r="AB1547" s="92"/>
      <c r="AC1547" s="92"/>
    </row>
    <row r="1548" spans="9:29" ht="13.8" x14ac:dyDescent="0.3">
      <c r="I1548" s="135">
        <v>1541</v>
      </c>
      <c r="J1548" s="132"/>
      <c r="K1548" s="105"/>
      <c r="R1548" s="16"/>
      <c r="S1548" s="16"/>
      <c r="AA1548" s="92"/>
      <c r="AB1548" s="92"/>
      <c r="AC1548" s="92"/>
    </row>
    <row r="1549" spans="9:29" ht="13.8" x14ac:dyDescent="0.3">
      <c r="I1549" s="135">
        <v>1542</v>
      </c>
      <c r="J1549" s="132"/>
      <c r="K1549" s="105"/>
      <c r="R1549" s="16"/>
      <c r="S1549" s="16"/>
      <c r="AA1549" s="92"/>
      <c r="AB1549" s="92"/>
      <c r="AC1549" s="92"/>
    </row>
    <row r="1550" spans="9:29" ht="13.8" x14ac:dyDescent="0.3">
      <c r="I1550" s="135">
        <v>1543</v>
      </c>
      <c r="J1550" s="132"/>
      <c r="K1550" s="105"/>
      <c r="R1550" s="16"/>
      <c r="S1550" s="16"/>
      <c r="AA1550" s="92"/>
      <c r="AB1550" s="92"/>
      <c r="AC1550" s="92"/>
    </row>
    <row r="1551" spans="9:29" ht="13.8" x14ac:dyDescent="0.3">
      <c r="I1551" s="135">
        <v>1544</v>
      </c>
      <c r="J1551" s="132"/>
      <c r="K1551" s="105"/>
      <c r="R1551" s="16"/>
      <c r="S1551" s="16"/>
      <c r="AA1551" s="92"/>
      <c r="AB1551" s="92"/>
      <c r="AC1551" s="92"/>
    </row>
    <row r="1552" spans="9:29" ht="13.8" x14ac:dyDescent="0.3">
      <c r="I1552" s="135">
        <v>1545</v>
      </c>
      <c r="J1552" s="132"/>
      <c r="K1552" s="105"/>
      <c r="R1552" s="16"/>
      <c r="S1552" s="16"/>
      <c r="AA1552" s="92"/>
      <c r="AB1552" s="92"/>
      <c r="AC1552" s="92"/>
    </row>
    <row r="1553" spans="9:29" ht="13.8" x14ac:dyDescent="0.3">
      <c r="I1553" s="135">
        <v>1546</v>
      </c>
      <c r="J1553" s="132"/>
      <c r="K1553" s="105"/>
      <c r="R1553" s="16"/>
      <c r="S1553" s="16"/>
      <c r="AA1553" s="92"/>
      <c r="AB1553" s="92"/>
      <c r="AC1553" s="92"/>
    </row>
    <row r="1554" spans="9:29" ht="13.8" x14ac:dyDescent="0.3">
      <c r="I1554" s="135">
        <v>1547</v>
      </c>
      <c r="J1554" s="132"/>
      <c r="K1554" s="105"/>
      <c r="R1554" s="16"/>
      <c r="S1554" s="16"/>
      <c r="AA1554" s="92"/>
      <c r="AB1554" s="92"/>
      <c r="AC1554" s="92"/>
    </row>
    <row r="1555" spans="9:29" ht="13.8" x14ac:dyDescent="0.3">
      <c r="I1555" s="135">
        <v>1548</v>
      </c>
      <c r="J1555" s="132"/>
      <c r="K1555" s="105"/>
      <c r="R1555" s="16"/>
      <c r="S1555" s="16"/>
      <c r="AA1555" s="92"/>
      <c r="AB1555" s="92"/>
      <c r="AC1555" s="92"/>
    </row>
    <row r="1556" spans="9:29" ht="13.8" x14ac:dyDescent="0.3">
      <c r="I1556" s="135">
        <v>1549</v>
      </c>
      <c r="J1556" s="132"/>
      <c r="K1556" s="105"/>
      <c r="R1556" s="16"/>
      <c r="S1556" s="16"/>
      <c r="AA1556" s="92"/>
      <c r="AB1556" s="92"/>
      <c r="AC1556" s="92"/>
    </row>
    <row r="1557" spans="9:29" ht="13.8" x14ac:dyDescent="0.3">
      <c r="I1557" s="135">
        <v>1550</v>
      </c>
      <c r="J1557" s="132"/>
      <c r="K1557" s="105"/>
      <c r="R1557" s="16"/>
      <c r="S1557" s="16"/>
      <c r="AA1557" s="92"/>
      <c r="AB1557" s="92"/>
      <c r="AC1557" s="92"/>
    </row>
    <row r="1558" spans="9:29" ht="13.8" x14ac:dyDescent="0.3">
      <c r="I1558" s="135">
        <v>1551</v>
      </c>
      <c r="J1558" s="132"/>
      <c r="K1558" s="105"/>
      <c r="R1558" s="16"/>
      <c r="S1558" s="16"/>
      <c r="AA1558" s="92"/>
      <c r="AB1558" s="92"/>
      <c r="AC1558" s="92"/>
    </row>
    <row r="1559" spans="9:29" ht="13.8" x14ac:dyDescent="0.3">
      <c r="I1559" s="135">
        <v>1552</v>
      </c>
      <c r="J1559" s="132"/>
      <c r="K1559" s="105"/>
      <c r="R1559" s="16"/>
      <c r="S1559" s="16"/>
      <c r="AA1559" s="92"/>
      <c r="AB1559" s="92"/>
      <c r="AC1559" s="92"/>
    </row>
    <row r="1560" spans="9:29" ht="13.8" x14ac:dyDescent="0.3">
      <c r="I1560" s="135">
        <v>1553</v>
      </c>
      <c r="J1560" s="132"/>
      <c r="K1560" s="105"/>
      <c r="R1560" s="16"/>
      <c r="S1560" s="16"/>
      <c r="AA1560" s="92"/>
      <c r="AB1560" s="92"/>
      <c r="AC1560" s="92"/>
    </row>
    <row r="1561" spans="9:29" ht="13.8" x14ac:dyDescent="0.3">
      <c r="I1561" s="135">
        <v>1554</v>
      </c>
      <c r="J1561" s="132"/>
      <c r="K1561" s="105"/>
      <c r="R1561" s="16"/>
      <c r="S1561" s="16"/>
      <c r="AA1561" s="92"/>
      <c r="AB1561" s="92"/>
      <c r="AC1561" s="92"/>
    </row>
    <row r="1562" spans="9:29" ht="13.8" x14ac:dyDescent="0.3">
      <c r="I1562" s="135">
        <v>1555</v>
      </c>
      <c r="J1562" s="132"/>
      <c r="K1562" s="105"/>
      <c r="R1562" s="16"/>
      <c r="S1562" s="16"/>
      <c r="AA1562" s="92"/>
      <c r="AB1562" s="92"/>
      <c r="AC1562" s="92"/>
    </row>
    <row r="1563" spans="9:29" ht="13.8" x14ac:dyDescent="0.3">
      <c r="I1563" s="135">
        <v>1556</v>
      </c>
      <c r="J1563" s="132"/>
      <c r="K1563" s="105"/>
      <c r="R1563" s="16"/>
      <c r="S1563" s="16"/>
      <c r="AA1563" s="92"/>
      <c r="AB1563" s="92"/>
      <c r="AC1563" s="92"/>
    </row>
    <row r="1564" spans="9:29" ht="13.8" x14ac:dyDescent="0.3">
      <c r="I1564" s="135">
        <v>1557</v>
      </c>
      <c r="J1564" s="132"/>
      <c r="K1564" s="105"/>
      <c r="R1564" s="16"/>
      <c r="S1564" s="16"/>
      <c r="AA1564" s="92"/>
      <c r="AB1564" s="92"/>
      <c r="AC1564" s="92"/>
    </row>
    <row r="1565" spans="9:29" ht="13.8" x14ac:dyDescent="0.3">
      <c r="I1565" s="135">
        <v>1558</v>
      </c>
      <c r="J1565" s="132"/>
      <c r="K1565" s="105"/>
      <c r="R1565" s="16"/>
      <c r="S1565" s="16"/>
      <c r="AA1565" s="92"/>
      <c r="AB1565" s="92"/>
      <c r="AC1565" s="92"/>
    </row>
    <row r="1566" spans="9:29" ht="13.8" x14ac:dyDescent="0.3">
      <c r="I1566" s="135">
        <v>1559</v>
      </c>
      <c r="J1566" s="132"/>
      <c r="K1566" s="105"/>
      <c r="R1566" s="16"/>
      <c r="S1566" s="16"/>
      <c r="AA1566" s="92"/>
      <c r="AB1566" s="92"/>
      <c r="AC1566" s="92"/>
    </row>
    <row r="1567" spans="9:29" ht="13.8" x14ac:dyDescent="0.3">
      <c r="I1567" s="135">
        <v>1560</v>
      </c>
      <c r="J1567" s="132"/>
      <c r="K1567" s="105"/>
      <c r="R1567" s="16"/>
      <c r="S1567" s="16"/>
      <c r="AA1567" s="92"/>
      <c r="AB1567" s="92"/>
      <c r="AC1567" s="92"/>
    </row>
    <row r="1568" spans="9:29" ht="13.8" x14ac:dyDescent="0.3">
      <c r="I1568" s="135">
        <v>1561</v>
      </c>
      <c r="J1568" s="132"/>
      <c r="K1568" s="105"/>
      <c r="R1568" s="16"/>
      <c r="S1568" s="16"/>
      <c r="AA1568" s="92"/>
      <c r="AB1568" s="92"/>
      <c r="AC1568" s="92"/>
    </row>
    <row r="1569" spans="9:29" ht="13.8" x14ac:dyDescent="0.3">
      <c r="I1569" s="135">
        <v>1562</v>
      </c>
      <c r="J1569" s="132"/>
      <c r="K1569" s="105"/>
      <c r="R1569" s="16"/>
      <c r="S1569" s="16"/>
      <c r="AA1569" s="92"/>
      <c r="AB1569" s="92"/>
      <c r="AC1569" s="92"/>
    </row>
    <row r="1570" spans="9:29" ht="13.8" x14ac:dyDescent="0.3">
      <c r="I1570" s="135">
        <v>1563</v>
      </c>
      <c r="J1570" s="132"/>
      <c r="K1570" s="105"/>
      <c r="R1570" s="16"/>
      <c r="S1570" s="16"/>
      <c r="AA1570" s="92"/>
      <c r="AB1570" s="92"/>
      <c r="AC1570" s="92"/>
    </row>
    <row r="1571" spans="9:29" ht="13.8" x14ac:dyDescent="0.3">
      <c r="I1571" s="135">
        <v>1564</v>
      </c>
      <c r="J1571" s="132"/>
      <c r="K1571" s="105"/>
      <c r="R1571" s="16"/>
      <c r="S1571" s="16"/>
      <c r="AA1571" s="92"/>
      <c r="AB1571" s="92"/>
      <c r="AC1571" s="92"/>
    </row>
    <row r="1572" spans="9:29" ht="13.8" x14ac:dyDescent="0.3">
      <c r="I1572" s="135">
        <v>1565</v>
      </c>
      <c r="J1572" s="132"/>
      <c r="K1572" s="105"/>
      <c r="R1572" s="16"/>
      <c r="S1572" s="16"/>
      <c r="AA1572" s="92"/>
      <c r="AB1572" s="92"/>
      <c r="AC1572" s="92"/>
    </row>
    <row r="1573" spans="9:29" ht="13.8" x14ac:dyDescent="0.3">
      <c r="I1573" s="135">
        <v>1566</v>
      </c>
      <c r="J1573" s="132"/>
      <c r="K1573" s="105"/>
      <c r="R1573" s="16"/>
      <c r="S1573" s="16"/>
      <c r="AA1573" s="92"/>
      <c r="AB1573" s="92"/>
      <c r="AC1573" s="92"/>
    </row>
    <row r="1574" spans="9:29" ht="13.8" x14ac:dyDescent="0.3">
      <c r="I1574" s="135">
        <v>1567</v>
      </c>
      <c r="J1574" s="132"/>
      <c r="K1574" s="105"/>
      <c r="R1574" s="16"/>
      <c r="S1574" s="16"/>
      <c r="AA1574" s="92"/>
      <c r="AB1574" s="92"/>
      <c r="AC1574" s="92"/>
    </row>
    <row r="1575" spans="9:29" ht="13.8" x14ac:dyDescent="0.3">
      <c r="I1575" s="135">
        <v>1568</v>
      </c>
      <c r="J1575" s="132"/>
      <c r="K1575" s="105"/>
      <c r="R1575" s="16"/>
      <c r="S1575" s="16"/>
      <c r="AA1575" s="92"/>
      <c r="AB1575" s="92"/>
      <c r="AC1575" s="92"/>
    </row>
    <row r="1576" spans="9:29" ht="13.8" x14ac:dyDescent="0.3">
      <c r="I1576" s="135">
        <v>1569</v>
      </c>
      <c r="J1576" s="132"/>
      <c r="K1576" s="105"/>
      <c r="R1576" s="16"/>
      <c r="S1576" s="16"/>
      <c r="AA1576" s="92"/>
      <c r="AB1576" s="92"/>
      <c r="AC1576" s="92"/>
    </row>
    <row r="1577" spans="9:29" ht="13.8" x14ac:dyDescent="0.3">
      <c r="I1577" s="135">
        <v>1570</v>
      </c>
      <c r="J1577" s="132"/>
      <c r="K1577" s="105"/>
      <c r="R1577" s="16"/>
      <c r="S1577" s="16"/>
      <c r="AA1577" s="92"/>
      <c r="AB1577" s="92"/>
      <c r="AC1577" s="92"/>
    </row>
    <row r="1578" spans="9:29" ht="13.8" x14ac:dyDescent="0.3">
      <c r="I1578" s="135">
        <v>1571</v>
      </c>
      <c r="J1578" s="132"/>
      <c r="K1578" s="105"/>
      <c r="R1578" s="16"/>
      <c r="S1578" s="16"/>
      <c r="AA1578" s="92"/>
      <c r="AB1578" s="92"/>
      <c r="AC1578" s="92"/>
    </row>
    <row r="1579" spans="9:29" ht="13.8" x14ac:dyDescent="0.3">
      <c r="I1579" s="135">
        <v>1572</v>
      </c>
      <c r="J1579" s="132"/>
      <c r="K1579" s="105"/>
      <c r="R1579" s="16"/>
      <c r="S1579" s="16"/>
      <c r="AA1579" s="92"/>
      <c r="AB1579" s="92"/>
      <c r="AC1579" s="92"/>
    </row>
    <row r="1580" spans="9:29" ht="13.8" x14ac:dyDescent="0.3">
      <c r="I1580" s="135">
        <v>1573</v>
      </c>
      <c r="J1580" s="132"/>
      <c r="K1580" s="105"/>
      <c r="R1580" s="16"/>
      <c r="S1580" s="16"/>
      <c r="AA1580" s="92"/>
      <c r="AB1580" s="92"/>
      <c r="AC1580" s="92"/>
    </row>
    <row r="1581" spans="9:29" ht="13.8" x14ac:dyDescent="0.3">
      <c r="I1581" s="135">
        <v>1574</v>
      </c>
      <c r="J1581" s="132"/>
      <c r="K1581" s="105"/>
      <c r="R1581" s="16"/>
      <c r="S1581" s="16"/>
      <c r="AA1581" s="92"/>
      <c r="AB1581" s="92"/>
      <c r="AC1581" s="92"/>
    </row>
    <row r="1582" spans="9:29" ht="13.8" x14ac:dyDescent="0.3">
      <c r="I1582" s="135">
        <v>1575</v>
      </c>
      <c r="J1582" s="132"/>
      <c r="K1582" s="105"/>
      <c r="R1582" s="16"/>
      <c r="S1582" s="16"/>
      <c r="AA1582" s="92"/>
      <c r="AB1582" s="92"/>
      <c r="AC1582" s="92"/>
    </row>
    <row r="1583" spans="9:29" ht="13.8" x14ac:dyDescent="0.3">
      <c r="I1583" s="135">
        <v>1576</v>
      </c>
      <c r="J1583" s="132"/>
      <c r="K1583" s="105"/>
      <c r="R1583" s="16"/>
      <c r="S1583" s="16"/>
      <c r="AA1583" s="92"/>
      <c r="AB1583" s="92"/>
      <c r="AC1583" s="92"/>
    </row>
    <row r="1584" spans="9:29" ht="13.8" x14ac:dyDescent="0.3">
      <c r="I1584" s="135">
        <v>1577</v>
      </c>
      <c r="J1584" s="132"/>
      <c r="K1584" s="105"/>
      <c r="R1584" s="16"/>
      <c r="S1584" s="16"/>
      <c r="AA1584" s="92"/>
      <c r="AB1584" s="92"/>
      <c r="AC1584" s="92"/>
    </row>
    <row r="1585" spans="9:29" ht="13.8" x14ac:dyDescent="0.3">
      <c r="I1585" s="135">
        <v>1578</v>
      </c>
      <c r="J1585" s="132"/>
      <c r="K1585" s="105"/>
      <c r="R1585" s="16"/>
      <c r="S1585" s="16"/>
      <c r="AA1585" s="92"/>
      <c r="AB1585" s="92"/>
      <c r="AC1585" s="92"/>
    </row>
    <row r="1586" spans="9:29" ht="13.8" x14ac:dyDescent="0.3">
      <c r="I1586" s="135">
        <v>1579</v>
      </c>
      <c r="J1586" s="132"/>
      <c r="K1586" s="105"/>
      <c r="R1586" s="16"/>
      <c r="S1586" s="16"/>
      <c r="AA1586" s="92"/>
      <c r="AB1586" s="92"/>
      <c r="AC1586" s="92"/>
    </row>
    <row r="1587" spans="9:29" ht="13.8" x14ac:dyDescent="0.3">
      <c r="I1587" s="135">
        <v>1580</v>
      </c>
      <c r="J1587" s="132"/>
      <c r="K1587" s="105"/>
      <c r="R1587" s="16"/>
      <c r="S1587" s="16"/>
      <c r="AA1587" s="92"/>
      <c r="AB1587" s="92"/>
      <c r="AC1587" s="92"/>
    </row>
    <row r="1588" spans="9:29" ht="13.8" x14ac:dyDescent="0.3">
      <c r="I1588" s="135">
        <v>1581</v>
      </c>
      <c r="J1588" s="132"/>
      <c r="K1588" s="105"/>
      <c r="R1588" s="16"/>
      <c r="S1588" s="16"/>
      <c r="AA1588" s="92"/>
      <c r="AB1588" s="92"/>
      <c r="AC1588" s="92"/>
    </row>
    <row r="1589" spans="9:29" ht="13.8" x14ac:dyDescent="0.3">
      <c r="I1589" s="135">
        <v>1582</v>
      </c>
      <c r="J1589" s="132"/>
      <c r="K1589" s="105"/>
      <c r="R1589" s="16"/>
      <c r="S1589" s="16"/>
      <c r="AA1589" s="92"/>
      <c r="AB1589" s="92"/>
      <c r="AC1589" s="92"/>
    </row>
    <row r="1590" spans="9:29" ht="13.8" x14ac:dyDescent="0.3">
      <c r="I1590" s="135">
        <v>1583</v>
      </c>
      <c r="J1590" s="132"/>
      <c r="K1590" s="105"/>
      <c r="R1590" s="16"/>
      <c r="S1590" s="16"/>
      <c r="AA1590" s="92"/>
      <c r="AB1590" s="92"/>
      <c r="AC1590" s="92"/>
    </row>
    <row r="1591" spans="9:29" ht="13.8" x14ac:dyDescent="0.3">
      <c r="I1591" s="135">
        <v>1584</v>
      </c>
      <c r="J1591" s="132"/>
      <c r="K1591" s="105"/>
      <c r="R1591" s="16"/>
      <c r="S1591" s="16"/>
      <c r="AA1591" s="92"/>
      <c r="AB1591" s="92"/>
      <c r="AC1591" s="92"/>
    </row>
    <row r="1592" spans="9:29" ht="13.8" x14ac:dyDescent="0.3">
      <c r="I1592" s="135">
        <v>1585</v>
      </c>
      <c r="J1592" s="132"/>
      <c r="K1592" s="105"/>
      <c r="R1592" s="16"/>
      <c r="S1592" s="16"/>
      <c r="AA1592" s="92"/>
      <c r="AB1592" s="92"/>
      <c r="AC1592" s="92"/>
    </row>
    <row r="1593" spans="9:29" ht="13.8" x14ac:dyDescent="0.3">
      <c r="I1593" s="135">
        <v>1586</v>
      </c>
      <c r="J1593" s="132"/>
      <c r="K1593" s="105"/>
      <c r="R1593" s="16"/>
      <c r="S1593" s="16"/>
      <c r="AA1593" s="92"/>
      <c r="AB1593" s="92"/>
      <c r="AC1593" s="92"/>
    </row>
    <row r="1594" spans="9:29" ht="13.8" x14ac:dyDescent="0.3">
      <c r="I1594" s="135">
        <v>1587</v>
      </c>
      <c r="J1594" s="132"/>
      <c r="K1594" s="105"/>
      <c r="R1594" s="16"/>
      <c r="S1594" s="16"/>
      <c r="AA1594" s="92"/>
      <c r="AB1594" s="92"/>
      <c r="AC1594" s="92"/>
    </row>
    <row r="1595" spans="9:29" ht="13.8" x14ac:dyDescent="0.3">
      <c r="I1595" s="135">
        <v>1588</v>
      </c>
      <c r="J1595" s="132"/>
      <c r="K1595" s="105"/>
      <c r="R1595" s="16"/>
      <c r="S1595" s="16"/>
      <c r="AA1595" s="92"/>
      <c r="AB1595" s="92"/>
      <c r="AC1595" s="92"/>
    </row>
    <row r="1596" spans="9:29" ht="13.8" x14ac:dyDescent="0.3">
      <c r="I1596" s="135">
        <v>1589</v>
      </c>
      <c r="J1596" s="132"/>
      <c r="K1596" s="105"/>
      <c r="R1596" s="16"/>
      <c r="S1596" s="16"/>
      <c r="AA1596" s="92"/>
      <c r="AB1596" s="92"/>
      <c r="AC1596" s="92"/>
    </row>
    <row r="1597" spans="9:29" ht="13.8" x14ac:dyDescent="0.3">
      <c r="I1597" s="135">
        <v>1590</v>
      </c>
      <c r="J1597" s="132"/>
      <c r="K1597" s="105"/>
      <c r="R1597" s="16"/>
      <c r="S1597" s="16"/>
      <c r="AA1597" s="92"/>
      <c r="AB1597" s="92"/>
      <c r="AC1597" s="92"/>
    </row>
    <row r="1598" spans="9:29" ht="13.8" x14ac:dyDescent="0.3">
      <c r="I1598" s="135">
        <v>1591</v>
      </c>
      <c r="J1598" s="132"/>
      <c r="K1598" s="105"/>
      <c r="R1598" s="16"/>
      <c r="S1598" s="16"/>
      <c r="AA1598" s="92"/>
      <c r="AB1598" s="92"/>
      <c r="AC1598" s="92"/>
    </row>
    <row r="1599" spans="9:29" ht="13.8" x14ac:dyDescent="0.3">
      <c r="I1599" s="135">
        <v>1592</v>
      </c>
      <c r="J1599" s="132"/>
      <c r="K1599" s="105"/>
      <c r="R1599" s="16"/>
      <c r="S1599" s="16"/>
      <c r="AA1599" s="92"/>
      <c r="AB1599" s="92"/>
      <c r="AC1599" s="92"/>
    </row>
    <row r="1600" spans="9:29" ht="13.8" x14ac:dyDescent="0.3">
      <c r="I1600" s="135">
        <v>1593</v>
      </c>
      <c r="J1600" s="132"/>
      <c r="K1600" s="105"/>
      <c r="R1600" s="16"/>
      <c r="S1600" s="16"/>
      <c r="AA1600" s="92"/>
      <c r="AB1600" s="92"/>
      <c r="AC1600" s="92"/>
    </row>
    <row r="1601" spans="9:29" ht="13.8" x14ac:dyDescent="0.3">
      <c r="I1601" s="135">
        <v>1594</v>
      </c>
      <c r="J1601" s="132"/>
      <c r="K1601" s="105"/>
      <c r="R1601" s="16"/>
      <c r="S1601" s="16"/>
      <c r="AA1601" s="92"/>
      <c r="AB1601" s="92"/>
      <c r="AC1601" s="92"/>
    </row>
    <row r="1602" spans="9:29" ht="13.8" x14ac:dyDescent="0.3">
      <c r="I1602" s="135">
        <v>1595</v>
      </c>
      <c r="J1602" s="132"/>
      <c r="K1602" s="105"/>
      <c r="R1602" s="16"/>
      <c r="S1602" s="16"/>
      <c r="AA1602" s="92"/>
      <c r="AB1602" s="92"/>
      <c r="AC1602" s="92"/>
    </row>
    <row r="1603" spans="9:29" ht="13.8" x14ac:dyDescent="0.3">
      <c r="I1603" s="135">
        <v>1596</v>
      </c>
      <c r="J1603" s="132"/>
      <c r="K1603" s="105"/>
      <c r="R1603" s="16"/>
      <c r="S1603" s="16"/>
      <c r="AA1603" s="92"/>
      <c r="AB1603" s="92"/>
      <c r="AC1603" s="92"/>
    </row>
    <row r="1604" spans="9:29" ht="13.8" x14ac:dyDescent="0.3">
      <c r="I1604" s="135">
        <v>1597</v>
      </c>
      <c r="J1604" s="132"/>
      <c r="K1604" s="105"/>
      <c r="R1604" s="16"/>
      <c r="S1604" s="16"/>
      <c r="AA1604" s="92"/>
      <c r="AB1604" s="92"/>
      <c r="AC1604" s="92"/>
    </row>
    <row r="1605" spans="9:29" ht="13.8" x14ac:dyDescent="0.3">
      <c r="I1605" s="135">
        <v>1598</v>
      </c>
      <c r="J1605" s="132"/>
      <c r="K1605" s="105"/>
      <c r="R1605" s="16"/>
      <c r="S1605" s="16"/>
      <c r="AA1605" s="92"/>
      <c r="AB1605" s="92"/>
      <c r="AC1605" s="92"/>
    </row>
    <row r="1606" spans="9:29" ht="13.8" x14ac:dyDescent="0.3">
      <c r="I1606" s="135">
        <v>1599</v>
      </c>
      <c r="J1606" s="132"/>
      <c r="K1606" s="105"/>
      <c r="R1606" s="16"/>
      <c r="S1606" s="16"/>
      <c r="AA1606" s="92"/>
      <c r="AB1606" s="92"/>
      <c r="AC1606" s="92"/>
    </row>
    <row r="1607" spans="9:29" ht="13.8" x14ac:dyDescent="0.3">
      <c r="I1607" s="135">
        <v>1600</v>
      </c>
      <c r="J1607" s="132"/>
      <c r="K1607" s="105"/>
      <c r="R1607" s="16"/>
      <c r="S1607" s="16"/>
      <c r="AA1607" s="92"/>
      <c r="AB1607" s="92"/>
      <c r="AC1607" s="92"/>
    </row>
    <row r="1608" spans="9:29" ht="13.8" x14ac:dyDescent="0.3">
      <c r="I1608" s="135">
        <v>1601</v>
      </c>
      <c r="J1608" s="132"/>
      <c r="K1608" s="105"/>
      <c r="R1608" s="16"/>
      <c r="S1608" s="16"/>
      <c r="AA1608" s="92"/>
      <c r="AB1608" s="92"/>
      <c r="AC1608" s="92"/>
    </row>
    <row r="1609" spans="9:29" ht="13.8" x14ac:dyDescent="0.3">
      <c r="I1609" s="135">
        <v>1602</v>
      </c>
      <c r="J1609" s="132"/>
      <c r="K1609" s="105"/>
      <c r="R1609" s="16"/>
      <c r="S1609" s="16"/>
      <c r="AA1609" s="92"/>
      <c r="AB1609" s="92"/>
      <c r="AC1609" s="92"/>
    </row>
    <row r="1610" spans="9:29" ht="13.8" x14ac:dyDescent="0.3">
      <c r="I1610" s="135">
        <v>1603</v>
      </c>
      <c r="J1610" s="132"/>
      <c r="K1610" s="105"/>
      <c r="R1610" s="16"/>
      <c r="S1610" s="16"/>
      <c r="AA1610" s="92"/>
      <c r="AB1610" s="92"/>
      <c r="AC1610" s="92"/>
    </row>
    <row r="1611" spans="9:29" ht="13.8" x14ac:dyDescent="0.3">
      <c r="I1611" s="135">
        <v>1604</v>
      </c>
      <c r="J1611" s="132"/>
      <c r="K1611" s="105"/>
      <c r="R1611" s="16"/>
      <c r="S1611" s="16"/>
      <c r="AA1611" s="92"/>
      <c r="AB1611" s="92"/>
      <c r="AC1611" s="92"/>
    </row>
    <row r="1612" spans="9:29" ht="13.8" x14ac:dyDescent="0.3">
      <c r="I1612" s="135">
        <v>1605</v>
      </c>
      <c r="J1612" s="132"/>
      <c r="K1612" s="105"/>
      <c r="R1612" s="16"/>
      <c r="S1612" s="16"/>
      <c r="AA1612" s="92"/>
      <c r="AB1612" s="92"/>
      <c r="AC1612" s="92"/>
    </row>
    <row r="1613" spans="9:29" ht="13.8" x14ac:dyDescent="0.3">
      <c r="I1613" s="135">
        <v>1606</v>
      </c>
      <c r="J1613" s="132"/>
      <c r="K1613" s="105"/>
      <c r="R1613" s="16"/>
      <c r="S1613" s="16"/>
      <c r="AA1613" s="92"/>
      <c r="AB1613" s="92"/>
      <c r="AC1613" s="92"/>
    </row>
    <row r="1614" spans="9:29" ht="13.8" x14ac:dyDescent="0.3">
      <c r="I1614" s="135">
        <v>1607</v>
      </c>
      <c r="J1614" s="132"/>
      <c r="K1614" s="105"/>
      <c r="R1614" s="16"/>
      <c r="S1614" s="16"/>
      <c r="AA1614" s="92"/>
      <c r="AB1614" s="92"/>
      <c r="AC1614" s="92"/>
    </row>
    <row r="1615" spans="9:29" ht="13.8" x14ac:dyDescent="0.3">
      <c r="I1615" s="135">
        <v>1608</v>
      </c>
      <c r="J1615" s="132"/>
      <c r="K1615" s="105"/>
      <c r="R1615" s="16"/>
      <c r="S1615" s="16"/>
      <c r="AA1615" s="92"/>
      <c r="AB1615" s="92"/>
      <c r="AC1615" s="92"/>
    </row>
    <row r="1616" spans="9:29" ht="13.8" x14ac:dyDescent="0.3">
      <c r="I1616" s="135">
        <v>1609</v>
      </c>
      <c r="J1616" s="132"/>
      <c r="K1616" s="105"/>
      <c r="R1616" s="16"/>
      <c r="S1616" s="16"/>
      <c r="AA1616" s="92"/>
      <c r="AB1616" s="92"/>
      <c r="AC1616" s="92"/>
    </row>
    <row r="1617" spans="9:29" ht="13.8" x14ac:dyDescent="0.3">
      <c r="I1617" s="135">
        <v>1610</v>
      </c>
      <c r="J1617" s="132"/>
      <c r="K1617" s="105"/>
      <c r="R1617" s="16"/>
      <c r="S1617" s="16"/>
      <c r="AA1617" s="92"/>
      <c r="AB1617" s="92"/>
      <c r="AC1617" s="92"/>
    </row>
    <row r="1618" spans="9:29" ht="13.8" x14ac:dyDescent="0.3">
      <c r="I1618" s="135">
        <v>1611</v>
      </c>
      <c r="J1618" s="132"/>
      <c r="K1618" s="105"/>
      <c r="R1618" s="16"/>
      <c r="S1618" s="16"/>
      <c r="AA1618" s="92"/>
      <c r="AB1618" s="92"/>
      <c r="AC1618" s="92"/>
    </row>
    <row r="1619" spans="9:29" ht="13.8" x14ac:dyDescent="0.3">
      <c r="I1619" s="135">
        <v>1612</v>
      </c>
      <c r="J1619" s="132"/>
      <c r="K1619" s="105"/>
      <c r="R1619" s="16"/>
      <c r="S1619" s="16"/>
      <c r="AA1619" s="92"/>
      <c r="AB1619" s="92"/>
      <c r="AC1619" s="92"/>
    </row>
    <row r="1620" spans="9:29" ht="13.8" x14ac:dyDescent="0.3">
      <c r="I1620" s="135">
        <v>1613</v>
      </c>
      <c r="J1620" s="132"/>
      <c r="K1620" s="105"/>
      <c r="R1620" s="16"/>
      <c r="S1620" s="16"/>
      <c r="AA1620" s="92"/>
      <c r="AB1620" s="92"/>
      <c r="AC1620" s="92"/>
    </row>
    <row r="1621" spans="9:29" ht="13.8" x14ac:dyDescent="0.3">
      <c r="I1621" s="135">
        <v>1614</v>
      </c>
      <c r="J1621" s="132"/>
      <c r="K1621" s="105"/>
      <c r="R1621" s="16"/>
      <c r="S1621" s="16"/>
      <c r="AA1621" s="92"/>
      <c r="AB1621" s="92"/>
      <c r="AC1621" s="92"/>
    </row>
    <row r="1622" spans="9:29" ht="13.8" x14ac:dyDescent="0.3">
      <c r="I1622" s="135">
        <v>1615</v>
      </c>
      <c r="J1622" s="132"/>
      <c r="K1622" s="105"/>
      <c r="R1622" s="16"/>
      <c r="S1622" s="16"/>
      <c r="AA1622" s="92"/>
      <c r="AB1622" s="92"/>
      <c r="AC1622" s="92"/>
    </row>
    <row r="1623" spans="9:29" ht="13.8" x14ac:dyDescent="0.3">
      <c r="I1623" s="135">
        <v>1616</v>
      </c>
      <c r="J1623" s="132"/>
      <c r="K1623" s="105"/>
      <c r="R1623" s="16"/>
      <c r="S1623" s="16"/>
      <c r="AA1623" s="92"/>
      <c r="AB1623" s="92"/>
      <c r="AC1623" s="92"/>
    </row>
    <row r="1624" spans="9:29" ht="13.8" x14ac:dyDescent="0.3">
      <c r="I1624" s="135">
        <v>1617</v>
      </c>
      <c r="J1624" s="132"/>
      <c r="K1624" s="105"/>
      <c r="R1624" s="16"/>
      <c r="S1624" s="16"/>
      <c r="AA1624" s="92"/>
      <c r="AB1624" s="92"/>
      <c r="AC1624" s="92"/>
    </row>
    <row r="1625" spans="9:29" ht="13.8" x14ac:dyDescent="0.3">
      <c r="I1625" s="135">
        <v>1618</v>
      </c>
      <c r="J1625" s="132"/>
      <c r="K1625" s="105"/>
      <c r="R1625" s="16"/>
      <c r="S1625" s="16"/>
      <c r="AA1625" s="92"/>
      <c r="AB1625" s="92"/>
      <c r="AC1625" s="92"/>
    </row>
    <row r="1626" spans="9:29" ht="13.8" x14ac:dyDescent="0.3">
      <c r="I1626" s="135">
        <v>1619</v>
      </c>
      <c r="J1626" s="132"/>
      <c r="K1626" s="105"/>
      <c r="R1626" s="16"/>
      <c r="S1626" s="16"/>
      <c r="AA1626" s="92"/>
      <c r="AB1626" s="92"/>
      <c r="AC1626" s="92"/>
    </row>
    <row r="1627" spans="9:29" ht="13.8" x14ac:dyDescent="0.3">
      <c r="I1627" s="135">
        <v>1620</v>
      </c>
      <c r="J1627" s="132"/>
      <c r="K1627" s="105"/>
      <c r="R1627" s="16"/>
      <c r="S1627" s="16"/>
      <c r="AA1627" s="92"/>
      <c r="AB1627" s="92"/>
      <c r="AC1627" s="92"/>
    </row>
    <row r="1628" spans="9:29" ht="13.8" x14ac:dyDescent="0.3">
      <c r="I1628" s="135">
        <v>1621</v>
      </c>
      <c r="J1628" s="132"/>
      <c r="K1628" s="105"/>
      <c r="R1628" s="16"/>
      <c r="S1628" s="16"/>
      <c r="AA1628" s="92"/>
      <c r="AB1628" s="92"/>
      <c r="AC1628" s="92"/>
    </row>
    <row r="1629" spans="9:29" ht="13.8" x14ac:dyDescent="0.3">
      <c r="I1629" s="135">
        <v>1622</v>
      </c>
      <c r="J1629" s="132"/>
      <c r="K1629" s="105"/>
      <c r="R1629" s="16"/>
      <c r="S1629" s="16"/>
      <c r="AA1629" s="92"/>
      <c r="AB1629" s="92"/>
      <c r="AC1629" s="92"/>
    </row>
    <row r="1630" spans="9:29" ht="13.8" x14ac:dyDescent="0.3">
      <c r="I1630" s="135">
        <v>1623</v>
      </c>
      <c r="J1630" s="132"/>
      <c r="K1630" s="105"/>
      <c r="R1630" s="16"/>
      <c r="S1630" s="16"/>
      <c r="AA1630" s="92"/>
      <c r="AB1630" s="92"/>
      <c r="AC1630" s="92"/>
    </row>
    <row r="1631" spans="9:29" ht="13.8" x14ac:dyDescent="0.3">
      <c r="I1631" s="135">
        <v>1624</v>
      </c>
      <c r="J1631" s="132"/>
      <c r="K1631" s="105"/>
      <c r="R1631" s="16"/>
      <c r="S1631" s="16"/>
      <c r="AA1631" s="92"/>
      <c r="AB1631" s="92"/>
      <c r="AC1631" s="92"/>
    </row>
    <row r="1632" spans="9:29" ht="13.8" x14ac:dyDescent="0.3">
      <c r="I1632" s="135">
        <v>1625</v>
      </c>
      <c r="J1632" s="132"/>
      <c r="K1632" s="105"/>
      <c r="R1632" s="16"/>
      <c r="S1632" s="16"/>
      <c r="AA1632" s="92"/>
      <c r="AB1632" s="92"/>
      <c r="AC1632" s="92"/>
    </row>
    <row r="1633" spans="9:29" ht="13.8" x14ac:dyDescent="0.3">
      <c r="I1633" s="135">
        <v>1626</v>
      </c>
      <c r="J1633" s="132"/>
      <c r="K1633" s="105"/>
      <c r="R1633" s="16"/>
      <c r="S1633" s="16"/>
      <c r="AA1633" s="92"/>
      <c r="AB1633" s="92"/>
      <c r="AC1633" s="92"/>
    </row>
    <row r="1634" spans="9:29" ht="13.8" x14ac:dyDescent="0.3">
      <c r="I1634" s="135">
        <v>1627</v>
      </c>
      <c r="J1634" s="132"/>
      <c r="K1634" s="105"/>
      <c r="R1634" s="16"/>
      <c r="S1634" s="16"/>
      <c r="AA1634" s="92"/>
      <c r="AB1634" s="92"/>
      <c r="AC1634" s="92"/>
    </row>
    <row r="1635" spans="9:29" ht="13.8" x14ac:dyDescent="0.3">
      <c r="I1635" s="135">
        <v>1628</v>
      </c>
      <c r="J1635" s="132"/>
      <c r="K1635" s="105"/>
      <c r="R1635" s="16"/>
      <c r="S1635" s="16"/>
      <c r="AA1635" s="92"/>
      <c r="AB1635" s="92"/>
      <c r="AC1635" s="92"/>
    </row>
    <row r="1636" spans="9:29" ht="13.8" x14ac:dyDescent="0.3">
      <c r="I1636" s="135">
        <v>1629</v>
      </c>
      <c r="J1636" s="132"/>
      <c r="K1636" s="105"/>
      <c r="R1636" s="16"/>
      <c r="S1636" s="16"/>
      <c r="AA1636" s="92"/>
      <c r="AB1636" s="92"/>
      <c r="AC1636" s="92"/>
    </row>
    <row r="1637" spans="9:29" ht="13.8" x14ac:dyDescent="0.3">
      <c r="I1637" s="135">
        <v>1630</v>
      </c>
      <c r="J1637" s="132"/>
      <c r="K1637" s="105"/>
      <c r="R1637" s="16"/>
      <c r="S1637" s="16"/>
      <c r="AA1637" s="92"/>
      <c r="AB1637" s="92"/>
      <c r="AC1637" s="92"/>
    </row>
    <row r="1638" spans="9:29" ht="13.8" x14ac:dyDescent="0.3">
      <c r="I1638" s="135">
        <v>1631</v>
      </c>
      <c r="J1638" s="132"/>
      <c r="K1638" s="105"/>
      <c r="R1638" s="16"/>
      <c r="S1638" s="16"/>
      <c r="AA1638" s="92"/>
      <c r="AB1638" s="92"/>
      <c r="AC1638" s="92"/>
    </row>
    <row r="1639" spans="9:29" ht="13.8" x14ac:dyDescent="0.3">
      <c r="I1639" s="135">
        <v>1632</v>
      </c>
      <c r="J1639" s="132"/>
      <c r="K1639" s="105"/>
      <c r="R1639" s="16"/>
      <c r="S1639" s="16"/>
      <c r="AA1639" s="92"/>
      <c r="AB1639" s="92"/>
      <c r="AC1639" s="92"/>
    </row>
    <row r="1640" spans="9:29" ht="13.8" x14ac:dyDescent="0.3">
      <c r="I1640" s="135">
        <v>1633</v>
      </c>
      <c r="J1640" s="132"/>
      <c r="K1640" s="105"/>
      <c r="R1640" s="16"/>
      <c r="S1640" s="16"/>
      <c r="AA1640" s="92"/>
      <c r="AB1640" s="92"/>
      <c r="AC1640" s="92"/>
    </row>
    <row r="1641" spans="9:29" ht="13.8" x14ac:dyDescent="0.3">
      <c r="I1641" s="135">
        <v>1634</v>
      </c>
      <c r="J1641" s="132"/>
      <c r="K1641" s="105"/>
      <c r="R1641" s="16"/>
      <c r="S1641" s="16"/>
      <c r="AA1641" s="92"/>
      <c r="AB1641" s="92"/>
      <c r="AC1641" s="92"/>
    </row>
    <row r="1642" spans="9:29" ht="13.8" x14ac:dyDescent="0.3">
      <c r="I1642" s="135">
        <v>1635</v>
      </c>
      <c r="J1642" s="132"/>
      <c r="K1642" s="105"/>
      <c r="R1642" s="16"/>
      <c r="S1642" s="16"/>
      <c r="AA1642" s="92"/>
      <c r="AB1642" s="92"/>
      <c r="AC1642" s="92"/>
    </row>
    <row r="1643" spans="9:29" ht="13.8" x14ac:dyDescent="0.3">
      <c r="I1643" s="135">
        <v>1636</v>
      </c>
      <c r="J1643" s="132"/>
      <c r="K1643" s="105"/>
      <c r="R1643" s="16"/>
      <c r="S1643" s="16"/>
      <c r="AA1643" s="92"/>
      <c r="AB1643" s="92"/>
      <c r="AC1643" s="92"/>
    </row>
    <row r="1644" spans="9:29" ht="13.8" x14ac:dyDescent="0.3">
      <c r="I1644" s="135">
        <v>1637</v>
      </c>
      <c r="J1644" s="132"/>
      <c r="K1644" s="105"/>
      <c r="R1644" s="16"/>
      <c r="S1644" s="16"/>
      <c r="AA1644" s="92"/>
      <c r="AB1644" s="92"/>
      <c r="AC1644" s="92"/>
    </row>
    <row r="1645" spans="9:29" ht="13.8" x14ac:dyDescent="0.3">
      <c r="I1645" s="135">
        <v>1638</v>
      </c>
      <c r="J1645" s="132"/>
      <c r="K1645" s="105"/>
      <c r="R1645" s="16"/>
      <c r="S1645" s="16"/>
      <c r="AA1645" s="92"/>
      <c r="AB1645" s="92"/>
      <c r="AC1645" s="92"/>
    </row>
    <row r="1646" spans="9:29" ht="13.8" x14ac:dyDescent="0.3">
      <c r="I1646" s="135">
        <v>1639</v>
      </c>
      <c r="J1646" s="132"/>
      <c r="K1646" s="105"/>
      <c r="R1646" s="16"/>
      <c r="S1646" s="16"/>
      <c r="AA1646" s="92"/>
      <c r="AB1646" s="92"/>
      <c r="AC1646" s="92"/>
    </row>
    <row r="1647" spans="9:29" ht="13.8" x14ac:dyDescent="0.3">
      <c r="I1647" s="135">
        <v>1640</v>
      </c>
      <c r="J1647" s="132"/>
      <c r="K1647" s="105"/>
      <c r="R1647" s="16"/>
      <c r="S1647" s="16"/>
      <c r="AA1647" s="92"/>
      <c r="AB1647" s="92"/>
      <c r="AC1647" s="92"/>
    </row>
    <row r="1648" spans="9:29" ht="13.8" x14ac:dyDescent="0.3">
      <c r="I1648" s="135">
        <v>1641</v>
      </c>
      <c r="J1648" s="132"/>
      <c r="K1648" s="105"/>
      <c r="R1648" s="16"/>
      <c r="S1648" s="16"/>
      <c r="AA1648" s="92"/>
      <c r="AB1648" s="92"/>
      <c r="AC1648" s="92"/>
    </row>
    <row r="1649" spans="9:29" ht="13.8" x14ac:dyDescent="0.3">
      <c r="I1649" s="135">
        <v>1642</v>
      </c>
      <c r="J1649" s="132"/>
      <c r="K1649" s="105"/>
      <c r="R1649" s="16"/>
      <c r="S1649" s="16"/>
      <c r="AA1649" s="92"/>
      <c r="AB1649" s="92"/>
      <c r="AC1649" s="92"/>
    </row>
    <row r="1650" spans="9:29" ht="13.8" x14ac:dyDescent="0.3">
      <c r="I1650" s="135">
        <v>1643</v>
      </c>
      <c r="J1650" s="132"/>
      <c r="K1650" s="105"/>
      <c r="R1650" s="16"/>
      <c r="S1650" s="16"/>
      <c r="AA1650" s="92"/>
      <c r="AB1650" s="92"/>
      <c r="AC1650" s="92"/>
    </row>
    <row r="1651" spans="9:29" ht="13.8" x14ac:dyDescent="0.3">
      <c r="I1651" s="135">
        <v>1644</v>
      </c>
      <c r="J1651" s="132"/>
      <c r="K1651" s="105"/>
      <c r="R1651" s="16"/>
      <c r="S1651" s="16"/>
      <c r="AA1651" s="92"/>
      <c r="AB1651" s="92"/>
      <c r="AC1651" s="92"/>
    </row>
    <row r="1652" spans="9:29" ht="13.8" x14ac:dyDescent="0.3">
      <c r="I1652" s="135">
        <v>1645</v>
      </c>
      <c r="J1652" s="132"/>
      <c r="K1652" s="105"/>
      <c r="R1652" s="16"/>
      <c r="S1652" s="16"/>
      <c r="AA1652" s="92"/>
      <c r="AB1652" s="92"/>
      <c r="AC1652" s="92"/>
    </row>
    <row r="1653" spans="9:29" ht="13.8" x14ac:dyDescent="0.3">
      <c r="I1653" s="135">
        <v>1646</v>
      </c>
      <c r="J1653" s="132"/>
      <c r="K1653" s="105"/>
      <c r="R1653" s="16"/>
      <c r="S1653" s="16"/>
      <c r="AA1653" s="92"/>
      <c r="AB1653" s="92"/>
      <c r="AC1653" s="92"/>
    </row>
    <row r="1654" spans="9:29" ht="13.8" x14ac:dyDescent="0.3">
      <c r="I1654" s="135">
        <v>1647</v>
      </c>
      <c r="J1654" s="132"/>
      <c r="K1654" s="105"/>
      <c r="R1654" s="16"/>
      <c r="S1654" s="16"/>
      <c r="AA1654" s="92"/>
      <c r="AB1654" s="92"/>
      <c r="AC1654" s="92"/>
    </row>
    <row r="1655" spans="9:29" ht="13.8" x14ac:dyDescent="0.3">
      <c r="I1655" s="135">
        <v>1648</v>
      </c>
      <c r="J1655" s="132"/>
      <c r="K1655" s="105"/>
      <c r="R1655" s="16"/>
      <c r="S1655" s="16"/>
      <c r="AA1655" s="92"/>
      <c r="AB1655" s="92"/>
      <c r="AC1655" s="92"/>
    </row>
    <row r="1656" spans="9:29" ht="13.8" x14ac:dyDescent="0.3">
      <c r="I1656" s="135">
        <v>1649</v>
      </c>
      <c r="J1656" s="132"/>
      <c r="K1656" s="105"/>
      <c r="R1656" s="16"/>
      <c r="S1656" s="16"/>
      <c r="AA1656" s="92"/>
      <c r="AB1656" s="92"/>
      <c r="AC1656" s="92"/>
    </row>
    <row r="1657" spans="9:29" ht="13.8" x14ac:dyDescent="0.3">
      <c r="I1657" s="135">
        <v>1650</v>
      </c>
      <c r="J1657" s="132"/>
      <c r="K1657" s="105"/>
      <c r="R1657" s="16"/>
      <c r="S1657" s="16"/>
      <c r="AA1657" s="92"/>
      <c r="AB1657" s="92"/>
      <c r="AC1657" s="92"/>
    </row>
    <row r="1658" spans="9:29" ht="13.8" x14ac:dyDescent="0.3">
      <c r="I1658" s="135">
        <v>1651</v>
      </c>
      <c r="J1658" s="132"/>
      <c r="K1658" s="105"/>
      <c r="R1658" s="16"/>
      <c r="S1658" s="16"/>
      <c r="AA1658" s="92"/>
      <c r="AB1658" s="92"/>
      <c r="AC1658" s="92"/>
    </row>
    <row r="1659" spans="9:29" ht="13.8" x14ac:dyDescent="0.3">
      <c r="I1659" s="135">
        <v>1652</v>
      </c>
      <c r="J1659" s="132"/>
      <c r="K1659" s="105"/>
      <c r="R1659" s="16"/>
      <c r="S1659" s="16"/>
      <c r="AA1659" s="92"/>
      <c r="AB1659" s="92"/>
      <c r="AC1659" s="92"/>
    </row>
    <row r="1660" spans="9:29" ht="13.8" x14ac:dyDescent="0.3">
      <c r="I1660" s="135">
        <v>1653</v>
      </c>
      <c r="J1660" s="132"/>
      <c r="K1660" s="105"/>
      <c r="R1660" s="16"/>
      <c r="S1660" s="16"/>
      <c r="AA1660" s="92"/>
      <c r="AB1660" s="92"/>
      <c r="AC1660" s="92"/>
    </row>
    <row r="1661" spans="9:29" ht="13.8" x14ac:dyDescent="0.3">
      <c r="I1661" s="135">
        <v>1654</v>
      </c>
      <c r="J1661" s="132"/>
      <c r="K1661" s="105"/>
      <c r="R1661" s="16"/>
      <c r="S1661" s="16"/>
      <c r="AA1661" s="92"/>
      <c r="AB1661" s="92"/>
      <c r="AC1661" s="92"/>
    </row>
    <row r="1662" spans="9:29" ht="13.8" x14ac:dyDescent="0.3">
      <c r="I1662" s="135">
        <v>1655</v>
      </c>
      <c r="J1662" s="132"/>
      <c r="K1662" s="105"/>
      <c r="R1662" s="16"/>
      <c r="S1662" s="16"/>
      <c r="AA1662" s="92"/>
      <c r="AB1662" s="92"/>
      <c r="AC1662" s="92"/>
    </row>
    <row r="1663" spans="9:29" ht="13.8" x14ac:dyDescent="0.3">
      <c r="I1663" s="135">
        <v>1656</v>
      </c>
      <c r="J1663" s="132"/>
      <c r="K1663" s="105"/>
      <c r="R1663" s="16"/>
      <c r="S1663" s="16"/>
      <c r="AA1663" s="92"/>
      <c r="AB1663" s="92"/>
      <c r="AC1663" s="92"/>
    </row>
    <row r="1664" spans="9:29" ht="13.8" x14ac:dyDescent="0.3">
      <c r="I1664" s="135">
        <v>1657</v>
      </c>
      <c r="J1664" s="132"/>
      <c r="K1664" s="105"/>
      <c r="R1664" s="16"/>
      <c r="S1664" s="16"/>
      <c r="AA1664" s="92"/>
      <c r="AB1664" s="92"/>
      <c r="AC1664" s="92"/>
    </row>
    <row r="1665" spans="9:29" ht="13.8" x14ac:dyDescent="0.3">
      <c r="I1665" s="135">
        <v>1658</v>
      </c>
      <c r="J1665" s="132"/>
      <c r="K1665" s="105"/>
      <c r="R1665" s="16"/>
      <c r="S1665" s="16"/>
      <c r="AA1665" s="92"/>
      <c r="AB1665" s="92"/>
      <c r="AC1665" s="92"/>
    </row>
    <row r="1666" spans="9:29" ht="13.8" x14ac:dyDescent="0.3">
      <c r="I1666" s="135">
        <v>1659</v>
      </c>
      <c r="J1666" s="132"/>
      <c r="K1666" s="105"/>
      <c r="R1666" s="16"/>
      <c r="S1666" s="16"/>
      <c r="AA1666" s="92"/>
      <c r="AB1666" s="92"/>
      <c r="AC1666" s="92"/>
    </row>
    <row r="1667" spans="9:29" ht="13.8" x14ac:dyDescent="0.3">
      <c r="I1667" s="135">
        <v>1660</v>
      </c>
      <c r="J1667" s="132"/>
      <c r="K1667" s="105"/>
      <c r="R1667" s="16"/>
      <c r="S1667" s="16"/>
      <c r="AA1667" s="92"/>
      <c r="AB1667" s="92"/>
      <c r="AC1667" s="92"/>
    </row>
    <row r="1668" spans="9:29" ht="13.8" x14ac:dyDescent="0.3">
      <c r="I1668" s="135">
        <v>1661</v>
      </c>
      <c r="J1668" s="132"/>
      <c r="K1668" s="105"/>
      <c r="R1668" s="16"/>
      <c r="S1668" s="16"/>
      <c r="AA1668" s="92"/>
      <c r="AB1668" s="92"/>
      <c r="AC1668" s="92"/>
    </row>
    <row r="1669" spans="9:29" ht="13.8" x14ac:dyDescent="0.3">
      <c r="I1669" s="135">
        <v>1662</v>
      </c>
      <c r="J1669" s="132"/>
      <c r="K1669" s="105"/>
      <c r="R1669" s="16"/>
      <c r="S1669" s="16"/>
      <c r="AA1669" s="92"/>
      <c r="AB1669" s="92"/>
      <c r="AC1669" s="92"/>
    </row>
    <row r="1670" spans="9:29" ht="13.8" x14ac:dyDescent="0.3">
      <c r="I1670" s="135">
        <v>1663</v>
      </c>
      <c r="J1670" s="132"/>
      <c r="K1670" s="105"/>
      <c r="R1670" s="16"/>
      <c r="S1670" s="16"/>
      <c r="AA1670" s="92"/>
      <c r="AB1670" s="92"/>
      <c r="AC1670" s="92"/>
    </row>
    <row r="1671" spans="9:29" ht="13.8" x14ac:dyDescent="0.3">
      <c r="I1671" s="135">
        <v>1664</v>
      </c>
      <c r="J1671" s="132"/>
      <c r="K1671" s="105"/>
      <c r="R1671" s="16"/>
      <c r="S1671" s="16"/>
      <c r="AA1671" s="92"/>
      <c r="AB1671" s="92"/>
      <c r="AC1671" s="92"/>
    </row>
    <row r="1672" spans="9:29" ht="13.8" x14ac:dyDescent="0.3">
      <c r="I1672" s="135">
        <v>1665</v>
      </c>
      <c r="J1672" s="132"/>
      <c r="K1672" s="105"/>
      <c r="R1672" s="16"/>
      <c r="S1672" s="16"/>
      <c r="AA1672" s="92"/>
      <c r="AB1672" s="92"/>
      <c r="AC1672" s="92"/>
    </row>
    <row r="1673" spans="9:29" ht="13.8" x14ac:dyDescent="0.3">
      <c r="I1673" s="135">
        <v>1666</v>
      </c>
      <c r="J1673" s="132"/>
      <c r="K1673" s="105"/>
      <c r="R1673" s="16"/>
      <c r="S1673" s="16"/>
      <c r="AA1673" s="92"/>
      <c r="AB1673" s="92"/>
      <c r="AC1673" s="92"/>
    </row>
    <row r="1674" spans="9:29" ht="13.8" x14ac:dyDescent="0.3">
      <c r="I1674" s="135">
        <v>1667</v>
      </c>
      <c r="J1674" s="132"/>
      <c r="K1674" s="105"/>
      <c r="R1674" s="16"/>
      <c r="S1674" s="16"/>
      <c r="AA1674" s="92"/>
      <c r="AB1674" s="92"/>
      <c r="AC1674" s="92"/>
    </row>
    <row r="1675" spans="9:29" ht="13.8" x14ac:dyDescent="0.3">
      <c r="I1675" s="135">
        <v>1668</v>
      </c>
      <c r="J1675" s="132"/>
      <c r="K1675" s="105"/>
      <c r="R1675" s="16"/>
      <c r="S1675" s="16"/>
      <c r="AA1675" s="92"/>
      <c r="AB1675" s="92"/>
      <c r="AC1675" s="92"/>
    </row>
    <row r="1676" spans="9:29" ht="13.8" x14ac:dyDescent="0.3">
      <c r="I1676" s="135">
        <v>1669</v>
      </c>
      <c r="J1676" s="132"/>
      <c r="K1676" s="105"/>
      <c r="R1676" s="16"/>
      <c r="S1676" s="16"/>
      <c r="AA1676" s="92"/>
      <c r="AB1676" s="92"/>
      <c r="AC1676" s="92"/>
    </row>
    <row r="1677" spans="9:29" ht="13.8" x14ac:dyDescent="0.3">
      <c r="I1677" s="135">
        <v>1670</v>
      </c>
      <c r="J1677" s="132"/>
      <c r="K1677" s="105"/>
      <c r="R1677" s="16"/>
      <c r="S1677" s="16"/>
      <c r="AA1677" s="92"/>
      <c r="AB1677" s="92"/>
      <c r="AC1677" s="92"/>
    </row>
    <row r="1678" spans="9:29" ht="13.8" x14ac:dyDescent="0.3">
      <c r="I1678" s="135">
        <v>1671</v>
      </c>
      <c r="J1678" s="132"/>
      <c r="K1678" s="105"/>
      <c r="R1678" s="16"/>
      <c r="S1678" s="16"/>
      <c r="AA1678" s="92"/>
      <c r="AB1678" s="92"/>
      <c r="AC1678" s="92"/>
    </row>
    <row r="1679" spans="9:29" ht="13.8" x14ac:dyDescent="0.3">
      <c r="I1679" s="135">
        <v>1672</v>
      </c>
      <c r="J1679" s="132"/>
      <c r="K1679" s="105"/>
      <c r="R1679" s="16"/>
      <c r="S1679" s="16"/>
      <c r="AA1679" s="92"/>
      <c r="AB1679" s="92"/>
      <c r="AC1679" s="92"/>
    </row>
    <row r="1680" spans="9:29" ht="13.8" x14ac:dyDescent="0.3">
      <c r="I1680" s="135">
        <v>1673</v>
      </c>
      <c r="J1680" s="132"/>
      <c r="K1680" s="105"/>
      <c r="R1680" s="16"/>
      <c r="S1680" s="16"/>
      <c r="AA1680" s="92"/>
      <c r="AB1680" s="92"/>
      <c r="AC1680" s="92"/>
    </row>
    <row r="1681" spans="9:29" ht="13.8" x14ac:dyDescent="0.3">
      <c r="I1681" s="135">
        <v>1674</v>
      </c>
      <c r="J1681" s="132"/>
      <c r="K1681" s="105"/>
      <c r="R1681" s="16"/>
      <c r="S1681" s="16"/>
      <c r="AA1681" s="92"/>
      <c r="AB1681" s="92"/>
      <c r="AC1681" s="92"/>
    </row>
    <row r="1682" spans="9:29" ht="13.8" x14ac:dyDescent="0.3">
      <c r="I1682" s="135">
        <v>1675</v>
      </c>
      <c r="J1682" s="132"/>
      <c r="K1682" s="105"/>
      <c r="R1682" s="16"/>
      <c r="S1682" s="16"/>
      <c r="AA1682" s="92"/>
      <c r="AB1682" s="92"/>
      <c r="AC1682" s="92"/>
    </row>
    <row r="1683" spans="9:29" ht="13.8" x14ac:dyDescent="0.3">
      <c r="I1683" s="135">
        <v>1676</v>
      </c>
      <c r="J1683" s="132"/>
      <c r="K1683" s="105"/>
      <c r="R1683" s="16"/>
      <c r="S1683" s="16"/>
      <c r="AA1683" s="92"/>
      <c r="AB1683" s="92"/>
      <c r="AC1683" s="92"/>
    </row>
    <row r="1684" spans="9:29" ht="13.8" x14ac:dyDescent="0.3">
      <c r="I1684" s="135">
        <v>1677</v>
      </c>
      <c r="J1684" s="132"/>
      <c r="K1684" s="105"/>
      <c r="R1684" s="16"/>
      <c r="S1684" s="16"/>
      <c r="AA1684" s="92"/>
      <c r="AB1684" s="92"/>
      <c r="AC1684" s="92"/>
    </row>
    <row r="1685" spans="9:29" ht="13.8" x14ac:dyDescent="0.3">
      <c r="I1685" s="135">
        <v>1678</v>
      </c>
      <c r="J1685" s="132"/>
      <c r="K1685" s="105"/>
      <c r="R1685" s="16"/>
      <c r="S1685" s="16"/>
      <c r="AA1685" s="92"/>
      <c r="AB1685" s="92"/>
      <c r="AC1685" s="92"/>
    </row>
    <row r="1686" spans="9:29" ht="13.8" x14ac:dyDescent="0.3">
      <c r="I1686" s="135">
        <v>1679</v>
      </c>
      <c r="J1686" s="132"/>
      <c r="K1686" s="105"/>
      <c r="R1686" s="16"/>
      <c r="S1686" s="16"/>
      <c r="AA1686" s="92"/>
      <c r="AB1686" s="92"/>
      <c r="AC1686" s="92"/>
    </row>
    <row r="1687" spans="9:29" ht="13.8" x14ac:dyDescent="0.3">
      <c r="I1687" s="135">
        <v>1680</v>
      </c>
      <c r="J1687" s="132"/>
      <c r="K1687" s="105"/>
      <c r="R1687" s="16"/>
      <c r="S1687" s="16"/>
      <c r="AA1687" s="92"/>
      <c r="AB1687" s="92"/>
      <c r="AC1687" s="92"/>
    </row>
    <row r="1688" spans="9:29" ht="13.8" x14ac:dyDescent="0.3">
      <c r="I1688" s="135">
        <v>1681</v>
      </c>
      <c r="J1688" s="132"/>
      <c r="K1688" s="105"/>
      <c r="R1688" s="16"/>
      <c r="S1688" s="16"/>
      <c r="AA1688" s="92"/>
      <c r="AB1688" s="92"/>
      <c r="AC1688" s="92"/>
    </row>
    <row r="1689" spans="9:29" ht="13.8" x14ac:dyDescent="0.3">
      <c r="I1689" s="135">
        <v>1682</v>
      </c>
      <c r="J1689" s="132"/>
      <c r="K1689" s="105"/>
      <c r="R1689" s="16"/>
      <c r="S1689" s="16"/>
      <c r="AA1689" s="92"/>
      <c r="AB1689" s="92"/>
      <c r="AC1689" s="92"/>
    </row>
    <row r="1690" spans="9:29" ht="13.8" x14ac:dyDescent="0.3">
      <c r="I1690" s="135">
        <v>1683</v>
      </c>
      <c r="J1690" s="132"/>
      <c r="K1690" s="105"/>
      <c r="R1690" s="16"/>
      <c r="S1690" s="16"/>
      <c r="AA1690" s="92"/>
      <c r="AB1690" s="92"/>
      <c r="AC1690" s="92"/>
    </row>
    <row r="1691" spans="9:29" ht="13.8" x14ac:dyDescent="0.3">
      <c r="I1691" s="135">
        <v>1684</v>
      </c>
      <c r="J1691" s="132"/>
      <c r="K1691" s="105"/>
      <c r="R1691" s="16"/>
      <c r="S1691" s="16"/>
      <c r="AA1691" s="92"/>
      <c r="AB1691" s="92"/>
      <c r="AC1691" s="92"/>
    </row>
    <row r="1692" spans="9:29" ht="13.8" x14ac:dyDescent="0.3">
      <c r="I1692" s="135">
        <v>1685</v>
      </c>
      <c r="J1692" s="132"/>
      <c r="K1692" s="105"/>
      <c r="R1692" s="16"/>
      <c r="S1692" s="16"/>
      <c r="AA1692" s="92"/>
      <c r="AB1692" s="92"/>
      <c r="AC1692" s="92"/>
    </row>
    <row r="1693" spans="9:29" ht="13.8" x14ac:dyDescent="0.3">
      <c r="I1693" s="135">
        <v>1686</v>
      </c>
      <c r="J1693" s="132"/>
      <c r="K1693" s="105"/>
      <c r="R1693" s="16"/>
      <c r="S1693" s="16"/>
      <c r="AA1693" s="92"/>
      <c r="AB1693" s="92"/>
      <c r="AC1693" s="92"/>
    </row>
    <row r="1694" spans="9:29" ht="13.8" x14ac:dyDescent="0.3">
      <c r="I1694" s="135">
        <v>1687</v>
      </c>
      <c r="J1694" s="132"/>
      <c r="K1694" s="105"/>
      <c r="R1694" s="16"/>
      <c r="S1694" s="16"/>
      <c r="AA1694" s="92"/>
      <c r="AB1694" s="92"/>
      <c r="AC1694" s="92"/>
    </row>
    <row r="1695" spans="9:29" ht="13.8" x14ac:dyDescent="0.3">
      <c r="I1695" s="135">
        <v>1688</v>
      </c>
      <c r="J1695" s="132"/>
      <c r="K1695" s="105"/>
      <c r="R1695" s="16"/>
      <c r="S1695" s="16"/>
      <c r="AA1695" s="92"/>
      <c r="AB1695" s="92"/>
      <c r="AC1695" s="92"/>
    </row>
    <row r="1696" spans="9:29" ht="13.8" x14ac:dyDescent="0.3">
      <c r="I1696" s="135">
        <v>1689</v>
      </c>
      <c r="J1696" s="132"/>
      <c r="K1696" s="105"/>
      <c r="R1696" s="16"/>
      <c r="S1696" s="16"/>
      <c r="AA1696" s="92"/>
      <c r="AB1696" s="92"/>
      <c r="AC1696" s="92"/>
    </row>
    <row r="1697" spans="9:29" ht="13.8" x14ac:dyDescent="0.3">
      <c r="I1697" s="135">
        <v>1690</v>
      </c>
      <c r="J1697" s="132"/>
      <c r="K1697" s="105"/>
      <c r="R1697" s="16"/>
      <c r="S1697" s="16"/>
      <c r="AA1697" s="92"/>
      <c r="AB1697" s="92"/>
      <c r="AC1697" s="92"/>
    </row>
    <row r="1698" spans="9:29" ht="13.8" x14ac:dyDescent="0.3">
      <c r="I1698" s="135">
        <v>1691</v>
      </c>
      <c r="J1698" s="132"/>
      <c r="K1698" s="105"/>
      <c r="R1698" s="16"/>
      <c r="S1698" s="16"/>
      <c r="AA1698" s="92"/>
      <c r="AB1698" s="92"/>
      <c r="AC1698" s="92"/>
    </row>
    <row r="1699" spans="9:29" ht="13.8" x14ac:dyDescent="0.3">
      <c r="I1699" s="135">
        <v>1692</v>
      </c>
      <c r="J1699" s="132"/>
      <c r="K1699" s="105"/>
      <c r="R1699" s="16"/>
      <c r="S1699" s="16"/>
      <c r="AA1699" s="92"/>
      <c r="AB1699" s="92"/>
      <c r="AC1699" s="92"/>
    </row>
    <row r="1700" spans="9:29" ht="13.8" x14ac:dyDescent="0.3">
      <c r="I1700" s="135">
        <v>1693</v>
      </c>
      <c r="J1700" s="132"/>
      <c r="K1700" s="105"/>
      <c r="R1700" s="16"/>
      <c r="S1700" s="16"/>
      <c r="AA1700" s="92"/>
      <c r="AB1700" s="92"/>
      <c r="AC1700" s="92"/>
    </row>
    <row r="1701" spans="9:29" ht="13.8" x14ac:dyDescent="0.3">
      <c r="I1701" s="135">
        <v>1694</v>
      </c>
      <c r="J1701" s="132"/>
      <c r="K1701" s="105"/>
      <c r="R1701" s="16"/>
      <c r="S1701" s="16"/>
      <c r="AA1701" s="92"/>
      <c r="AB1701" s="92"/>
      <c r="AC1701" s="92"/>
    </row>
    <row r="1702" spans="9:29" ht="13.8" x14ac:dyDescent="0.3">
      <c r="I1702" s="135">
        <v>1695</v>
      </c>
      <c r="J1702" s="132"/>
      <c r="K1702" s="105"/>
      <c r="R1702" s="16"/>
      <c r="S1702" s="16"/>
      <c r="AA1702" s="92"/>
      <c r="AB1702" s="92"/>
      <c r="AC1702" s="92"/>
    </row>
    <row r="1703" spans="9:29" ht="13.8" x14ac:dyDescent="0.3">
      <c r="I1703" s="135">
        <v>1696</v>
      </c>
      <c r="J1703" s="132"/>
      <c r="K1703" s="105"/>
      <c r="R1703" s="16"/>
      <c r="S1703" s="16"/>
      <c r="AA1703" s="92"/>
      <c r="AB1703" s="92"/>
      <c r="AC1703" s="92"/>
    </row>
    <row r="1704" spans="9:29" ht="13.8" x14ac:dyDescent="0.3">
      <c r="I1704" s="135">
        <v>1697</v>
      </c>
      <c r="J1704" s="132"/>
      <c r="K1704" s="105"/>
      <c r="R1704" s="16"/>
      <c r="S1704" s="16"/>
      <c r="AA1704" s="92"/>
      <c r="AB1704" s="92"/>
      <c r="AC1704" s="92"/>
    </row>
    <row r="1705" spans="9:29" ht="13.8" x14ac:dyDescent="0.3">
      <c r="I1705" s="135">
        <v>1698</v>
      </c>
      <c r="J1705" s="132"/>
      <c r="K1705" s="105"/>
      <c r="R1705" s="16"/>
      <c r="S1705" s="16"/>
      <c r="AA1705" s="92"/>
      <c r="AB1705" s="92"/>
      <c r="AC1705" s="92"/>
    </row>
    <row r="1706" spans="9:29" ht="13.8" x14ac:dyDescent="0.3">
      <c r="I1706" s="135">
        <v>1699</v>
      </c>
      <c r="J1706" s="132"/>
      <c r="K1706" s="105"/>
      <c r="R1706" s="16"/>
      <c r="S1706" s="16"/>
      <c r="AA1706" s="92"/>
      <c r="AB1706" s="92"/>
      <c r="AC1706" s="92"/>
    </row>
    <row r="1707" spans="9:29" ht="13.8" x14ac:dyDescent="0.3">
      <c r="I1707" s="135">
        <v>1700</v>
      </c>
      <c r="J1707" s="132"/>
      <c r="K1707" s="105"/>
      <c r="R1707" s="16"/>
      <c r="S1707" s="16"/>
      <c r="AA1707" s="92"/>
      <c r="AB1707" s="92"/>
      <c r="AC1707" s="92"/>
    </row>
    <row r="1708" spans="9:29" ht="13.8" x14ac:dyDescent="0.3">
      <c r="I1708" s="135">
        <v>1701</v>
      </c>
      <c r="J1708" s="132"/>
      <c r="K1708" s="105"/>
      <c r="R1708" s="16"/>
      <c r="S1708" s="16"/>
      <c r="AA1708" s="92"/>
      <c r="AB1708" s="92"/>
      <c r="AC1708" s="92"/>
    </row>
    <row r="1709" spans="9:29" ht="13.8" x14ac:dyDescent="0.3">
      <c r="I1709" s="135">
        <v>1702</v>
      </c>
      <c r="J1709" s="132"/>
      <c r="K1709" s="105"/>
      <c r="R1709" s="16"/>
      <c r="S1709" s="16"/>
      <c r="AA1709" s="92"/>
      <c r="AB1709" s="92"/>
      <c r="AC1709" s="92"/>
    </row>
    <row r="1710" spans="9:29" ht="13.8" x14ac:dyDescent="0.3">
      <c r="I1710" s="135">
        <v>1703</v>
      </c>
      <c r="J1710" s="132"/>
      <c r="K1710" s="105"/>
      <c r="R1710" s="16"/>
      <c r="S1710" s="16"/>
      <c r="AA1710" s="92"/>
      <c r="AB1710" s="92"/>
      <c r="AC1710" s="92"/>
    </row>
    <row r="1711" spans="9:29" ht="13.8" x14ac:dyDescent="0.3">
      <c r="I1711" s="135">
        <v>1704</v>
      </c>
      <c r="J1711" s="132"/>
      <c r="K1711" s="105"/>
      <c r="R1711" s="16"/>
      <c r="S1711" s="16"/>
      <c r="AA1711" s="92"/>
      <c r="AB1711" s="92"/>
      <c r="AC1711" s="92"/>
    </row>
    <row r="1712" spans="9:29" ht="13.8" x14ac:dyDescent="0.3">
      <c r="I1712" s="135">
        <v>1705</v>
      </c>
      <c r="J1712" s="132"/>
      <c r="K1712" s="105"/>
      <c r="R1712" s="16"/>
      <c r="S1712" s="16"/>
      <c r="AA1712" s="92"/>
      <c r="AB1712" s="92"/>
      <c r="AC1712" s="92"/>
    </row>
    <row r="1713" spans="9:29" ht="13.8" x14ac:dyDescent="0.3">
      <c r="I1713" s="135">
        <v>1706</v>
      </c>
      <c r="J1713" s="132"/>
      <c r="K1713" s="105"/>
      <c r="R1713" s="16"/>
      <c r="S1713" s="16"/>
      <c r="AA1713" s="92"/>
      <c r="AB1713" s="92"/>
      <c r="AC1713" s="92"/>
    </row>
    <row r="1714" spans="9:29" ht="13.8" x14ac:dyDescent="0.3">
      <c r="I1714" s="135">
        <v>1707</v>
      </c>
      <c r="J1714" s="132"/>
      <c r="K1714" s="105"/>
      <c r="R1714" s="16"/>
      <c r="S1714" s="16"/>
      <c r="AA1714" s="92"/>
      <c r="AB1714" s="92"/>
      <c r="AC1714" s="92"/>
    </row>
    <row r="1715" spans="9:29" ht="13.8" x14ac:dyDescent="0.3">
      <c r="I1715" s="135">
        <v>1708</v>
      </c>
      <c r="J1715" s="132"/>
      <c r="K1715" s="105"/>
      <c r="R1715" s="16"/>
      <c r="S1715" s="16"/>
      <c r="AA1715" s="92"/>
      <c r="AB1715" s="92"/>
      <c r="AC1715" s="92"/>
    </row>
    <row r="1716" spans="9:29" ht="13.8" x14ac:dyDescent="0.3">
      <c r="I1716" s="135">
        <v>1709</v>
      </c>
      <c r="J1716" s="132"/>
      <c r="K1716" s="105"/>
      <c r="R1716" s="16"/>
      <c r="S1716" s="16"/>
      <c r="AA1716" s="92"/>
      <c r="AB1716" s="92"/>
      <c r="AC1716" s="92"/>
    </row>
    <row r="1717" spans="9:29" ht="13.8" x14ac:dyDescent="0.3">
      <c r="I1717" s="135">
        <v>1710</v>
      </c>
      <c r="J1717" s="132"/>
      <c r="K1717" s="105"/>
      <c r="R1717" s="16"/>
      <c r="S1717" s="16"/>
      <c r="AA1717" s="92"/>
      <c r="AB1717" s="92"/>
      <c r="AC1717" s="92"/>
    </row>
    <row r="1718" spans="9:29" ht="13.8" x14ac:dyDescent="0.3">
      <c r="I1718" s="135">
        <v>1711</v>
      </c>
      <c r="J1718" s="132"/>
      <c r="K1718" s="105"/>
      <c r="R1718" s="16"/>
      <c r="S1718" s="16"/>
      <c r="AA1718" s="92"/>
      <c r="AB1718" s="92"/>
      <c r="AC1718" s="92"/>
    </row>
    <row r="1719" spans="9:29" ht="13.8" x14ac:dyDescent="0.3">
      <c r="I1719" s="135">
        <v>1712</v>
      </c>
      <c r="J1719" s="132"/>
      <c r="K1719" s="105"/>
      <c r="R1719" s="16"/>
      <c r="S1719" s="16"/>
      <c r="AA1719" s="92"/>
      <c r="AB1719" s="92"/>
      <c r="AC1719" s="92"/>
    </row>
    <row r="1720" spans="9:29" ht="13.8" x14ac:dyDescent="0.3">
      <c r="I1720" s="135">
        <v>1713</v>
      </c>
      <c r="J1720" s="132"/>
      <c r="K1720" s="105"/>
      <c r="R1720" s="16"/>
      <c r="S1720" s="16"/>
      <c r="AA1720" s="92"/>
      <c r="AB1720" s="92"/>
      <c r="AC1720" s="92"/>
    </row>
    <row r="1721" spans="9:29" ht="13.8" x14ac:dyDescent="0.3">
      <c r="I1721" s="135">
        <v>1714</v>
      </c>
      <c r="J1721" s="132"/>
      <c r="K1721" s="105"/>
      <c r="R1721" s="16"/>
      <c r="S1721" s="16"/>
      <c r="AA1721" s="92"/>
      <c r="AB1721" s="92"/>
      <c r="AC1721" s="92"/>
    </row>
    <row r="1722" spans="9:29" ht="13.8" x14ac:dyDescent="0.3">
      <c r="I1722" s="135">
        <v>1715</v>
      </c>
      <c r="J1722" s="132"/>
      <c r="K1722" s="105"/>
      <c r="R1722" s="16"/>
      <c r="S1722" s="16"/>
      <c r="AA1722" s="92"/>
      <c r="AB1722" s="92"/>
      <c r="AC1722" s="92"/>
    </row>
    <row r="1723" spans="9:29" ht="13.8" x14ac:dyDescent="0.3">
      <c r="I1723" s="135">
        <v>1716</v>
      </c>
      <c r="J1723" s="132"/>
      <c r="K1723" s="105"/>
      <c r="R1723" s="16"/>
      <c r="S1723" s="16"/>
      <c r="AA1723" s="92"/>
      <c r="AB1723" s="92"/>
      <c r="AC1723" s="92"/>
    </row>
    <row r="1724" spans="9:29" ht="13.8" x14ac:dyDescent="0.3">
      <c r="I1724" s="135">
        <v>1717</v>
      </c>
      <c r="J1724" s="132"/>
      <c r="K1724" s="105"/>
      <c r="R1724" s="16"/>
      <c r="S1724" s="16"/>
      <c r="AA1724" s="92"/>
      <c r="AB1724" s="92"/>
      <c r="AC1724" s="92"/>
    </row>
    <row r="1725" spans="9:29" ht="13.8" x14ac:dyDescent="0.3">
      <c r="I1725" s="135">
        <v>1718</v>
      </c>
      <c r="J1725" s="132"/>
      <c r="K1725" s="105"/>
      <c r="R1725" s="16"/>
      <c r="S1725" s="16"/>
      <c r="AA1725" s="92"/>
      <c r="AB1725" s="92"/>
      <c r="AC1725" s="92"/>
    </row>
    <row r="1726" spans="9:29" ht="13.8" x14ac:dyDescent="0.3">
      <c r="I1726" s="135">
        <v>1719</v>
      </c>
      <c r="J1726" s="132"/>
      <c r="K1726" s="105"/>
      <c r="R1726" s="16"/>
      <c r="S1726" s="16"/>
      <c r="AA1726" s="92"/>
      <c r="AB1726" s="92"/>
      <c r="AC1726" s="92"/>
    </row>
    <row r="1727" spans="9:29" ht="13.8" x14ac:dyDescent="0.3">
      <c r="I1727" s="135">
        <v>1720</v>
      </c>
      <c r="J1727" s="132"/>
      <c r="K1727" s="105"/>
      <c r="R1727" s="16"/>
      <c r="S1727" s="16"/>
      <c r="AA1727" s="92"/>
      <c r="AB1727" s="92"/>
      <c r="AC1727" s="92"/>
    </row>
    <row r="1728" spans="9:29" ht="13.8" x14ac:dyDescent="0.3">
      <c r="I1728" s="135">
        <v>1721</v>
      </c>
      <c r="J1728" s="132"/>
      <c r="K1728" s="105"/>
      <c r="R1728" s="16"/>
      <c r="S1728" s="16"/>
      <c r="AA1728" s="92"/>
      <c r="AB1728" s="92"/>
      <c r="AC1728" s="92"/>
    </row>
    <row r="1729" spans="9:29" ht="13.8" x14ac:dyDescent="0.3">
      <c r="I1729" s="135">
        <v>1722</v>
      </c>
      <c r="J1729" s="132"/>
      <c r="K1729" s="105"/>
      <c r="R1729" s="16"/>
      <c r="S1729" s="16"/>
      <c r="AA1729" s="92"/>
      <c r="AB1729" s="92"/>
      <c r="AC1729" s="92"/>
    </row>
    <row r="1730" spans="9:29" ht="13.8" x14ac:dyDescent="0.3">
      <c r="I1730" s="135">
        <v>1723</v>
      </c>
      <c r="J1730" s="132"/>
      <c r="K1730" s="105"/>
      <c r="R1730" s="16"/>
      <c r="S1730" s="16"/>
      <c r="AA1730" s="92"/>
      <c r="AB1730" s="92"/>
      <c r="AC1730" s="92"/>
    </row>
    <row r="1731" spans="9:29" ht="13.8" x14ac:dyDescent="0.3">
      <c r="I1731" s="135">
        <v>1724</v>
      </c>
      <c r="J1731" s="132"/>
      <c r="K1731" s="105"/>
      <c r="R1731" s="16"/>
      <c r="S1731" s="16"/>
      <c r="AA1731" s="92"/>
      <c r="AB1731" s="92"/>
      <c r="AC1731" s="92"/>
    </row>
    <row r="1732" spans="9:29" ht="13.8" x14ac:dyDescent="0.3">
      <c r="I1732" s="135">
        <v>1725</v>
      </c>
      <c r="J1732" s="132"/>
      <c r="K1732" s="105"/>
      <c r="R1732" s="16"/>
      <c r="S1732" s="16"/>
      <c r="AA1732" s="92"/>
      <c r="AB1732" s="92"/>
      <c r="AC1732" s="92"/>
    </row>
    <row r="1733" spans="9:29" ht="13.8" x14ac:dyDescent="0.3">
      <c r="I1733" s="135">
        <v>1726</v>
      </c>
      <c r="J1733" s="132"/>
      <c r="K1733" s="105"/>
      <c r="R1733" s="16"/>
      <c r="S1733" s="16"/>
      <c r="AA1733" s="92"/>
      <c r="AB1733" s="92"/>
      <c r="AC1733" s="92"/>
    </row>
    <row r="1734" spans="9:29" ht="13.8" x14ac:dyDescent="0.3">
      <c r="I1734" s="135">
        <v>1727</v>
      </c>
      <c r="J1734" s="132"/>
      <c r="K1734" s="105"/>
      <c r="R1734" s="16"/>
      <c r="S1734" s="16"/>
      <c r="AA1734" s="92"/>
      <c r="AB1734" s="92"/>
      <c r="AC1734" s="92"/>
    </row>
    <row r="1735" spans="9:29" ht="13.8" x14ac:dyDescent="0.3">
      <c r="I1735" s="135">
        <v>1728</v>
      </c>
      <c r="J1735" s="132"/>
      <c r="K1735" s="105"/>
      <c r="R1735" s="16"/>
      <c r="S1735" s="16"/>
      <c r="AA1735" s="92"/>
      <c r="AB1735" s="92"/>
      <c r="AC1735" s="92"/>
    </row>
    <row r="1736" spans="9:29" ht="13.8" x14ac:dyDescent="0.3">
      <c r="I1736" s="135">
        <v>1729</v>
      </c>
      <c r="J1736" s="132"/>
      <c r="K1736" s="105"/>
      <c r="R1736" s="16"/>
      <c r="S1736" s="16"/>
      <c r="AA1736" s="92"/>
      <c r="AB1736" s="92"/>
      <c r="AC1736" s="92"/>
    </row>
    <row r="1737" spans="9:29" ht="13.8" x14ac:dyDescent="0.3">
      <c r="I1737" s="135">
        <v>1730</v>
      </c>
      <c r="J1737" s="132"/>
      <c r="K1737" s="105"/>
      <c r="R1737" s="16"/>
      <c r="S1737" s="16"/>
      <c r="AA1737" s="92"/>
      <c r="AB1737" s="92"/>
      <c r="AC1737" s="92"/>
    </row>
    <row r="1738" spans="9:29" ht="13.8" x14ac:dyDescent="0.3">
      <c r="I1738" s="135">
        <v>1731</v>
      </c>
      <c r="J1738" s="132"/>
      <c r="K1738" s="105"/>
      <c r="R1738" s="16"/>
      <c r="S1738" s="16"/>
      <c r="AA1738" s="92"/>
      <c r="AB1738" s="92"/>
      <c r="AC1738" s="92"/>
    </row>
    <row r="1739" spans="9:29" ht="13.8" x14ac:dyDescent="0.3">
      <c r="I1739" s="135">
        <v>1732</v>
      </c>
      <c r="J1739" s="132"/>
      <c r="K1739" s="105"/>
      <c r="R1739" s="16"/>
      <c r="S1739" s="16"/>
      <c r="AA1739" s="92"/>
      <c r="AB1739" s="92"/>
      <c r="AC1739" s="92"/>
    </row>
    <row r="1740" spans="9:29" ht="13.8" x14ac:dyDescent="0.3">
      <c r="I1740" s="135">
        <v>1733</v>
      </c>
      <c r="J1740" s="132"/>
      <c r="K1740" s="105"/>
      <c r="R1740" s="16"/>
      <c r="S1740" s="16"/>
      <c r="AA1740" s="92"/>
      <c r="AB1740" s="92"/>
      <c r="AC1740" s="92"/>
    </row>
    <row r="1741" spans="9:29" ht="13.8" x14ac:dyDescent="0.3">
      <c r="I1741" s="135">
        <v>1734</v>
      </c>
      <c r="J1741" s="132"/>
      <c r="K1741" s="105"/>
      <c r="R1741" s="16"/>
      <c r="S1741" s="16"/>
      <c r="AA1741" s="92"/>
      <c r="AB1741" s="92"/>
      <c r="AC1741" s="92"/>
    </row>
    <row r="1742" spans="9:29" ht="13.8" x14ac:dyDescent="0.3">
      <c r="I1742" s="135">
        <v>1735</v>
      </c>
      <c r="J1742" s="132"/>
      <c r="K1742" s="105"/>
      <c r="R1742" s="16"/>
      <c r="S1742" s="16"/>
      <c r="AA1742" s="92"/>
      <c r="AB1742" s="92"/>
      <c r="AC1742" s="92"/>
    </row>
    <row r="1743" spans="9:29" ht="13.8" x14ac:dyDescent="0.3">
      <c r="I1743" s="135">
        <v>1736</v>
      </c>
      <c r="J1743" s="132"/>
      <c r="K1743" s="105"/>
      <c r="R1743" s="16"/>
      <c r="S1743" s="16"/>
      <c r="AA1743" s="92"/>
      <c r="AB1743" s="92"/>
      <c r="AC1743" s="92"/>
    </row>
    <row r="1744" spans="9:29" ht="13.8" x14ac:dyDescent="0.3">
      <c r="I1744" s="135">
        <v>1737</v>
      </c>
      <c r="J1744" s="132"/>
      <c r="K1744" s="105"/>
      <c r="R1744" s="16"/>
      <c r="S1744" s="16"/>
      <c r="AA1744" s="92"/>
      <c r="AB1744" s="92"/>
      <c r="AC1744" s="92"/>
    </row>
    <row r="1745" spans="9:29" ht="13.8" x14ac:dyDescent="0.3">
      <c r="I1745" s="135">
        <v>1738</v>
      </c>
      <c r="J1745" s="132"/>
      <c r="K1745" s="105"/>
      <c r="R1745" s="16"/>
      <c r="S1745" s="16"/>
      <c r="AA1745" s="92"/>
      <c r="AB1745" s="92"/>
      <c r="AC1745" s="92"/>
    </row>
    <row r="1746" spans="9:29" ht="13.8" x14ac:dyDescent="0.3">
      <c r="I1746" s="135">
        <v>1739</v>
      </c>
      <c r="J1746" s="132"/>
      <c r="K1746" s="105"/>
      <c r="R1746" s="16"/>
      <c r="S1746" s="16"/>
      <c r="AA1746" s="92"/>
      <c r="AB1746" s="92"/>
      <c r="AC1746" s="92"/>
    </row>
    <row r="1747" spans="9:29" ht="13.8" x14ac:dyDescent="0.3">
      <c r="I1747" s="135">
        <v>1740</v>
      </c>
      <c r="J1747" s="132"/>
      <c r="K1747" s="105"/>
      <c r="R1747" s="16"/>
      <c r="S1747" s="16"/>
      <c r="AA1747" s="92"/>
      <c r="AB1747" s="92"/>
      <c r="AC1747" s="92"/>
    </row>
    <row r="1748" spans="9:29" ht="13.8" x14ac:dyDescent="0.3">
      <c r="I1748" s="135">
        <v>1741</v>
      </c>
      <c r="J1748" s="132"/>
      <c r="K1748" s="105"/>
      <c r="R1748" s="16"/>
      <c r="S1748" s="16"/>
      <c r="AA1748" s="92"/>
      <c r="AB1748" s="92"/>
      <c r="AC1748" s="92"/>
    </row>
    <row r="1749" spans="9:29" ht="13.8" x14ac:dyDescent="0.3">
      <c r="I1749" s="135">
        <v>1742</v>
      </c>
      <c r="J1749" s="132"/>
      <c r="K1749" s="105"/>
      <c r="R1749" s="16"/>
      <c r="S1749" s="16"/>
      <c r="AA1749" s="92"/>
      <c r="AB1749" s="92"/>
      <c r="AC1749" s="92"/>
    </row>
    <row r="1750" spans="9:29" ht="13.8" x14ac:dyDescent="0.3">
      <c r="I1750" s="135">
        <v>1743</v>
      </c>
      <c r="J1750" s="132"/>
      <c r="K1750" s="105"/>
      <c r="R1750" s="16"/>
      <c r="S1750" s="16"/>
      <c r="AA1750" s="92"/>
      <c r="AB1750" s="92"/>
      <c r="AC1750" s="92"/>
    </row>
    <row r="1751" spans="9:29" ht="13.8" x14ac:dyDescent="0.3">
      <c r="I1751" s="135">
        <v>1744</v>
      </c>
      <c r="J1751" s="132"/>
      <c r="K1751" s="105"/>
      <c r="R1751" s="16"/>
      <c r="S1751" s="16"/>
      <c r="AA1751" s="92"/>
      <c r="AB1751" s="92"/>
      <c r="AC1751" s="92"/>
    </row>
    <row r="1752" spans="9:29" ht="13.8" x14ac:dyDescent="0.3">
      <c r="I1752" s="135">
        <v>1745</v>
      </c>
      <c r="J1752" s="132"/>
      <c r="K1752" s="105"/>
      <c r="R1752" s="16"/>
      <c r="S1752" s="16"/>
      <c r="AA1752" s="92"/>
      <c r="AB1752" s="92"/>
      <c r="AC1752" s="92"/>
    </row>
    <row r="1753" spans="9:29" ht="13.8" x14ac:dyDescent="0.3">
      <c r="I1753" s="135">
        <v>1746</v>
      </c>
      <c r="J1753" s="132"/>
      <c r="K1753" s="105"/>
      <c r="R1753" s="16"/>
      <c r="S1753" s="16"/>
      <c r="AA1753" s="92"/>
      <c r="AB1753" s="92"/>
      <c r="AC1753" s="92"/>
    </row>
    <row r="1754" spans="9:29" ht="13.8" x14ac:dyDescent="0.3">
      <c r="I1754" s="135">
        <v>1747</v>
      </c>
      <c r="J1754" s="132"/>
      <c r="K1754" s="105"/>
      <c r="R1754" s="16"/>
      <c r="S1754" s="16"/>
      <c r="AA1754" s="92"/>
      <c r="AB1754" s="92"/>
      <c r="AC1754" s="92"/>
    </row>
    <row r="1755" spans="9:29" ht="13.8" x14ac:dyDescent="0.3">
      <c r="I1755" s="135">
        <v>1748</v>
      </c>
      <c r="J1755" s="132"/>
      <c r="K1755" s="105"/>
      <c r="R1755" s="16"/>
      <c r="S1755" s="16"/>
      <c r="AA1755" s="92"/>
      <c r="AB1755" s="92"/>
      <c r="AC1755" s="92"/>
    </row>
    <row r="1756" spans="9:29" ht="13.8" x14ac:dyDescent="0.3">
      <c r="I1756" s="135">
        <v>1749</v>
      </c>
      <c r="J1756" s="132"/>
      <c r="K1756" s="105"/>
      <c r="R1756" s="16"/>
      <c r="S1756" s="16"/>
      <c r="AA1756" s="92"/>
      <c r="AB1756" s="92"/>
      <c r="AC1756" s="92"/>
    </row>
    <row r="1757" spans="9:29" ht="13.8" x14ac:dyDescent="0.3">
      <c r="I1757" s="135">
        <v>1750</v>
      </c>
      <c r="J1757" s="132"/>
      <c r="K1757" s="105"/>
      <c r="R1757" s="16"/>
      <c r="S1757" s="16"/>
      <c r="AA1757" s="92"/>
      <c r="AB1757" s="92"/>
      <c r="AC1757" s="92"/>
    </row>
    <row r="1758" spans="9:29" ht="13.8" x14ac:dyDescent="0.3">
      <c r="I1758" s="135">
        <v>1751</v>
      </c>
      <c r="J1758" s="132"/>
      <c r="K1758" s="105"/>
      <c r="R1758" s="16"/>
      <c r="S1758" s="16"/>
      <c r="AA1758" s="92"/>
      <c r="AB1758" s="92"/>
      <c r="AC1758" s="92"/>
    </row>
    <row r="1759" spans="9:29" ht="13.8" x14ac:dyDescent="0.3">
      <c r="I1759" s="135">
        <v>1752</v>
      </c>
      <c r="J1759" s="132"/>
      <c r="K1759" s="105"/>
      <c r="R1759" s="16"/>
      <c r="S1759" s="16"/>
      <c r="AA1759" s="92"/>
      <c r="AB1759" s="92"/>
      <c r="AC1759" s="92"/>
    </row>
    <row r="1760" spans="9:29" ht="13.8" x14ac:dyDescent="0.3">
      <c r="I1760" s="135">
        <v>1753</v>
      </c>
      <c r="J1760" s="132"/>
      <c r="K1760" s="105"/>
      <c r="R1760" s="16"/>
      <c r="S1760" s="16"/>
      <c r="AA1760" s="92"/>
      <c r="AB1760" s="92"/>
      <c r="AC1760" s="92"/>
    </row>
    <row r="1761" spans="9:29" ht="13.8" x14ac:dyDescent="0.3">
      <c r="I1761" s="135">
        <v>1754</v>
      </c>
      <c r="J1761" s="132"/>
      <c r="K1761" s="105"/>
      <c r="R1761" s="16"/>
      <c r="S1761" s="16"/>
      <c r="AA1761" s="92"/>
      <c r="AB1761" s="92"/>
      <c r="AC1761" s="92"/>
    </row>
    <row r="1762" spans="9:29" ht="13.8" x14ac:dyDescent="0.3">
      <c r="I1762" s="135">
        <v>1755</v>
      </c>
      <c r="J1762" s="132"/>
      <c r="K1762" s="105"/>
      <c r="R1762" s="16"/>
      <c r="S1762" s="16"/>
      <c r="AA1762" s="92"/>
      <c r="AB1762" s="92"/>
      <c r="AC1762" s="92"/>
    </row>
    <row r="1763" spans="9:29" ht="13.8" x14ac:dyDescent="0.3">
      <c r="I1763" s="135">
        <v>1756</v>
      </c>
      <c r="J1763" s="132"/>
      <c r="K1763" s="105"/>
      <c r="R1763" s="16"/>
      <c r="S1763" s="16"/>
      <c r="AA1763" s="92"/>
      <c r="AB1763" s="92"/>
      <c r="AC1763" s="92"/>
    </row>
    <row r="1764" spans="9:29" ht="13.8" x14ac:dyDescent="0.3">
      <c r="I1764" s="135">
        <v>1757</v>
      </c>
      <c r="J1764" s="132"/>
      <c r="K1764" s="105"/>
      <c r="R1764" s="16"/>
      <c r="S1764" s="16"/>
      <c r="AA1764" s="92"/>
      <c r="AB1764" s="92"/>
      <c r="AC1764" s="92"/>
    </row>
    <row r="1765" spans="9:29" ht="13.8" x14ac:dyDescent="0.3">
      <c r="I1765" s="135">
        <v>1758</v>
      </c>
      <c r="J1765" s="132"/>
      <c r="K1765" s="105"/>
      <c r="R1765" s="16"/>
      <c r="S1765" s="16"/>
      <c r="AA1765" s="92"/>
      <c r="AB1765" s="92"/>
      <c r="AC1765" s="92"/>
    </row>
    <row r="1766" spans="9:29" ht="13.8" x14ac:dyDescent="0.3">
      <c r="I1766" s="135">
        <v>1759</v>
      </c>
      <c r="J1766" s="132"/>
      <c r="K1766" s="105"/>
      <c r="R1766" s="16"/>
      <c r="S1766" s="16"/>
      <c r="AA1766" s="92"/>
      <c r="AB1766" s="92"/>
      <c r="AC1766" s="92"/>
    </row>
    <row r="1767" spans="9:29" ht="13.8" x14ac:dyDescent="0.3">
      <c r="I1767" s="135">
        <v>1760</v>
      </c>
      <c r="J1767" s="132"/>
      <c r="K1767" s="105"/>
      <c r="R1767" s="16"/>
      <c r="S1767" s="16"/>
      <c r="AA1767" s="92"/>
      <c r="AB1767" s="92"/>
      <c r="AC1767" s="92"/>
    </row>
    <row r="1768" spans="9:29" ht="13.8" x14ac:dyDescent="0.3">
      <c r="I1768" s="135">
        <v>1761</v>
      </c>
      <c r="J1768" s="132"/>
      <c r="K1768" s="105"/>
      <c r="R1768" s="16"/>
      <c r="S1768" s="16"/>
      <c r="AA1768" s="92"/>
      <c r="AB1768" s="92"/>
      <c r="AC1768" s="92"/>
    </row>
    <row r="1769" spans="9:29" ht="13.8" x14ac:dyDescent="0.3">
      <c r="I1769" s="135">
        <v>1762</v>
      </c>
      <c r="J1769" s="132"/>
      <c r="K1769" s="105"/>
      <c r="R1769" s="16"/>
      <c r="S1769" s="16"/>
      <c r="AA1769" s="92"/>
      <c r="AB1769" s="92"/>
      <c r="AC1769" s="92"/>
    </row>
    <row r="1770" spans="9:29" ht="13.8" x14ac:dyDescent="0.3">
      <c r="I1770" s="135">
        <v>1763</v>
      </c>
      <c r="J1770" s="132"/>
      <c r="K1770" s="105"/>
      <c r="R1770" s="16"/>
      <c r="S1770" s="16"/>
      <c r="AA1770" s="92"/>
      <c r="AB1770" s="92"/>
      <c r="AC1770" s="92"/>
    </row>
    <row r="1771" spans="9:29" ht="13.8" x14ac:dyDescent="0.3">
      <c r="I1771" s="135">
        <v>1764</v>
      </c>
      <c r="J1771" s="132"/>
      <c r="K1771" s="105"/>
      <c r="R1771" s="16"/>
      <c r="S1771" s="16"/>
      <c r="AA1771" s="92"/>
      <c r="AB1771" s="92"/>
      <c r="AC1771" s="92"/>
    </row>
    <row r="1772" spans="9:29" ht="13.8" x14ac:dyDescent="0.3">
      <c r="I1772" s="135">
        <v>1765</v>
      </c>
      <c r="J1772" s="132"/>
      <c r="K1772" s="105"/>
      <c r="R1772" s="16"/>
      <c r="S1772" s="16"/>
      <c r="AA1772" s="92"/>
      <c r="AB1772" s="92"/>
      <c r="AC1772" s="92"/>
    </row>
    <row r="1773" spans="9:29" ht="13.8" x14ac:dyDescent="0.3">
      <c r="I1773" s="135">
        <v>1766</v>
      </c>
      <c r="J1773" s="132"/>
      <c r="K1773" s="105"/>
      <c r="R1773" s="16"/>
      <c r="S1773" s="16"/>
      <c r="AA1773" s="92"/>
      <c r="AB1773" s="92"/>
      <c r="AC1773" s="92"/>
    </row>
    <row r="1774" spans="9:29" ht="13.8" x14ac:dyDescent="0.3">
      <c r="I1774" s="135">
        <v>1767</v>
      </c>
      <c r="J1774" s="132"/>
      <c r="K1774" s="105"/>
      <c r="R1774" s="16"/>
      <c r="S1774" s="16"/>
      <c r="AA1774" s="92"/>
      <c r="AB1774" s="92"/>
      <c r="AC1774" s="92"/>
    </row>
    <row r="1775" spans="9:29" ht="13.8" x14ac:dyDescent="0.3">
      <c r="I1775" s="135">
        <v>1768</v>
      </c>
      <c r="J1775" s="132"/>
      <c r="K1775" s="105"/>
      <c r="R1775" s="16"/>
      <c r="S1775" s="16"/>
      <c r="AA1775" s="92"/>
      <c r="AB1775" s="92"/>
      <c r="AC1775" s="92"/>
    </row>
    <row r="1776" spans="9:29" ht="13.8" x14ac:dyDescent="0.3">
      <c r="I1776" s="135">
        <v>1769</v>
      </c>
      <c r="J1776" s="132"/>
      <c r="K1776" s="105"/>
      <c r="R1776" s="16"/>
      <c r="S1776" s="16"/>
      <c r="AA1776" s="92"/>
      <c r="AB1776" s="92"/>
      <c r="AC1776" s="92"/>
    </row>
    <row r="1777" spans="9:29" ht="13.8" x14ac:dyDescent="0.3">
      <c r="I1777" s="135">
        <v>1770</v>
      </c>
      <c r="J1777" s="132"/>
      <c r="K1777" s="105"/>
      <c r="R1777" s="16"/>
      <c r="S1777" s="16"/>
      <c r="AA1777" s="92"/>
      <c r="AB1777" s="92"/>
      <c r="AC1777" s="92"/>
    </row>
    <row r="1778" spans="9:29" ht="13.8" x14ac:dyDescent="0.3">
      <c r="I1778" s="135">
        <v>1771</v>
      </c>
      <c r="J1778" s="132"/>
      <c r="K1778" s="105"/>
      <c r="R1778" s="16"/>
      <c r="S1778" s="16"/>
      <c r="AA1778" s="92"/>
      <c r="AB1778" s="92"/>
      <c r="AC1778" s="92"/>
    </row>
    <row r="1779" spans="9:29" ht="13.8" x14ac:dyDescent="0.3">
      <c r="I1779" s="135">
        <v>1772</v>
      </c>
      <c r="J1779" s="132"/>
      <c r="K1779" s="105"/>
      <c r="R1779" s="16"/>
      <c r="S1779" s="16"/>
      <c r="AA1779" s="92"/>
      <c r="AB1779" s="92"/>
      <c r="AC1779" s="92"/>
    </row>
    <row r="1780" spans="9:29" ht="13.8" x14ac:dyDescent="0.3">
      <c r="I1780" s="135">
        <v>1773</v>
      </c>
      <c r="J1780" s="132"/>
      <c r="K1780" s="105"/>
      <c r="R1780" s="16"/>
      <c r="S1780" s="16"/>
      <c r="AA1780" s="92"/>
      <c r="AB1780" s="92"/>
      <c r="AC1780" s="92"/>
    </row>
    <row r="1781" spans="9:29" ht="13.8" x14ac:dyDescent="0.3">
      <c r="I1781" s="135">
        <v>1774</v>
      </c>
      <c r="J1781" s="132"/>
      <c r="K1781" s="105"/>
      <c r="R1781" s="16"/>
      <c r="S1781" s="16"/>
      <c r="AA1781" s="92"/>
      <c r="AB1781" s="92"/>
      <c r="AC1781" s="92"/>
    </row>
    <row r="1782" spans="9:29" ht="13.8" x14ac:dyDescent="0.3">
      <c r="I1782" s="135">
        <v>1775</v>
      </c>
      <c r="J1782" s="132"/>
      <c r="K1782" s="105"/>
      <c r="R1782" s="16"/>
      <c r="S1782" s="16"/>
      <c r="AA1782" s="92"/>
      <c r="AB1782" s="92"/>
      <c r="AC1782" s="92"/>
    </row>
    <row r="1783" spans="9:29" ht="13.8" x14ac:dyDescent="0.3">
      <c r="I1783" s="135">
        <v>1776</v>
      </c>
      <c r="J1783" s="132"/>
      <c r="K1783" s="105"/>
      <c r="R1783" s="16"/>
      <c r="S1783" s="16"/>
      <c r="AA1783" s="92"/>
      <c r="AB1783" s="92"/>
      <c r="AC1783" s="92"/>
    </row>
    <row r="1784" spans="9:29" ht="13.8" x14ac:dyDescent="0.3">
      <c r="I1784" s="135">
        <v>1777</v>
      </c>
      <c r="J1784" s="132"/>
      <c r="K1784" s="105"/>
      <c r="R1784" s="16"/>
      <c r="S1784" s="16"/>
      <c r="AA1784" s="92"/>
      <c r="AB1784" s="92"/>
      <c r="AC1784" s="92"/>
    </row>
    <row r="1785" spans="9:29" ht="13.8" x14ac:dyDescent="0.3">
      <c r="I1785" s="135">
        <v>1778</v>
      </c>
      <c r="J1785" s="132"/>
      <c r="K1785" s="105"/>
      <c r="R1785" s="16"/>
      <c r="S1785" s="16"/>
      <c r="AA1785" s="92"/>
      <c r="AB1785" s="92"/>
      <c r="AC1785" s="92"/>
    </row>
    <row r="1786" spans="9:29" ht="13.8" x14ac:dyDescent="0.3">
      <c r="I1786" s="135">
        <v>1779</v>
      </c>
      <c r="J1786" s="132"/>
      <c r="K1786" s="105"/>
      <c r="R1786" s="16"/>
      <c r="S1786" s="16"/>
      <c r="AA1786" s="92"/>
      <c r="AB1786" s="92"/>
      <c r="AC1786" s="92"/>
    </row>
    <row r="1787" spans="9:29" ht="13.8" x14ac:dyDescent="0.3">
      <c r="I1787" s="135">
        <v>1780</v>
      </c>
      <c r="J1787" s="132"/>
      <c r="K1787" s="105"/>
      <c r="R1787" s="16"/>
      <c r="S1787" s="16"/>
      <c r="AA1787" s="92"/>
      <c r="AB1787" s="92"/>
      <c r="AC1787" s="92"/>
    </row>
    <row r="1788" spans="9:29" ht="13.8" x14ac:dyDescent="0.3">
      <c r="I1788" s="135">
        <v>1781</v>
      </c>
      <c r="J1788" s="132"/>
      <c r="K1788" s="105"/>
      <c r="R1788" s="16"/>
      <c r="S1788" s="16"/>
      <c r="AA1788" s="92"/>
      <c r="AB1788" s="92"/>
      <c r="AC1788" s="92"/>
    </row>
    <row r="1789" spans="9:29" ht="13.8" x14ac:dyDescent="0.3">
      <c r="I1789" s="135">
        <v>1782</v>
      </c>
      <c r="J1789" s="132"/>
      <c r="K1789" s="105"/>
      <c r="R1789" s="16"/>
      <c r="S1789" s="16"/>
      <c r="AA1789" s="92"/>
      <c r="AB1789" s="92"/>
      <c r="AC1789" s="92"/>
    </row>
    <row r="1790" spans="9:29" ht="13.8" x14ac:dyDescent="0.3">
      <c r="I1790" s="135">
        <v>1783</v>
      </c>
      <c r="J1790" s="132"/>
      <c r="K1790" s="105"/>
      <c r="R1790" s="16"/>
      <c r="S1790" s="16"/>
      <c r="AA1790" s="92"/>
      <c r="AB1790" s="92"/>
      <c r="AC1790" s="92"/>
    </row>
    <row r="1791" spans="9:29" ht="13.8" x14ac:dyDescent="0.3">
      <c r="I1791" s="135">
        <v>1784</v>
      </c>
      <c r="J1791" s="132"/>
      <c r="K1791" s="105"/>
      <c r="R1791" s="16"/>
      <c r="S1791" s="16"/>
      <c r="AA1791" s="92"/>
      <c r="AB1791" s="92"/>
      <c r="AC1791" s="92"/>
    </row>
    <row r="1792" spans="9:29" ht="13.8" x14ac:dyDescent="0.3">
      <c r="I1792" s="135">
        <v>1785</v>
      </c>
      <c r="J1792" s="132"/>
      <c r="K1792" s="105"/>
      <c r="R1792" s="16"/>
      <c r="S1792" s="16"/>
      <c r="AA1792" s="92"/>
      <c r="AB1792" s="92"/>
      <c r="AC1792" s="92"/>
    </row>
    <row r="1793" spans="9:29" ht="13.8" x14ac:dyDescent="0.3">
      <c r="I1793" s="135">
        <v>1786</v>
      </c>
      <c r="J1793" s="132"/>
      <c r="K1793" s="105"/>
      <c r="R1793" s="16"/>
      <c r="S1793" s="16"/>
      <c r="AA1793" s="92"/>
      <c r="AB1793" s="92"/>
      <c r="AC1793" s="92"/>
    </row>
    <row r="1794" spans="9:29" ht="13.8" x14ac:dyDescent="0.3">
      <c r="I1794" s="135">
        <v>1787</v>
      </c>
      <c r="J1794" s="132"/>
      <c r="K1794" s="105"/>
      <c r="R1794" s="16"/>
      <c r="S1794" s="16"/>
      <c r="AA1794" s="92"/>
      <c r="AB1794" s="92"/>
      <c r="AC1794" s="92"/>
    </row>
    <row r="1795" spans="9:29" ht="13.8" x14ac:dyDescent="0.3">
      <c r="I1795" s="135">
        <v>1788</v>
      </c>
      <c r="J1795" s="132"/>
      <c r="K1795" s="105"/>
      <c r="R1795" s="16"/>
      <c r="S1795" s="16"/>
      <c r="AA1795" s="92"/>
      <c r="AB1795" s="92"/>
      <c r="AC1795" s="92"/>
    </row>
    <row r="1796" spans="9:29" ht="13.8" x14ac:dyDescent="0.3">
      <c r="I1796" s="135">
        <v>1789</v>
      </c>
      <c r="J1796" s="132"/>
      <c r="K1796" s="105"/>
      <c r="R1796" s="16"/>
      <c r="S1796" s="16"/>
      <c r="AA1796" s="92"/>
      <c r="AB1796" s="92"/>
      <c r="AC1796" s="92"/>
    </row>
    <row r="1797" spans="9:29" ht="13.8" x14ac:dyDescent="0.3">
      <c r="I1797" s="135">
        <v>1790</v>
      </c>
      <c r="J1797" s="132"/>
      <c r="K1797" s="105"/>
      <c r="R1797" s="16"/>
      <c r="S1797" s="16"/>
      <c r="AA1797" s="92"/>
      <c r="AB1797" s="92"/>
      <c r="AC1797" s="92"/>
    </row>
    <row r="1798" spans="9:29" ht="13.8" x14ac:dyDescent="0.3">
      <c r="I1798" s="135">
        <v>1791</v>
      </c>
      <c r="J1798" s="132"/>
      <c r="K1798" s="105"/>
      <c r="R1798" s="16"/>
      <c r="S1798" s="16"/>
      <c r="AA1798" s="92"/>
      <c r="AB1798" s="92"/>
      <c r="AC1798" s="92"/>
    </row>
    <row r="1799" spans="9:29" ht="13.8" x14ac:dyDescent="0.3">
      <c r="I1799" s="135">
        <v>1792</v>
      </c>
      <c r="J1799" s="132"/>
      <c r="K1799" s="105"/>
      <c r="R1799" s="16"/>
      <c r="S1799" s="16"/>
      <c r="AA1799" s="92"/>
      <c r="AB1799" s="92"/>
      <c r="AC1799" s="92"/>
    </row>
    <row r="1800" spans="9:29" ht="13.8" x14ac:dyDescent="0.3">
      <c r="I1800" s="135">
        <v>1793</v>
      </c>
      <c r="J1800" s="132"/>
      <c r="K1800" s="105"/>
      <c r="R1800" s="16"/>
      <c r="S1800" s="16"/>
      <c r="AA1800" s="92"/>
      <c r="AB1800" s="92"/>
      <c r="AC1800" s="92"/>
    </row>
    <row r="1801" spans="9:29" ht="13.8" x14ac:dyDescent="0.3">
      <c r="I1801" s="135">
        <v>1794</v>
      </c>
      <c r="J1801" s="132"/>
      <c r="K1801" s="105"/>
      <c r="R1801" s="16"/>
      <c r="S1801" s="16"/>
      <c r="AA1801" s="92"/>
      <c r="AB1801" s="92"/>
      <c r="AC1801" s="92"/>
    </row>
    <row r="1802" spans="9:29" ht="13.8" x14ac:dyDescent="0.3">
      <c r="I1802" s="135">
        <v>1795</v>
      </c>
      <c r="J1802" s="132"/>
      <c r="K1802" s="105"/>
      <c r="R1802" s="16"/>
      <c r="S1802" s="16"/>
      <c r="AA1802" s="92"/>
      <c r="AB1802" s="92"/>
      <c r="AC1802" s="92"/>
    </row>
    <row r="1803" spans="9:29" ht="13.8" x14ac:dyDescent="0.3">
      <c r="I1803" s="135">
        <v>1796</v>
      </c>
      <c r="J1803" s="132"/>
      <c r="K1803" s="105"/>
      <c r="R1803" s="16"/>
      <c r="S1803" s="16"/>
      <c r="AA1803" s="92"/>
      <c r="AB1803" s="92"/>
      <c r="AC1803" s="92"/>
    </row>
    <row r="1804" spans="9:29" ht="13.8" x14ac:dyDescent="0.3">
      <c r="I1804" s="135">
        <v>1797</v>
      </c>
      <c r="J1804" s="132"/>
      <c r="K1804" s="105"/>
      <c r="R1804" s="16"/>
      <c r="S1804" s="16"/>
      <c r="AA1804" s="92"/>
      <c r="AB1804" s="92"/>
      <c r="AC1804" s="92"/>
    </row>
    <row r="1805" spans="9:29" ht="13.8" x14ac:dyDescent="0.3">
      <c r="I1805" s="135">
        <v>1798</v>
      </c>
      <c r="J1805" s="132"/>
      <c r="K1805" s="105"/>
      <c r="R1805" s="16"/>
      <c r="S1805" s="16"/>
      <c r="AA1805" s="92"/>
      <c r="AB1805" s="92"/>
      <c r="AC1805" s="92"/>
    </row>
    <row r="1806" spans="9:29" ht="13.8" x14ac:dyDescent="0.3">
      <c r="I1806" s="135">
        <v>1799</v>
      </c>
      <c r="J1806" s="132"/>
      <c r="K1806" s="105"/>
      <c r="R1806" s="16"/>
      <c r="S1806" s="16"/>
      <c r="AA1806" s="92"/>
      <c r="AB1806" s="92"/>
      <c r="AC1806" s="92"/>
    </row>
    <row r="1807" spans="9:29" ht="13.8" x14ac:dyDescent="0.3">
      <c r="I1807" s="135">
        <v>1800</v>
      </c>
      <c r="J1807" s="132"/>
      <c r="K1807" s="105"/>
      <c r="R1807" s="16"/>
      <c r="S1807" s="16"/>
      <c r="AA1807" s="92"/>
      <c r="AB1807" s="92"/>
      <c r="AC1807" s="92"/>
    </row>
    <row r="1808" spans="9:29" ht="13.8" x14ac:dyDescent="0.3">
      <c r="I1808" s="135">
        <v>1801</v>
      </c>
      <c r="J1808" s="132"/>
      <c r="K1808" s="105"/>
      <c r="R1808" s="16"/>
      <c r="S1808" s="16"/>
      <c r="AA1808" s="92"/>
      <c r="AB1808" s="92"/>
      <c r="AC1808" s="92"/>
    </row>
    <row r="1809" spans="9:29" ht="13.8" x14ac:dyDescent="0.3">
      <c r="I1809" s="135">
        <v>1802</v>
      </c>
      <c r="J1809" s="132"/>
      <c r="K1809" s="105"/>
      <c r="R1809" s="16"/>
      <c r="S1809" s="16"/>
      <c r="AA1809" s="92"/>
      <c r="AB1809" s="92"/>
      <c r="AC1809" s="92"/>
    </row>
    <row r="1810" spans="9:29" ht="13.8" x14ac:dyDescent="0.3">
      <c r="I1810" s="135">
        <v>1803</v>
      </c>
      <c r="J1810" s="132"/>
      <c r="K1810" s="105"/>
      <c r="R1810" s="16"/>
      <c r="S1810" s="16"/>
      <c r="AA1810" s="92"/>
      <c r="AB1810" s="92"/>
      <c r="AC1810" s="92"/>
    </row>
    <row r="1811" spans="9:29" ht="13.8" x14ac:dyDescent="0.3">
      <c r="I1811" s="135">
        <v>1804</v>
      </c>
      <c r="J1811" s="132"/>
      <c r="K1811" s="105"/>
      <c r="R1811" s="16"/>
      <c r="S1811" s="16"/>
      <c r="AA1811" s="92"/>
      <c r="AB1811" s="92"/>
      <c r="AC1811" s="92"/>
    </row>
    <row r="1812" spans="9:29" ht="13.8" x14ac:dyDescent="0.3">
      <c r="I1812" s="135">
        <v>1805</v>
      </c>
      <c r="J1812" s="132"/>
      <c r="K1812" s="105"/>
      <c r="R1812" s="16"/>
      <c r="S1812" s="16"/>
      <c r="AA1812" s="92"/>
      <c r="AB1812" s="92"/>
      <c r="AC1812" s="92"/>
    </row>
    <row r="1813" spans="9:29" ht="13.8" x14ac:dyDescent="0.3">
      <c r="I1813" s="135">
        <v>1806</v>
      </c>
      <c r="J1813" s="132"/>
      <c r="K1813" s="105"/>
      <c r="R1813" s="16"/>
      <c r="S1813" s="16"/>
      <c r="AA1813" s="92"/>
      <c r="AB1813" s="92"/>
      <c r="AC1813" s="92"/>
    </row>
    <row r="1814" spans="9:29" ht="13.8" x14ac:dyDescent="0.3">
      <c r="I1814" s="135">
        <v>1807</v>
      </c>
      <c r="J1814" s="132"/>
      <c r="K1814" s="105"/>
      <c r="R1814" s="16"/>
      <c r="S1814" s="16"/>
      <c r="AA1814" s="92"/>
      <c r="AB1814" s="92"/>
      <c r="AC1814" s="92"/>
    </row>
    <row r="1815" spans="9:29" ht="13.8" x14ac:dyDescent="0.3">
      <c r="I1815" s="135">
        <v>1808</v>
      </c>
      <c r="J1815" s="132"/>
      <c r="K1815" s="105"/>
      <c r="R1815" s="16"/>
      <c r="S1815" s="16"/>
      <c r="AA1815" s="92"/>
      <c r="AB1815" s="92"/>
      <c r="AC1815" s="92"/>
    </row>
    <row r="1816" spans="9:29" ht="13.8" x14ac:dyDescent="0.3">
      <c r="I1816" s="135">
        <v>1809</v>
      </c>
      <c r="J1816" s="132"/>
      <c r="K1816" s="105"/>
      <c r="R1816" s="16"/>
      <c r="S1816" s="16"/>
      <c r="AA1816" s="92"/>
      <c r="AB1816" s="92"/>
      <c r="AC1816" s="92"/>
    </row>
    <row r="1817" spans="9:29" ht="13.8" x14ac:dyDescent="0.3">
      <c r="I1817" s="135">
        <v>1810</v>
      </c>
      <c r="J1817" s="132"/>
      <c r="K1817" s="105"/>
      <c r="R1817" s="16"/>
      <c r="S1817" s="16"/>
      <c r="AA1817" s="92"/>
      <c r="AB1817" s="92"/>
      <c r="AC1817" s="92"/>
    </row>
    <row r="1818" spans="9:29" ht="13.8" x14ac:dyDescent="0.3">
      <c r="I1818" s="135">
        <v>1811</v>
      </c>
      <c r="J1818" s="132"/>
      <c r="K1818" s="105"/>
      <c r="R1818" s="16"/>
      <c r="S1818" s="16"/>
      <c r="AA1818" s="92"/>
      <c r="AB1818" s="92"/>
      <c r="AC1818" s="92"/>
    </row>
    <row r="1819" spans="9:29" ht="13.8" x14ac:dyDescent="0.3">
      <c r="I1819" s="135">
        <v>1812</v>
      </c>
      <c r="J1819" s="132"/>
      <c r="K1819" s="105"/>
      <c r="R1819" s="16"/>
      <c r="S1819" s="16"/>
      <c r="AA1819" s="92"/>
      <c r="AB1819" s="92"/>
      <c r="AC1819" s="92"/>
    </row>
    <row r="1820" spans="9:29" ht="13.8" x14ac:dyDescent="0.3">
      <c r="I1820" s="135">
        <v>1813</v>
      </c>
      <c r="J1820" s="132"/>
      <c r="K1820" s="105"/>
      <c r="R1820" s="16"/>
      <c r="S1820" s="16"/>
      <c r="AA1820" s="92"/>
      <c r="AB1820" s="92"/>
      <c r="AC1820" s="92"/>
    </row>
    <row r="1821" spans="9:29" ht="13.8" x14ac:dyDescent="0.3">
      <c r="I1821" s="135">
        <v>1814</v>
      </c>
      <c r="J1821" s="132"/>
      <c r="K1821" s="105"/>
      <c r="R1821" s="16"/>
      <c r="S1821" s="16"/>
      <c r="AA1821" s="92"/>
      <c r="AB1821" s="92"/>
      <c r="AC1821" s="92"/>
    </row>
    <row r="1822" spans="9:29" ht="13.8" x14ac:dyDescent="0.3">
      <c r="I1822" s="135">
        <v>1815</v>
      </c>
      <c r="J1822" s="132"/>
      <c r="K1822" s="105"/>
      <c r="R1822" s="16"/>
      <c r="S1822" s="16"/>
      <c r="AA1822" s="92"/>
      <c r="AB1822" s="92"/>
      <c r="AC1822" s="92"/>
    </row>
    <row r="1823" spans="9:29" ht="13.8" x14ac:dyDescent="0.3">
      <c r="I1823" s="135">
        <v>1816</v>
      </c>
      <c r="J1823" s="132"/>
      <c r="K1823" s="105"/>
      <c r="R1823" s="16"/>
      <c r="S1823" s="16"/>
      <c r="AA1823" s="92"/>
      <c r="AB1823" s="92"/>
      <c r="AC1823" s="92"/>
    </row>
    <row r="1824" spans="9:29" ht="13.8" x14ac:dyDescent="0.3">
      <c r="I1824" s="135">
        <v>1817</v>
      </c>
      <c r="J1824" s="132"/>
      <c r="K1824" s="105"/>
      <c r="R1824" s="16"/>
      <c r="S1824" s="16"/>
      <c r="AA1824" s="92"/>
      <c r="AB1824" s="92"/>
      <c r="AC1824" s="92"/>
    </row>
    <row r="1825" spans="9:29" ht="13.8" x14ac:dyDescent="0.3">
      <c r="I1825" s="135">
        <v>1818</v>
      </c>
      <c r="J1825" s="132"/>
      <c r="K1825" s="105"/>
      <c r="R1825" s="16"/>
      <c r="S1825" s="16"/>
      <c r="AA1825" s="92"/>
      <c r="AB1825" s="92"/>
      <c r="AC1825" s="92"/>
    </row>
    <row r="1826" spans="9:29" ht="13.8" x14ac:dyDescent="0.3">
      <c r="I1826" s="135">
        <v>1819</v>
      </c>
      <c r="J1826" s="132"/>
      <c r="K1826" s="105"/>
      <c r="R1826" s="16"/>
      <c r="S1826" s="16"/>
      <c r="AA1826" s="92"/>
      <c r="AB1826" s="92"/>
      <c r="AC1826" s="92"/>
    </row>
    <row r="1827" spans="9:29" ht="13.8" x14ac:dyDescent="0.3">
      <c r="I1827" s="135">
        <v>1820</v>
      </c>
      <c r="J1827" s="132"/>
      <c r="K1827" s="105"/>
      <c r="R1827" s="16"/>
      <c r="S1827" s="16"/>
      <c r="AA1827" s="92"/>
      <c r="AB1827" s="92"/>
      <c r="AC1827" s="92"/>
    </row>
    <row r="1828" spans="9:29" ht="13.8" x14ac:dyDescent="0.3">
      <c r="I1828" s="135">
        <v>1821</v>
      </c>
      <c r="J1828" s="132"/>
      <c r="K1828" s="105"/>
      <c r="R1828" s="16"/>
      <c r="S1828" s="16"/>
      <c r="AA1828" s="92"/>
      <c r="AB1828" s="92"/>
      <c r="AC1828" s="92"/>
    </row>
    <row r="1829" spans="9:29" ht="13.8" x14ac:dyDescent="0.3">
      <c r="I1829" s="135">
        <v>1822</v>
      </c>
      <c r="J1829" s="132"/>
      <c r="K1829" s="105"/>
      <c r="R1829" s="16"/>
      <c r="S1829" s="16"/>
      <c r="AA1829" s="92"/>
      <c r="AB1829" s="92"/>
      <c r="AC1829" s="92"/>
    </row>
    <row r="1830" spans="9:29" ht="13.8" x14ac:dyDescent="0.3">
      <c r="I1830" s="135">
        <v>1823</v>
      </c>
      <c r="J1830" s="132"/>
      <c r="K1830" s="105"/>
      <c r="R1830" s="16"/>
      <c r="S1830" s="16"/>
      <c r="AA1830" s="92"/>
      <c r="AB1830" s="92"/>
      <c r="AC1830" s="92"/>
    </row>
    <row r="1831" spans="9:29" ht="13.8" x14ac:dyDescent="0.3">
      <c r="I1831" s="135">
        <v>1824</v>
      </c>
      <c r="J1831" s="132"/>
      <c r="K1831" s="105"/>
      <c r="R1831" s="16"/>
      <c r="S1831" s="16"/>
      <c r="AA1831" s="92"/>
      <c r="AB1831" s="92"/>
      <c r="AC1831" s="92"/>
    </row>
    <row r="1832" spans="9:29" ht="13.8" x14ac:dyDescent="0.3">
      <c r="I1832" s="135">
        <v>1825</v>
      </c>
      <c r="J1832" s="132"/>
      <c r="K1832" s="105"/>
      <c r="R1832" s="16"/>
      <c r="S1832" s="16"/>
      <c r="AA1832" s="92"/>
      <c r="AB1832" s="92"/>
      <c r="AC1832" s="92"/>
    </row>
    <row r="1833" spans="9:29" ht="13.8" x14ac:dyDescent="0.3">
      <c r="I1833" s="135">
        <v>1826</v>
      </c>
      <c r="J1833" s="132"/>
      <c r="K1833" s="105"/>
      <c r="R1833" s="16"/>
      <c r="S1833" s="16"/>
      <c r="AA1833" s="92"/>
      <c r="AB1833" s="92"/>
      <c r="AC1833" s="92"/>
    </row>
    <row r="1834" spans="9:29" ht="13.8" x14ac:dyDescent="0.3">
      <c r="I1834" s="135">
        <v>1827</v>
      </c>
      <c r="J1834" s="132"/>
      <c r="K1834" s="105"/>
      <c r="R1834" s="16"/>
      <c r="S1834" s="16"/>
      <c r="AA1834" s="92"/>
      <c r="AB1834" s="92"/>
      <c r="AC1834" s="92"/>
    </row>
    <row r="1835" spans="9:29" ht="13.8" x14ac:dyDescent="0.3">
      <c r="I1835" s="135">
        <v>1828</v>
      </c>
      <c r="J1835" s="132"/>
      <c r="K1835" s="105"/>
      <c r="R1835" s="16"/>
      <c r="S1835" s="16"/>
      <c r="AA1835" s="92"/>
      <c r="AB1835" s="92"/>
      <c r="AC1835" s="92"/>
    </row>
    <row r="1836" spans="9:29" ht="13.8" x14ac:dyDescent="0.3">
      <c r="I1836" s="135">
        <v>1829</v>
      </c>
      <c r="J1836" s="132"/>
      <c r="K1836" s="105"/>
      <c r="R1836" s="16"/>
      <c r="S1836" s="16"/>
      <c r="AA1836" s="92"/>
      <c r="AB1836" s="92"/>
      <c r="AC1836" s="92"/>
    </row>
    <row r="1837" spans="9:29" ht="13.8" x14ac:dyDescent="0.3">
      <c r="I1837" s="135">
        <v>1830</v>
      </c>
      <c r="J1837" s="132"/>
      <c r="K1837" s="105"/>
      <c r="R1837" s="16"/>
      <c r="S1837" s="16"/>
      <c r="AA1837" s="92"/>
      <c r="AB1837" s="92"/>
      <c r="AC1837" s="92"/>
    </row>
    <row r="1838" spans="9:29" ht="13.8" x14ac:dyDescent="0.3">
      <c r="I1838" s="135">
        <v>1831</v>
      </c>
      <c r="J1838" s="132"/>
      <c r="K1838" s="105"/>
      <c r="R1838" s="16"/>
      <c r="S1838" s="16"/>
      <c r="AA1838" s="92"/>
      <c r="AB1838" s="92"/>
      <c r="AC1838" s="92"/>
    </row>
    <row r="1839" spans="9:29" ht="13.8" x14ac:dyDescent="0.3">
      <c r="I1839" s="135">
        <v>1832</v>
      </c>
      <c r="J1839" s="132"/>
      <c r="K1839" s="105"/>
      <c r="R1839" s="16"/>
      <c r="S1839" s="16"/>
      <c r="AA1839" s="92"/>
      <c r="AB1839" s="92"/>
      <c r="AC1839" s="92"/>
    </row>
    <row r="1840" spans="9:29" ht="13.8" x14ac:dyDescent="0.3">
      <c r="I1840" s="135">
        <v>1833</v>
      </c>
      <c r="J1840" s="132"/>
      <c r="K1840" s="105"/>
      <c r="R1840" s="16"/>
      <c r="S1840" s="16"/>
      <c r="AA1840" s="92"/>
      <c r="AB1840" s="92"/>
      <c r="AC1840" s="92"/>
    </row>
    <row r="1841" spans="9:29" ht="13.8" x14ac:dyDescent="0.3">
      <c r="I1841" s="135">
        <v>1834</v>
      </c>
      <c r="J1841" s="132"/>
      <c r="K1841" s="105"/>
      <c r="R1841" s="16"/>
      <c r="S1841" s="16"/>
      <c r="AA1841" s="92"/>
      <c r="AB1841" s="92"/>
      <c r="AC1841" s="92"/>
    </row>
    <row r="1842" spans="9:29" ht="13.8" x14ac:dyDescent="0.3">
      <c r="I1842" s="135">
        <v>1835</v>
      </c>
      <c r="J1842" s="132"/>
      <c r="K1842" s="105"/>
      <c r="R1842" s="16"/>
      <c r="S1842" s="16"/>
      <c r="AA1842" s="92"/>
      <c r="AB1842" s="92"/>
      <c r="AC1842" s="92"/>
    </row>
    <row r="1843" spans="9:29" ht="13.8" x14ac:dyDescent="0.3">
      <c r="I1843" s="135">
        <v>1836</v>
      </c>
      <c r="J1843" s="132"/>
      <c r="K1843" s="105"/>
      <c r="R1843" s="16"/>
      <c r="S1843" s="16"/>
      <c r="AA1843" s="92"/>
      <c r="AB1843" s="92"/>
      <c r="AC1843" s="92"/>
    </row>
    <row r="1844" spans="9:29" ht="13.8" x14ac:dyDescent="0.3">
      <c r="I1844" s="135">
        <v>1837</v>
      </c>
      <c r="J1844" s="132"/>
      <c r="K1844" s="105"/>
      <c r="R1844" s="16"/>
      <c r="S1844" s="16"/>
      <c r="AA1844" s="92"/>
      <c r="AB1844" s="92"/>
      <c r="AC1844" s="92"/>
    </row>
    <row r="1845" spans="9:29" ht="13.8" x14ac:dyDescent="0.3">
      <c r="I1845" s="135">
        <v>1838</v>
      </c>
      <c r="J1845" s="132"/>
      <c r="K1845" s="105"/>
      <c r="R1845" s="16"/>
      <c r="S1845" s="16"/>
      <c r="AA1845" s="92"/>
      <c r="AB1845" s="92"/>
      <c r="AC1845" s="92"/>
    </row>
    <row r="1846" spans="9:29" ht="13.8" x14ac:dyDescent="0.3">
      <c r="I1846" s="135">
        <v>1839</v>
      </c>
      <c r="J1846" s="132"/>
      <c r="K1846" s="105"/>
      <c r="R1846" s="16"/>
      <c r="S1846" s="16"/>
      <c r="AA1846" s="92"/>
      <c r="AB1846" s="92"/>
      <c r="AC1846" s="92"/>
    </row>
    <row r="1847" spans="9:29" ht="13.8" x14ac:dyDescent="0.3">
      <c r="I1847" s="135">
        <v>1840</v>
      </c>
      <c r="J1847" s="132"/>
      <c r="K1847" s="105"/>
      <c r="R1847" s="16"/>
      <c r="S1847" s="16"/>
      <c r="AA1847" s="92"/>
      <c r="AB1847" s="92"/>
      <c r="AC1847" s="92"/>
    </row>
    <row r="1848" spans="9:29" ht="13.8" x14ac:dyDescent="0.3">
      <c r="I1848" s="135">
        <v>1841</v>
      </c>
      <c r="J1848" s="132"/>
      <c r="K1848" s="105"/>
      <c r="R1848" s="16"/>
      <c r="S1848" s="16"/>
      <c r="AA1848" s="92"/>
      <c r="AB1848" s="92"/>
      <c r="AC1848" s="92"/>
    </row>
    <row r="1849" spans="9:29" ht="13.8" x14ac:dyDescent="0.3">
      <c r="I1849" s="135">
        <v>1842</v>
      </c>
      <c r="J1849" s="132"/>
      <c r="K1849" s="105"/>
      <c r="R1849" s="16"/>
      <c r="S1849" s="16"/>
      <c r="AA1849" s="92"/>
      <c r="AB1849" s="92"/>
      <c r="AC1849" s="92"/>
    </row>
    <row r="1850" spans="9:29" ht="13.8" x14ac:dyDescent="0.3">
      <c r="I1850" s="135">
        <v>1843</v>
      </c>
      <c r="J1850" s="132"/>
      <c r="K1850" s="105"/>
      <c r="R1850" s="16"/>
      <c r="S1850" s="16"/>
      <c r="AA1850" s="92"/>
      <c r="AB1850" s="92"/>
      <c r="AC1850" s="92"/>
    </row>
    <row r="1851" spans="9:29" ht="13.8" x14ac:dyDescent="0.3">
      <c r="I1851" s="135">
        <v>1844</v>
      </c>
      <c r="J1851" s="132"/>
      <c r="K1851" s="105"/>
      <c r="R1851" s="16"/>
      <c r="S1851" s="16"/>
      <c r="AA1851" s="92"/>
      <c r="AB1851" s="92"/>
      <c r="AC1851" s="92"/>
    </row>
    <row r="1852" spans="9:29" ht="13.8" x14ac:dyDescent="0.3">
      <c r="I1852" s="135">
        <v>1845</v>
      </c>
      <c r="J1852" s="132"/>
      <c r="K1852" s="105"/>
      <c r="R1852" s="16"/>
      <c r="S1852" s="16"/>
      <c r="AA1852" s="92"/>
      <c r="AB1852" s="92"/>
      <c r="AC1852" s="92"/>
    </row>
    <row r="1853" spans="9:29" ht="13.8" x14ac:dyDescent="0.3">
      <c r="I1853" s="135">
        <v>1846</v>
      </c>
      <c r="J1853" s="132"/>
      <c r="K1853" s="105"/>
      <c r="R1853" s="16"/>
      <c r="S1853" s="16"/>
      <c r="AA1853" s="92"/>
      <c r="AB1853" s="92"/>
      <c r="AC1853" s="92"/>
    </row>
    <row r="1854" spans="9:29" ht="13.8" x14ac:dyDescent="0.3">
      <c r="I1854" s="135">
        <v>1847</v>
      </c>
      <c r="J1854" s="132"/>
      <c r="K1854" s="105"/>
      <c r="R1854" s="16"/>
      <c r="S1854" s="16"/>
      <c r="AA1854" s="92"/>
      <c r="AB1854" s="92"/>
      <c r="AC1854" s="92"/>
    </row>
    <row r="1855" spans="9:29" ht="13.8" x14ac:dyDescent="0.3">
      <c r="I1855" s="135">
        <v>1848</v>
      </c>
      <c r="J1855" s="132"/>
      <c r="K1855" s="105"/>
      <c r="R1855" s="16"/>
      <c r="S1855" s="16"/>
      <c r="AA1855" s="92"/>
      <c r="AB1855" s="92"/>
      <c r="AC1855" s="92"/>
    </row>
    <row r="1856" spans="9:29" ht="13.8" x14ac:dyDescent="0.3">
      <c r="I1856" s="135">
        <v>1849</v>
      </c>
      <c r="J1856" s="132"/>
      <c r="K1856" s="105"/>
      <c r="R1856" s="16"/>
      <c r="S1856" s="16"/>
      <c r="AA1856" s="92"/>
      <c r="AB1856" s="92"/>
      <c r="AC1856" s="92"/>
    </row>
    <row r="1857" spans="9:29" ht="13.8" x14ac:dyDescent="0.3">
      <c r="I1857" s="135">
        <v>1850</v>
      </c>
      <c r="J1857" s="132"/>
      <c r="K1857" s="105"/>
      <c r="R1857" s="16"/>
      <c r="S1857" s="16"/>
      <c r="AA1857" s="92"/>
      <c r="AB1857" s="92"/>
      <c r="AC1857" s="92"/>
    </row>
    <row r="1858" spans="9:29" ht="13.8" x14ac:dyDescent="0.3">
      <c r="I1858" s="135">
        <v>1851</v>
      </c>
      <c r="J1858" s="132"/>
      <c r="K1858" s="105"/>
      <c r="R1858" s="16"/>
      <c r="S1858" s="16"/>
      <c r="AA1858" s="92"/>
      <c r="AB1858" s="92"/>
      <c r="AC1858" s="92"/>
    </row>
    <row r="1859" spans="9:29" ht="13.8" x14ac:dyDescent="0.3">
      <c r="I1859" s="135">
        <v>1852</v>
      </c>
      <c r="J1859" s="132"/>
      <c r="K1859" s="105"/>
      <c r="R1859" s="16"/>
      <c r="S1859" s="16"/>
      <c r="AA1859" s="92"/>
      <c r="AB1859" s="92"/>
      <c r="AC1859" s="92"/>
    </row>
    <row r="1860" spans="9:29" ht="13.8" x14ac:dyDescent="0.3">
      <c r="I1860" s="135">
        <v>1853</v>
      </c>
      <c r="J1860" s="132"/>
      <c r="K1860" s="105"/>
      <c r="R1860" s="16"/>
      <c r="S1860" s="16"/>
      <c r="AA1860" s="92"/>
      <c r="AB1860" s="92"/>
      <c r="AC1860" s="92"/>
    </row>
    <row r="1861" spans="9:29" ht="13.8" x14ac:dyDescent="0.3">
      <c r="I1861" s="135">
        <v>1854</v>
      </c>
      <c r="J1861" s="132"/>
      <c r="K1861" s="105"/>
      <c r="R1861" s="16"/>
      <c r="S1861" s="16"/>
      <c r="AA1861" s="92"/>
      <c r="AB1861" s="92"/>
      <c r="AC1861" s="92"/>
    </row>
    <row r="1862" spans="9:29" ht="13.8" x14ac:dyDescent="0.3">
      <c r="I1862" s="135">
        <v>1855</v>
      </c>
      <c r="J1862" s="132"/>
      <c r="K1862" s="105"/>
      <c r="R1862" s="16"/>
      <c r="S1862" s="16"/>
      <c r="AA1862" s="92"/>
      <c r="AB1862" s="92"/>
      <c r="AC1862" s="92"/>
    </row>
    <row r="1863" spans="9:29" ht="13.8" x14ac:dyDescent="0.3">
      <c r="I1863" s="135">
        <v>1856</v>
      </c>
      <c r="J1863" s="132"/>
      <c r="K1863" s="105"/>
      <c r="R1863" s="16"/>
      <c r="S1863" s="16"/>
      <c r="AA1863" s="92"/>
      <c r="AB1863" s="92"/>
      <c r="AC1863" s="92"/>
    </row>
    <row r="1864" spans="9:29" ht="13.8" x14ac:dyDescent="0.3">
      <c r="I1864" s="135">
        <v>1857</v>
      </c>
      <c r="J1864" s="132"/>
      <c r="K1864" s="105"/>
      <c r="R1864" s="16"/>
      <c r="S1864" s="16"/>
      <c r="AA1864" s="92"/>
      <c r="AB1864" s="92"/>
      <c r="AC1864" s="92"/>
    </row>
    <row r="1865" spans="9:29" ht="13.8" x14ac:dyDescent="0.3">
      <c r="I1865" s="135">
        <v>1858</v>
      </c>
      <c r="J1865" s="132"/>
      <c r="K1865" s="105"/>
      <c r="R1865" s="16"/>
      <c r="S1865" s="16"/>
      <c r="AA1865" s="92"/>
      <c r="AB1865" s="92"/>
      <c r="AC1865" s="92"/>
    </row>
    <row r="1866" spans="9:29" ht="13.8" x14ac:dyDescent="0.3">
      <c r="I1866" s="135">
        <v>1859</v>
      </c>
      <c r="J1866" s="132"/>
      <c r="K1866" s="105"/>
      <c r="R1866" s="16"/>
      <c r="S1866" s="16"/>
      <c r="AA1866" s="92"/>
      <c r="AB1866" s="92"/>
      <c r="AC1866" s="92"/>
    </row>
    <row r="1867" spans="9:29" ht="13.8" x14ac:dyDescent="0.3">
      <c r="I1867" s="135">
        <v>1860</v>
      </c>
      <c r="J1867" s="132"/>
      <c r="K1867" s="105"/>
      <c r="R1867" s="16"/>
      <c r="S1867" s="16"/>
      <c r="AA1867" s="92"/>
      <c r="AB1867" s="92"/>
      <c r="AC1867" s="92"/>
    </row>
    <row r="1868" spans="9:29" ht="13.8" x14ac:dyDescent="0.3">
      <c r="I1868" s="135">
        <v>1861</v>
      </c>
      <c r="J1868" s="132"/>
      <c r="K1868" s="105"/>
      <c r="R1868" s="16"/>
      <c r="S1868" s="16"/>
      <c r="AA1868" s="92"/>
      <c r="AB1868" s="92"/>
      <c r="AC1868" s="92"/>
    </row>
    <row r="1869" spans="9:29" ht="13.8" x14ac:dyDescent="0.3">
      <c r="I1869" s="135">
        <v>1862</v>
      </c>
      <c r="J1869" s="132"/>
      <c r="K1869" s="105"/>
      <c r="R1869" s="16"/>
      <c r="S1869" s="16"/>
      <c r="AA1869" s="92"/>
      <c r="AB1869" s="92"/>
      <c r="AC1869" s="92"/>
    </row>
    <row r="1870" spans="9:29" ht="13.8" x14ac:dyDescent="0.3">
      <c r="I1870" s="135">
        <v>1863</v>
      </c>
      <c r="J1870" s="132"/>
      <c r="K1870" s="105"/>
      <c r="R1870" s="16"/>
      <c r="S1870" s="16"/>
      <c r="AA1870" s="92"/>
      <c r="AB1870" s="92"/>
      <c r="AC1870" s="92"/>
    </row>
    <row r="1871" spans="9:29" ht="13.8" x14ac:dyDescent="0.3">
      <c r="I1871" s="135">
        <v>1864</v>
      </c>
      <c r="J1871" s="132"/>
      <c r="K1871" s="105"/>
      <c r="R1871" s="16"/>
      <c r="S1871" s="16"/>
      <c r="AA1871" s="92"/>
      <c r="AB1871" s="92"/>
      <c r="AC1871" s="92"/>
    </row>
    <row r="1872" spans="9:29" ht="13.8" x14ac:dyDescent="0.3">
      <c r="I1872" s="135">
        <v>1865</v>
      </c>
      <c r="J1872" s="132"/>
      <c r="K1872" s="105"/>
      <c r="R1872" s="16"/>
      <c r="S1872" s="16"/>
      <c r="AA1872" s="92"/>
      <c r="AB1872" s="92"/>
      <c r="AC1872" s="92"/>
    </row>
    <row r="1873" spans="9:29" ht="13.8" x14ac:dyDescent="0.3">
      <c r="I1873" s="135">
        <v>1866</v>
      </c>
      <c r="J1873" s="132"/>
      <c r="K1873" s="105"/>
      <c r="R1873" s="16"/>
      <c r="S1873" s="16"/>
      <c r="AA1873" s="92"/>
      <c r="AB1873" s="92"/>
      <c r="AC1873" s="92"/>
    </row>
    <row r="1874" spans="9:29" ht="13.8" x14ac:dyDescent="0.3">
      <c r="I1874" s="135">
        <v>1867</v>
      </c>
      <c r="J1874" s="132"/>
      <c r="K1874" s="105"/>
      <c r="R1874" s="16"/>
      <c r="S1874" s="16"/>
      <c r="AA1874" s="92"/>
      <c r="AB1874" s="92"/>
      <c r="AC1874" s="92"/>
    </row>
    <row r="1875" spans="9:29" ht="13.8" x14ac:dyDescent="0.3">
      <c r="I1875" s="135">
        <v>1868</v>
      </c>
      <c r="J1875" s="132"/>
      <c r="K1875" s="105"/>
      <c r="R1875" s="16"/>
      <c r="S1875" s="16"/>
      <c r="AA1875" s="92"/>
      <c r="AB1875" s="92"/>
      <c r="AC1875" s="92"/>
    </row>
    <row r="1876" spans="9:29" ht="13.8" x14ac:dyDescent="0.3">
      <c r="I1876" s="135">
        <v>1869</v>
      </c>
      <c r="J1876" s="132"/>
      <c r="K1876" s="105"/>
      <c r="R1876" s="16"/>
      <c r="S1876" s="16"/>
      <c r="AA1876" s="92"/>
      <c r="AB1876" s="92"/>
      <c r="AC1876" s="92"/>
    </row>
    <row r="1877" spans="9:29" ht="13.8" x14ac:dyDescent="0.3">
      <c r="I1877" s="135">
        <v>1870</v>
      </c>
      <c r="J1877" s="132"/>
      <c r="K1877" s="105"/>
      <c r="R1877" s="16"/>
      <c r="S1877" s="16"/>
      <c r="AA1877" s="92"/>
      <c r="AB1877" s="92"/>
      <c r="AC1877" s="92"/>
    </row>
    <row r="1878" spans="9:29" ht="13.8" x14ac:dyDescent="0.3">
      <c r="I1878" s="135">
        <v>1871</v>
      </c>
      <c r="J1878" s="132"/>
      <c r="K1878" s="105"/>
      <c r="R1878" s="16"/>
      <c r="S1878" s="16"/>
      <c r="AA1878" s="92"/>
      <c r="AB1878" s="92"/>
      <c r="AC1878" s="92"/>
    </row>
    <row r="1879" spans="9:29" ht="13.8" x14ac:dyDescent="0.3">
      <c r="I1879" s="135">
        <v>1872</v>
      </c>
      <c r="J1879" s="132"/>
      <c r="K1879" s="105"/>
      <c r="R1879" s="16"/>
      <c r="S1879" s="16"/>
      <c r="AA1879" s="92"/>
      <c r="AB1879" s="92"/>
      <c r="AC1879" s="92"/>
    </row>
    <row r="1880" spans="9:29" ht="13.8" x14ac:dyDescent="0.3">
      <c r="I1880" s="135">
        <v>1873</v>
      </c>
      <c r="J1880" s="132"/>
      <c r="K1880" s="105"/>
      <c r="R1880" s="16"/>
      <c r="S1880" s="16"/>
      <c r="AA1880" s="92"/>
      <c r="AB1880" s="92"/>
      <c r="AC1880" s="92"/>
    </row>
    <row r="1881" spans="9:29" ht="13.8" x14ac:dyDescent="0.3">
      <c r="I1881" s="135">
        <v>1874</v>
      </c>
      <c r="J1881" s="132"/>
      <c r="K1881" s="105"/>
      <c r="R1881" s="16"/>
      <c r="S1881" s="16"/>
      <c r="AA1881" s="92"/>
      <c r="AB1881" s="92"/>
      <c r="AC1881" s="92"/>
    </row>
    <row r="1882" spans="9:29" ht="13.8" x14ac:dyDescent="0.3">
      <c r="I1882" s="135">
        <v>1875</v>
      </c>
      <c r="J1882" s="132"/>
      <c r="K1882" s="105"/>
      <c r="R1882" s="16"/>
      <c r="S1882" s="16"/>
      <c r="AA1882" s="92"/>
      <c r="AB1882" s="92"/>
      <c r="AC1882" s="92"/>
    </row>
    <row r="1883" spans="9:29" ht="13.8" x14ac:dyDescent="0.3">
      <c r="I1883" s="135">
        <v>1876</v>
      </c>
      <c r="J1883" s="132"/>
      <c r="K1883" s="105"/>
      <c r="R1883" s="16"/>
      <c r="S1883" s="16"/>
      <c r="AA1883" s="92"/>
      <c r="AB1883" s="92"/>
      <c r="AC1883" s="92"/>
    </row>
    <row r="1884" spans="9:29" ht="13.8" x14ac:dyDescent="0.3">
      <c r="I1884" s="135">
        <v>1877</v>
      </c>
      <c r="J1884" s="132"/>
      <c r="K1884" s="105"/>
      <c r="R1884" s="16"/>
      <c r="S1884" s="16"/>
      <c r="AA1884" s="92"/>
      <c r="AB1884" s="92"/>
      <c r="AC1884" s="92"/>
    </row>
    <row r="1885" spans="9:29" ht="13.8" x14ac:dyDescent="0.3">
      <c r="I1885" s="135">
        <v>1878</v>
      </c>
      <c r="J1885" s="132"/>
      <c r="K1885" s="105"/>
      <c r="R1885" s="16"/>
      <c r="S1885" s="16"/>
      <c r="AA1885" s="92"/>
      <c r="AB1885" s="92"/>
      <c r="AC1885" s="92"/>
    </row>
    <row r="1886" spans="9:29" ht="13.8" x14ac:dyDescent="0.3">
      <c r="I1886" s="135">
        <v>1879</v>
      </c>
      <c r="J1886" s="132"/>
      <c r="K1886" s="105"/>
      <c r="R1886" s="16"/>
      <c r="S1886" s="16"/>
      <c r="AA1886" s="92"/>
      <c r="AB1886" s="92"/>
      <c r="AC1886" s="92"/>
    </row>
    <row r="1887" spans="9:29" ht="13.8" x14ac:dyDescent="0.3">
      <c r="I1887" s="135">
        <v>1880</v>
      </c>
      <c r="J1887" s="132"/>
      <c r="K1887" s="105"/>
      <c r="R1887" s="16"/>
      <c r="S1887" s="16"/>
      <c r="AA1887" s="92"/>
      <c r="AB1887" s="92"/>
      <c r="AC1887" s="92"/>
    </row>
    <row r="1888" spans="9:29" ht="13.8" x14ac:dyDescent="0.3">
      <c r="I1888" s="135">
        <v>1881</v>
      </c>
      <c r="J1888" s="132"/>
      <c r="K1888" s="105"/>
      <c r="R1888" s="16"/>
      <c r="S1888" s="16"/>
      <c r="AA1888" s="92"/>
      <c r="AB1888" s="92"/>
      <c r="AC1888" s="92"/>
    </row>
    <row r="1889" spans="9:29" ht="13.8" x14ac:dyDescent="0.3">
      <c r="I1889" s="135">
        <v>1882</v>
      </c>
      <c r="J1889" s="132"/>
      <c r="K1889" s="105"/>
      <c r="R1889" s="16"/>
      <c r="S1889" s="16"/>
      <c r="AA1889" s="92"/>
      <c r="AB1889" s="92"/>
      <c r="AC1889" s="92"/>
    </row>
    <row r="1890" spans="9:29" ht="13.8" x14ac:dyDescent="0.3">
      <c r="I1890" s="135">
        <v>1883</v>
      </c>
      <c r="J1890" s="132"/>
      <c r="K1890" s="105"/>
      <c r="R1890" s="16"/>
      <c r="S1890" s="16"/>
      <c r="AA1890" s="92"/>
      <c r="AB1890" s="92"/>
      <c r="AC1890" s="92"/>
    </row>
    <row r="1891" spans="9:29" ht="13.8" x14ac:dyDescent="0.3">
      <c r="I1891" s="135">
        <v>1884</v>
      </c>
      <c r="J1891" s="132"/>
      <c r="K1891" s="105"/>
      <c r="R1891" s="16"/>
      <c r="S1891" s="16"/>
      <c r="AA1891" s="92"/>
      <c r="AB1891" s="92"/>
      <c r="AC1891" s="92"/>
    </row>
    <row r="1892" spans="9:29" ht="13.8" x14ac:dyDescent="0.3">
      <c r="I1892" s="135">
        <v>1885</v>
      </c>
      <c r="J1892" s="132"/>
      <c r="K1892" s="105"/>
      <c r="R1892" s="16"/>
      <c r="S1892" s="16"/>
      <c r="AA1892" s="92"/>
      <c r="AB1892" s="92"/>
      <c r="AC1892" s="92"/>
    </row>
    <row r="1893" spans="9:29" ht="13.8" x14ac:dyDescent="0.3">
      <c r="I1893" s="135">
        <v>1886</v>
      </c>
      <c r="J1893" s="132"/>
      <c r="K1893" s="105"/>
      <c r="R1893" s="16"/>
      <c r="S1893" s="16"/>
      <c r="AA1893" s="92"/>
      <c r="AB1893" s="92"/>
      <c r="AC1893" s="92"/>
    </row>
    <row r="1894" spans="9:29" ht="13.8" x14ac:dyDescent="0.3">
      <c r="I1894" s="135">
        <v>1887</v>
      </c>
      <c r="J1894" s="132"/>
      <c r="K1894" s="105"/>
      <c r="R1894" s="16"/>
      <c r="S1894" s="16"/>
      <c r="AA1894" s="92"/>
      <c r="AB1894" s="92"/>
      <c r="AC1894" s="92"/>
    </row>
    <row r="1895" spans="9:29" ht="13.8" x14ac:dyDescent="0.3">
      <c r="I1895" s="135">
        <v>1888</v>
      </c>
      <c r="J1895" s="132"/>
      <c r="K1895" s="105"/>
      <c r="R1895" s="16"/>
      <c r="S1895" s="16"/>
      <c r="AA1895" s="92"/>
      <c r="AB1895" s="92"/>
      <c r="AC1895" s="92"/>
    </row>
    <row r="1896" spans="9:29" ht="13.8" x14ac:dyDescent="0.3">
      <c r="I1896" s="135">
        <v>1889</v>
      </c>
      <c r="J1896" s="132"/>
      <c r="K1896" s="105"/>
      <c r="R1896" s="16"/>
      <c r="S1896" s="16"/>
      <c r="AA1896" s="92"/>
      <c r="AB1896" s="92"/>
      <c r="AC1896" s="92"/>
    </row>
    <row r="1897" spans="9:29" ht="13.8" x14ac:dyDescent="0.3">
      <c r="I1897" s="135">
        <v>1890</v>
      </c>
      <c r="J1897" s="132"/>
      <c r="K1897" s="105"/>
      <c r="R1897" s="16"/>
      <c r="S1897" s="16"/>
      <c r="AA1897" s="92"/>
      <c r="AB1897" s="92"/>
      <c r="AC1897" s="92"/>
    </row>
    <row r="1898" spans="9:29" ht="13.8" x14ac:dyDescent="0.3">
      <c r="I1898" s="135">
        <v>1891</v>
      </c>
      <c r="J1898" s="132"/>
      <c r="K1898" s="105"/>
      <c r="R1898" s="16"/>
      <c r="S1898" s="16"/>
      <c r="AA1898" s="92"/>
      <c r="AB1898" s="92"/>
      <c r="AC1898" s="92"/>
    </row>
    <row r="1899" spans="9:29" ht="13.8" x14ac:dyDescent="0.3">
      <c r="I1899" s="135">
        <v>1892</v>
      </c>
      <c r="J1899" s="132"/>
      <c r="K1899" s="105"/>
      <c r="R1899" s="16"/>
      <c r="S1899" s="16"/>
      <c r="AA1899" s="92"/>
      <c r="AB1899" s="92"/>
      <c r="AC1899" s="92"/>
    </row>
    <row r="1900" spans="9:29" ht="13.8" x14ac:dyDescent="0.3">
      <c r="I1900" s="135">
        <v>1893</v>
      </c>
      <c r="J1900" s="132"/>
      <c r="K1900" s="105"/>
      <c r="R1900" s="16"/>
      <c r="S1900" s="16"/>
      <c r="AA1900" s="92"/>
      <c r="AB1900" s="92"/>
      <c r="AC1900" s="92"/>
    </row>
    <row r="1901" spans="9:29" ht="13.8" x14ac:dyDescent="0.3">
      <c r="I1901" s="135">
        <v>1894</v>
      </c>
      <c r="J1901" s="132"/>
      <c r="K1901" s="105"/>
      <c r="R1901" s="16"/>
      <c r="S1901" s="16"/>
      <c r="AA1901" s="92"/>
      <c r="AB1901" s="92"/>
      <c r="AC1901" s="92"/>
    </row>
    <row r="1902" spans="9:29" ht="13.8" x14ac:dyDescent="0.3">
      <c r="I1902" s="135">
        <v>1895</v>
      </c>
      <c r="J1902" s="132"/>
      <c r="K1902" s="105"/>
      <c r="R1902" s="16"/>
      <c r="S1902" s="16"/>
      <c r="AA1902" s="92"/>
      <c r="AB1902" s="92"/>
      <c r="AC1902" s="92"/>
    </row>
    <row r="1903" spans="9:29" ht="13.8" x14ac:dyDescent="0.3">
      <c r="I1903" s="135">
        <v>1896</v>
      </c>
      <c r="J1903" s="132"/>
      <c r="K1903" s="105"/>
      <c r="R1903" s="16"/>
      <c r="S1903" s="16"/>
      <c r="AA1903" s="92"/>
      <c r="AB1903" s="92"/>
      <c r="AC1903" s="92"/>
    </row>
    <row r="1904" spans="9:29" ht="13.8" x14ac:dyDescent="0.3">
      <c r="I1904" s="135">
        <v>1897</v>
      </c>
      <c r="J1904" s="132"/>
      <c r="K1904" s="105"/>
      <c r="R1904" s="16"/>
      <c r="S1904" s="16"/>
      <c r="AA1904" s="92"/>
      <c r="AB1904" s="92"/>
      <c r="AC1904" s="92"/>
    </row>
    <row r="1905" spans="9:29" ht="13.8" x14ac:dyDescent="0.3">
      <c r="I1905" s="135">
        <v>1898</v>
      </c>
      <c r="J1905" s="132"/>
      <c r="K1905" s="105"/>
      <c r="R1905" s="16"/>
      <c r="S1905" s="16"/>
      <c r="AA1905" s="92"/>
      <c r="AB1905" s="92"/>
      <c r="AC1905" s="92"/>
    </row>
    <row r="1906" spans="9:29" ht="13.8" x14ac:dyDescent="0.3">
      <c r="I1906" s="135">
        <v>1899</v>
      </c>
      <c r="J1906" s="132"/>
      <c r="K1906" s="105"/>
      <c r="R1906" s="16"/>
      <c r="S1906" s="16"/>
      <c r="AA1906" s="92"/>
      <c r="AB1906" s="92"/>
      <c r="AC1906" s="92"/>
    </row>
    <row r="1907" spans="9:29" ht="13.8" x14ac:dyDescent="0.3">
      <c r="I1907" s="135">
        <v>1900</v>
      </c>
      <c r="J1907" s="132"/>
      <c r="K1907" s="105"/>
      <c r="R1907" s="16"/>
      <c r="S1907" s="16"/>
      <c r="AA1907" s="92"/>
      <c r="AB1907" s="92"/>
      <c r="AC1907" s="92"/>
    </row>
    <row r="1908" spans="9:29" ht="13.8" x14ac:dyDescent="0.3">
      <c r="I1908" s="135">
        <v>1901</v>
      </c>
      <c r="J1908" s="132"/>
      <c r="K1908" s="105"/>
      <c r="R1908" s="16"/>
      <c r="S1908" s="16"/>
      <c r="AA1908" s="92"/>
      <c r="AB1908" s="92"/>
      <c r="AC1908" s="92"/>
    </row>
    <row r="1909" spans="9:29" ht="13.8" x14ac:dyDescent="0.3">
      <c r="I1909" s="135">
        <v>1902</v>
      </c>
      <c r="J1909" s="132"/>
      <c r="K1909" s="105"/>
      <c r="R1909" s="16"/>
      <c r="S1909" s="16"/>
      <c r="AA1909" s="92"/>
      <c r="AB1909" s="92"/>
      <c r="AC1909" s="92"/>
    </row>
    <row r="1910" spans="9:29" ht="13.8" x14ac:dyDescent="0.3">
      <c r="I1910" s="135">
        <v>1903</v>
      </c>
      <c r="J1910" s="132"/>
      <c r="K1910" s="105"/>
      <c r="R1910" s="16"/>
      <c r="S1910" s="16"/>
      <c r="AA1910" s="92"/>
      <c r="AB1910" s="92"/>
      <c r="AC1910" s="92"/>
    </row>
    <row r="1911" spans="9:29" ht="13.8" x14ac:dyDescent="0.3">
      <c r="I1911" s="135">
        <v>1904</v>
      </c>
      <c r="J1911" s="132"/>
      <c r="K1911" s="105"/>
      <c r="R1911" s="16"/>
      <c r="S1911" s="16"/>
      <c r="AA1911" s="92"/>
      <c r="AB1911" s="92"/>
      <c r="AC1911" s="92"/>
    </row>
    <row r="1912" spans="9:29" ht="13.8" x14ac:dyDescent="0.3">
      <c r="I1912" s="135">
        <v>1905</v>
      </c>
      <c r="J1912" s="132"/>
      <c r="K1912" s="105"/>
      <c r="R1912" s="16"/>
      <c r="S1912" s="16"/>
      <c r="AA1912" s="92"/>
      <c r="AB1912" s="92"/>
      <c r="AC1912" s="92"/>
    </row>
    <row r="1913" spans="9:29" ht="13.8" x14ac:dyDescent="0.3">
      <c r="I1913" s="135">
        <v>1906</v>
      </c>
      <c r="J1913" s="132"/>
      <c r="K1913" s="105"/>
      <c r="R1913" s="16"/>
      <c r="S1913" s="16"/>
      <c r="AA1913" s="92"/>
      <c r="AB1913" s="92"/>
      <c r="AC1913" s="92"/>
    </row>
    <row r="1914" spans="9:29" ht="13.8" x14ac:dyDescent="0.3">
      <c r="I1914" s="135">
        <v>1907</v>
      </c>
      <c r="J1914" s="132"/>
      <c r="K1914" s="105"/>
      <c r="R1914" s="16"/>
      <c r="S1914" s="16"/>
      <c r="AA1914" s="92"/>
      <c r="AB1914" s="92"/>
      <c r="AC1914" s="92"/>
    </row>
    <row r="1915" spans="9:29" ht="13.8" x14ac:dyDescent="0.3">
      <c r="I1915" s="135">
        <v>1908</v>
      </c>
      <c r="J1915" s="132"/>
      <c r="K1915" s="105"/>
      <c r="R1915" s="16"/>
      <c r="S1915" s="16"/>
      <c r="AA1915" s="92"/>
      <c r="AB1915" s="92"/>
      <c r="AC1915" s="92"/>
    </row>
    <row r="1916" spans="9:29" ht="13.8" x14ac:dyDescent="0.3">
      <c r="I1916" s="135">
        <v>1909</v>
      </c>
      <c r="J1916" s="132"/>
      <c r="K1916" s="105"/>
      <c r="R1916" s="16"/>
      <c r="S1916" s="16"/>
      <c r="AA1916" s="92"/>
      <c r="AB1916" s="92"/>
      <c r="AC1916" s="92"/>
    </row>
    <row r="1917" spans="9:29" ht="13.8" x14ac:dyDescent="0.3">
      <c r="I1917" s="135">
        <v>1910</v>
      </c>
      <c r="J1917" s="132"/>
      <c r="K1917" s="105"/>
      <c r="R1917" s="16"/>
      <c r="S1917" s="16"/>
      <c r="AA1917" s="92"/>
      <c r="AB1917" s="92"/>
      <c r="AC1917" s="92"/>
    </row>
    <row r="1918" spans="9:29" ht="13.8" x14ac:dyDescent="0.3">
      <c r="I1918" s="135">
        <v>1911</v>
      </c>
      <c r="J1918" s="132"/>
      <c r="K1918" s="105"/>
      <c r="R1918" s="16"/>
      <c r="S1918" s="16"/>
      <c r="AA1918" s="92"/>
      <c r="AB1918" s="92"/>
      <c r="AC1918" s="92"/>
    </row>
    <row r="1919" spans="9:29" ht="13.8" x14ac:dyDescent="0.3">
      <c r="I1919" s="135">
        <v>1912</v>
      </c>
      <c r="J1919" s="132"/>
      <c r="K1919" s="105"/>
      <c r="R1919" s="16"/>
      <c r="S1919" s="16"/>
      <c r="AA1919" s="92"/>
      <c r="AB1919" s="92"/>
      <c r="AC1919" s="92"/>
    </row>
    <row r="1920" spans="9:29" ht="13.8" x14ac:dyDescent="0.3">
      <c r="I1920" s="135">
        <v>1913</v>
      </c>
      <c r="J1920" s="132"/>
      <c r="K1920" s="105"/>
      <c r="R1920" s="16"/>
      <c r="S1920" s="16"/>
      <c r="AA1920" s="92"/>
      <c r="AB1920" s="92"/>
      <c r="AC1920" s="92"/>
    </row>
    <row r="1921" spans="9:29" ht="13.8" x14ac:dyDescent="0.3">
      <c r="I1921" s="135">
        <v>1914</v>
      </c>
      <c r="J1921" s="132"/>
      <c r="K1921" s="105"/>
      <c r="R1921" s="16"/>
      <c r="S1921" s="16"/>
      <c r="AA1921" s="92"/>
      <c r="AB1921" s="92"/>
      <c r="AC1921" s="92"/>
    </row>
    <row r="1922" spans="9:29" ht="13.8" x14ac:dyDescent="0.3">
      <c r="I1922" s="135">
        <v>1915</v>
      </c>
      <c r="J1922" s="132"/>
      <c r="K1922" s="105"/>
      <c r="R1922" s="16"/>
      <c r="S1922" s="16"/>
      <c r="AA1922" s="92"/>
      <c r="AB1922" s="92"/>
      <c r="AC1922" s="92"/>
    </row>
    <row r="1923" spans="9:29" ht="13.8" x14ac:dyDescent="0.3">
      <c r="I1923" s="135">
        <v>1916</v>
      </c>
      <c r="J1923" s="132"/>
      <c r="K1923" s="105"/>
      <c r="R1923" s="16"/>
      <c r="S1923" s="16"/>
      <c r="AA1923" s="92"/>
      <c r="AB1923" s="92"/>
      <c r="AC1923" s="92"/>
    </row>
    <row r="1924" spans="9:29" ht="13.8" x14ac:dyDescent="0.3">
      <c r="I1924" s="135">
        <v>1917</v>
      </c>
      <c r="J1924" s="132"/>
      <c r="K1924" s="105"/>
      <c r="R1924" s="16"/>
      <c r="S1924" s="16"/>
      <c r="AA1924" s="92"/>
      <c r="AB1924" s="92"/>
      <c r="AC1924" s="92"/>
    </row>
    <row r="1925" spans="9:29" ht="13.8" x14ac:dyDescent="0.3">
      <c r="I1925" s="135">
        <v>1918</v>
      </c>
      <c r="J1925" s="132"/>
      <c r="K1925" s="105"/>
      <c r="R1925" s="16"/>
      <c r="S1925" s="16"/>
      <c r="AA1925" s="92"/>
      <c r="AB1925" s="92"/>
      <c r="AC1925" s="92"/>
    </row>
    <row r="1926" spans="9:29" ht="13.8" x14ac:dyDescent="0.3">
      <c r="I1926" s="135">
        <v>1919</v>
      </c>
      <c r="J1926" s="132"/>
      <c r="K1926" s="105"/>
      <c r="R1926" s="16"/>
      <c r="S1926" s="16"/>
      <c r="AA1926" s="92"/>
      <c r="AB1926" s="92"/>
      <c r="AC1926" s="92"/>
    </row>
    <row r="1927" spans="9:29" ht="13.8" x14ac:dyDescent="0.3">
      <c r="I1927" s="135">
        <v>1920</v>
      </c>
      <c r="J1927" s="132"/>
      <c r="K1927" s="105"/>
      <c r="R1927" s="16"/>
      <c r="S1927" s="16"/>
      <c r="AA1927" s="92"/>
      <c r="AB1927" s="92"/>
      <c r="AC1927" s="92"/>
    </row>
    <row r="1928" spans="9:29" ht="13.8" x14ac:dyDescent="0.3">
      <c r="I1928" s="135">
        <v>1921</v>
      </c>
      <c r="J1928" s="132"/>
      <c r="K1928" s="105"/>
      <c r="R1928" s="16"/>
      <c r="S1928" s="16"/>
      <c r="AA1928" s="92"/>
      <c r="AB1928" s="92"/>
      <c r="AC1928" s="92"/>
    </row>
    <row r="1929" spans="9:29" ht="13.8" x14ac:dyDescent="0.3">
      <c r="I1929" s="135">
        <v>1922</v>
      </c>
      <c r="J1929" s="132"/>
      <c r="K1929" s="105"/>
      <c r="R1929" s="16"/>
      <c r="S1929" s="16"/>
      <c r="AA1929" s="92"/>
      <c r="AB1929" s="92"/>
      <c r="AC1929" s="92"/>
    </row>
    <row r="1930" spans="9:29" ht="13.8" x14ac:dyDescent="0.3">
      <c r="I1930" s="135">
        <v>1923</v>
      </c>
      <c r="J1930" s="132"/>
      <c r="K1930" s="105"/>
      <c r="R1930" s="16"/>
      <c r="S1930" s="16"/>
      <c r="AA1930" s="92"/>
      <c r="AB1930" s="92"/>
      <c r="AC1930" s="92"/>
    </row>
    <row r="1931" spans="9:29" ht="13.8" x14ac:dyDescent="0.3">
      <c r="I1931" s="135">
        <v>1924</v>
      </c>
      <c r="J1931" s="132"/>
      <c r="K1931" s="105"/>
      <c r="R1931" s="16"/>
      <c r="S1931" s="16"/>
      <c r="AA1931" s="92"/>
      <c r="AB1931" s="92"/>
      <c r="AC1931" s="92"/>
    </row>
    <row r="1932" spans="9:29" ht="13.8" x14ac:dyDescent="0.3">
      <c r="I1932" s="135">
        <v>1925</v>
      </c>
      <c r="J1932" s="132"/>
      <c r="K1932" s="105"/>
      <c r="R1932" s="16"/>
      <c r="S1932" s="16"/>
      <c r="AA1932" s="92"/>
      <c r="AB1932" s="92"/>
      <c r="AC1932" s="92"/>
    </row>
    <row r="1933" spans="9:29" ht="13.8" x14ac:dyDescent="0.3">
      <c r="I1933" s="135">
        <v>1926</v>
      </c>
      <c r="J1933" s="132"/>
      <c r="K1933" s="105"/>
      <c r="R1933" s="16"/>
      <c r="S1933" s="16"/>
      <c r="AA1933" s="92"/>
      <c r="AB1933" s="92"/>
      <c r="AC1933" s="92"/>
    </row>
    <row r="1934" spans="9:29" ht="13.8" x14ac:dyDescent="0.3">
      <c r="I1934" s="135">
        <v>1927</v>
      </c>
      <c r="J1934" s="132"/>
      <c r="K1934" s="105"/>
      <c r="R1934" s="16"/>
      <c r="S1934" s="16"/>
      <c r="AA1934" s="92"/>
      <c r="AB1934" s="92"/>
      <c r="AC1934" s="92"/>
    </row>
    <row r="1935" spans="9:29" ht="13.8" x14ac:dyDescent="0.3">
      <c r="I1935" s="135">
        <v>1928</v>
      </c>
      <c r="J1935" s="132"/>
      <c r="K1935" s="105"/>
      <c r="R1935" s="16"/>
      <c r="S1935" s="16"/>
      <c r="AA1935" s="92"/>
      <c r="AB1935" s="92"/>
      <c r="AC1935" s="92"/>
    </row>
    <row r="1936" spans="9:29" ht="13.8" x14ac:dyDescent="0.3">
      <c r="I1936" s="135">
        <v>1929</v>
      </c>
      <c r="J1936" s="132"/>
      <c r="K1936" s="105"/>
      <c r="R1936" s="16"/>
      <c r="S1936" s="16"/>
      <c r="AA1936" s="92"/>
      <c r="AB1936" s="92"/>
      <c r="AC1936" s="92"/>
    </row>
    <row r="1937" spans="9:29" ht="13.8" x14ac:dyDescent="0.3">
      <c r="I1937" s="135">
        <v>1930</v>
      </c>
      <c r="J1937" s="132"/>
      <c r="K1937" s="105"/>
      <c r="R1937" s="16"/>
      <c r="S1937" s="16"/>
      <c r="AA1937" s="92"/>
      <c r="AB1937" s="92"/>
      <c r="AC1937" s="92"/>
    </row>
    <row r="1938" spans="9:29" ht="13.8" x14ac:dyDescent="0.3">
      <c r="I1938" s="135">
        <v>1931</v>
      </c>
      <c r="J1938" s="132"/>
      <c r="K1938" s="105"/>
      <c r="R1938" s="16"/>
      <c r="S1938" s="16"/>
      <c r="AA1938" s="92"/>
      <c r="AB1938" s="92"/>
      <c r="AC1938" s="92"/>
    </row>
    <row r="1939" spans="9:29" ht="13.8" x14ac:dyDescent="0.3">
      <c r="I1939" s="135">
        <v>1932</v>
      </c>
      <c r="J1939" s="132"/>
      <c r="K1939" s="105"/>
      <c r="R1939" s="16"/>
      <c r="S1939" s="16"/>
      <c r="AA1939" s="92"/>
      <c r="AB1939" s="92"/>
      <c r="AC1939" s="92"/>
    </row>
    <row r="1940" spans="9:29" ht="13.8" x14ac:dyDescent="0.3">
      <c r="I1940" s="135">
        <v>1933</v>
      </c>
      <c r="J1940" s="132"/>
      <c r="K1940" s="105"/>
      <c r="R1940" s="16"/>
      <c r="S1940" s="16"/>
      <c r="AA1940" s="92"/>
      <c r="AB1940" s="92"/>
      <c r="AC1940" s="92"/>
    </row>
    <row r="1941" spans="9:29" ht="13.8" x14ac:dyDescent="0.3">
      <c r="I1941" s="135">
        <v>1934</v>
      </c>
      <c r="J1941" s="132"/>
      <c r="K1941" s="105"/>
      <c r="R1941" s="16"/>
      <c r="S1941" s="16"/>
      <c r="AA1941" s="92"/>
      <c r="AB1941" s="92"/>
      <c r="AC1941" s="92"/>
    </row>
    <row r="1942" spans="9:29" ht="13.8" x14ac:dyDescent="0.3">
      <c r="I1942" s="135">
        <v>1935</v>
      </c>
      <c r="J1942" s="132"/>
      <c r="K1942" s="105"/>
      <c r="R1942" s="16"/>
      <c r="S1942" s="16"/>
      <c r="AA1942" s="92"/>
      <c r="AB1942" s="92"/>
      <c r="AC1942" s="92"/>
    </row>
    <row r="1943" spans="9:29" ht="13.8" x14ac:dyDescent="0.3">
      <c r="I1943" s="135">
        <v>1936</v>
      </c>
      <c r="J1943" s="132"/>
      <c r="K1943" s="105"/>
      <c r="R1943" s="16"/>
      <c r="S1943" s="16"/>
      <c r="AA1943" s="92"/>
      <c r="AB1943" s="92"/>
      <c r="AC1943" s="92"/>
    </row>
    <row r="1944" spans="9:29" ht="13.8" x14ac:dyDescent="0.3">
      <c r="I1944" s="135">
        <v>1937</v>
      </c>
      <c r="J1944" s="132"/>
      <c r="K1944" s="105"/>
      <c r="R1944" s="16"/>
      <c r="S1944" s="16"/>
      <c r="AA1944" s="92"/>
      <c r="AB1944" s="92"/>
      <c r="AC1944" s="92"/>
    </row>
    <row r="1945" spans="9:29" ht="13.8" x14ac:dyDescent="0.3">
      <c r="I1945" s="135">
        <v>1938</v>
      </c>
      <c r="J1945" s="132"/>
      <c r="K1945" s="105"/>
      <c r="R1945" s="16"/>
      <c r="S1945" s="16"/>
      <c r="AA1945" s="92"/>
      <c r="AB1945" s="92"/>
      <c r="AC1945" s="92"/>
    </row>
    <row r="1946" spans="9:29" ht="13.8" x14ac:dyDescent="0.3">
      <c r="I1946" s="135">
        <v>1939</v>
      </c>
      <c r="J1946" s="132"/>
      <c r="K1946" s="105"/>
      <c r="R1946" s="16"/>
      <c r="S1946" s="16"/>
      <c r="AA1946" s="92"/>
      <c r="AB1946" s="92"/>
      <c r="AC1946" s="92"/>
    </row>
    <row r="1947" spans="9:29" ht="13.8" x14ac:dyDescent="0.3">
      <c r="I1947" s="135">
        <v>1940</v>
      </c>
      <c r="J1947" s="132"/>
      <c r="K1947" s="105"/>
      <c r="R1947" s="16"/>
      <c r="S1947" s="16"/>
      <c r="AA1947" s="92"/>
      <c r="AB1947" s="92"/>
      <c r="AC1947" s="92"/>
    </row>
    <row r="1948" spans="9:29" ht="13.8" x14ac:dyDescent="0.3">
      <c r="I1948" s="135">
        <v>1941</v>
      </c>
      <c r="J1948" s="132"/>
      <c r="K1948" s="105"/>
      <c r="R1948" s="16"/>
      <c r="S1948" s="16"/>
      <c r="AA1948" s="92"/>
      <c r="AB1948" s="92"/>
      <c r="AC1948" s="92"/>
    </row>
    <row r="1949" spans="9:29" ht="13.8" x14ac:dyDescent="0.3">
      <c r="I1949" s="135">
        <v>1942</v>
      </c>
      <c r="J1949" s="132"/>
      <c r="K1949" s="105"/>
      <c r="R1949" s="16"/>
      <c r="S1949" s="16"/>
      <c r="AA1949" s="92"/>
      <c r="AB1949" s="92"/>
      <c r="AC1949" s="92"/>
    </row>
    <row r="1950" spans="9:29" ht="13.8" x14ac:dyDescent="0.3">
      <c r="I1950" s="135">
        <v>1943</v>
      </c>
      <c r="J1950" s="132"/>
      <c r="K1950" s="105"/>
      <c r="R1950" s="16"/>
      <c r="S1950" s="16"/>
      <c r="AA1950" s="92"/>
      <c r="AB1950" s="92"/>
      <c r="AC1950" s="92"/>
    </row>
    <row r="1951" spans="9:29" ht="13.8" x14ac:dyDescent="0.3">
      <c r="I1951" s="135">
        <v>1944</v>
      </c>
      <c r="J1951" s="132"/>
      <c r="K1951" s="105"/>
      <c r="R1951" s="16"/>
      <c r="S1951" s="16"/>
      <c r="AA1951" s="92"/>
      <c r="AB1951" s="92"/>
      <c r="AC1951" s="92"/>
    </row>
    <row r="1952" spans="9:29" ht="13.8" x14ac:dyDescent="0.3">
      <c r="I1952" s="135">
        <v>1945</v>
      </c>
      <c r="J1952" s="132"/>
      <c r="K1952" s="105"/>
      <c r="R1952" s="16"/>
      <c r="S1952" s="16"/>
      <c r="AA1952" s="92"/>
      <c r="AB1952" s="92"/>
      <c r="AC1952" s="92"/>
    </row>
    <row r="1953" spans="9:29" ht="13.8" x14ac:dyDescent="0.3">
      <c r="I1953" s="135">
        <v>1946</v>
      </c>
      <c r="J1953" s="132"/>
      <c r="K1953" s="105"/>
      <c r="R1953" s="16"/>
      <c r="S1953" s="16"/>
      <c r="AA1953" s="92"/>
      <c r="AB1953" s="92"/>
      <c r="AC1953" s="92"/>
    </row>
    <row r="1954" spans="9:29" ht="13.8" x14ac:dyDescent="0.3">
      <c r="I1954" s="135">
        <v>1947</v>
      </c>
      <c r="J1954" s="132"/>
      <c r="K1954" s="105"/>
      <c r="R1954" s="16"/>
      <c r="S1954" s="16"/>
      <c r="AA1954" s="92"/>
      <c r="AB1954" s="92"/>
      <c r="AC1954" s="92"/>
    </row>
    <row r="1955" spans="9:29" ht="13.8" x14ac:dyDescent="0.3">
      <c r="I1955" s="135">
        <v>1948</v>
      </c>
      <c r="J1955" s="132"/>
      <c r="K1955" s="105"/>
      <c r="R1955" s="16"/>
      <c r="S1955" s="16"/>
      <c r="AA1955" s="92"/>
      <c r="AB1955" s="92"/>
      <c r="AC1955" s="92"/>
    </row>
    <row r="1956" spans="9:29" ht="13.8" x14ac:dyDescent="0.3">
      <c r="I1956" s="135">
        <v>1949</v>
      </c>
      <c r="J1956" s="132"/>
      <c r="K1956" s="105"/>
      <c r="R1956" s="16"/>
      <c r="S1956" s="16"/>
      <c r="AA1956" s="92"/>
      <c r="AB1956" s="92"/>
      <c r="AC1956" s="92"/>
    </row>
    <row r="1957" spans="9:29" ht="13.8" x14ac:dyDescent="0.3">
      <c r="I1957" s="135">
        <v>1950</v>
      </c>
      <c r="J1957" s="132"/>
      <c r="K1957" s="105"/>
      <c r="R1957" s="16"/>
      <c r="S1957" s="16"/>
      <c r="AA1957" s="92"/>
      <c r="AB1957" s="92"/>
      <c r="AC1957" s="92"/>
    </row>
    <row r="1958" spans="9:29" ht="13.8" x14ac:dyDescent="0.3">
      <c r="I1958" s="135">
        <v>1951</v>
      </c>
      <c r="J1958" s="132"/>
      <c r="K1958" s="105"/>
      <c r="R1958" s="16"/>
      <c r="S1958" s="16"/>
      <c r="AA1958" s="92"/>
      <c r="AB1958" s="92"/>
      <c r="AC1958" s="92"/>
    </row>
    <row r="1959" spans="9:29" ht="13.8" x14ac:dyDescent="0.3">
      <c r="I1959" s="135">
        <v>1952</v>
      </c>
      <c r="J1959" s="132"/>
      <c r="K1959" s="105"/>
      <c r="R1959" s="16"/>
      <c r="S1959" s="16"/>
      <c r="AA1959" s="92"/>
      <c r="AB1959" s="92"/>
      <c r="AC1959" s="92"/>
    </row>
    <row r="1960" spans="9:29" ht="13.8" x14ac:dyDescent="0.3">
      <c r="I1960" s="135">
        <v>1953</v>
      </c>
      <c r="J1960" s="132"/>
      <c r="K1960" s="105"/>
      <c r="R1960" s="16"/>
      <c r="S1960" s="16"/>
      <c r="AA1960" s="92"/>
      <c r="AB1960" s="92"/>
      <c r="AC1960" s="92"/>
    </row>
    <row r="1961" spans="9:29" ht="13.8" x14ac:dyDescent="0.3">
      <c r="I1961" s="135">
        <v>1954</v>
      </c>
      <c r="J1961" s="132"/>
      <c r="K1961" s="105"/>
      <c r="R1961" s="16"/>
      <c r="S1961" s="16"/>
      <c r="AA1961" s="92"/>
      <c r="AB1961" s="92"/>
      <c r="AC1961" s="92"/>
    </row>
    <row r="1962" spans="9:29" ht="13.8" x14ac:dyDescent="0.3">
      <c r="I1962" s="135">
        <v>1955</v>
      </c>
      <c r="J1962" s="132"/>
      <c r="K1962" s="105"/>
      <c r="R1962" s="16"/>
      <c r="S1962" s="16"/>
      <c r="AA1962" s="92"/>
      <c r="AB1962" s="92"/>
      <c r="AC1962" s="92"/>
    </row>
    <row r="1963" spans="9:29" ht="13.8" x14ac:dyDescent="0.3">
      <c r="I1963" s="135">
        <v>1956</v>
      </c>
      <c r="J1963" s="132"/>
      <c r="K1963" s="105"/>
      <c r="R1963" s="16"/>
      <c r="S1963" s="16"/>
      <c r="AA1963" s="92"/>
      <c r="AB1963" s="92"/>
      <c r="AC1963" s="92"/>
    </row>
    <row r="1964" spans="9:29" ht="13.8" x14ac:dyDescent="0.3">
      <c r="I1964" s="135">
        <v>1957</v>
      </c>
      <c r="J1964" s="132"/>
      <c r="K1964" s="105"/>
      <c r="R1964" s="16"/>
      <c r="S1964" s="16"/>
      <c r="AA1964" s="92"/>
      <c r="AB1964" s="92"/>
      <c r="AC1964" s="92"/>
    </row>
    <row r="1965" spans="9:29" ht="13.8" x14ac:dyDescent="0.3">
      <c r="I1965" s="135">
        <v>1958</v>
      </c>
      <c r="J1965" s="132"/>
      <c r="K1965" s="105"/>
      <c r="R1965" s="16"/>
      <c r="S1965" s="16"/>
      <c r="AA1965" s="92"/>
      <c r="AB1965" s="92"/>
      <c r="AC1965" s="92"/>
    </row>
    <row r="1966" spans="9:29" ht="13.8" x14ac:dyDescent="0.3">
      <c r="I1966" s="135">
        <v>1959</v>
      </c>
      <c r="J1966" s="132"/>
      <c r="K1966" s="105"/>
      <c r="R1966" s="16"/>
      <c r="S1966" s="16"/>
      <c r="AA1966" s="92"/>
      <c r="AB1966" s="92"/>
      <c r="AC1966" s="92"/>
    </row>
    <row r="1967" spans="9:29" ht="13.8" x14ac:dyDescent="0.3">
      <c r="I1967" s="135">
        <v>1960</v>
      </c>
      <c r="J1967" s="132"/>
      <c r="K1967" s="105"/>
      <c r="R1967" s="16"/>
      <c r="S1967" s="16"/>
      <c r="AA1967" s="92"/>
      <c r="AB1967" s="92"/>
      <c r="AC1967" s="92"/>
    </row>
    <row r="1968" spans="9:29" ht="13.8" x14ac:dyDescent="0.3">
      <c r="I1968" s="135">
        <v>1961</v>
      </c>
      <c r="J1968" s="132"/>
      <c r="K1968" s="105"/>
      <c r="R1968" s="16"/>
      <c r="S1968" s="16"/>
      <c r="AA1968" s="92"/>
      <c r="AB1968" s="92"/>
      <c r="AC1968" s="92"/>
    </row>
    <row r="1969" spans="9:29" ht="13.8" x14ac:dyDescent="0.3">
      <c r="I1969" s="135">
        <v>1962</v>
      </c>
      <c r="J1969" s="132"/>
      <c r="K1969" s="105"/>
      <c r="R1969" s="16"/>
      <c r="S1969" s="16"/>
      <c r="AA1969" s="92"/>
      <c r="AB1969" s="92"/>
      <c r="AC1969" s="92"/>
    </row>
    <row r="1970" spans="9:29" ht="13.8" x14ac:dyDescent="0.3">
      <c r="I1970" s="135">
        <v>1963</v>
      </c>
      <c r="J1970" s="132"/>
      <c r="K1970" s="105"/>
      <c r="R1970" s="16"/>
      <c r="S1970" s="16"/>
      <c r="AA1970" s="92"/>
      <c r="AB1970" s="92"/>
      <c r="AC1970" s="92"/>
    </row>
    <row r="1971" spans="9:29" ht="13.8" x14ac:dyDescent="0.3">
      <c r="I1971" s="135">
        <v>1964</v>
      </c>
      <c r="J1971" s="132"/>
      <c r="K1971" s="105"/>
      <c r="R1971" s="16"/>
      <c r="S1971" s="16"/>
      <c r="AA1971" s="92"/>
      <c r="AB1971" s="92"/>
      <c r="AC1971" s="92"/>
    </row>
    <row r="1972" spans="9:29" ht="13.8" x14ac:dyDescent="0.3">
      <c r="I1972" s="135">
        <v>1965</v>
      </c>
      <c r="J1972" s="132"/>
      <c r="K1972" s="105"/>
      <c r="R1972" s="16"/>
      <c r="S1972" s="16"/>
      <c r="AA1972" s="92"/>
      <c r="AB1972" s="92"/>
      <c r="AC1972" s="92"/>
    </row>
    <row r="1973" spans="9:29" ht="13.8" x14ac:dyDescent="0.3">
      <c r="I1973" s="135">
        <v>1966</v>
      </c>
      <c r="J1973" s="132"/>
      <c r="K1973" s="105"/>
      <c r="R1973" s="16"/>
      <c r="S1973" s="16"/>
      <c r="AA1973" s="92"/>
      <c r="AB1973" s="92"/>
      <c r="AC1973" s="92"/>
    </row>
    <row r="1974" spans="9:29" ht="13.8" x14ac:dyDescent="0.3">
      <c r="I1974" s="135">
        <v>1967</v>
      </c>
      <c r="J1974" s="132"/>
      <c r="K1974" s="105"/>
      <c r="R1974" s="16"/>
      <c r="S1974" s="16"/>
      <c r="AA1974" s="92"/>
      <c r="AB1974" s="92"/>
      <c r="AC1974" s="92"/>
    </row>
    <row r="1975" spans="9:29" ht="13.8" x14ac:dyDescent="0.3">
      <c r="I1975" s="135">
        <v>1968</v>
      </c>
      <c r="J1975" s="132"/>
      <c r="K1975" s="105"/>
      <c r="R1975" s="16"/>
      <c r="S1975" s="16"/>
      <c r="AA1975" s="92"/>
      <c r="AB1975" s="92"/>
      <c r="AC1975" s="92"/>
    </row>
    <row r="1976" spans="9:29" ht="13.8" x14ac:dyDescent="0.3">
      <c r="I1976" s="135">
        <v>1969</v>
      </c>
      <c r="J1976" s="132"/>
      <c r="K1976" s="105"/>
      <c r="R1976" s="16"/>
      <c r="S1976" s="16"/>
      <c r="AA1976" s="92"/>
      <c r="AB1976" s="92"/>
      <c r="AC1976" s="92"/>
    </row>
    <row r="1977" spans="9:29" ht="13.8" x14ac:dyDescent="0.3">
      <c r="I1977" s="135">
        <v>1970</v>
      </c>
      <c r="J1977" s="132"/>
      <c r="K1977" s="105"/>
      <c r="R1977" s="16"/>
      <c r="S1977" s="16"/>
      <c r="AA1977" s="92"/>
      <c r="AB1977" s="92"/>
      <c r="AC1977" s="92"/>
    </row>
    <row r="1978" spans="9:29" ht="13.8" x14ac:dyDescent="0.3">
      <c r="I1978" s="135">
        <v>1971</v>
      </c>
      <c r="J1978" s="132"/>
      <c r="K1978" s="105"/>
      <c r="R1978" s="16"/>
      <c r="S1978" s="16"/>
      <c r="AA1978" s="92"/>
      <c r="AB1978" s="92"/>
      <c r="AC1978" s="92"/>
    </row>
    <row r="1979" spans="9:29" ht="13.8" x14ac:dyDescent="0.3">
      <c r="I1979" s="135">
        <v>1972</v>
      </c>
      <c r="J1979" s="132"/>
      <c r="K1979" s="105"/>
      <c r="R1979" s="16"/>
      <c r="S1979" s="16"/>
      <c r="AA1979" s="92"/>
      <c r="AB1979" s="92"/>
      <c r="AC1979" s="92"/>
    </row>
    <row r="1980" spans="9:29" ht="13.8" x14ac:dyDescent="0.3">
      <c r="I1980" s="135">
        <v>1973</v>
      </c>
      <c r="J1980" s="132"/>
      <c r="K1980" s="105"/>
      <c r="R1980" s="16"/>
      <c r="S1980" s="16"/>
      <c r="AA1980" s="92"/>
      <c r="AB1980" s="92"/>
      <c r="AC1980" s="92"/>
    </row>
    <row r="1981" spans="9:29" ht="13.8" x14ac:dyDescent="0.3">
      <c r="I1981" s="135">
        <v>1974</v>
      </c>
      <c r="J1981" s="132"/>
      <c r="K1981" s="105"/>
      <c r="R1981" s="16"/>
      <c r="S1981" s="16"/>
      <c r="AA1981" s="92"/>
      <c r="AB1981" s="92"/>
      <c r="AC1981" s="92"/>
    </row>
    <row r="1982" spans="9:29" ht="13.8" x14ac:dyDescent="0.3">
      <c r="I1982" s="135">
        <v>1975</v>
      </c>
      <c r="J1982" s="132"/>
      <c r="K1982" s="105"/>
      <c r="R1982" s="16"/>
      <c r="S1982" s="16"/>
      <c r="AA1982" s="92"/>
      <c r="AB1982" s="92"/>
      <c r="AC1982" s="92"/>
    </row>
    <row r="1983" spans="9:29" ht="13.8" x14ac:dyDescent="0.3">
      <c r="I1983" s="135">
        <v>1976</v>
      </c>
      <c r="J1983" s="132"/>
      <c r="K1983" s="105"/>
      <c r="R1983" s="16"/>
      <c r="S1983" s="16"/>
      <c r="AA1983" s="92"/>
      <c r="AB1983" s="92"/>
      <c r="AC1983" s="92"/>
    </row>
    <row r="1984" spans="9:29" ht="13.8" x14ac:dyDescent="0.3">
      <c r="I1984" s="135">
        <v>1977</v>
      </c>
      <c r="J1984" s="132"/>
      <c r="K1984" s="105"/>
      <c r="R1984" s="16"/>
      <c r="S1984" s="16"/>
      <c r="AA1984" s="92"/>
      <c r="AB1984" s="92"/>
      <c r="AC1984" s="92"/>
    </row>
    <row r="1985" spans="9:29" ht="13.8" x14ac:dyDescent="0.3">
      <c r="I1985" s="135">
        <v>1978</v>
      </c>
      <c r="J1985" s="132"/>
      <c r="K1985" s="105"/>
      <c r="R1985" s="16"/>
      <c r="S1985" s="16"/>
      <c r="AA1985" s="92"/>
      <c r="AB1985" s="92"/>
      <c r="AC1985" s="92"/>
    </row>
    <row r="1986" spans="9:29" ht="13.8" x14ac:dyDescent="0.3">
      <c r="I1986" s="135">
        <v>1979</v>
      </c>
      <c r="J1986" s="132"/>
      <c r="K1986" s="105"/>
      <c r="R1986" s="16"/>
      <c r="S1986" s="16"/>
      <c r="AA1986" s="92"/>
      <c r="AB1986" s="92"/>
      <c r="AC1986" s="92"/>
    </row>
    <row r="1987" spans="9:29" ht="13.8" x14ac:dyDescent="0.3">
      <c r="I1987" s="135">
        <v>1980</v>
      </c>
      <c r="J1987" s="132"/>
      <c r="K1987" s="105"/>
      <c r="R1987" s="16"/>
      <c r="S1987" s="16"/>
      <c r="AA1987" s="92"/>
      <c r="AB1987" s="92"/>
      <c r="AC1987" s="92"/>
    </row>
    <row r="1988" spans="9:29" ht="13.8" x14ac:dyDescent="0.3">
      <c r="I1988" s="135">
        <v>1981</v>
      </c>
      <c r="J1988" s="132"/>
      <c r="K1988" s="105"/>
      <c r="R1988" s="16"/>
      <c r="S1988" s="16"/>
      <c r="AA1988" s="92"/>
      <c r="AB1988" s="92"/>
      <c r="AC1988" s="92"/>
    </row>
    <row r="1989" spans="9:29" ht="13.8" x14ac:dyDescent="0.3">
      <c r="I1989" s="135">
        <v>1982</v>
      </c>
      <c r="J1989" s="132"/>
      <c r="K1989" s="105"/>
      <c r="R1989" s="16"/>
      <c r="S1989" s="16"/>
      <c r="AA1989" s="92"/>
      <c r="AB1989" s="92"/>
      <c r="AC1989" s="92"/>
    </row>
    <row r="1990" spans="9:29" ht="13.8" x14ac:dyDescent="0.3">
      <c r="I1990" s="135">
        <v>1983</v>
      </c>
      <c r="J1990" s="132"/>
      <c r="K1990" s="105"/>
      <c r="R1990" s="16"/>
      <c r="S1990" s="16"/>
      <c r="AA1990" s="92"/>
      <c r="AB1990" s="92"/>
      <c r="AC1990" s="92"/>
    </row>
    <row r="1991" spans="9:29" ht="13.8" x14ac:dyDescent="0.3">
      <c r="I1991" s="135">
        <v>1984</v>
      </c>
      <c r="J1991" s="132"/>
      <c r="K1991" s="105"/>
      <c r="R1991" s="16"/>
      <c r="S1991" s="16"/>
      <c r="AA1991" s="92"/>
      <c r="AB1991" s="92"/>
      <c r="AC1991" s="92"/>
    </row>
    <row r="1992" spans="9:29" ht="13.8" x14ac:dyDescent="0.3">
      <c r="I1992" s="135">
        <v>1985</v>
      </c>
      <c r="J1992" s="132"/>
      <c r="K1992" s="105"/>
      <c r="R1992" s="16"/>
      <c r="S1992" s="16"/>
      <c r="AA1992" s="92"/>
      <c r="AB1992" s="92"/>
      <c r="AC1992" s="92"/>
    </row>
    <row r="1993" spans="9:29" ht="13.8" x14ac:dyDescent="0.3">
      <c r="I1993" s="135">
        <v>1986</v>
      </c>
      <c r="J1993" s="132"/>
      <c r="K1993" s="105"/>
      <c r="R1993" s="16"/>
      <c r="S1993" s="16"/>
      <c r="AA1993" s="92"/>
      <c r="AB1993" s="92"/>
      <c r="AC1993" s="92"/>
    </row>
    <row r="1994" spans="9:29" ht="13.8" x14ac:dyDescent="0.3">
      <c r="I1994" s="135">
        <v>1987</v>
      </c>
      <c r="J1994" s="132"/>
      <c r="K1994" s="105"/>
      <c r="R1994" s="16"/>
      <c r="S1994" s="16"/>
      <c r="AA1994" s="92"/>
      <c r="AB1994" s="92"/>
      <c r="AC1994" s="92"/>
    </row>
    <row r="1995" spans="9:29" ht="13.8" x14ac:dyDescent="0.3">
      <c r="I1995" s="135">
        <v>1988</v>
      </c>
      <c r="J1995" s="132"/>
      <c r="K1995" s="105"/>
      <c r="R1995" s="16"/>
      <c r="S1995" s="16"/>
      <c r="AA1995" s="92"/>
      <c r="AB1995" s="92"/>
      <c r="AC1995" s="92"/>
    </row>
    <row r="1996" spans="9:29" ht="13.8" x14ac:dyDescent="0.3">
      <c r="I1996" s="135">
        <v>1989</v>
      </c>
      <c r="J1996" s="132"/>
      <c r="K1996" s="105"/>
      <c r="R1996" s="16"/>
      <c r="S1996" s="16"/>
      <c r="AA1996" s="92"/>
      <c r="AB1996" s="92"/>
      <c r="AC1996" s="92"/>
    </row>
    <row r="1997" spans="9:29" ht="13.8" x14ac:dyDescent="0.3">
      <c r="I1997" s="135">
        <v>1990</v>
      </c>
      <c r="J1997" s="132"/>
      <c r="K1997" s="105"/>
      <c r="R1997" s="16"/>
      <c r="S1997" s="16"/>
      <c r="AA1997" s="92"/>
      <c r="AB1997" s="92"/>
      <c r="AC1997" s="92"/>
    </row>
    <row r="1998" spans="9:29" ht="13.8" x14ac:dyDescent="0.3">
      <c r="I1998" s="135">
        <v>1991</v>
      </c>
      <c r="J1998" s="132"/>
      <c r="K1998" s="105"/>
      <c r="R1998" s="16"/>
      <c r="S1998" s="16"/>
      <c r="AA1998" s="92"/>
      <c r="AB1998" s="92"/>
      <c r="AC1998" s="92"/>
    </row>
    <row r="1999" spans="9:29" ht="13.8" x14ac:dyDescent="0.3">
      <c r="I1999" s="135">
        <v>1992</v>
      </c>
      <c r="J1999" s="132"/>
      <c r="K1999" s="105"/>
      <c r="R1999" s="16"/>
      <c r="S1999" s="16"/>
      <c r="AA1999" s="92"/>
      <c r="AB1999" s="92"/>
      <c r="AC1999" s="92"/>
    </row>
    <row r="2000" spans="9:29" ht="13.8" x14ac:dyDescent="0.3">
      <c r="I2000" s="135">
        <v>1993</v>
      </c>
      <c r="J2000" s="132"/>
      <c r="K2000" s="105"/>
      <c r="R2000" s="16"/>
      <c r="S2000" s="16"/>
      <c r="AA2000" s="92"/>
      <c r="AB2000" s="92"/>
      <c r="AC2000" s="92"/>
    </row>
    <row r="2001" spans="9:29" ht="13.8" x14ac:dyDescent="0.3">
      <c r="I2001" s="135">
        <v>1994</v>
      </c>
      <c r="J2001" s="132"/>
      <c r="K2001" s="105"/>
      <c r="R2001" s="16"/>
      <c r="S2001" s="16"/>
      <c r="AA2001" s="92"/>
      <c r="AB2001" s="92"/>
      <c r="AC2001" s="92"/>
    </row>
    <row r="2002" spans="9:29" ht="13.8" x14ac:dyDescent="0.3">
      <c r="I2002" s="135">
        <v>1995</v>
      </c>
      <c r="J2002" s="132"/>
      <c r="K2002" s="105"/>
      <c r="R2002" s="16"/>
      <c r="S2002" s="16"/>
      <c r="AA2002" s="92"/>
      <c r="AB2002" s="92"/>
      <c r="AC2002" s="92"/>
    </row>
    <row r="2003" spans="9:29" ht="13.8" x14ac:dyDescent="0.3">
      <c r="I2003" s="135">
        <v>1996</v>
      </c>
      <c r="J2003" s="132"/>
      <c r="K2003" s="105"/>
      <c r="R2003" s="16"/>
      <c r="S2003" s="16"/>
      <c r="AA2003" s="92"/>
      <c r="AB2003" s="92"/>
      <c r="AC2003" s="92"/>
    </row>
    <row r="2004" spans="9:29" ht="13.8" x14ac:dyDescent="0.3">
      <c r="I2004" s="135">
        <v>1997</v>
      </c>
      <c r="J2004" s="132"/>
      <c r="K2004" s="105"/>
      <c r="R2004" s="16"/>
      <c r="S2004" s="16"/>
      <c r="AA2004" s="92"/>
      <c r="AB2004" s="92"/>
      <c r="AC2004" s="92"/>
    </row>
    <row r="2005" spans="9:29" ht="13.8" x14ac:dyDescent="0.3">
      <c r="I2005" s="135">
        <v>1998</v>
      </c>
      <c r="J2005" s="132"/>
      <c r="K2005" s="105"/>
      <c r="R2005" s="16"/>
      <c r="S2005" s="16"/>
      <c r="AA2005" s="92"/>
      <c r="AB2005" s="92"/>
      <c r="AC2005" s="92"/>
    </row>
    <row r="2006" spans="9:29" ht="13.8" x14ac:dyDescent="0.3">
      <c r="I2006" s="135">
        <v>1999</v>
      </c>
      <c r="J2006" s="132"/>
      <c r="K2006" s="105"/>
      <c r="R2006" s="16"/>
      <c r="S2006" s="16"/>
      <c r="AA2006" s="92"/>
      <c r="AB2006" s="92"/>
      <c r="AC2006" s="92"/>
    </row>
    <row r="2007" spans="9:29" ht="13.8" x14ac:dyDescent="0.3">
      <c r="I2007" s="135">
        <v>2000</v>
      </c>
      <c r="J2007" s="132"/>
      <c r="K2007" s="105"/>
      <c r="R2007" s="16"/>
      <c r="S2007" s="16"/>
      <c r="AA2007" s="92"/>
      <c r="AB2007" s="92"/>
      <c r="AC2007" s="92"/>
    </row>
    <row r="2008" spans="9:29" ht="13.8" x14ac:dyDescent="0.3">
      <c r="I2008" s="135">
        <v>2001</v>
      </c>
      <c r="J2008" s="132"/>
      <c r="K2008" s="105"/>
      <c r="R2008" s="16"/>
      <c r="S2008" s="16"/>
      <c r="AA2008" s="92"/>
      <c r="AB2008" s="92"/>
      <c r="AC2008" s="92"/>
    </row>
    <row r="2009" spans="9:29" ht="13.8" x14ac:dyDescent="0.3">
      <c r="I2009" s="135">
        <v>2002</v>
      </c>
      <c r="J2009" s="132"/>
      <c r="K2009" s="105"/>
      <c r="R2009" s="16"/>
      <c r="S2009" s="16"/>
      <c r="AA2009" s="92"/>
      <c r="AB2009" s="92"/>
      <c r="AC2009" s="92"/>
    </row>
    <row r="2010" spans="9:29" ht="13.8" x14ac:dyDescent="0.3">
      <c r="I2010" s="135">
        <v>2003</v>
      </c>
      <c r="J2010" s="132"/>
      <c r="K2010" s="105"/>
      <c r="R2010" s="16"/>
      <c r="S2010" s="16"/>
      <c r="AA2010" s="92"/>
      <c r="AB2010" s="92"/>
      <c r="AC2010" s="92"/>
    </row>
    <row r="2011" spans="9:29" ht="13.8" x14ac:dyDescent="0.3">
      <c r="I2011" s="135">
        <v>2004</v>
      </c>
      <c r="J2011" s="132"/>
      <c r="K2011" s="105"/>
      <c r="R2011" s="16"/>
      <c r="S2011" s="16"/>
      <c r="AA2011" s="92"/>
      <c r="AB2011" s="92"/>
      <c r="AC2011" s="92"/>
    </row>
    <row r="2012" spans="9:29" ht="13.8" x14ac:dyDescent="0.3">
      <c r="I2012" s="135">
        <v>2005</v>
      </c>
      <c r="J2012" s="132"/>
      <c r="K2012" s="105"/>
      <c r="R2012" s="16"/>
      <c r="S2012" s="16"/>
      <c r="AA2012" s="92"/>
      <c r="AB2012" s="92"/>
      <c r="AC2012" s="92"/>
    </row>
    <row r="2013" spans="9:29" ht="13.8" x14ac:dyDescent="0.3">
      <c r="I2013" s="135">
        <v>2006</v>
      </c>
      <c r="J2013" s="132"/>
      <c r="K2013" s="105"/>
      <c r="R2013" s="16"/>
      <c r="S2013" s="16"/>
      <c r="AA2013" s="92"/>
      <c r="AB2013" s="92"/>
      <c r="AC2013" s="92"/>
    </row>
    <row r="2014" spans="9:29" ht="13.8" x14ac:dyDescent="0.3">
      <c r="I2014" s="135">
        <v>2007</v>
      </c>
      <c r="J2014" s="132"/>
      <c r="K2014" s="105"/>
      <c r="R2014" s="16"/>
      <c r="S2014" s="16"/>
      <c r="AA2014" s="92"/>
      <c r="AB2014" s="92"/>
      <c r="AC2014" s="92"/>
    </row>
    <row r="2015" spans="9:29" ht="13.8" x14ac:dyDescent="0.3">
      <c r="I2015" s="135">
        <v>2008</v>
      </c>
      <c r="J2015" s="132"/>
      <c r="K2015" s="105"/>
      <c r="R2015" s="16"/>
      <c r="S2015" s="16"/>
      <c r="AA2015" s="92"/>
      <c r="AB2015" s="92"/>
      <c r="AC2015" s="92"/>
    </row>
    <row r="2016" spans="9:29" ht="13.8" x14ac:dyDescent="0.3">
      <c r="I2016" s="135">
        <v>2009</v>
      </c>
      <c r="J2016" s="132"/>
      <c r="K2016" s="105"/>
      <c r="R2016" s="16"/>
      <c r="S2016" s="16"/>
      <c r="AA2016" s="92"/>
      <c r="AB2016" s="92"/>
      <c r="AC2016" s="92"/>
    </row>
    <row r="2017" spans="9:29" ht="13.8" x14ac:dyDescent="0.3">
      <c r="I2017" s="135">
        <v>2010</v>
      </c>
      <c r="J2017" s="132"/>
      <c r="K2017" s="105"/>
      <c r="R2017" s="16"/>
      <c r="S2017" s="16"/>
      <c r="AA2017" s="92"/>
      <c r="AB2017" s="92"/>
      <c r="AC2017" s="92"/>
    </row>
    <row r="2018" spans="9:29" ht="13.8" x14ac:dyDescent="0.3">
      <c r="I2018" s="135">
        <v>2011</v>
      </c>
      <c r="J2018" s="132"/>
      <c r="K2018" s="105"/>
      <c r="R2018" s="16"/>
      <c r="S2018" s="16"/>
      <c r="AA2018" s="92"/>
      <c r="AB2018" s="92"/>
      <c r="AC2018" s="92"/>
    </row>
    <row r="2019" spans="9:29" ht="13.8" x14ac:dyDescent="0.3">
      <c r="I2019" s="135">
        <v>2012</v>
      </c>
      <c r="J2019" s="132"/>
      <c r="K2019" s="105"/>
      <c r="R2019" s="16"/>
      <c r="S2019" s="16"/>
      <c r="AA2019" s="92"/>
      <c r="AB2019" s="92"/>
      <c r="AC2019" s="92"/>
    </row>
    <row r="2020" spans="9:29" ht="13.8" x14ac:dyDescent="0.3">
      <c r="I2020" s="135">
        <v>2013</v>
      </c>
      <c r="J2020" s="132"/>
      <c r="K2020" s="105"/>
      <c r="R2020" s="16"/>
      <c r="S2020" s="16"/>
      <c r="AA2020" s="92"/>
      <c r="AB2020" s="92"/>
      <c r="AC2020" s="92"/>
    </row>
    <row r="2021" spans="9:29" ht="13.8" x14ac:dyDescent="0.3">
      <c r="I2021" s="135">
        <v>2014</v>
      </c>
      <c r="J2021" s="132"/>
      <c r="K2021" s="105"/>
      <c r="R2021" s="16"/>
      <c r="S2021" s="16"/>
      <c r="AA2021" s="92"/>
      <c r="AB2021" s="92"/>
      <c r="AC2021" s="92"/>
    </row>
    <row r="2022" spans="9:29" ht="13.8" x14ac:dyDescent="0.3">
      <c r="I2022" s="135">
        <v>2015</v>
      </c>
      <c r="J2022" s="132"/>
      <c r="K2022" s="105"/>
      <c r="R2022" s="16"/>
      <c r="S2022" s="16"/>
      <c r="AA2022" s="92"/>
      <c r="AB2022" s="92"/>
      <c r="AC2022" s="92"/>
    </row>
    <row r="2023" spans="9:29" ht="13.8" x14ac:dyDescent="0.3">
      <c r="I2023" s="135">
        <v>2016</v>
      </c>
      <c r="J2023" s="132"/>
      <c r="K2023" s="105"/>
      <c r="R2023" s="16"/>
      <c r="S2023" s="16"/>
      <c r="AA2023" s="92"/>
      <c r="AB2023" s="92"/>
      <c r="AC2023" s="92"/>
    </row>
    <row r="2024" spans="9:29" ht="13.8" x14ac:dyDescent="0.3">
      <c r="I2024" s="135">
        <v>2017</v>
      </c>
      <c r="J2024" s="132"/>
      <c r="K2024" s="105"/>
      <c r="R2024" s="16"/>
      <c r="S2024" s="16"/>
      <c r="AA2024" s="92"/>
      <c r="AB2024" s="92"/>
      <c r="AC2024" s="92"/>
    </row>
    <row r="2025" spans="9:29" ht="13.8" x14ac:dyDescent="0.3">
      <c r="I2025" s="135">
        <v>2018</v>
      </c>
      <c r="J2025" s="132"/>
      <c r="K2025" s="105"/>
      <c r="R2025" s="16"/>
      <c r="S2025" s="16"/>
      <c r="AA2025" s="92"/>
      <c r="AB2025" s="92"/>
      <c r="AC2025" s="92"/>
    </row>
    <row r="2026" spans="9:29" ht="13.8" x14ac:dyDescent="0.3">
      <c r="I2026" s="135">
        <v>2019</v>
      </c>
      <c r="J2026" s="132"/>
      <c r="K2026" s="105"/>
      <c r="R2026" s="16"/>
      <c r="S2026" s="16"/>
      <c r="AA2026" s="92"/>
      <c r="AB2026" s="92"/>
      <c r="AC2026" s="92"/>
    </row>
    <row r="2027" spans="9:29" ht="13.8" x14ac:dyDescent="0.3">
      <c r="I2027" s="135">
        <v>2020</v>
      </c>
      <c r="J2027" s="132"/>
      <c r="K2027" s="105"/>
      <c r="R2027" s="16"/>
      <c r="S2027" s="16"/>
      <c r="AA2027" s="92"/>
      <c r="AB2027" s="92"/>
      <c r="AC2027" s="92"/>
    </row>
    <row r="2028" spans="9:29" ht="13.8" x14ac:dyDescent="0.3">
      <c r="I2028" s="135">
        <v>2021</v>
      </c>
      <c r="J2028" s="132"/>
      <c r="K2028" s="105"/>
      <c r="R2028" s="16"/>
      <c r="S2028" s="16"/>
      <c r="AA2028" s="92"/>
      <c r="AB2028" s="92"/>
      <c r="AC2028" s="92"/>
    </row>
    <row r="2029" spans="9:29" ht="13.8" x14ac:dyDescent="0.3">
      <c r="I2029" s="135">
        <v>2022</v>
      </c>
      <c r="J2029" s="132"/>
      <c r="K2029" s="105"/>
      <c r="R2029" s="16"/>
      <c r="S2029" s="16"/>
      <c r="AA2029" s="92"/>
      <c r="AB2029" s="92"/>
      <c r="AC2029" s="92"/>
    </row>
    <row r="2030" spans="9:29" ht="13.8" x14ac:dyDescent="0.3">
      <c r="I2030" s="135">
        <v>2023</v>
      </c>
      <c r="J2030" s="132"/>
      <c r="K2030" s="105"/>
      <c r="R2030" s="16"/>
      <c r="S2030" s="16"/>
      <c r="AA2030" s="92"/>
      <c r="AB2030" s="92"/>
      <c r="AC2030" s="92"/>
    </row>
    <row r="2031" spans="9:29" ht="13.8" x14ac:dyDescent="0.3">
      <c r="I2031" s="135">
        <v>2024</v>
      </c>
      <c r="J2031" s="132"/>
      <c r="K2031" s="105"/>
      <c r="R2031" s="16"/>
      <c r="S2031" s="16"/>
      <c r="AA2031" s="92"/>
      <c r="AB2031" s="92"/>
      <c r="AC2031" s="92"/>
    </row>
    <row r="2032" spans="9:29" ht="13.8" x14ac:dyDescent="0.3">
      <c r="I2032" s="135">
        <v>2025</v>
      </c>
      <c r="J2032" s="132"/>
      <c r="K2032" s="105"/>
      <c r="R2032" s="16"/>
      <c r="S2032" s="16"/>
      <c r="AA2032" s="92"/>
      <c r="AB2032" s="92"/>
      <c r="AC2032" s="92"/>
    </row>
    <row r="2033" spans="9:29" ht="13.8" x14ac:dyDescent="0.3">
      <c r="I2033" s="135">
        <v>2026</v>
      </c>
      <c r="J2033" s="132"/>
      <c r="K2033" s="105"/>
      <c r="R2033" s="16"/>
      <c r="S2033" s="16"/>
      <c r="AA2033" s="92"/>
      <c r="AB2033" s="92"/>
      <c r="AC2033" s="92"/>
    </row>
    <row r="2034" spans="9:29" ht="13.8" x14ac:dyDescent="0.3">
      <c r="I2034" s="135">
        <v>2027</v>
      </c>
      <c r="J2034" s="132"/>
      <c r="K2034" s="105"/>
      <c r="R2034" s="16"/>
      <c r="S2034" s="16"/>
      <c r="AA2034" s="92"/>
      <c r="AB2034" s="92"/>
      <c r="AC2034" s="92"/>
    </row>
    <row r="2035" spans="9:29" ht="13.8" x14ac:dyDescent="0.3">
      <c r="I2035" s="135">
        <v>2028</v>
      </c>
      <c r="J2035" s="132"/>
      <c r="K2035" s="105"/>
      <c r="R2035" s="16"/>
      <c r="S2035" s="16"/>
      <c r="AA2035" s="92"/>
      <c r="AB2035" s="92"/>
      <c r="AC2035" s="92"/>
    </row>
    <row r="2036" spans="9:29" ht="13.8" x14ac:dyDescent="0.3">
      <c r="I2036" s="135">
        <v>2029</v>
      </c>
      <c r="J2036" s="132"/>
      <c r="K2036" s="105"/>
      <c r="R2036" s="16"/>
      <c r="S2036" s="16"/>
      <c r="AA2036" s="92"/>
      <c r="AB2036" s="92"/>
      <c r="AC2036" s="92"/>
    </row>
    <row r="2037" spans="9:29" ht="13.8" x14ac:dyDescent="0.3">
      <c r="I2037" s="135">
        <v>2030</v>
      </c>
      <c r="J2037" s="132"/>
      <c r="K2037" s="105"/>
      <c r="R2037" s="16"/>
      <c r="S2037" s="16"/>
      <c r="AA2037" s="92"/>
      <c r="AB2037" s="92"/>
      <c r="AC2037" s="92"/>
    </row>
    <row r="2038" spans="9:29" ht="13.8" x14ac:dyDescent="0.3">
      <c r="I2038" s="135">
        <v>2031</v>
      </c>
      <c r="J2038" s="132"/>
      <c r="K2038" s="105"/>
      <c r="R2038" s="16"/>
      <c r="S2038" s="16"/>
      <c r="AA2038" s="92"/>
      <c r="AB2038" s="92"/>
      <c r="AC2038" s="92"/>
    </row>
    <row r="2039" spans="9:29" ht="13.8" x14ac:dyDescent="0.3">
      <c r="I2039" s="135">
        <v>2032</v>
      </c>
      <c r="J2039" s="132"/>
      <c r="K2039" s="105"/>
      <c r="R2039" s="16"/>
      <c r="S2039" s="16"/>
      <c r="AA2039" s="92"/>
      <c r="AB2039" s="92"/>
      <c r="AC2039" s="92"/>
    </row>
    <row r="2040" spans="9:29" ht="13.8" x14ac:dyDescent="0.3">
      <c r="I2040" s="135">
        <v>2033</v>
      </c>
      <c r="J2040" s="132"/>
      <c r="K2040" s="105"/>
      <c r="R2040" s="16"/>
      <c r="S2040" s="16"/>
      <c r="AA2040" s="92"/>
      <c r="AB2040" s="92"/>
      <c r="AC2040" s="92"/>
    </row>
    <row r="2041" spans="9:29" ht="13.8" x14ac:dyDescent="0.3">
      <c r="I2041" s="135">
        <v>2034</v>
      </c>
      <c r="J2041" s="132"/>
      <c r="K2041" s="105"/>
      <c r="R2041" s="16"/>
      <c r="S2041" s="16"/>
      <c r="AA2041" s="92"/>
      <c r="AB2041" s="92"/>
      <c r="AC2041" s="92"/>
    </row>
    <row r="2042" spans="9:29" ht="13.8" x14ac:dyDescent="0.3">
      <c r="I2042" s="135">
        <v>2035</v>
      </c>
      <c r="J2042" s="132"/>
      <c r="K2042" s="105"/>
      <c r="R2042" s="16"/>
      <c r="S2042" s="16"/>
      <c r="AA2042" s="92"/>
      <c r="AB2042" s="92"/>
      <c r="AC2042" s="92"/>
    </row>
    <row r="2043" spans="9:29" ht="13.8" x14ac:dyDescent="0.3">
      <c r="I2043" s="135">
        <v>2036</v>
      </c>
      <c r="J2043" s="132"/>
      <c r="K2043" s="105"/>
      <c r="R2043" s="16"/>
      <c r="S2043" s="16"/>
      <c r="AA2043" s="92"/>
      <c r="AB2043" s="92"/>
      <c r="AC2043" s="92"/>
    </row>
    <row r="2044" spans="9:29" ht="13.8" x14ac:dyDescent="0.3">
      <c r="I2044" s="135">
        <v>2037</v>
      </c>
      <c r="J2044" s="132"/>
      <c r="K2044" s="105"/>
      <c r="R2044" s="16"/>
      <c r="S2044" s="16"/>
      <c r="AA2044" s="92"/>
      <c r="AB2044" s="92"/>
      <c r="AC2044" s="92"/>
    </row>
    <row r="2045" spans="9:29" ht="13.8" x14ac:dyDescent="0.3">
      <c r="I2045" s="135">
        <v>2038</v>
      </c>
      <c r="J2045" s="132"/>
      <c r="K2045" s="105"/>
      <c r="R2045" s="16"/>
      <c r="S2045" s="16"/>
      <c r="AA2045" s="92"/>
      <c r="AB2045" s="92"/>
      <c r="AC2045" s="92"/>
    </row>
    <row r="2046" spans="9:29" ht="13.8" x14ac:dyDescent="0.3">
      <c r="I2046" s="135">
        <v>2039</v>
      </c>
      <c r="J2046" s="132"/>
      <c r="K2046" s="105"/>
      <c r="R2046" s="16"/>
      <c r="S2046" s="16"/>
      <c r="AA2046" s="92"/>
      <c r="AB2046" s="92"/>
      <c r="AC2046" s="92"/>
    </row>
    <row r="2047" spans="9:29" ht="13.8" x14ac:dyDescent="0.3">
      <c r="I2047" s="135">
        <v>2040</v>
      </c>
      <c r="J2047" s="132"/>
      <c r="K2047" s="105"/>
      <c r="R2047" s="16"/>
      <c r="S2047" s="16"/>
      <c r="AA2047" s="92"/>
      <c r="AB2047" s="92"/>
      <c r="AC2047" s="92"/>
    </row>
    <row r="2048" spans="9:29" ht="13.8" x14ac:dyDescent="0.3">
      <c r="I2048" s="135">
        <v>2041</v>
      </c>
      <c r="J2048" s="132"/>
      <c r="K2048" s="105"/>
      <c r="R2048" s="16"/>
      <c r="S2048" s="16"/>
      <c r="AA2048" s="92"/>
      <c r="AB2048" s="92"/>
      <c r="AC2048" s="92"/>
    </row>
    <row r="2049" spans="9:29" ht="13.8" x14ac:dyDescent="0.3">
      <c r="I2049" s="135">
        <v>2042</v>
      </c>
      <c r="J2049" s="132"/>
      <c r="K2049" s="105"/>
      <c r="R2049" s="16"/>
      <c r="S2049" s="16"/>
      <c r="AA2049" s="92"/>
      <c r="AB2049" s="92"/>
      <c r="AC2049" s="92"/>
    </row>
    <row r="2050" spans="9:29" ht="13.8" x14ac:dyDescent="0.3">
      <c r="I2050" s="135">
        <v>2043</v>
      </c>
      <c r="J2050" s="132"/>
      <c r="K2050" s="105"/>
      <c r="R2050" s="16"/>
      <c r="S2050" s="16"/>
      <c r="AA2050" s="92"/>
      <c r="AB2050" s="92"/>
      <c r="AC2050" s="92"/>
    </row>
    <row r="2051" spans="9:29" ht="13.8" x14ac:dyDescent="0.3">
      <c r="I2051" s="135">
        <v>2044</v>
      </c>
      <c r="J2051" s="132"/>
      <c r="K2051" s="105"/>
      <c r="R2051" s="16"/>
      <c r="S2051" s="16"/>
      <c r="AA2051" s="92"/>
      <c r="AB2051" s="92"/>
      <c r="AC2051" s="92"/>
    </row>
    <row r="2052" spans="9:29" ht="13.8" x14ac:dyDescent="0.3">
      <c r="I2052" s="135">
        <v>2045</v>
      </c>
      <c r="J2052" s="132"/>
      <c r="K2052" s="105"/>
      <c r="R2052" s="16"/>
      <c r="S2052" s="16"/>
      <c r="AA2052" s="92"/>
      <c r="AB2052" s="92"/>
      <c r="AC2052" s="92"/>
    </row>
    <row r="2053" spans="9:29" ht="13.8" x14ac:dyDescent="0.3">
      <c r="I2053" s="135">
        <v>2046</v>
      </c>
      <c r="J2053" s="132"/>
      <c r="K2053" s="105"/>
      <c r="R2053" s="16"/>
      <c r="S2053" s="16"/>
      <c r="AA2053" s="92"/>
      <c r="AB2053" s="92"/>
      <c r="AC2053" s="92"/>
    </row>
    <row r="2054" spans="9:29" ht="13.8" x14ac:dyDescent="0.3">
      <c r="I2054" s="135">
        <v>2047</v>
      </c>
      <c r="J2054" s="132"/>
      <c r="K2054" s="105"/>
      <c r="R2054" s="16"/>
      <c r="S2054" s="16"/>
      <c r="AA2054" s="92"/>
      <c r="AB2054" s="92"/>
      <c r="AC2054" s="92"/>
    </row>
    <row r="2055" spans="9:29" ht="13.8" x14ac:dyDescent="0.3">
      <c r="I2055" s="135">
        <v>2048</v>
      </c>
      <c r="J2055" s="132"/>
      <c r="K2055" s="105"/>
      <c r="R2055" s="16"/>
      <c r="S2055" s="16"/>
      <c r="AA2055" s="92"/>
      <c r="AB2055" s="92"/>
      <c r="AC2055" s="92"/>
    </row>
    <row r="2056" spans="9:29" ht="13.8" x14ac:dyDescent="0.3">
      <c r="I2056" s="135">
        <v>2049</v>
      </c>
      <c r="J2056" s="132"/>
      <c r="K2056" s="105"/>
      <c r="R2056" s="16"/>
      <c r="S2056" s="16"/>
      <c r="AA2056" s="92"/>
      <c r="AB2056" s="92"/>
      <c r="AC2056" s="92"/>
    </row>
    <row r="2057" spans="9:29" ht="13.8" x14ac:dyDescent="0.3">
      <c r="I2057" s="135">
        <v>2050</v>
      </c>
      <c r="J2057" s="132"/>
      <c r="K2057" s="105"/>
      <c r="R2057" s="16"/>
      <c r="S2057" s="16"/>
      <c r="AA2057" s="92"/>
      <c r="AB2057" s="92"/>
      <c r="AC2057" s="92"/>
    </row>
    <row r="2058" spans="9:29" ht="13.8" x14ac:dyDescent="0.3">
      <c r="I2058" s="135">
        <v>2051</v>
      </c>
      <c r="J2058" s="132"/>
      <c r="K2058" s="105"/>
      <c r="R2058" s="16"/>
      <c r="S2058" s="16"/>
      <c r="AA2058" s="92"/>
      <c r="AB2058" s="92"/>
      <c r="AC2058" s="92"/>
    </row>
    <row r="2059" spans="9:29" ht="13.8" x14ac:dyDescent="0.3">
      <c r="I2059" s="135">
        <v>2052</v>
      </c>
      <c r="J2059" s="132"/>
      <c r="K2059" s="105"/>
      <c r="R2059" s="16"/>
      <c r="S2059" s="16"/>
      <c r="AA2059" s="92"/>
      <c r="AB2059" s="92"/>
      <c r="AC2059" s="92"/>
    </row>
    <row r="2060" spans="9:29" ht="13.8" x14ac:dyDescent="0.3">
      <c r="I2060" s="135">
        <v>2053</v>
      </c>
      <c r="J2060" s="132"/>
      <c r="K2060" s="105"/>
      <c r="R2060" s="16"/>
      <c r="S2060" s="16"/>
      <c r="AA2060" s="92"/>
      <c r="AB2060" s="92"/>
      <c r="AC2060" s="92"/>
    </row>
    <row r="2061" spans="9:29" ht="13.8" x14ac:dyDescent="0.3">
      <c r="I2061" s="135">
        <v>2054</v>
      </c>
      <c r="J2061" s="132"/>
      <c r="K2061" s="105"/>
      <c r="R2061" s="16"/>
      <c r="S2061" s="16"/>
      <c r="AA2061" s="92"/>
      <c r="AB2061" s="92"/>
      <c r="AC2061" s="92"/>
    </row>
    <row r="2062" spans="9:29" ht="13.8" x14ac:dyDescent="0.3">
      <c r="I2062" s="135">
        <v>2055</v>
      </c>
      <c r="J2062" s="132"/>
      <c r="K2062" s="105"/>
      <c r="R2062" s="16"/>
      <c r="S2062" s="16"/>
      <c r="AA2062" s="92"/>
      <c r="AB2062" s="92"/>
      <c r="AC2062" s="92"/>
    </row>
    <row r="2063" spans="9:29" ht="13.8" x14ac:dyDescent="0.3">
      <c r="I2063" s="135">
        <v>2056</v>
      </c>
      <c r="J2063" s="132"/>
      <c r="K2063" s="105"/>
      <c r="R2063" s="16"/>
      <c r="S2063" s="16"/>
      <c r="AA2063" s="92"/>
      <c r="AB2063" s="92"/>
      <c r="AC2063" s="92"/>
    </row>
    <row r="2064" spans="9:29" ht="13.8" x14ac:dyDescent="0.3">
      <c r="I2064" s="135">
        <v>2057</v>
      </c>
      <c r="J2064" s="132"/>
      <c r="K2064" s="105"/>
      <c r="R2064" s="16"/>
      <c r="S2064" s="16"/>
      <c r="AA2064" s="92"/>
      <c r="AB2064" s="92"/>
      <c r="AC2064" s="92"/>
    </row>
    <row r="2065" spans="9:29" ht="13.8" x14ac:dyDescent="0.3">
      <c r="I2065" s="135">
        <v>2058</v>
      </c>
      <c r="J2065" s="132"/>
      <c r="K2065" s="105"/>
      <c r="R2065" s="16"/>
      <c r="S2065" s="16"/>
      <c r="AA2065" s="92"/>
      <c r="AB2065" s="92"/>
      <c r="AC2065" s="92"/>
    </row>
    <row r="2066" spans="9:29" ht="13.8" x14ac:dyDescent="0.3">
      <c r="I2066" s="135">
        <v>2059</v>
      </c>
      <c r="J2066" s="132"/>
      <c r="K2066" s="105"/>
      <c r="R2066" s="16"/>
      <c r="S2066" s="16"/>
      <c r="AA2066" s="92"/>
      <c r="AB2066" s="92"/>
      <c r="AC2066" s="92"/>
    </row>
    <row r="2067" spans="9:29" ht="13.8" x14ac:dyDescent="0.3">
      <c r="I2067" s="135">
        <v>2060</v>
      </c>
      <c r="J2067" s="132"/>
      <c r="K2067" s="105"/>
      <c r="R2067" s="16"/>
      <c r="S2067" s="16"/>
      <c r="AA2067" s="92"/>
      <c r="AB2067" s="92"/>
      <c r="AC2067" s="92"/>
    </row>
    <row r="2068" spans="9:29" ht="13.8" x14ac:dyDescent="0.3">
      <c r="I2068" s="135">
        <v>2061</v>
      </c>
      <c r="J2068" s="132"/>
      <c r="K2068" s="105"/>
      <c r="R2068" s="16"/>
      <c r="S2068" s="16"/>
      <c r="AA2068" s="92"/>
      <c r="AB2068" s="92"/>
      <c r="AC2068" s="92"/>
    </row>
    <row r="2069" spans="9:29" ht="13.8" x14ac:dyDescent="0.3">
      <c r="I2069" s="135">
        <v>2062</v>
      </c>
      <c r="J2069" s="132"/>
      <c r="K2069" s="105"/>
      <c r="R2069" s="16"/>
      <c r="S2069" s="16"/>
      <c r="AA2069" s="92"/>
      <c r="AB2069" s="92"/>
      <c r="AC2069" s="92"/>
    </row>
    <row r="2070" spans="9:29" ht="13.8" x14ac:dyDescent="0.3">
      <c r="I2070" s="135">
        <v>2063</v>
      </c>
      <c r="J2070" s="132"/>
      <c r="K2070" s="105"/>
      <c r="R2070" s="16"/>
      <c r="S2070" s="16"/>
      <c r="AA2070" s="92"/>
      <c r="AB2070" s="92"/>
      <c r="AC2070" s="92"/>
    </row>
    <row r="2071" spans="9:29" ht="13.8" x14ac:dyDescent="0.3">
      <c r="I2071" s="135">
        <v>2064</v>
      </c>
      <c r="J2071" s="132"/>
      <c r="K2071" s="105"/>
      <c r="R2071" s="16"/>
      <c r="S2071" s="16"/>
      <c r="AA2071" s="92"/>
      <c r="AB2071" s="92"/>
      <c r="AC2071" s="92"/>
    </row>
    <row r="2072" spans="9:29" ht="13.8" x14ac:dyDescent="0.3">
      <c r="I2072" s="135">
        <v>2065</v>
      </c>
      <c r="J2072" s="132"/>
      <c r="K2072" s="105"/>
      <c r="R2072" s="16"/>
      <c r="S2072" s="16"/>
      <c r="AA2072" s="92"/>
      <c r="AB2072" s="92"/>
      <c r="AC2072" s="92"/>
    </row>
    <row r="2073" spans="9:29" ht="13.8" x14ac:dyDescent="0.3">
      <c r="I2073" s="135">
        <v>2066</v>
      </c>
      <c r="J2073" s="132"/>
      <c r="K2073" s="105"/>
      <c r="R2073" s="16"/>
      <c r="S2073" s="16"/>
      <c r="AA2073" s="92"/>
      <c r="AB2073" s="92"/>
      <c r="AC2073" s="92"/>
    </row>
    <row r="2074" spans="9:29" ht="13.8" x14ac:dyDescent="0.3">
      <c r="I2074" s="135">
        <v>2067</v>
      </c>
      <c r="J2074" s="132"/>
      <c r="K2074" s="105"/>
      <c r="R2074" s="16"/>
      <c r="S2074" s="16"/>
      <c r="AA2074" s="92"/>
      <c r="AB2074" s="92"/>
      <c r="AC2074" s="92"/>
    </row>
    <row r="2075" spans="9:29" ht="13.8" x14ac:dyDescent="0.3">
      <c r="I2075" s="135">
        <v>2068</v>
      </c>
      <c r="J2075" s="132"/>
      <c r="K2075" s="105"/>
      <c r="R2075" s="16"/>
      <c r="S2075" s="16"/>
      <c r="AA2075" s="92"/>
      <c r="AB2075" s="92"/>
      <c r="AC2075" s="92"/>
    </row>
    <row r="2076" spans="9:29" ht="13.8" x14ac:dyDescent="0.3">
      <c r="I2076" s="135">
        <v>2069</v>
      </c>
      <c r="J2076" s="132"/>
      <c r="K2076" s="105"/>
      <c r="R2076" s="16"/>
      <c r="S2076" s="16"/>
      <c r="AA2076" s="92"/>
      <c r="AB2076" s="92"/>
      <c r="AC2076" s="92"/>
    </row>
    <row r="2077" spans="9:29" ht="13.8" x14ac:dyDescent="0.3">
      <c r="I2077" s="135">
        <v>2070</v>
      </c>
      <c r="J2077" s="132"/>
      <c r="K2077" s="105"/>
      <c r="R2077" s="16"/>
      <c r="S2077" s="16"/>
      <c r="AA2077" s="92"/>
      <c r="AB2077" s="92"/>
      <c r="AC2077" s="92"/>
    </row>
    <row r="2078" spans="9:29" ht="13.8" x14ac:dyDescent="0.3">
      <c r="I2078" s="135">
        <v>2071</v>
      </c>
      <c r="J2078" s="132"/>
      <c r="K2078" s="105"/>
      <c r="R2078" s="16"/>
      <c r="S2078" s="16"/>
      <c r="AA2078" s="92"/>
      <c r="AB2078" s="92"/>
      <c r="AC2078" s="92"/>
    </row>
    <row r="2079" spans="9:29" ht="13.8" x14ac:dyDescent="0.3">
      <c r="I2079" s="135">
        <v>2072</v>
      </c>
      <c r="J2079" s="132"/>
      <c r="K2079" s="105"/>
      <c r="R2079" s="16"/>
      <c r="S2079" s="16"/>
      <c r="AA2079" s="92"/>
      <c r="AB2079" s="92"/>
      <c r="AC2079" s="92"/>
    </row>
    <row r="2080" spans="9:29" ht="13.8" x14ac:dyDescent="0.3">
      <c r="I2080" s="135">
        <v>2073</v>
      </c>
      <c r="J2080" s="132"/>
      <c r="K2080" s="105"/>
      <c r="R2080" s="16"/>
      <c r="S2080" s="16"/>
      <c r="AA2080" s="92"/>
      <c r="AB2080" s="92"/>
      <c r="AC2080" s="92"/>
    </row>
    <row r="2081" spans="9:29" ht="13.8" x14ac:dyDescent="0.3">
      <c r="I2081" s="135">
        <v>2074</v>
      </c>
      <c r="J2081" s="132"/>
      <c r="K2081" s="105"/>
      <c r="R2081" s="16"/>
      <c r="S2081" s="16"/>
      <c r="AA2081" s="92"/>
      <c r="AB2081" s="92"/>
      <c r="AC2081" s="92"/>
    </row>
    <row r="2082" spans="9:29" ht="13.8" x14ac:dyDescent="0.3">
      <c r="I2082" s="135">
        <v>2075</v>
      </c>
      <c r="J2082" s="132"/>
      <c r="K2082" s="105"/>
      <c r="R2082" s="16"/>
      <c r="S2082" s="16"/>
      <c r="AA2082" s="92"/>
      <c r="AB2082" s="92"/>
      <c r="AC2082" s="92"/>
    </row>
    <row r="2083" spans="9:29" ht="13.8" x14ac:dyDescent="0.3">
      <c r="I2083" s="135">
        <v>2076</v>
      </c>
      <c r="J2083" s="132"/>
      <c r="K2083" s="105"/>
      <c r="R2083" s="16"/>
      <c r="S2083" s="16"/>
      <c r="AA2083" s="92"/>
      <c r="AB2083" s="92"/>
      <c r="AC2083" s="92"/>
    </row>
    <row r="2084" spans="9:29" ht="13.8" x14ac:dyDescent="0.3">
      <c r="I2084" s="135">
        <v>2077</v>
      </c>
      <c r="J2084" s="132"/>
      <c r="K2084" s="105"/>
      <c r="R2084" s="16"/>
      <c r="S2084" s="16"/>
      <c r="AA2084" s="92"/>
      <c r="AB2084" s="92"/>
      <c r="AC2084" s="92"/>
    </row>
    <row r="2085" spans="9:29" ht="13.8" x14ac:dyDescent="0.3">
      <c r="I2085" s="135">
        <v>2078</v>
      </c>
      <c r="J2085" s="132"/>
      <c r="K2085" s="105"/>
      <c r="R2085" s="16"/>
      <c r="S2085" s="16"/>
      <c r="AA2085" s="92"/>
      <c r="AB2085" s="92"/>
      <c r="AC2085" s="92"/>
    </row>
    <row r="2086" spans="9:29" ht="13.8" x14ac:dyDescent="0.3">
      <c r="I2086" s="135">
        <v>2079</v>
      </c>
      <c r="J2086" s="132"/>
      <c r="K2086" s="105"/>
      <c r="R2086" s="16"/>
      <c r="S2086" s="16"/>
      <c r="AA2086" s="92"/>
      <c r="AB2086" s="92"/>
      <c r="AC2086" s="92"/>
    </row>
    <row r="2087" spans="9:29" ht="13.8" x14ac:dyDescent="0.3">
      <c r="I2087" s="135">
        <v>2080</v>
      </c>
      <c r="J2087" s="132"/>
      <c r="K2087" s="105"/>
      <c r="R2087" s="16"/>
      <c r="S2087" s="16"/>
      <c r="AA2087" s="92"/>
      <c r="AB2087" s="92"/>
      <c r="AC2087" s="92"/>
    </row>
    <row r="2088" spans="9:29" ht="13.8" x14ac:dyDescent="0.3">
      <c r="I2088" s="135">
        <v>2081</v>
      </c>
      <c r="J2088" s="132"/>
      <c r="K2088" s="105"/>
      <c r="R2088" s="16"/>
      <c r="S2088" s="16"/>
      <c r="AA2088" s="92"/>
      <c r="AB2088" s="92"/>
      <c r="AC2088" s="92"/>
    </row>
    <row r="2089" spans="9:29" ht="13.8" x14ac:dyDescent="0.3">
      <c r="I2089" s="135">
        <v>2082</v>
      </c>
      <c r="J2089" s="132"/>
      <c r="K2089" s="105"/>
      <c r="R2089" s="16"/>
      <c r="S2089" s="16"/>
      <c r="AA2089" s="92"/>
      <c r="AB2089" s="92"/>
      <c r="AC2089" s="92"/>
    </row>
    <row r="2090" spans="9:29" ht="13.8" x14ac:dyDescent="0.3">
      <c r="I2090" s="135">
        <v>2083</v>
      </c>
      <c r="J2090" s="132"/>
      <c r="K2090" s="105"/>
      <c r="R2090" s="16"/>
      <c r="S2090" s="16"/>
      <c r="AA2090" s="92"/>
      <c r="AB2090" s="92"/>
      <c r="AC2090" s="92"/>
    </row>
    <row r="2091" spans="9:29" ht="13.8" x14ac:dyDescent="0.3">
      <c r="I2091" s="135">
        <v>2084</v>
      </c>
      <c r="J2091" s="132"/>
      <c r="K2091" s="105"/>
      <c r="R2091" s="16"/>
      <c r="S2091" s="16"/>
      <c r="AA2091" s="92"/>
      <c r="AB2091" s="92"/>
      <c r="AC2091" s="92"/>
    </row>
    <row r="2092" spans="9:29" ht="13.8" x14ac:dyDescent="0.3">
      <c r="I2092" s="135">
        <v>2085</v>
      </c>
      <c r="J2092" s="132"/>
      <c r="K2092" s="105"/>
      <c r="R2092" s="16"/>
      <c r="S2092" s="16"/>
      <c r="AA2092" s="92"/>
      <c r="AB2092" s="92"/>
      <c r="AC2092" s="92"/>
    </row>
    <row r="2093" spans="9:29" ht="13.8" x14ac:dyDescent="0.3">
      <c r="I2093" s="135">
        <v>2086</v>
      </c>
      <c r="J2093" s="132"/>
      <c r="K2093" s="105"/>
      <c r="R2093" s="16"/>
      <c r="S2093" s="16"/>
      <c r="AA2093" s="92"/>
      <c r="AB2093" s="92"/>
      <c r="AC2093" s="92"/>
    </row>
    <row r="2094" spans="9:29" ht="13.8" x14ac:dyDescent="0.3">
      <c r="I2094" s="135">
        <v>2087</v>
      </c>
      <c r="J2094" s="132"/>
      <c r="K2094" s="105"/>
      <c r="R2094" s="16"/>
      <c r="S2094" s="16"/>
      <c r="AA2094" s="92"/>
      <c r="AB2094" s="92"/>
      <c r="AC2094" s="92"/>
    </row>
    <row r="2095" spans="9:29" ht="13.8" x14ac:dyDescent="0.3">
      <c r="I2095" s="135">
        <v>2088</v>
      </c>
      <c r="J2095" s="132"/>
      <c r="K2095" s="105"/>
      <c r="R2095" s="16"/>
      <c r="S2095" s="16"/>
      <c r="AA2095" s="92"/>
      <c r="AB2095" s="92"/>
      <c r="AC2095" s="92"/>
    </row>
    <row r="2096" spans="9:29" ht="13.8" x14ac:dyDescent="0.3">
      <c r="I2096" s="135">
        <v>2089</v>
      </c>
      <c r="J2096" s="132"/>
      <c r="K2096" s="105"/>
      <c r="R2096" s="16"/>
      <c r="S2096" s="16"/>
      <c r="AA2096" s="92"/>
      <c r="AB2096" s="92"/>
      <c r="AC2096" s="92"/>
    </row>
    <row r="2097" spans="9:29" ht="13.8" x14ac:dyDescent="0.3">
      <c r="I2097" s="135">
        <v>2090</v>
      </c>
      <c r="J2097" s="132"/>
      <c r="K2097" s="105"/>
      <c r="R2097" s="16"/>
      <c r="S2097" s="16"/>
      <c r="AA2097" s="92"/>
      <c r="AB2097" s="92"/>
      <c r="AC2097" s="92"/>
    </row>
    <row r="2098" spans="9:29" ht="13.8" x14ac:dyDescent="0.3">
      <c r="I2098" s="135">
        <v>2091</v>
      </c>
      <c r="J2098" s="132"/>
      <c r="K2098" s="105"/>
      <c r="R2098" s="16"/>
      <c r="S2098" s="16"/>
      <c r="AA2098" s="92"/>
      <c r="AB2098" s="92"/>
      <c r="AC2098" s="92"/>
    </row>
    <row r="2099" spans="9:29" ht="13.8" x14ac:dyDescent="0.3">
      <c r="I2099" s="135">
        <v>2092</v>
      </c>
      <c r="J2099" s="132"/>
      <c r="K2099" s="105"/>
      <c r="R2099" s="16"/>
      <c r="S2099" s="16"/>
      <c r="AA2099" s="92"/>
      <c r="AB2099" s="92"/>
      <c r="AC2099" s="92"/>
    </row>
    <row r="2100" spans="9:29" ht="13.8" x14ac:dyDescent="0.3">
      <c r="I2100" s="135">
        <v>2093</v>
      </c>
      <c r="J2100" s="132"/>
      <c r="K2100" s="105"/>
      <c r="R2100" s="16"/>
      <c r="S2100" s="16"/>
      <c r="AA2100" s="92"/>
      <c r="AB2100" s="92"/>
      <c r="AC2100" s="92"/>
    </row>
    <row r="2101" spans="9:29" ht="13.8" x14ac:dyDescent="0.3">
      <c r="I2101" s="135">
        <v>2094</v>
      </c>
      <c r="J2101" s="132"/>
      <c r="K2101" s="105"/>
      <c r="R2101" s="16"/>
      <c r="S2101" s="16"/>
      <c r="AA2101" s="92"/>
      <c r="AB2101" s="92"/>
      <c r="AC2101" s="92"/>
    </row>
    <row r="2102" spans="9:29" ht="13.8" x14ac:dyDescent="0.3">
      <c r="I2102" s="135">
        <v>2095</v>
      </c>
      <c r="J2102" s="132"/>
      <c r="K2102" s="105"/>
      <c r="R2102" s="16"/>
      <c r="S2102" s="16"/>
      <c r="AA2102" s="92"/>
      <c r="AB2102" s="92"/>
      <c r="AC2102" s="92"/>
    </row>
    <row r="2103" spans="9:29" ht="13.8" x14ac:dyDescent="0.3">
      <c r="I2103" s="135">
        <v>2096</v>
      </c>
      <c r="J2103" s="132"/>
      <c r="K2103" s="105"/>
      <c r="R2103" s="16"/>
      <c r="S2103" s="16"/>
      <c r="AA2103" s="92"/>
      <c r="AB2103" s="92"/>
      <c r="AC2103" s="92"/>
    </row>
    <row r="2104" spans="9:29" ht="13.8" x14ac:dyDescent="0.3">
      <c r="I2104" s="135">
        <v>2097</v>
      </c>
      <c r="J2104" s="132"/>
      <c r="K2104" s="105"/>
      <c r="R2104" s="16"/>
      <c r="S2104" s="16"/>
      <c r="AA2104" s="92"/>
      <c r="AB2104" s="92"/>
      <c r="AC2104" s="92"/>
    </row>
    <row r="2105" spans="9:29" ht="13.8" x14ac:dyDescent="0.3">
      <c r="I2105" s="135">
        <v>2098</v>
      </c>
      <c r="J2105" s="132"/>
      <c r="K2105" s="105"/>
      <c r="R2105" s="16"/>
      <c r="S2105" s="16"/>
      <c r="AA2105" s="92"/>
      <c r="AB2105" s="92"/>
      <c r="AC2105" s="92"/>
    </row>
    <row r="2106" spans="9:29" ht="13.8" x14ac:dyDescent="0.3">
      <c r="I2106" s="135">
        <v>2099</v>
      </c>
      <c r="J2106" s="132"/>
      <c r="K2106" s="105"/>
      <c r="R2106" s="16"/>
      <c r="S2106" s="16"/>
      <c r="AA2106" s="92"/>
      <c r="AB2106" s="92"/>
      <c r="AC2106" s="92"/>
    </row>
    <row r="2107" spans="9:29" ht="13.8" x14ac:dyDescent="0.3">
      <c r="I2107" s="135">
        <v>2100</v>
      </c>
      <c r="J2107" s="132"/>
      <c r="K2107" s="105"/>
      <c r="R2107" s="16"/>
      <c r="S2107" s="16"/>
      <c r="AA2107" s="92"/>
      <c r="AB2107" s="92"/>
      <c r="AC2107" s="92"/>
    </row>
    <row r="2108" spans="9:29" ht="13.8" x14ac:dyDescent="0.3">
      <c r="I2108" s="135">
        <v>2101</v>
      </c>
      <c r="J2108" s="132"/>
      <c r="K2108" s="105"/>
      <c r="R2108" s="16"/>
      <c r="S2108" s="16"/>
      <c r="AA2108" s="92"/>
      <c r="AB2108" s="92"/>
      <c r="AC2108" s="92"/>
    </row>
    <row r="2109" spans="9:29" ht="13.8" x14ac:dyDescent="0.3">
      <c r="I2109" s="135">
        <v>2102</v>
      </c>
      <c r="J2109" s="132"/>
      <c r="K2109" s="105"/>
      <c r="R2109" s="16"/>
      <c r="S2109" s="16"/>
      <c r="AA2109" s="92"/>
      <c r="AB2109" s="92"/>
      <c r="AC2109" s="92"/>
    </row>
    <row r="2110" spans="9:29" ht="13.8" x14ac:dyDescent="0.3">
      <c r="I2110" s="135">
        <v>2103</v>
      </c>
      <c r="J2110" s="132"/>
      <c r="K2110" s="105"/>
      <c r="R2110" s="16"/>
      <c r="S2110" s="16"/>
      <c r="AA2110" s="92"/>
      <c r="AB2110" s="92"/>
      <c r="AC2110" s="92"/>
    </row>
    <row r="2111" spans="9:29" ht="13.8" x14ac:dyDescent="0.3">
      <c r="I2111" s="135">
        <v>2104</v>
      </c>
      <c r="J2111" s="132"/>
      <c r="K2111" s="105"/>
      <c r="R2111" s="16"/>
      <c r="S2111" s="16"/>
      <c r="AA2111" s="92"/>
      <c r="AB2111" s="92"/>
      <c r="AC2111" s="92"/>
    </row>
    <row r="2112" spans="9:29" ht="13.8" x14ac:dyDescent="0.3">
      <c r="I2112" s="135">
        <v>2105</v>
      </c>
      <c r="J2112" s="132"/>
      <c r="K2112" s="105"/>
      <c r="R2112" s="16"/>
      <c r="S2112" s="16"/>
      <c r="AA2112" s="92"/>
      <c r="AB2112" s="92"/>
      <c r="AC2112" s="92"/>
    </row>
    <row r="2113" spans="9:29" ht="13.8" x14ac:dyDescent="0.3">
      <c r="I2113" s="135">
        <v>2106</v>
      </c>
      <c r="J2113" s="132"/>
      <c r="K2113" s="105"/>
      <c r="R2113" s="16"/>
      <c r="S2113" s="16"/>
      <c r="AA2113" s="92"/>
      <c r="AB2113" s="92"/>
      <c r="AC2113" s="92"/>
    </row>
    <row r="2114" spans="9:29" ht="13.8" x14ac:dyDescent="0.3">
      <c r="I2114" s="135">
        <v>2107</v>
      </c>
      <c r="J2114" s="132"/>
      <c r="K2114" s="105"/>
      <c r="R2114" s="16"/>
      <c r="S2114" s="16"/>
      <c r="AA2114" s="92"/>
      <c r="AB2114" s="92"/>
      <c r="AC2114" s="92"/>
    </row>
    <row r="2115" spans="9:29" ht="13.8" x14ac:dyDescent="0.3">
      <c r="I2115" s="135">
        <v>2108</v>
      </c>
      <c r="J2115" s="132"/>
      <c r="K2115" s="105"/>
      <c r="R2115" s="16"/>
      <c r="S2115" s="16"/>
      <c r="AA2115" s="92"/>
      <c r="AB2115" s="92"/>
      <c r="AC2115" s="92"/>
    </row>
    <row r="2116" spans="9:29" ht="13.8" x14ac:dyDescent="0.3">
      <c r="I2116" s="135">
        <v>2109</v>
      </c>
      <c r="J2116" s="132"/>
      <c r="K2116" s="105"/>
      <c r="R2116" s="16"/>
      <c r="S2116" s="16"/>
      <c r="AA2116" s="92"/>
      <c r="AB2116" s="92"/>
      <c r="AC2116" s="92"/>
    </row>
    <row r="2117" spans="9:29" ht="13.8" x14ac:dyDescent="0.3">
      <c r="I2117" s="135">
        <v>2110</v>
      </c>
      <c r="J2117" s="132"/>
      <c r="K2117" s="105"/>
      <c r="R2117" s="16"/>
      <c r="S2117" s="16"/>
      <c r="AA2117" s="92"/>
      <c r="AB2117" s="92"/>
      <c r="AC2117" s="92"/>
    </row>
    <row r="2118" spans="9:29" ht="13.8" x14ac:dyDescent="0.3">
      <c r="I2118" s="135">
        <v>2111</v>
      </c>
      <c r="J2118" s="132"/>
      <c r="K2118" s="105"/>
      <c r="R2118" s="16"/>
      <c r="S2118" s="16"/>
      <c r="AA2118" s="92"/>
      <c r="AB2118" s="92"/>
      <c r="AC2118" s="92"/>
    </row>
    <row r="2119" spans="9:29" ht="13.8" x14ac:dyDescent="0.3">
      <c r="I2119" s="135">
        <v>2112</v>
      </c>
      <c r="J2119" s="132"/>
      <c r="K2119" s="105"/>
      <c r="R2119" s="16"/>
      <c r="S2119" s="16"/>
      <c r="AA2119" s="92"/>
      <c r="AB2119" s="92"/>
      <c r="AC2119" s="92"/>
    </row>
    <row r="2120" spans="9:29" ht="13.8" x14ac:dyDescent="0.3">
      <c r="I2120" s="135">
        <v>2113</v>
      </c>
      <c r="J2120" s="132"/>
      <c r="K2120" s="105"/>
      <c r="R2120" s="16"/>
      <c r="S2120" s="16"/>
      <c r="AA2120" s="92"/>
      <c r="AB2120" s="92"/>
      <c r="AC2120" s="92"/>
    </row>
    <row r="2121" spans="9:29" ht="13.8" x14ac:dyDescent="0.3">
      <c r="I2121" s="135">
        <v>2114</v>
      </c>
      <c r="J2121" s="132"/>
      <c r="K2121" s="105"/>
      <c r="R2121" s="16"/>
      <c r="S2121" s="16"/>
      <c r="AA2121" s="92"/>
      <c r="AB2121" s="92"/>
      <c r="AC2121" s="92"/>
    </row>
    <row r="2122" spans="9:29" ht="13.8" x14ac:dyDescent="0.3">
      <c r="I2122" s="135">
        <v>2115</v>
      </c>
      <c r="J2122" s="132"/>
      <c r="K2122" s="105"/>
      <c r="R2122" s="16"/>
      <c r="S2122" s="16"/>
      <c r="AA2122" s="92"/>
      <c r="AB2122" s="92"/>
      <c r="AC2122" s="92"/>
    </row>
    <row r="2123" spans="9:29" ht="13.8" x14ac:dyDescent="0.3">
      <c r="I2123" s="135">
        <v>2116</v>
      </c>
      <c r="J2123" s="132"/>
      <c r="K2123" s="105"/>
      <c r="R2123" s="16"/>
      <c r="S2123" s="16"/>
      <c r="AA2123" s="92"/>
      <c r="AB2123" s="92"/>
      <c r="AC2123" s="92"/>
    </row>
    <row r="2124" spans="9:29" ht="13.8" x14ac:dyDescent="0.3">
      <c r="I2124" s="135">
        <v>2117</v>
      </c>
      <c r="J2124" s="132"/>
      <c r="K2124" s="105"/>
      <c r="R2124" s="16"/>
      <c r="S2124" s="16"/>
      <c r="AA2124" s="92"/>
      <c r="AB2124" s="92"/>
      <c r="AC2124" s="92"/>
    </row>
    <row r="2125" spans="9:29" ht="13.8" x14ac:dyDescent="0.3">
      <c r="I2125" s="135">
        <v>2118</v>
      </c>
      <c r="J2125" s="132"/>
      <c r="K2125" s="105"/>
      <c r="R2125" s="16"/>
      <c r="S2125" s="16"/>
      <c r="AA2125" s="92"/>
      <c r="AB2125" s="92"/>
      <c r="AC2125" s="92"/>
    </row>
    <row r="2126" spans="9:29" ht="13.8" x14ac:dyDescent="0.3">
      <c r="I2126" s="135">
        <v>2119</v>
      </c>
      <c r="J2126" s="132"/>
      <c r="K2126" s="105"/>
      <c r="R2126" s="16"/>
      <c r="S2126" s="16"/>
      <c r="AA2126" s="92"/>
      <c r="AB2126" s="92"/>
      <c r="AC2126" s="92"/>
    </row>
    <row r="2127" spans="9:29" ht="13.8" x14ac:dyDescent="0.3">
      <c r="I2127" s="135">
        <v>2120</v>
      </c>
      <c r="J2127" s="132"/>
      <c r="K2127" s="105"/>
      <c r="R2127" s="16"/>
      <c r="S2127" s="16"/>
      <c r="AA2127" s="92"/>
      <c r="AB2127" s="92"/>
      <c r="AC2127" s="92"/>
    </row>
    <row r="2128" spans="9:29" ht="13.8" x14ac:dyDescent="0.3">
      <c r="I2128" s="135">
        <v>2121</v>
      </c>
      <c r="J2128" s="132"/>
      <c r="K2128" s="105"/>
      <c r="R2128" s="16"/>
      <c r="S2128" s="16"/>
      <c r="AA2128" s="92"/>
      <c r="AB2128" s="92"/>
      <c r="AC2128" s="92"/>
    </row>
    <row r="2129" spans="9:29" ht="13.8" x14ac:dyDescent="0.3">
      <c r="I2129" s="135">
        <v>2122</v>
      </c>
      <c r="J2129" s="132"/>
      <c r="K2129" s="105"/>
      <c r="R2129" s="16"/>
      <c r="S2129" s="16"/>
      <c r="AA2129" s="92"/>
      <c r="AB2129" s="92"/>
      <c r="AC2129" s="92"/>
    </row>
    <row r="2130" spans="9:29" ht="13.8" x14ac:dyDescent="0.3">
      <c r="I2130" s="135">
        <v>2123</v>
      </c>
      <c r="J2130" s="132"/>
      <c r="K2130" s="105"/>
      <c r="R2130" s="16"/>
      <c r="S2130" s="16"/>
      <c r="AA2130" s="92"/>
      <c r="AB2130" s="92"/>
      <c r="AC2130" s="92"/>
    </row>
    <row r="2131" spans="9:29" ht="13.8" x14ac:dyDescent="0.3">
      <c r="I2131" s="135">
        <v>2124</v>
      </c>
      <c r="J2131" s="132"/>
      <c r="K2131" s="105"/>
      <c r="R2131" s="16"/>
      <c r="S2131" s="16"/>
      <c r="AA2131" s="92"/>
      <c r="AB2131" s="92"/>
      <c r="AC2131" s="92"/>
    </row>
    <row r="2132" spans="9:29" ht="13.8" x14ac:dyDescent="0.3">
      <c r="I2132" s="135">
        <v>2125</v>
      </c>
      <c r="J2132" s="132"/>
      <c r="K2132" s="105"/>
      <c r="R2132" s="16"/>
      <c r="S2132" s="16"/>
      <c r="AA2132" s="92"/>
      <c r="AB2132" s="92"/>
      <c r="AC2132" s="92"/>
    </row>
    <row r="2133" spans="9:29" ht="13.8" x14ac:dyDescent="0.3">
      <c r="I2133" s="135">
        <v>2126</v>
      </c>
      <c r="J2133" s="132"/>
      <c r="K2133" s="105"/>
      <c r="R2133" s="16"/>
      <c r="S2133" s="16"/>
      <c r="AA2133" s="92"/>
      <c r="AB2133" s="92"/>
      <c r="AC2133" s="92"/>
    </row>
    <row r="2134" spans="9:29" ht="13.8" x14ac:dyDescent="0.3">
      <c r="I2134" s="135">
        <v>2127</v>
      </c>
      <c r="J2134" s="132"/>
      <c r="K2134" s="105"/>
      <c r="R2134" s="16"/>
      <c r="S2134" s="16"/>
      <c r="AA2134" s="92"/>
      <c r="AB2134" s="92"/>
      <c r="AC2134" s="92"/>
    </row>
    <row r="2135" spans="9:29" ht="13.8" x14ac:dyDescent="0.3">
      <c r="I2135" s="135">
        <v>2128</v>
      </c>
      <c r="J2135" s="132"/>
      <c r="K2135" s="105"/>
      <c r="R2135" s="16"/>
      <c r="S2135" s="16"/>
      <c r="AA2135" s="92"/>
      <c r="AB2135" s="92"/>
      <c r="AC2135" s="92"/>
    </row>
    <row r="2136" spans="9:29" ht="13.8" x14ac:dyDescent="0.3">
      <c r="I2136" s="135">
        <v>2129</v>
      </c>
      <c r="J2136" s="132"/>
      <c r="K2136" s="105"/>
      <c r="R2136" s="16"/>
      <c r="S2136" s="16"/>
      <c r="AA2136" s="92"/>
      <c r="AB2136" s="92"/>
      <c r="AC2136" s="92"/>
    </row>
    <row r="2137" spans="9:29" ht="13.8" x14ac:dyDescent="0.3">
      <c r="I2137" s="135">
        <v>2130</v>
      </c>
      <c r="J2137" s="132"/>
      <c r="K2137" s="105"/>
      <c r="R2137" s="16"/>
      <c r="S2137" s="16"/>
      <c r="AA2137" s="92"/>
      <c r="AB2137" s="92"/>
      <c r="AC2137" s="92"/>
    </row>
    <row r="2138" spans="9:29" ht="13.8" x14ac:dyDescent="0.3">
      <c r="I2138" s="135">
        <v>2131</v>
      </c>
      <c r="J2138" s="132"/>
      <c r="K2138" s="105"/>
      <c r="R2138" s="16"/>
      <c r="S2138" s="16"/>
      <c r="AA2138" s="92"/>
      <c r="AB2138" s="92"/>
      <c r="AC2138" s="92"/>
    </row>
    <row r="2139" spans="9:29" ht="13.8" x14ac:dyDescent="0.3">
      <c r="I2139" s="135">
        <v>2132</v>
      </c>
      <c r="J2139" s="132"/>
      <c r="K2139" s="105"/>
      <c r="R2139" s="16"/>
      <c r="S2139" s="16"/>
      <c r="AA2139" s="92"/>
      <c r="AB2139" s="92"/>
      <c r="AC2139" s="92"/>
    </row>
    <row r="2140" spans="9:29" ht="13.8" x14ac:dyDescent="0.3">
      <c r="I2140" s="135">
        <v>2133</v>
      </c>
      <c r="J2140" s="132"/>
      <c r="K2140" s="105"/>
      <c r="R2140" s="16"/>
      <c r="S2140" s="16"/>
      <c r="AA2140" s="92"/>
      <c r="AB2140" s="92"/>
      <c r="AC2140" s="92"/>
    </row>
    <row r="2141" spans="9:29" ht="13.8" x14ac:dyDescent="0.3">
      <c r="I2141" s="135">
        <v>2134</v>
      </c>
      <c r="J2141" s="132"/>
      <c r="K2141" s="105"/>
      <c r="R2141" s="16"/>
      <c r="S2141" s="16"/>
      <c r="AA2141" s="92"/>
      <c r="AB2141" s="92"/>
      <c r="AC2141" s="92"/>
    </row>
    <row r="2142" spans="9:29" ht="13.8" x14ac:dyDescent="0.3">
      <c r="I2142" s="135">
        <v>2135</v>
      </c>
      <c r="J2142" s="132"/>
      <c r="K2142" s="105"/>
      <c r="R2142" s="16"/>
      <c r="S2142" s="16"/>
      <c r="AA2142" s="92"/>
      <c r="AB2142" s="92"/>
      <c r="AC2142" s="92"/>
    </row>
    <row r="2143" spans="9:29" ht="13.8" x14ac:dyDescent="0.3">
      <c r="I2143" s="135">
        <v>2136</v>
      </c>
      <c r="J2143" s="132"/>
      <c r="K2143" s="105"/>
      <c r="R2143" s="16"/>
      <c r="S2143" s="16"/>
      <c r="AA2143" s="92"/>
      <c r="AB2143" s="92"/>
      <c r="AC2143" s="92"/>
    </row>
    <row r="2144" spans="9:29" ht="13.8" x14ac:dyDescent="0.3">
      <c r="I2144" s="135">
        <v>2137</v>
      </c>
      <c r="J2144" s="132"/>
      <c r="K2144" s="105"/>
      <c r="R2144" s="16"/>
      <c r="S2144" s="16"/>
      <c r="AA2144" s="92"/>
      <c r="AB2144" s="92"/>
      <c r="AC2144" s="92"/>
    </row>
    <row r="2145" spans="9:29" ht="13.8" x14ac:dyDescent="0.3">
      <c r="I2145" s="135">
        <v>2138</v>
      </c>
      <c r="J2145" s="132"/>
      <c r="K2145" s="105"/>
      <c r="R2145" s="16"/>
      <c r="S2145" s="16"/>
      <c r="AA2145" s="92"/>
      <c r="AB2145" s="92"/>
      <c r="AC2145" s="92"/>
    </row>
    <row r="2146" spans="9:29" ht="13.8" x14ac:dyDescent="0.3">
      <c r="I2146" s="135">
        <v>2139</v>
      </c>
      <c r="J2146" s="132"/>
      <c r="K2146" s="105"/>
      <c r="R2146" s="16"/>
      <c r="S2146" s="16"/>
      <c r="AA2146" s="92"/>
      <c r="AB2146" s="92"/>
      <c r="AC2146" s="92"/>
    </row>
    <row r="2147" spans="9:29" ht="13.8" x14ac:dyDescent="0.3">
      <c r="I2147" s="135">
        <v>2140</v>
      </c>
      <c r="J2147" s="132"/>
      <c r="K2147" s="105"/>
      <c r="R2147" s="16"/>
      <c r="S2147" s="16"/>
      <c r="AA2147" s="92"/>
      <c r="AB2147" s="92"/>
      <c r="AC2147" s="92"/>
    </row>
    <row r="2148" spans="9:29" ht="13.8" x14ac:dyDescent="0.3">
      <c r="I2148" s="135">
        <v>2141</v>
      </c>
      <c r="J2148" s="132"/>
      <c r="K2148" s="105"/>
      <c r="R2148" s="16"/>
      <c r="S2148" s="16"/>
      <c r="AA2148" s="92"/>
      <c r="AB2148" s="92"/>
      <c r="AC2148" s="92"/>
    </row>
    <row r="2149" spans="9:29" ht="13.8" x14ac:dyDescent="0.3">
      <c r="I2149" s="135">
        <v>2142</v>
      </c>
      <c r="J2149" s="132"/>
      <c r="K2149" s="105"/>
      <c r="R2149" s="16"/>
      <c r="S2149" s="16"/>
      <c r="AA2149" s="92"/>
      <c r="AB2149" s="92"/>
      <c r="AC2149" s="92"/>
    </row>
    <row r="2150" spans="9:29" ht="13.8" x14ac:dyDescent="0.3">
      <c r="I2150" s="135">
        <v>2143</v>
      </c>
      <c r="J2150" s="132"/>
      <c r="K2150" s="105"/>
      <c r="R2150" s="16"/>
      <c r="S2150" s="16"/>
      <c r="AA2150" s="92"/>
      <c r="AB2150" s="92"/>
      <c r="AC2150" s="92"/>
    </row>
    <row r="2151" spans="9:29" ht="13.8" x14ac:dyDescent="0.3">
      <c r="I2151" s="135">
        <v>2144</v>
      </c>
      <c r="J2151" s="132"/>
      <c r="K2151" s="105"/>
      <c r="R2151" s="16"/>
      <c r="S2151" s="16"/>
      <c r="AA2151" s="92"/>
      <c r="AB2151" s="92"/>
      <c r="AC2151" s="92"/>
    </row>
    <row r="2152" spans="9:29" ht="13.8" x14ac:dyDescent="0.3">
      <c r="I2152" s="135">
        <v>2145</v>
      </c>
      <c r="J2152" s="132"/>
      <c r="K2152" s="105"/>
      <c r="R2152" s="16"/>
      <c r="S2152" s="16"/>
      <c r="AA2152" s="92"/>
      <c r="AB2152" s="92"/>
      <c r="AC2152" s="92"/>
    </row>
    <row r="2153" spans="9:29" ht="13.8" x14ac:dyDescent="0.3">
      <c r="I2153" s="135">
        <v>2146</v>
      </c>
      <c r="J2153" s="132"/>
      <c r="K2153" s="105"/>
      <c r="R2153" s="16"/>
      <c r="S2153" s="16"/>
      <c r="AA2153" s="92"/>
      <c r="AB2153" s="92"/>
      <c r="AC2153" s="92"/>
    </row>
    <row r="2154" spans="9:29" ht="13.8" x14ac:dyDescent="0.3">
      <c r="I2154" s="135">
        <v>2147</v>
      </c>
      <c r="J2154" s="132"/>
      <c r="K2154" s="105"/>
      <c r="R2154" s="16"/>
      <c r="S2154" s="16"/>
      <c r="AA2154" s="92"/>
      <c r="AB2154" s="92"/>
      <c r="AC2154" s="92"/>
    </row>
    <row r="2155" spans="9:29" ht="13.8" x14ac:dyDescent="0.3">
      <c r="I2155" s="135">
        <v>2148</v>
      </c>
      <c r="J2155" s="132"/>
      <c r="K2155" s="105"/>
      <c r="R2155" s="16"/>
      <c r="S2155" s="16"/>
      <c r="AA2155" s="92"/>
      <c r="AB2155" s="92"/>
      <c r="AC2155" s="92"/>
    </row>
    <row r="2156" spans="9:29" ht="13.8" x14ac:dyDescent="0.3">
      <c r="I2156" s="135">
        <v>2149</v>
      </c>
      <c r="J2156" s="132"/>
      <c r="K2156" s="105"/>
      <c r="R2156" s="16"/>
      <c r="S2156" s="16"/>
      <c r="AA2156" s="92"/>
      <c r="AB2156" s="92"/>
      <c r="AC2156" s="92"/>
    </row>
    <row r="2157" spans="9:29" ht="13.8" x14ac:dyDescent="0.3">
      <c r="I2157" s="135">
        <v>2150</v>
      </c>
      <c r="J2157" s="132"/>
      <c r="K2157" s="105"/>
      <c r="R2157" s="16"/>
      <c r="S2157" s="16"/>
      <c r="AA2157" s="92"/>
      <c r="AB2157" s="92"/>
      <c r="AC2157" s="92"/>
    </row>
    <row r="2158" spans="9:29" ht="13.8" x14ac:dyDescent="0.3">
      <c r="I2158" s="135">
        <v>2151</v>
      </c>
      <c r="J2158" s="132"/>
      <c r="K2158" s="105"/>
      <c r="R2158" s="16"/>
      <c r="S2158" s="16"/>
      <c r="AA2158" s="92"/>
      <c r="AB2158" s="92"/>
      <c r="AC2158" s="92"/>
    </row>
    <row r="2159" spans="9:29" ht="13.8" x14ac:dyDescent="0.3">
      <c r="I2159" s="135">
        <v>2152</v>
      </c>
      <c r="J2159" s="132"/>
      <c r="K2159" s="105"/>
      <c r="R2159" s="16"/>
      <c r="S2159" s="16"/>
      <c r="AA2159" s="92"/>
      <c r="AB2159" s="92"/>
      <c r="AC2159" s="92"/>
    </row>
    <row r="2160" spans="9:29" ht="13.8" x14ac:dyDescent="0.3">
      <c r="I2160" s="135">
        <v>2153</v>
      </c>
      <c r="J2160" s="132"/>
      <c r="K2160" s="105"/>
      <c r="R2160" s="16"/>
      <c r="S2160" s="16"/>
      <c r="AA2160" s="92"/>
      <c r="AB2160" s="92"/>
      <c r="AC2160" s="92"/>
    </row>
    <row r="2161" spans="9:29" ht="13.8" x14ac:dyDescent="0.3">
      <c r="I2161" s="135">
        <v>2154</v>
      </c>
      <c r="J2161" s="132"/>
      <c r="K2161" s="105"/>
      <c r="R2161" s="16"/>
      <c r="S2161" s="16"/>
      <c r="AA2161" s="92"/>
      <c r="AB2161" s="92"/>
      <c r="AC2161" s="92"/>
    </row>
    <row r="2162" spans="9:29" ht="13.8" x14ac:dyDescent="0.3">
      <c r="I2162" s="135">
        <v>2155</v>
      </c>
      <c r="J2162" s="132"/>
      <c r="K2162" s="105"/>
      <c r="R2162" s="16"/>
      <c r="S2162" s="16"/>
      <c r="AA2162" s="92"/>
      <c r="AB2162" s="92"/>
      <c r="AC2162" s="92"/>
    </row>
    <row r="2163" spans="9:29" ht="13.8" x14ac:dyDescent="0.3">
      <c r="I2163" s="135">
        <v>2156</v>
      </c>
      <c r="J2163" s="132"/>
      <c r="K2163" s="105"/>
      <c r="R2163" s="16"/>
      <c r="S2163" s="16"/>
      <c r="AA2163" s="92"/>
      <c r="AB2163" s="92"/>
      <c r="AC2163" s="92"/>
    </row>
    <row r="2164" spans="9:29" ht="13.8" x14ac:dyDescent="0.3">
      <c r="I2164" s="135">
        <v>2157</v>
      </c>
      <c r="J2164" s="132"/>
      <c r="K2164" s="105"/>
      <c r="R2164" s="16"/>
      <c r="S2164" s="16"/>
      <c r="AA2164" s="92"/>
      <c r="AB2164" s="92"/>
      <c r="AC2164" s="92"/>
    </row>
    <row r="2165" spans="9:29" ht="13.8" x14ac:dyDescent="0.3">
      <c r="I2165" s="135">
        <v>2158</v>
      </c>
      <c r="J2165" s="132"/>
      <c r="K2165" s="105"/>
      <c r="R2165" s="16"/>
      <c r="S2165" s="16"/>
      <c r="AA2165" s="92"/>
      <c r="AB2165" s="92"/>
      <c r="AC2165" s="92"/>
    </row>
    <row r="2166" spans="9:29" ht="13.8" x14ac:dyDescent="0.3">
      <c r="I2166" s="135">
        <v>2159</v>
      </c>
      <c r="J2166" s="132"/>
      <c r="K2166" s="105"/>
      <c r="R2166" s="16"/>
      <c r="S2166" s="16"/>
      <c r="AA2166" s="92"/>
      <c r="AB2166" s="92"/>
      <c r="AC2166" s="92"/>
    </row>
    <row r="2167" spans="9:29" ht="13.8" x14ac:dyDescent="0.3">
      <c r="I2167" s="135">
        <v>2160</v>
      </c>
      <c r="J2167" s="132"/>
      <c r="K2167" s="105"/>
      <c r="R2167" s="16"/>
      <c r="S2167" s="16"/>
      <c r="AA2167" s="92"/>
      <c r="AB2167" s="92"/>
      <c r="AC2167" s="92"/>
    </row>
    <row r="2168" spans="9:29" ht="13.8" x14ac:dyDescent="0.3">
      <c r="I2168" s="135">
        <v>2161</v>
      </c>
      <c r="J2168" s="132"/>
      <c r="K2168" s="105"/>
      <c r="R2168" s="16"/>
      <c r="S2168" s="16"/>
      <c r="AA2168" s="92"/>
      <c r="AB2168" s="92"/>
      <c r="AC2168" s="92"/>
    </row>
    <row r="2169" spans="9:29" ht="13.8" x14ac:dyDescent="0.3">
      <c r="I2169" s="135">
        <v>2162</v>
      </c>
      <c r="J2169" s="132"/>
      <c r="K2169" s="105"/>
      <c r="R2169" s="16"/>
      <c r="S2169" s="16"/>
      <c r="AA2169" s="92"/>
      <c r="AB2169" s="92"/>
      <c r="AC2169" s="92"/>
    </row>
    <row r="2170" spans="9:29" ht="13.8" x14ac:dyDescent="0.3">
      <c r="I2170" s="135">
        <v>2163</v>
      </c>
      <c r="J2170" s="132"/>
      <c r="K2170" s="105"/>
      <c r="R2170" s="16"/>
      <c r="S2170" s="16"/>
      <c r="AA2170" s="92"/>
      <c r="AB2170" s="92"/>
      <c r="AC2170" s="92"/>
    </row>
    <row r="2171" spans="9:29" ht="13.8" x14ac:dyDescent="0.3">
      <c r="I2171" s="135">
        <v>2164</v>
      </c>
      <c r="J2171" s="132"/>
      <c r="K2171" s="105"/>
      <c r="R2171" s="16"/>
      <c r="S2171" s="16"/>
      <c r="AA2171" s="92"/>
      <c r="AB2171" s="92"/>
      <c r="AC2171" s="92"/>
    </row>
    <row r="2172" spans="9:29" ht="13.8" x14ac:dyDescent="0.3">
      <c r="I2172" s="135">
        <v>2165</v>
      </c>
      <c r="J2172" s="132"/>
      <c r="K2172" s="105"/>
      <c r="R2172" s="16"/>
      <c r="S2172" s="16"/>
      <c r="AA2172" s="92"/>
      <c r="AB2172" s="92"/>
      <c r="AC2172" s="92"/>
    </row>
    <row r="2173" spans="9:29" ht="13.8" x14ac:dyDescent="0.3">
      <c r="I2173" s="135">
        <v>2166</v>
      </c>
      <c r="J2173" s="132"/>
      <c r="K2173" s="105"/>
      <c r="R2173" s="16"/>
      <c r="S2173" s="16"/>
      <c r="AA2173" s="92"/>
      <c r="AB2173" s="92"/>
      <c r="AC2173" s="92"/>
    </row>
    <row r="2174" spans="9:29" ht="13.8" x14ac:dyDescent="0.3">
      <c r="I2174" s="135">
        <v>2167</v>
      </c>
      <c r="J2174" s="132"/>
      <c r="K2174" s="105"/>
      <c r="R2174" s="16"/>
      <c r="S2174" s="16"/>
      <c r="AA2174" s="92"/>
      <c r="AB2174" s="92"/>
      <c r="AC2174" s="92"/>
    </row>
    <row r="2175" spans="9:29" ht="13.8" x14ac:dyDescent="0.3">
      <c r="I2175" s="135">
        <v>2168</v>
      </c>
      <c r="J2175" s="132"/>
      <c r="K2175" s="105"/>
      <c r="R2175" s="16"/>
      <c r="S2175" s="16"/>
      <c r="AA2175" s="92"/>
      <c r="AB2175" s="92"/>
      <c r="AC2175" s="92"/>
    </row>
    <row r="2176" spans="9:29" ht="13.8" x14ac:dyDescent="0.3">
      <c r="I2176" s="135">
        <v>2169</v>
      </c>
      <c r="J2176" s="132"/>
      <c r="K2176" s="105"/>
      <c r="R2176" s="16"/>
      <c r="S2176" s="16"/>
      <c r="AA2176" s="92"/>
      <c r="AB2176" s="92"/>
      <c r="AC2176" s="92"/>
    </row>
    <row r="2177" spans="9:29" ht="13.8" x14ac:dyDescent="0.3">
      <c r="I2177" s="135">
        <v>2170</v>
      </c>
      <c r="J2177" s="132"/>
      <c r="K2177" s="105"/>
      <c r="R2177" s="16"/>
      <c r="S2177" s="16"/>
      <c r="AA2177" s="92"/>
      <c r="AB2177" s="92"/>
      <c r="AC2177" s="92"/>
    </row>
    <row r="2178" spans="9:29" ht="13.8" x14ac:dyDescent="0.3">
      <c r="I2178" s="135">
        <v>2171</v>
      </c>
      <c r="J2178" s="132"/>
      <c r="K2178" s="105"/>
      <c r="R2178" s="16"/>
      <c r="S2178" s="16"/>
      <c r="AA2178" s="92"/>
      <c r="AB2178" s="92"/>
      <c r="AC2178" s="92"/>
    </row>
    <row r="2179" spans="9:29" ht="13.8" x14ac:dyDescent="0.3">
      <c r="I2179" s="135">
        <v>2172</v>
      </c>
      <c r="J2179" s="132"/>
      <c r="K2179" s="105"/>
      <c r="R2179" s="16"/>
      <c r="S2179" s="16"/>
      <c r="AA2179" s="92"/>
      <c r="AB2179" s="92"/>
      <c r="AC2179" s="92"/>
    </row>
    <row r="2180" spans="9:29" ht="13.8" x14ac:dyDescent="0.3">
      <c r="I2180" s="135">
        <v>2173</v>
      </c>
      <c r="J2180" s="132"/>
      <c r="K2180" s="105"/>
      <c r="R2180" s="16"/>
      <c r="S2180" s="16"/>
      <c r="AA2180" s="92"/>
      <c r="AB2180" s="92"/>
      <c r="AC2180" s="92"/>
    </row>
    <row r="2181" spans="9:29" ht="13.8" x14ac:dyDescent="0.3">
      <c r="I2181" s="135">
        <v>2174</v>
      </c>
      <c r="J2181" s="132"/>
      <c r="K2181" s="105"/>
      <c r="R2181" s="16"/>
      <c r="S2181" s="16"/>
      <c r="AA2181" s="92"/>
      <c r="AB2181" s="92"/>
      <c r="AC2181" s="92"/>
    </row>
    <row r="2182" spans="9:29" ht="13.8" x14ac:dyDescent="0.3">
      <c r="I2182" s="135">
        <v>2175</v>
      </c>
      <c r="J2182" s="132"/>
      <c r="K2182" s="105"/>
      <c r="R2182" s="16"/>
      <c r="S2182" s="16"/>
      <c r="AA2182" s="92"/>
      <c r="AB2182" s="92"/>
      <c r="AC2182" s="92"/>
    </row>
    <row r="2183" spans="9:29" ht="13.8" x14ac:dyDescent="0.3">
      <c r="I2183" s="135">
        <v>2176</v>
      </c>
      <c r="J2183" s="132"/>
      <c r="K2183" s="105"/>
      <c r="R2183" s="16"/>
      <c r="S2183" s="16"/>
      <c r="AA2183" s="92"/>
      <c r="AB2183" s="92"/>
      <c r="AC2183" s="92"/>
    </row>
    <row r="2184" spans="9:29" ht="13.8" x14ac:dyDescent="0.3">
      <c r="I2184" s="135">
        <v>2177</v>
      </c>
      <c r="J2184" s="132"/>
      <c r="K2184" s="105"/>
      <c r="R2184" s="16"/>
      <c r="S2184" s="16"/>
      <c r="AA2184" s="92"/>
      <c r="AB2184" s="92"/>
      <c r="AC2184" s="92"/>
    </row>
    <row r="2185" spans="9:29" ht="13.8" x14ac:dyDescent="0.3">
      <c r="I2185" s="135">
        <v>2178</v>
      </c>
      <c r="J2185" s="132"/>
      <c r="K2185" s="105"/>
      <c r="R2185" s="16"/>
      <c r="S2185" s="16"/>
      <c r="AA2185" s="92"/>
      <c r="AB2185" s="92"/>
      <c r="AC2185" s="92"/>
    </row>
    <row r="2186" spans="9:29" ht="13.8" x14ac:dyDescent="0.3">
      <c r="I2186" s="135">
        <v>2179</v>
      </c>
      <c r="J2186" s="132"/>
      <c r="K2186" s="105"/>
      <c r="R2186" s="16"/>
      <c r="S2186" s="16"/>
      <c r="AA2186" s="92"/>
      <c r="AB2186" s="92"/>
      <c r="AC2186" s="92"/>
    </row>
    <row r="2187" spans="9:29" ht="13.8" x14ac:dyDescent="0.3">
      <c r="I2187" s="135">
        <v>2180</v>
      </c>
      <c r="J2187" s="132"/>
      <c r="K2187" s="105"/>
      <c r="R2187" s="16"/>
      <c r="S2187" s="16"/>
      <c r="AA2187" s="92"/>
      <c r="AB2187" s="92"/>
      <c r="AC2187" s="92"/>
    </row>
    <row r="2188" spans="9:29" ht="13.8" x14ac:dyDescent="0.3">
      <c r="I2188" s="135">
        <v>2181</v>
      </c>
      <c r="J2188" s="132"/>
      <c r="K2188" s="105"/>
      <c r="R2188" s="16"/>
      <c r="S2188" s="16"/>
      <c r="AA2188" s="92"/>
      <c r="AB2188" s="92"/>
      <c r="AC2188" s="92"/>
    </row>
    <row r="2189" spans="9:29" ht="13.8" x14ac:dyDescent="0.3">
      <c r="I2189" s="135">
        <v>2182</v>
      </c>
      <c r="J2189" s="132"/>
      <c r="K2189" s="105"/>
      <c r="R2189" s="16"/>
      <c r="S2189" s="16"/>
      <c r="AA2189" s="92"/>
      <c r="AB2189" s="92"/>
      <c r="AC2189" s="92"/>
    </row>
    <row r="2190" spans="9:29" ht="13.8" x14ac:dyDescent="0.3">
      <c r="I2190" s="135">
        <v>2183</v>
      </c>
      <c r="J2190" s="132"/>
      <c r="K2190" s="105"/>
      <c r="R2190" s="16"/>
      <c r="S2190" s="16"/>
      <c r="AA2190" s="92"/>
      <c r="AB2190" s="92"/>
      <c r="AC2190" s="92"/>
    </row>
    <row r="2191" spans="9:29" ht="13.8" x14ac:dyDescent="0.3">
      <c r="I2191" s="135">
        <v>2184</v>
      </c>
      <c r="J2191" s="132"/>
      <c r="K2191" s="105"/>
      <c r="R2191" s="16"/>
      <c r="S2191" s="16"/>
      <c r="AA2191" s="92"/>
      <c r="AB2191" s="92"/>
      <c r="AC2191" s="92"/>
    </row>
    <row r="2192" spans="9:29" ht="13.8" x14ac:dyDescent="0.3">
      <c r="I2192" s="135">
        <v>2185</v>
      </c>
      <c r="J2192" s="132"/>
      <c r="K2192" s="105"/>
      <c r="R2192" s="16"/>
      <c r="S2192" s="16"/>
      <c r="AA2192" s="92"/>
      <c r="AB2192" s="92"/>
      <c r="AC2192" s="92"/>
    </row>
    <row r="2193" spans="9:29" ht="13.8" x14ac:dyDescent="0.3">
      <c r="I2193" s="135">
        <v>2186</v>
      </c>
      <c r="J2193" s="132"/>
      <c r="K2193" s="105"/>
      <c r="R2193" s="16"/>
      <c r="S2193" s="16"/>
      <c r="AA2193" s="92"/>
      <c r="AB2193" s="92"/>
      <c r="AC2193" s="92"/>
    </row>
    <row r="2194" spans="9:29" ht="13.8" x14ac:dyDescent="0.3">
      <c r="I2194" s="135">
        <v>2187</v>
      </c>
      <c r="J2194" s="132"/>
      <c r="K2194" s="105"/>
      <c r="R2194" s="16"/>
      <c r="S2194" s="16"/>
      <c r="AA2194" s="92"/>
      <c r="AB2194" s="92"/>
      <c r="AC2194" s="92"/>
    </row>
    <row r="2195" spans="9:29" ht="13.8" x14ac:dyDescent="0.3">
      <c r="I2195" s="135">
        <v>2188</v>
      </c>
      <c r="J2195" s="132"/>
      <c r="K2195" s="105"/>
      <c r="R2195" s="16"/>
      <c r="S2195" s="16"/>
      <c r="AA2195" s="92"/>
      <c r="AB2195" s="92"/>
      <c r="AC2195" s="92"/>
    </row>
    <row r="2196" spans="9:29" ht="13.8" x14ac:dyDescent="0.3">
      <c r="I2196" s="135">
        <v>2189</v>
      </c>
      <c r="J2196" s="132"/>
      <c r="K2196" s="105"/>
      <c r="R2196" s="16"/>
      <c r="S2196" s="16"/>
      <c r="AA2196" s="92"/>
      <c r="AB2196" s="92"/>
      <c r="AC2196" s="92"/>
    </row>
    <row r="2197" spans="9:29" ht="13.8" x14ac:dyDescent="0.3">
      <c r="I2197" s="135">
        <v>2190</v>
      </c>
      <c r="J2197" s="132"/>
      <c r="K2197" s="105"/>
      <c r="R2197" s="16"/>
      <c r="S2197" s="16"/>
      <c r="AA2197" s="92"/>
      <c r="AB2197" s="92"/>
      <c r="AC2197" s="92"/>
    </row>
    <row r="2198" spans="9:29" ht="13.8" x14ac:dyDescent="0.3">
      <c r="I2198" s="135">
        <v>2191</v>
      </c>
      <c r="J2198" s="132"/>
      <c r="K2198" s="105"/>
      <c r="R2198" s="16"/>
      <c r="S2198" s="16"/>
      <c r="AA2198" s="92"/>
      <c r="AB2198" s="92"/>
      <c r="AC2198" s="92"/>
    </row>
    <row r="2199" spans="9:29" ht="13.8" x14ac:dyDescent="0.3">
      <c r="I2199" s="135">
        <v>2192</v>
      </c>
      <c r="J2199" s="132"/>
      <c r="K2199" s="105"/>
      <c r="R2199" s="16"/>
      <c r="S2199" s="16"/>
      <c r="AA2199" s="92"/>
      <c r="AB2199" s="92"/>
      <c r="AC2199" s="92"/>
    </row>
    <row r="2200" spans="9:29" ht="13.8" x14ac:dyDescent="0.3">
      <c r="I2200" s="135">
        <v>2193</v>
      </c>
      <c r="J2200" s="132"/>
      <c r="K2200" s="105"/>
      <c r="R2200" s="16"/>
      <c r="S2200" s="16"/>
      <c r="AA2200" s="92"/>
      <c r="AB2200" s="92"/>
      <c r="AC2200" s="92"/>
    </row>
    <row r="2201" spans="9:29" ht="13.8" x14ac:dyDescent="0.3">
      <c r="I2201" s="135">
        <v>2194</v>
      </c>
      <c r="J2201" s="132"/>
      <c r="K2201" s="105"/>
      <c r="R2201" s="16"/>
      <c r="S2201" s="16"/>
      <c r="AA2201" s="92"/>
      <c r="AB2201" s="92"/>
      <c r="AC2201" s="92"/>
    </row>
    <row r="2202" spans="9:29" ht="13.8" x14ac:dyDescent="0.3">
      <c r="I2202" s="135">
        <v>2195</v>
      </c>
      <c r="J2202" s="132"/>
      <c r="K2202" s="105"/>
      <c r="R2202" s="16"/>
      <c r="S2202" s="16"/>
      <c r="AA2202" s="92"/>
      <c r="AB2202" s="92"/>
      <c r="AC2202" s="92"/>
    </row>
    <row r="2203" spans="9:29" ht="13.8" x14ac:dyDescent="0.3">
      <c r="I2203" s="135">
        <v>2196</v>
      </c>
      <c r="J2203" s="132"/>
      <c r="K2203" s="105"/>
      <c r="R2203" s="16"/>
      <c r="S2203" s="16"/>
      <c r="AA2203" s="92"/>
      <c r="AB2203" s="92"/>
      <c r="AC2203" s="92"/>
    </row>
    <row r="2204" spans="9:29" ht="13.8" x14ac:dyDescent="0.3">
      <c r="I2204" s="135">
        <v>2197</v>
      </c>
      <c r="J2204" s="132"/>
      <c r="K2204" s="105"/>
      <c r="R2204" s="16"/>
      <c r="S2204" s="16"/>
      <c r="AA2204" s="92"/>
      <c r="AB2204" s="92"/>
      <c r="AC2204" s="92"/>
    </row>
    <row r="2205" spans="9:29" ht="13.8" x14ac:dyDescent="0.3">
      <c r="I2205" s="135">
        <v>2198</v>
      </c>
      <c r="J2205" s="132"/>
      <c r="K2205" s="105"/>
      <c r="R2205" s="16"/>
      <c r="S2205" s="16"/>
      <c r="AA2205" s="92"/>
      <c r="AB2205" s="92"/>
      <c r="AC2205" s="92"/>
    </row>
    <row r="2206" spans="9:29" ht="13.8" x14ac:dyDescent="0.3">
      <c r="I2206" s="135">
        <v>2199</v>
      </c>
      <c r="J2206" s="132"/>
      <c r="K2206" s="105"/>
      <c r="R2206" s="16"/>
      <c r="S2206" s="16"/>
      <c r="AA2206" s="92"/>
      <c r="AB2206" s="92"/>
      <c r="AC2206" s="92"/>
    </row>
    <row r="2207" spans="9:29" ht="13.8" x14ac:dyDescent="0.3">
      <c r="I2207" s="135">
        <v>2200</v>
      </c>
      <c r="J2207" s="132"/>
      <c r="K2207" s="105"/>
      <c r="R2207" s="16"/>
      <c r="S2207" s="16"/>
      <c r="AA2207" s="92"/>
      <c r="AB2207" s="92"/>
      <c r="AC2207" s="92"/>
    </row>
    <row r="2208" spans="9:29" ht="13.8" x14ac:dyDescent="0.3">
      <c r="I2208" s="135">
        <v>2201</v>
      </c>
      <c r="J2208" s="132"/>
      <c r="K2208" s="105"/>
      <c r="R2208" s="16"/>
      <c r="S2208" s="16"/>
      <c r="AA2208" s="92"/>
      <c r="AB2208" s="92"/>
      <c r="AC2208" s="92"/>
    </row>
    <row r="2209" spans="9:29" ht="13.8" x14ac:dyDescent="0.3">
      <c r="I2209" s="135">
        <v>2202</v>
      </c>
      <c r="J2209" s="132"/>
      <c r="K2209" s="105"/>
      <c r="R2209" s="16"/>
      <c r="S2209" s="16"/>
      <c r="AA2209" s="92"/>
      <c r="AB2209" s="92"/>
      <c r="AC2209" s="92"/>
    </row>
    <row r="2210" spans="9:29" ht="13.8" x14ac:dyDescent="0.3">
      <c r="I2210" s="135">
        <v>2203</v>
      </c>
      <c r="J2210" s="132"/>
      <c r="K2210" s="105"/>
      <c r="R2210" s="16"/>
      <c r="S2210" s="16"/>
      <c r="AA2210" s="92"/>
      <c r="AB2210" s="92"/>
      <c r="AC2210" s="92"/>
    </row>
    <row r="2211" spans="9:29" ht="13.8" x14ac:dyDescent="0.3">
      <c r="I2211" s="135">
        <v>2204</v>
      </c>
      <c r="J2211" s="132"/>
      <c r="K2211" s="105"/>
      <c r="R2211" s="16"/>
      <c r="S2211" s="16"/>
      <c r="AA2211" s="92"/>
      <c r="AB2211" s="92"/>
      <c r="AC2211" s="92"/>
    </row>
    <row r="2212" spans="9:29" ht="13.8" x14ac:dyDescent="0.3">
      <c r="I2212" s="135">
        <v>2205</v>
      </c>
      <c r="J2212" s="132"/>
      <c r="K2212" s="105"/>
      <c r="R2212" s="16"/>
      <c r="S2212" s="16"/>
      <c r="AA2212" s="92"/>
      <c r="AB2212" s="92"/>
      <c r="AC2212" s="92"/>
    </row>
    <row r="2213" spans="9:29" ht="13.8" x14ac:dyDescent="0.3">
      <c r="I2213" s="135">
        <v>2206</v>
      </c>
      <c r="J2213" s="132"/>
      <c r="K2213" s="105"/>
      <c r="R2213" s="16"/>
      <c r="S2213" s="16"/>
      <c r="AA2213" s="92"/>
      <c r="AB2213" s="92"/>
      <c r="AC2213" s="92"/>
    </row>
    <row r="2214" spans="9:29" ht="13.8" x14ac:dyDescent="0.3">
      <c r="I2214" s="135">
        <v>2207</v>
      </c>
      <c r="J2214" s="132"/>
      <c r="K2214" s="105"/>
      <c r="R2214" s="16"/>
      <c r="S2214" s="16"/>
      <c r="AA2214" s="92"/>
      <c r="AB2214" s="92"/>
      <c r="AC2214" s="92"/>
    </row>
    <row r="2215" spans="9:29" ht="13.8" x14ac:dyDescent="0.3">
      <c r="I2215" s="135">
        <v>2208</v>
      </c>
      <c r="J2215" s="132"/>
      <c r="K2215" s="105"/>
      <c r="R2215" s="16"/>
      <c r="S2215" s="16"/>
      <c r="AA2215" s="92"/>
      <c r="AB2215" s="92"/>
      <c r="AC2215" s="92"/>
    </row>
    <row r="2216" spans="9:29" ht="13.8" x14ac:dyDescent="0.3">
      <c r="I2216" s="135">
        <v>2209</v>
      </c>
      <c r="J2216" s="132"/>
      <c r="K2216" s="105"/>
      <c r="R2216" s="16"/>
      <c r="S2216" s="16"/>
      <c r="AA2216" s="92"/>
      <c r="AB2216" s="92"/>
      <c r="AC2216" s="92"/>
    </row>
    <row r="2217" spans="9:29" ht="13.8" x14ac:dyDescent="0.3">
      <c r="I2217" s="135">
        <v>2210</v>
      </c>
      <c r="J2217" s="132"/>
      <c r="K2217" s="105"/>
      <c r="R2217" s="16"/>
      <c r="S2217" s="16"/>
      <c r="AA2217" s="92"/>
      <c r="AB2217" s="92"/>
      <c r="AC2217" s="92"/>
    </row>
    <row r="2218" spans="9:29" ht="13.8" x14ac:dyDescent="0.3">
      <c r="I2218" s="135">
        <v>2211</v>
      </c>
      <c r="J2218" s="132"/>
      <c r="K2218" s="105"/>
      <c r="R2218" s="16"/>
      <c r="S2218" s="16"/>
      <c r="AA2218" s="92"/>
      <c r="AB2218" s="92"/>
      <c r="AC2218" s="92"/>
    </row>
    <row r="2219" spans="9:29" ht="13.8" x14ac:dyDescent="0.3">
      <c r="I2219" s="135">
        <v>2212</v>
      </c>
      <c r="J2219" s="132"/>
      <c r="K2219" s="105"/>
      <c r="R2219" s="16"/>
      <c r="S2219" s="16"/>
      <c r="AA2219" s="92"/>
      <c r="AB2219" s="92"/>
      <c r="AC2219" s="92"/>
    </row>
    <row r="2220" spans="9:29" ht="13.8" x14ac:dyDescent="0.3">
      <c r="I2220" s="135">
        <v>2213</v>
      </c>
      <c r="J2220" s="132"/>
      <c r="K2220" s="105"/>
      <c r="R2220" s="16"/>
      <c r="S2220" s="16"/>
      <c r="AA2220" s="92"/>
      <c r="AB2220" s="92"/>
      <c r="AC2220" s="92"/>
    </row>
    <row r="2221" spans="9:29" ht="13.8" x14ac:dyDescent="0.3">
      <c r="I2221" s="135">
        <v>2214</v>
      </c>
      <c r="J2221" s="132"/>
      <c r="K2221" s="105"/>
      <c r="R2221" s="16"/>
      <c r="S2221" s="16"/>
      <c r="AA2221" s="92"/>
      <c r="AB2221" s="92"/>
      <c r="AC2221" s="92"/>
    </row>
    <row r="2222" spans="9:29" ht="13.8" x14ac:dyDescent="0.3">
      <c r="I2222" s="135">
        <v>2215</v>
      </c>
      <c r="J2222" s="132"/>
      <c r="K2222" s="105"/>
      <c r="R2222" s="16"/>
      <c r="S2222" s="16"/>
      <c r="AA2222" s="92"/>
      <c r="AB2222" s="92"/>
      <c r="AC2222" s="92"/>
    </row>
    <row r="2223" spans="9:29" ht="13.8" x14ac:dyDescent="0.3">
      <c r="I2223" s="135">
        <v>2216</v>
      </c>
      <c r="J2223" s="132"/>
      <c r="K2223" s="105"/>
      <c r="R2223" s="16"/>
      <c r="S2223" s="16"/>
      <c r="AA2223" s="92"/>
      <c r="AB2223" s="92"/>
      <c r="AC2223" s="92"/>
    </row>
    <row r="2224" spans="9:29" ht="13.8" x14ac:dyDescent="0.3">
      <c r="I2224" s="135">
        <v>2217</v>
      </c>
      <c r="J2224" s="132"/>
      <c r="K2224" s="105"/>
      <c r="R2224" s="16"/>
      <c r="S2224" s="16"/>
      <c r="AA2224" s="92"/>
      <c r="AB2224" s="92"/>
      <c r="AC2224" s="92"/>
    </row>
    <row r="2225" spans="9:29" ht="13.8" x14ac:dyDescent="0.3">
      <c r="I2225" s="135">
        <v>2218</v>
      </c>
      <c r="J2225" s="132"/>
      <c r="K2225" s="105"/>
      <c r="R2225" s="16"/>
      <c r="S2225" s="16"/>
      <c r="AA2225" s="92"/>
      <c r="AB2225" s="92"/>
      <c r="AC2225" s="92"/>
    </row>
    <row r="2226" spans="9:29" ht="13.8" x14ac:dyDescent="0.3">
      <c r="I2226" s="135">
        <v>2219</v>
      </c>
      <c r="J2226" s="132"/>
      <c r="K2226" s="105"/>
      <c r="R2226" s="16"/>
      <c r="S2226" s="16"/>
      <c r="AA2226" s="92"/>
      <c r="AB2226" s="92"/>
      <c r="AC2226" s="92"/>
    </row>
    <row r="2227" spans="9:29" ht="13.8" x14ac:dyDescent="0.3">
      <c r="I2227" s="135">
        <v>2220</v>
      </c>
      <c r="J2227" s="132"/>
      <c r="K2227" s="105"/>
      <c r="R2227" s="16"/>
      <c r="S2227" s="16"/>
      <c r="AA2227" s="92"/>
      <c r="AB2227" s="92"/>
      <c r="AC2227" s="92"/>
    </row>
    <row r="2228" spans="9:29" ht="13.8" x14ac:dyDescent="0.3">
      <c r="I2228" s="135">
        <v>2221</v>
      </c>
      <c r="J2228" s="132"/>
      <c r="K2228" s="105"/>
      <c r="R2228" s="16"/>
      <c r="S2228" s="16"/>
      <c r="AA2228" s="92"/>
      <c r="AB2228" s="92"/>
      <c r="AC2228" s="92"/>
    </row>
    <row r="2229" spans="9:29" ht="13.8" x14ac:dyDescent="0.3">
      <c r="I2229" s="135">
        <v>2222</v>
      </c>
      <c r="J2229" s="132"/>
      <c r="K2229" s="105"/>
      <c r="R2229" s="16"/>
      <c r="S2229" s="16"/>
      <c r="AA2229" s="92"/>
      <c r="AB2229" s="92"/>
      <c r="AC2229" s="92"/>
    </row>
    <row r="2230" spans="9:29" ht="13.8" x14ac:dyDescent="0.3">
      <c r="I2230" s="135">
        <v>2223</v>
      </c>
      <c r="J2230" s="132"/>
      <c r="K2230" s="105"/>
      <c r="R2230" s="16"/>
      <c r="S2230" s="16"/>
      <c r="AA2230" s="92"/>
      <c r="AB2230" s="92"/>
      <c r="AC2230" s="92"/>
    </row>
    <row r="2231" spans="9:29" ht="13.8" x14ac:dyDescent="0.3">
      <c r="I2231" s="135">
        <v>2224</v>
      </c>
      <c r="J2231" s="132"/>
      <c r="K2231" s="105"/>
      <c r="R2231" s="16"/>
      <c r="S2231" s="16"/>
      <c r="AA2231" s="92"/>
      <c r="AB2231" s="92"/>
      <c r="AC2231" s="92"/>
    </row>
    <row r="2232" spans="9:29" ht="13.8" x14ac:dyDescent="0.3">
      <c r="I2232" s="135">
        <v>2225</v>
      </c>
      <c r="J2232" s="132"/>
      <c r="K2232" s="105"/>
      <c r="R2232" s="16"/>
      <c r="S2232" s="16"/>
      <c r="AA2232" s="92"/>
      <c r="AB2232" s="92"/>
      <c r="AC2232" s="92"/>
    </row>
    <row r="2233" spans="9:29" ht="13.8" x14ac:dyDescent="0.3">
      <c r="I2233" s="135">
        <v>2226</v>
      </c>
      <c r="J2233" s="132"/>
      <c r="K2233" s="105"/>
      <c r="R2233" s="16"/>
      <c r="S2233" s="16"/>
      <c r="AA2233" s="92"/>
      <c r="AB2233" s="92"/>
      <c r="AC2233" s="92"/>
    </row>
    <row r="2234" spans="9:29" ht="13.8" x14ac:dyDescent="0.3">
      <c r="I2234" s="135">
        <v>2227</v>
      </c>
      <c r="J2234" s="132"/>
      <c r="K2234" s="105"/>
      <c r="R2234" s="16"/>
      <c r="S2234" s="16"/>
      <c r="AA2234" s="92"/>
      <c r="AB2234" s="92"/>
      <c r="AC2234" s="92"/>
    </row>
    <row r="2235" spans="9:29" ht="13.8" x14ac:dyDescent="0.3">
      <c r="I2235" s="135">
        <v>2228</v>
      </c>
      <c r="J2235" s="132"/>
      <c r="K2235" s="105"/>
      <c r="R2235" s="16"/>
      <c r="S2235" s="16"/>
      <c r="AA2235" s="92"/>
      <c r="AB2235" s="92"/>
      <c r="AC2235" s="92"/>
    </row>
    <row r="2236" spans="9:29" ht="13.8" x14ac:dyDescent="0.3">
      <c r="I2236" s="135">
        <v>2229</v>
      </c>
      <c r="J2236" s="132"/>
      <c r="K2236" s="105"/>
      <c r="R2236" s="16"/>
      <c r="S2236" s="16"/>
      <c r="AA2236" s="92"/>
      <c r="AB2236" s="92"/>
      <c r="AC2236" s="92"/>
    </row>
    <row r="2237" spans="9:29" ht="13.8" x14ac:dyDescent="0.3">
      <c r="I2237" s="135">
        <v>2230</v>
      </c>
      <c r="J2237" s="132"/>
      <c r="K2237" s="105"/>
      <c r="R2237" s="16"/>
      <c r="S2237" s="16"/>
      <c r="AA2237" s="92"/>
      <c r="AB2237" s="92"/>
      <c r="AC2237" s="92"/>
    </row>
    <row r="2238" spans="9:29" ht="13.8" x14ac:dyDescent="0.3">
      <c r="I2238" s="135">
        <v>2231</v>
      </c>
      <c r="J2238" s="132"/>
      <c r="K2238" s="105"/>
      <c r="R2238" s="16"/>
      <c r="S2238" s="16"/>
      <c r="AA2238" s="92"/>
      <c r="AB2238" s="92"/>
      <c r="AC2238" s="92"/>
    </row>
    <row r="2239" spans="9:29" ht="13.8" x14ac:dyDescent="0.3">
      <c r="I2239" s="135">
        <v>2232</v>
      </c>
      <c r="J2239" s="132"/>
      <c r="K2239" s="105"/>
      <c r="R2239" s="16"/>
      <c r="S2239" s="16"/>
      <c r="AA2239" s="92"/>
      <c r="AB2239" s="92"/>
      <c r="AC2239" s="92"/>
    </row>
    <row r="2240" spans="9:29" ht="13.8" x14ac:dyDescent="0.3">
      <c r="I2240" s="135">
        <v>2233</v>
      </c>
      <c r="J2240" s="132"/>
      <c r="K2240" s="105"/>
      <c r="R2240" s="16"/>
      <c r="S2240" s="16"/>
      <c r="AA2240" s="92"/>
      <c r="AB2240" s="92"/>
      <c r="AC2240" s="92"/>
    </row>
    <row r="2241" spans="9:29" ht="13.8" x14ac:dyDescent="0.3">
      <c r="I2241" s="135">
        <v>2234</v>
      </c>
      <c r="J2241" s="132"/>
      <c r="K2241" s="105"/>
      <c r="R2241" s="16"/>
      <c r="S2241" s="16"/>
      <c r="AA2241" s="92"/>
      <c r="AB2241" s="92"/>
      <c r="AC2241" s="92"/>
    </row>
    <row r="2242" spans="9:29" ht="13.8" x14ac:dyDescent="0.3">
      <c r="I2242" s="135">
        <v>2235</v>
      </c>
      <c r="J2242" s="132"/>
      <c r="K2242" s="105"/>
      <c r="R2242" s="16"/>
      <c r="S2242" s="16"/>
      <c r="AA2242" s="92"/>
      <c r="AB2242" s="92"/>
      <c r="AC2242" s="92"/>
    </row>
    <row r="2243" spans="9:29" ht="13.8" x14ac:dyDescent="0.3">
      <c r="I2243" s="135">
        <v>2236</v>
      </c>
      <c r="J2243" s="132"/>
      <c r="K2243" s="105"/>
      <c r="R2243" s="16"/>
      <c r="S2243" s="16"/>
      <c r="AA2243" s="92"/>
      <c r="AB2243" s="92"/>
      <c r="AC2243" s="92"/>
    </row>
    <row r="2244" spans="9:29" ht="13.8" x14ac:dyDescent="0.3">
      <c r="I2244" s="135">
        <v>2237</v>
      </c>
      <c r="J2244" s="132"/>
      <c r="K2244" s="105"/>
      <c r="R2244" s="16"/>
      <c r="S2244" s="16"/>
      <c r="AA2244" s="92"/>
      <c r="AB2244" s="92"/>
      <c r="AC2244" s="92"/>
    </row>
    <row r="2245" spans="9:29" ht="13.8" x14ac:dyDescent="0.3">
      <c r="I2245" s="135">
        <v>2238</v>
      </c>
      <c r="J2245" s="132"/>
      <c r="K2245" s="105"/>
      <c r="R2245" s="16"/>
      <c r="S2245" s="16"/>
      <c r="AA2245" s="92"/>
      <c r="AB2245" s="92"/>
      <c r="AC2245" s="92"/>
    </row>
    <row r="2246" spans="9:29" ht="13.8" x14ac:dyDescent="0.3">
      <c r="I2246" s="135">
        <v>2239</v>
      </c>
      <c r="J2246" s="132"/>
      <c r="K2246" s="105"/>
      <c r="R2246" s="16"/>
      <c r="S2246" s="16"/>
      <c r="AA2246" s="92"/>
      <c r="AB2246" s="92"/>
      <c r="AC2246" s="92"/>
    </row>
    <row r="2247" spans="9:29" ht="13.8" x14ac:dyDescent="0.3">
      <c r="I2247" s="135">
        <v>2240</v>
      </c>
      <c r="J2247" s="132"/>
      <c r="K2247" s="105"/>
      <c r="R2247" s="16"/>
      <c r="S2247" s="16"/>
      <c r="AA2247" s="92"/>
      <c r="AB2247" s="92"/>
      <c r="AC2247" s="92"/>
    </row>
    <row r="2248" spans="9:29" ht="13.8" x14ac:dyDescent="0.3">
      <c r="I2248" s="135">
        <v>2241</v>
      </c>
      <c r="J2248" s="132"/>
      <c r="K2248" s="105"/>
      <c r="R2248" s="16"/>
      <c r="S2248" s="16"/>
      <c r="AA2248" s="92"/>
      <c r="AB2248" s="92"/>
      <c r="AC2248" s="92"/>
    </row>
    <row r="2249" spans="9:29" ht="13.8" x14ac:dyDescent="0.3">
      <c r="I2249" s="135">
        <v>2242</v>
      </c>
      <c r="J2249" s="132"/>
      <c r="K2249" s="105"/>
      <c r="R2249" s="16"/>
      <c r="S2249" s="16"/>
      <c r="AA2249" s="92"/>
      <c r="AB2249" s="92"/>
      <c r="AC2249" s="92"/>
    </row>
    <row r="2250" spans="9:29" ht="13.8" x14ac:dyDescent="0.3">
      <c r="I2250" s="135">
        <v>2243</v>
      </c>
      <c r="J2250" s="132"/>
      <c r="K2250" s="105"/>
      <c r="R2250" s="16"/>
      <c r="S2250" s="16"/>
      <c r="AA2250" s="92"/>
      <c r="AB2250" s="92"/>
      <c r="AC2250" s="92"/>
    </row>
    <row r="2251" spans="9:29" ht="13.8" x14ac:dyDescent="0.3">
      <c r="I2251" s="135">
        <v>2244</v>
      </c>
      <c r="J2251" s="132"/>
      <c r="K2251" s="105"/>
      <c r="R2251" s="16"/>
      <c r="S2251" s="16"/>
      <c r="AA2251" s="92"/>
      <c r="AB2251" s="92"/>
      <c r="AC2251" s="92"/>
    </row>
    <row r="2252" spans="9:29" ht="13.8" x14ac:dyDescent="0.3">
      <c r="I2252" s="135">
        <v>2245</v>
      </c>
      <c r="J2252" s="132"/>
      <c r="K2252" s="105"/>
      <c r="R2252" s="16"/>
      <c r="S2252" s="16"/>
      <c r="AA2252" s="92"/>
      <c r="AB2252" s="92"/>
      <c r="AC2252" s="92"/>
    </row>
    <row r="2253" spans="9:29" ht="13.8" x14ac:dyDescent="0.3">
      <c r="I2253" s="135">
        <v>2246</v>
      </c>
      <c r="J2253" s="132"/>
      <c r="K2253" s="105"/>
      <c r="R2253" s="16"/>
      <c r="S2253" s="16"/>
      <c r="AA2253" s="92"/>
      <c r="AB2253" s="92"/>
      <c r="AC2253" s="92"/>
    </row>
    <row r="2254" spans="9:29" ht="13.8" x14ac:dyDescent="0.3">
      <c r="I2254" s="135">
        <v>2247</v>
      </c>
      <c r="J2254" s="132"/>
      <c r="K2254" s="105"/>
      <c r="R2254" s="16"/>
      <c r="S2254" s="16"/>
      <c r="AA2254" s="92"/>
      <c r="AB2254" s="92"/>
      <c r="AC2254" s="92"/>
    </row>
    <row r="2255" spans="9:29" ht="13.8" x14ac:dyDescent="0.3">
      <c r="I2255" s="135">
        <v>2248</v>
      </c>
      <c r="J2255" s="132"/>
      <c r="K2255" s="105"/>
      <c r="R2255" s="16"/>
      <c r="S2255" s="16"/>
      <c r="AA2255" s="92"/>
      <c r="AB2255" s="92"/>
      <c r="AC2255" s="92"/>
    </row>
    <row r="2256" spans="9:29" ht="13.8" x14ac:dyDescent="0.3">
      <c r="I2256" s="135">
        <v>2249</v>
      </c>
      <c r="J2256" s="132"/>
      <c r="K2256" s="105"/>
      <c r="R2256" s="16"/>
      <c r="S2256" s="16"/>
      <c r="AA2256" s="92"/>
      <c r="AB2256" s="92"/>
      <c r="AC2256" s="92"/>
    </row>
    <row r="2257" spans="9:29" ht="13.8" x14ac:dyDescent="0.3">
      <c r="I2257" s="135">
        <v>2250</v>
      </c>
      <c r="J2257" s="132"/>
      <c r="K2257" s="105"/>
      <c r="R2257" s="16"/>
      <c r="S2257" s="16"/>
      <c r="AA2257" s="92"/>
      <c r="AB2257" s="92"/>
      <c r="AC2257" s="92"/>
    </row>
    <row r="2258" spans="9:29" ht="13.8" x14ac:dyDescent="0.3">
      <c r="I2258" s="135">
        <v>2251</v>
      </c>
      <c r="J2258" s="132"/>
      <c r="K2258" s="105"/>
      <c r="R2258" s="16"/>
      <c r="S2258" s="16"/>
      <c r="AA2258" s="92"/>
      <c r="AB2258" s="92"/>
      <c r="AC2258" s="92"/>
    </row>
    <row r="2259" spans="9:29" ht="13.8" x14ac:dyDescent="0.3">
      <c r="I2259" s="135">
        <v>2252</v>
      </c>
      <c r="J2259" s="132"/>
      <c r="K2259" s="105"/>
      <c r="R2259" s="16"/>
      <c r="S2259" s="16"/>
      <c r="AA2259" s="92"/>
      <c r="AB2259" s="92"/>
      <c r="AC2259" s="92"/>
    </row>
    <row r="2260" spans="9:29" ht="13.8" x14ac:dyDescent="0.3">
      <c r="I2260" s="135">
        <v>2253</v>
      </c>
      <c r="J2260" s="132"/>
      <c r="K2260" s="105"/>
      <c r="R2260" s="16"/>
      <c r="S2260" s="16"/>
      <c r="AA2260" s="92"/>
      <c r="AB2260" s="92"/>
      <c r="AC2260" s="92"/>
    </row>
    <row r="2261" spans="9:29" ht="13.8" x14ac:dyDescent="0.3">
      <c r="I2261" s="135">
        <v>2254</v>
      </c>
      <c r="J2261" s="132"/>
      <c r="K2261" s="105"/>
      <c r="R2261" s="16"/>
      <c r="S2261" s="16"/>
      <c r="AA2261" s="92"/>
      <c r="AB2261" s="92"/>
      <c r="AC2261" s="92"/>
    </row>
    <row r="2262" spans="9:29" ht="13.8" x14ac:dyDescent="0.3">
      <c r="I2262" s="135">
        <v>2255</v>
      </c>
      <c r="J2262" s="132"/>
      <c r="K2262" s="105"/>
      <c r="R2262" s="16"/>
      <c r="S2262" s="16"/>
      <c r="AA2262" s="92"/>
      <c r="AB2262" s="92"/>
      <c r="AC2262" s="92"/>
    </row>
    <row r="2263" spans="9:29" ht="13.8" x14ac:dyDescent="0.3">
      <c r="I2263" s="135">
        <v>2256</v>
      </c>
      <c r="J2263" s="132"/>
      <c r="K2263" s="105"/>
      <c r="R2263" s="16"/>
      <c r="S2263" s="16"/>
      <c r="AA2263" s="92"/>
      <c r="AB2263" s="92"/>
      <c r="AC2263" s="92"/>
    </row>
    <row r="2264" spans="9:29" ht="13.8" x14ac:dyDescent="0.3">
      <c r="I2264" s="135">
        <v>2257</v>
      </c>
      <c r="J2264" s="132"/>
      <c r="K2264" s="105"/>
      <c r="R2264" s="16"/>
      <c r="S2264" s="16"/>
      <c r="AA2264" s="92"/>
      <c r="AB2264" s="92"/>
      <c r="AC2264" s="92"/>
    </row>
    <row r="2265" spans="9:29" ht="13.8" x14ac:dyDescent="0.3">
      <c r="I2265" s="135">
        <v>2258</v>
      </c>
      <c r="J2265" s="132"/>
      <c r="K2265" s="105"/>
      <c r="R2265" s="16"/>
      <c r="S2265" s="16"/>
      <c r="AA2265" s="92"/>
      <c r="AB2265" s="92"/>
      <c r="AC2265" s="92"/>
    </row>
    <row r="2266" spans="9:29" ht="13.8" x14ac:dyDescent="0.3">
      <c r="I2266" s="135">
        <v>2259</v>
      </c>
      <c r="J2266" s="132"/>
      <c r="K2266" s="105"/>
      <c r="R2266" s="16"/>
      <c r="S2266" s="16"/>
      <c r="AA2266" s="92"/>
      <c r="AB2266" s="92"/>
      <c r="AC2266" s="92"/>
    </row>
    <row r="2267" spans="9:29" ht="13.8" x14ac:dyDescent="0.3">
      <c r="I2267" s="135">
        <v>2260</v>
      </c>
      <c r="J2267" s="132"/>
      <c r="K2267" s="105"/>
      <c r="R2267" s="16"/>
      <c r="S2267" s="16"/>
      <c r="AA2267" s="92"/>
      <c r="AB2267" s="92"/>
      <c r="AC2267" s="92"/>
    </row>
    <row r="2268" spans="9:29" ht="13.8" x14ac:dyDescent="0.3">
      <c r="I2268" s="135">
        <v>2261</v>
      </c>
      <c r="J2268" s="132"/>
      <c r="K2268" s="105"/>
      <c r="R2268" s="16"/>
      <c r="S2268" s="16"/>
      <c r="AA2268" s="92"/>
      <c r="AB2268" s="92"/>
      <c r="AC2268" s="92"/>
    </row>
    <row r="2269" spans="9:29" ht="13.8" x14ac:dyDescent="0.3">
      <c r="I2269" s="135">
        <v>2262</v>
      </c>
      <c r="J2269" s="132"/>
      <c r="K2269" s="105"/>
      <c r="R2269" s="16"/>
      <c r="S2269" s="16"/>
      <c r="AA2269" s="92"/>
      <c r="AB2269" s="92"/>
      <c r="AC2269" s="92"/>
    </row>
    <row r="2270" spans="9:29" ht="13.8" x14ac:dyDescent="0.3">
      <c r="I2270" s="135">
        <v>2263</v>
      </c>
      <c r="J2270" s="132"/>
      <c r="K2270" s="105"/>
      <c r="R2270" s="16"/>
      <c r="S2270" s="16"/>
      <c r="AA2270" s="92"/>
      <c r="AB2270" s="92"/>
      <c r="AC2270" s="92"/>
    </row>
    <row r="2271" spans="9:29" ht="13.8" x14ac:dyDescent="0.3">
      <c r="I2271" s="135">
        <v>2264</v>
      </c>
      <c r="J2271" s="132"/>
      <c r="K2271" s="105"/>
      <c r="R2271" s="16"/>
      <c r="S2271" s="16"/>
      <c r="AA2271" s="92"/>
      <c r="AB2271" s="92"/>
      <c r="AC2271" s="92"/>
    </row>
    <row r="2272" spans="9:29" ht="13.8" x14ac:dyDescent="0.3">
      <c r="I2272" s="135">
        <v>2265</v>
      </c>
      <c r="J2272" s="132"/>
      <c r="K2272" s="105"/>
      <c r="R2272" s="16"/>
      <c r="S2272" s="16"/>
      <c r="AA2272" s="92"/>
      <c r="AB2272" s="92"/>
      <c r="AC2272" s="92"/>
    </row>
    <row r="2273" spans="9:29" ht="13.8" x14ac:dyDescent="0.3">
      <c r="I2273" s="135">
        <v>2266</v>
      </c>
      <c r="J2273" s="132"/>
      <c r="K2273" s="105"/>
      <c r="R2273" s="16"/>
      <c r="S2273" s="16"/>
      <c r="AA2273" s="92"/>
      <c r="AB2273" s="92"/>
      <c r="AC2273" s="92"/>
    </row>
    <row r="2274" spans="9:29" ht="13.8" x14ac:dyDescent="0.3">
      <c r="I2274" s="135">
        <v>2267</v>
      </c>
      <c r="J2274" s="132"/>
      <c r="K2274" s="105"/>
      <c r="R2274" s="16"/>
      <c r="S2274" s="16"/>
      <c r="AA2274" s="92"/>
      <c r="AB2274" s="92"/>
      <c r="AC2274" s="92"/>
    </row>
    <row r="2275" spans="9:29" ht="13.8" x14ac:dyDescent="0.3">
      <c r="I2275" s="135">
        <v>2268</v>
      </c>
      <c r="J2275" s="132"/>
      <c r="K2275" s="105"/>
      <c r="R2275" s="16"/>
      <c r="S2275" s="16"/>
      <c r="AA2275" s="92"/>
      <c r="AB2275" s="92"/>
      <c r="AC2275" s="92"/>
    </row>
    <row r="2276" spans="9:29" ht="13.8" x14ac:dyDescent="0.3">
      <c r="I2276" s="135">
        <v>2269</v>
      </c>
      <c r="J2276" s="132"/>
      <c r="K2276" s="105"/>
      <c r="R2276" s="16"/>
      <c r="S2276" s="16"/>
      <c r="AA2276" s="92"/>
      <c r="AB2276" s="92"/>
      <c r="AC2276" s="92"/>
    </row>
    <row r="2277" spans="9:29" ht="13.8" x14ac:dyDescent="0.3">
      <c r="I2277" s="135">
        <v>2270</v>
      </c>
      <c r="J2277" s="132"/>
      <c r="K2277" s="105"/>
      <c r="R2277" s="16"/>
      <c r="S2277" s="16"/>
      <c r="AA2277" s="92"/>
      <c r="AB2277" s="92"/>
      <c r="AC2277" s="92"/>
    </row>
    <row r="2278" spans="9:29" ht="13.8" x14ac:dyDescent="0.3">
      <c r="I2278" s="135">
        <v>2271</v>
      </c>
      <c r="J2278" s="132"/>
      <c r="K2278" s="105"/>
      <c r="R2278" s="16"/>
      <c r="S2278" s="16"/>
      <c r="AA2278" s="92"/>
      <c r="AB2278" s="92"/>
      <c r="AC2278" s="92"/>
    </row>
    <row r="2279" spans="9:29" ht="13.8" x14ac:dyDescent="0.3">
      <c r="I2279" s="135">
        <v>2272</v>
      </c>
      <c r="J2279" s="132"/>
      <c r="K2279" s="105"/>
      <c r="R2279" s="16"/>
      <c r="S2279" s="16"/>
      <c r="AA2279" s="92"/>
      <c r="AB2279" s="92"/>
      <c r="AC2279" s="92"/>
    </row>
    <row r="2280" spans="9:29" ht="13.8" x14ac:dyDescent="0.3">
      <c r="I2280" s="135">
        <v>2273</v>
      </c>
      <c r="J2280" s="132"/>
      <c r="K2280" s="105"/>
      <c r="R2280" s="16"/>
      <c r="S2280" s="16"/>
      <c r="AA2280" s="92"/>
      <c r="AB2280" s="92"/>
      <c r="AC2280" s="92"/>
    </row>
    <row r="2281" spans="9:29" ht="13.8" x14ac:dyDescent="0.3">
      <c r="I2281" s="135">
        <v>2274</v>
      </c>
      <c r="J2281" s="132"/>
      <c r="K2281" s="105"/>
      <c r="R2281" s="16"/>
      <c r="S2281" s="16"/>
      <c r="AA2281" s="92"/>
      <c r="AB2281" s="92"/>
      <c r="AC2281" s="92"/>
    </row>
    <row r="2282" spans="9:29" ht="13.8" x14ac:dyDescent="0.3">
      <c r="I2282" s="135">
        <v>2275</v>
      </c>
      <c r="J2282" s="132"/>
      <c r="K2282" s="105"/>
      <c r="R2282" s="16"/>
      <c r="S2282" s="16"/>
      <c r="AA2282" s="92"/>
      <c r="AB2282" s="92"/>
      <c r="AC2282" s="92"/>
    </row>
    <row r="2283" spans="9:29" ht="13.8" x14ac:dyDescent="0.3">
      <c r="I2283" s="135">
        <v>2276</v>
      </c>
      <c r="J2283" s="132"/>
      <c r="K2283" s="105"/>
      <c r="R2283" s="16"/>
      <c r="S2283" s="16"/>
      <c r="AA2283" s="92"/>
      <c r="AB2283" s="92"/>
      <c r="AC2283" s="92"/>
    </row>
    <row r="2284" spans="9:29" ht="13.8" x14ac:dyDescent="0.3">
      <c r="I2284" s="135">
        <v>2277</v>
      </c>
      <c r="J2284" s="132"/>
      <c r="K2284" s="105"/>
      <c r="R2284" s="16"/>
      <c r="S2284" s="16"/>
      <c r="AA2284" s="92"/>
      <c r="AB2284" s="92"/>
      <c r="AC2284" s="92"/>
    </row>
    <row r="2285" spans="9:29" ht="13.8" x14ac:dyDescent="0.3">
      <c r="I2285" s="135">
        <v>2278</v>
      </c>
      <c r="J2285" s="132"/>
      <c r="K2285" s="105"/>
      <c r="R2285" s="16"/>
      <c r="S2285" s="16"/>
      <c r="AA2285" s="92"/>
      <c r="AB2285" s="92"/>
      <c r="AC2285" s="92"/>
    </row>
    <row r="2286" spans="9:29" ht="13.8" x14ac:dyDescent="0.3">
      <c r="I2286" s="135">
        <v>2279</v>
      </c>
      <c r="J2286" s="132"/>
      <c r="K2286" s="105"/>
      <c r="R2286" s="16"/>
      <c r="S2286" s="16"/>
      <c r="AA2286" s="92"/>
      <c r="AB2286" s="92"/>
      <c r="AC2286" s="92"/>
    </row>
    <row r="2287" spans="9:29" ht="13.8" x14ac:dyDescent="0.3">
      <c r="I2287" s="135">
        <v>2280</v>
      </c>
      <c r="J2287" s="132"/>
      <c r="K2287" s="105"/>
      <c r="R2287" s="16"/>
      <c r="S2287" s="16"/>
      <c r="AA2287" s="92"/>
      <c r="AB2287" s="92"/>
      <c r="AC2287" s="92"/>
    </row>
    <row r="2288" spans="9:29" ht="13.8" x14ac:dyDescent="0.3">
      <c r="I2288" s="135">
        <v>2281</v>
      </c>
      <c r="J2288" s="132"/>
      <c r="K2288" s="105"/>
      <c r="R2288" s="16"/>
      <c r="S2288" s="16"/>
      <c r="AA2288" s="92"/>
      <c r="AB2288" s="92"/>
      <c r="AC2288" s="92"/>
    </row>
    <row r="2289" spans="9:29" ht="13.8" x14ac:dyDescent="0.3">
      <c r="I2289" s="135">
        <v>2282</v>
      </c>
      <c r="J2289" s="132"/>
      <c r="K2289" s="105"/>
      <c r="R2289" s="16"/>
      <c r="S2289" s="16"/>
      <c r="AA2289" s="92"/>
      <c r="AB2289" s="92"/>
      <c r="AC2289" s="92"/>
    </row>
    <row r="2290" spans="9:29" ht="13.8" x14ac:dyDescent="0.3">
      <c r="I2290" s="135">
        <v>2283</v>
      </c>
      <c r="J2290" s="132"/>
      <c r="K2290" s="105"/>
      <c r="R2290" s="16"/>
      <c r="S2290" s="16"/>
      <c r="AA2290" s="92"/>
      <c r="AB2290" s="92"/>
      <c r="AC2290" s="92"/>
    </row>
    <row r="2291" spans="9:29" ht="13.8" x14ac:dyDescent="0.3">
      <c r="I2291" s="135">
        <v>2284</v>
      </c>
      <c r="J2291" s="132"/>
      <c r="K2291" s="105"/>
      <c r="R2291" s="16"/>
      <c r="S2291" s="16"/>
      <c r="AA2291" s="92"/>
      <c r="AB2291" s="92"/>
      <c r="AC2291" s="92"/>
    </row>
    <row r="2292" spans="9:29" ht="13.8" x14ac:dyDescent="0.3">
      <c r="I2292" s="135">
        <v>2285</v>
      </c>
      <c r="J2292" s="132"/>
      <c r="K2292" s="105"/>
      <c r="R2292" s="16"/>
      <c r="S2292" s="16"/>
      <c r="AA2292" s="92"/>
      <c r="AB2292" s="92"/>
      <c r="AC2292" s="92"/>
    </row>
    <row r="2293" spans="9:29" ht="13.8" x14ac:dyDescent="0.3">
      <c r="I2293" s="135">
        <v>2286</v>
      </c>
      <c r="J2293" s="132"/>
      <c r="K2293" s="105"/>
      <c r="R2293" s="16"/>
      <c r="S2293" s="16"/>
      <c r="AA2293" s="92"/>
      <c r="AB2293" s="92"/>
      <c r="AC2293" s="92"/>
    </row>
    <row r="2294" spans="9:29" ht="13.8" x14ac:dyDescent="0.3">
      <c r="I2294" s="135">
        <v>2287</v>
      </c>
      <c r="J2294" s="132"/>
      <c r="K2294" s="105"/>
      <c r="R2294" s="16"/>
      <c r="S2294" s="16"/>
      <c r="AA2294" s="92"/>
      <c r="AB2294" s="92"/>
      <c r="AC2294" s="92"/>
    </row>
    <row r="2295" spans="9:29" ht="13.8" x14ac:dyDescent="0.3">
      <c r="I2295" s="135">
        <v>2288</v>
      </c>
      <c r="J2295" s="132"/>
      <c r="K2295" s="105"/>
      <c r="R2295" s="16"/>
      <c r="S2295" s="16"/>
      <c r="AA2295" s="92"/>
      <c r="AB2295" s="92"/>
      <c r="AC2295" s="92"/>
    </row>
    <row r="2296" spans="9:29" ht="13.8" x14ac:dyDescent="0.3">
      <c r="I2296" s="135">
        <v>2289</v>
      </c>
      <c r="J2296" s="132"/>
      <c r="K2296" s="105"/>
      <c r="R2296" s="16"/>
      <c r="S2296" s="16"/>
      <c r="AA2296" s="92"/>
      <c r="AB2296" s="92"/>
      <c r="AC2296" s="92"/>
    </row>
    <row r="2297" spans="9:29" ht="13.8" x14ac:dyDescent="0.3">
      <c r="I2297" s="135">
        <v>2290</v>
      </c>
      <c r="J2297" s="132"/>
      <c r="K2297" s="105"/>
      <c r="R2297" s="16"/>
      <c r="S2297" s="16"/>
      <c r="AA2297" s="92"/>
      <c r="AB2297" s="92"/>
      <c r="AC2297" s="92"/>
    </row>
    <row r="2298" spans="9:29" ht="13.8" x14ac:dyDescent="0.3">
      <c r="I2298" s="135">
        <v>2291</v>
      </c>
      <c r="J2298" s="132"/>
      <c r="K2298" s="105"/>
      <c r="R2298" s="16"/>
      <c r="S2298" s="16"/>
      <c r="AA2298" s="92"/>
      <c r="AB2298" s="92"/>
      <c r="AC2298" s="92"/>
    </row>
    <row r="2299" spans="9:29" ht="13.8" x14ac:dyDescent="0.3">
      <c r="I2299" s="135">
        <v>2292</v>
      </c>
      <c r="J2299" s="132"/>
      <c r="K2299" s="105"/>
      <c r="R2299" s="16"/>
      <c r="S2299" s="16"/>
      <c r="AA2299" s="92"/>
      <c r="AB2299" s="92"/>
      <c r="AC2299" s="92"/>
    </row>
    <row r="2300" spans="9:29" ht="13.8" x14ac:dyDescent="0.3">
      <c r="I2300" s="135">
        <v>2293</v>
      </c>
      <c r="J2300" s="132"/>
      <c r="K2300" s="105"/>
      <c r="R2300" s="16"/>
      <c r="S2300" s="16"/>
      <c r="AA2300" s="92"/>
      <c r="AB2300" s="92"/>
      <c r="AC2300" s="92"/>
    </row>
    <row r="2301" spans="9:29" ht="13.8" x14ac:dyDescent="0.3">
      <c r="I2301" s="135">
        <v>2294</v>
      </c>
      <c r="J2301" s="132"/>
      <c r="K2301" s="105"/>
      <c r="R2301" s="16"/>
      <c r="S2301" s="16"/>
      <c r="AA2301" s="92"/>
      <c r="AB2301" s="92"/>
      <c r="AC2301" s="92"/>
    </row>
    <row r="2302" spans="9:29" ht="13.8" x14ac:dyDescent="0.3">
      <c r="I2302" s="135">
        <v>2295</v>
      </c>
      <c r="J2302" s="132"/>
      <c r="K2302" s="105"/>
      <c r="R2302" s="16"/>
      <c r="S2302" s="16"/>
      <c r="AA2302" s="92"/>
      <c r="AB2302" s="92"/>
      <c r="AC2302" s="92"/>
    </row>
    <row r="2303" spans="9:29" ht="13.8" x14ac:dyDescent="0.3">
      <c r="I2303" s="135">
        <v>2296</v>
      </c>
      <c r="J2303" s="132"/>
      <c r="K2303" s="105"/>
      <c r="R2303" s="16"/>
      <c r="S2303" s="16"/>
      <c r="AA2303" s="92"/>
      <c r="AB2303" s="92"/>
      <c r="AC2303" s="92"/>
    </row>
    <row r="2304" spans="9:29" ht="13.8" x14ac:dyDescent="0.3">
      <c r="I2304" s="135">
        <v>2297</v>
      </c>
      <c r="J2304" s="132"/>
      <c r="K2304" s="105"/>
      <c r="R2304" s="16"/>
      <c r="S2304" s="16"/>
      <c r="AA2304" s="92"/>
      <c r="AB2304" s="92"/>
      <c r="AC2304" s="92"/>
    </row>
    <row r="2305" spans="9:29" ht="13.8" x14ac:dyDescent="0.3">
      <c r="I2305" s="135">
        <v>2298</v>
      </c>
      <c r="J2305" s="132"/>
      <c r="K2305" s="105"/>
      <c r="R2305" s="16"/>
      <c r="S2305" s="16"/>
      <c r="AA2305" s="92"/>
      <c r="AB2305" s="92"/>
      <c r="AC2305" s="92"/>
    </row>
    <row r="2306" spans="9:29" ht="13.8" x14ac:dyDescent="0.3">
      <c r="I2306" s="135">
        <v>2299</v>
      </c>
      <c r="J2306" s="132"/>
      <c r="K2306" s="105"/>
      <c r="R2306" s="16"/>
      <c r="S2306" s="16"/>
      <c r="AA2306" s="92"/>
      <c r="AB2306" s="92"/>
      <c r="AC2306" s="92"/>
    </row>
    <row r="2307" spans="9:29" ht="13.8" x14ac:dyDescent="0.3">
      <c r="I2307" s="135">
        <v>2300</v>
      </c>
      <c r="J2307" s="132"/>
      <c r="K2307" s="105"/>
      <c r="R2307" s="16"/>
      <c r="S2307" s="16"/>
      <c r="AA2307" s="92"/>
      <c r="AB2307" s="92"/>
      <c r="AC2307" s="92"/>
    </row>
    <row r="2308" spans="9:29" ht="13.8" x14ac:dyDescent="0.3">
      <c r="I2308" s="135">
        <v>2301</v>
      </c>
      <c r="J2308" s="132"/>
      <c r="K2308" s="105"/>
      <c r="R2308" s="16"/>
      <c r="S2308" s="16"/>
      <c r="AA2308" s="92"/>
      <c r="AB2308" s="92"/>
      <c r="AC2308" s="92"/>
    </row>
    <row r="2309" spans="9:29" ht="13.8" x14ac:dyDescent="0.3">
      <c r="I2309" s="135">
        <v>2302</v>
      </c>
      <c r="J2309" s="132"/>
      <c r="K2309" s="105"/>
      <c r="R2309" s="16"/>
      <c r="S2309" s="16"/>
      <c r="AA2309" s="92"/>
      <c r="AB2309" s="92"/>
      <c r="AC2309" s="92"/>
    </row>
    <row r="2310" spans="9:29" ht="13.8" x14ac:dyDescent="0.3">
      <c r="I2310" s="135">
        <v>2303</v>
      </c>
      <c r="J2310" s="132"/>
      <c r="K2310" s="105"/>
      <c r="R2310" s="16"/>
      <c r="S2310" s="16"/>
      <c r="AA2310" s="92"/>
      <c r="AB2310" s="92"/>
      <c r="AC2310" s="92"/>
    </row>
    <row r="2311" spans="9:29" ht="13.8" x14ac:dyDescent="0.3">
      <c r="I2311" s="135">
        <v>2304</v>
      </c>
      <c r="J2311" s="132"/>
      <c r="K2311" s="105"/>
      <c r="R2311" s="16"/>
      <c r="S2311" s="16"/>
      <c r="AA2311" s="92"/>
      <c r="AB2311" s="92"/>
      <c r="AC2311" s="92"/>
    </row>
    <row r="2312" spans="9:29" ht="13.8" x14ac:dyDescent="0.3">
      <c r="I2312" s="135">
        <v>2305</v>
      </c>
      <c r="J2312" s="132"/>
      <c r="K2312" s="105"/>
      <c r="R2312" s="16"/>
      <c r="S2312" s="16"/>
      <c r="AA2312" s="92"/>
      <c r="AB2312" s="92"/>
      <c r="AC2312" s="92"/>
    </row>
    <row r="2313" spans="9:29" ht="13.8" x14ac:dyDescent="0.3">
      <c r="I2313" s="135">
        <v>2306</v>
      </c>
      <c r="J2313" s="132"/>
      <c r="K2313" s="105"/>
      <c r="R2313" s="16"/>
      <c r="S2313" s="16"/>
      <c r="AA2313" s="92"/>
      <c r="AB2313" s="92"/>
      <c r="AC2313" s="92"/>
    </row>
    <row r="2314" spans="9:29" ht="13.8" x14ac:dyDescent="0.3">
      <c r="I2314" s="135">
        <v>2307</v>
      </c>
      <c r="J2314" s="132"/>
      <c r="K2314" s="105"/>
      <c r="R2314" s="16"/>
      <c r="S2314" s="16"/>
      <c r="AA2314" s="92"/>
      <c r="AB2314" s="92"/>
      <c r="AC2314" s="92"/>
    </row>
    <row r="2315" spans="9:29" ht="13.8" x14ac:dyDescent="0.3">
      <c r="I2315" s="135">
        <v>2308</v>
      </c>
      <c r="J2315" s="132"/>
      <c r="K2315" s="105"/>
      <c r="R2315" s="16"/>
      <c r="S2315" s="16"/>
      <c r="AA2315" s="92"/>
      <c r="AB2315" s="92"/>
      <c r="AC2315" s="92"/>
    </row>
    <row r="2316" spans="9:29" ht="13.8" x14ac:dyDescent="0.3">
      <c r="I2316" s="135">
        <v>2309</v>
      </c>
      <c r="J2316" s="132"/>
      <c r="K2316" s="105"/>
      <c r="R2316" s="16"/>
      <c r="S2316" s="16"/>
      <c r="AA2316" s="92"/>
      <c r="AB2316" s="92"/>
      <c r="AC2316" s="92"/>
    </row>
    <row r="2317" spans="9:29" ht="13.8" x14ac:dyDescent="0.3">
      <c r="I2317" s="135">
        <v>2310</v>
      </c>
      <c r="J2317" s="132"/>
      <c r="K2317" s="105"/>
      <c r="R2317" s="16"/>
      <c r="S2317" s="16"/>
      <c r="AA2317" s="92"/>
      <c r="AB2317" s="92"/>
      <c r="AC2317" s="92"/>
    </row>
    <row r="2318" spans="9:29" ht="13.8" x14ac:dyDescent="0.3">
      <c r="I2318" s="135">
        <v>2311</v>
      </c>
      <c r="J2318" s="132"/>
      <c r="K2318" s="105"/>
      <c r="R2318" s="16"/>
      <c r="S2318" s="16"/>
      <c r="AA2318" s="92"/>
      <c r="AB2318" s="92"/>
      <c r="AC2318" s="92"/>
    </row>
    <row r="2319" spans="9:29" ht="13.8" x14ac:dyDescent="0.3">
      <c r="I2319" s="135">
        <v>2312</v>
      </c>
      <c r="J2319" s="132"/>
      <c r="K2319" s="105"/>
      <c r="R2319" s="16"/>
      <c r="S2319" s="16"/>
      <c r="AA2319" s="92"/>
      <c r="AB2319" s="92"/>
      <c r="AC2319" s="92"/>
    </row>
    <row r="2320" spans="9:29" ht="13.8" x14ac:dyDescent="0.3">
      <c r="I2320" s="135">
        <v>2313</v>
      </c>
      <c r="J2320" s="132"/>
      <c r="K2320" s="105"/>
      <c r="R2320" s="16"/>
      <c r="S2320" s="16"/>
      <c r="AA2320" s="92"/>
      <c r="AB2320" s="92"/>
      <c r="AC2320" s="92"/>
    </row>
    <row r="2321" spans="9:29" ht="13.8" x14ac:dyDescent="0.3">
      <c r="I2321" s="135">
        <v>2314</v>
      </c>
      <c r="J2321" s="132"/>
      <c r="K2321" s="105"/>
      <c r="R2321" s="16"/>
      <c r="S2321" s="16"/>
      <c r="AA2321" s="92"/>
      <c r="AB2321" s="92"/>
      <c r="AC2321" s="92"/>
    </row>
    <row r="2322" spans="9:29" ht="13.8" x14ac:dyDescent="0.3">
      <c r="I2322" s="135">
        <v>2315</v>
      </c>
      <c r="J2322" s="132"/>
      <c r="K2322" s="105"/>
      <c r="R2322" s="16"/>
      <c r="S2322" s="16"/>
      <c r="AA2322" s="92"/>
      <c r="AB2322" s="92"/>
      <c r="AC2322" s="92"/>
    </row>
    <row r="2323" spans="9:29" ht="13.8" x14ac:dyDescent="0.3">
      <c r="I2323" s="135">
        <v>2316</v>
      </c>
      <c r="J2323" s="132"/>
      <c r="K2323" s="105"/>
      <c r="R2323" s="16"/>
      <c r="S2323" s="16"/>
      <c r="AA2323" s="92"/>
      <c r="AB2323" s="92"/>
      <c r="AC2323" s="92"/>
    </row>
    <row r="2324" spans="9:29" ht="13.8" x14ac:dyDescent="0.3">
      <c r="I2324" s="135">
        <v>2317</v>
      </c>
      <c r="J2324" s="132"/>
      <c r="K2324" s="105"/>
      <c r="R2324" s="16"/>
      <c r="S2324" s="16"/>
      <c r="AA2324" s="92"/>
      <c r="AB2324" s="92"/>
      <c r="AC2324" s="92"/>
    </row>
    <row r="2325" spans="9:29" ht="13.8" x14ac:dyDescent="0.3">
      <c r="I2325" s="135">
        <v>2318</v>
      </c>
      <c r="J2325" s="132"/>
      <c r="K2325" s="105"/>
      <c r="R2325" s="16"/>
      <c r="S2325" s="16"/>
      <c r="AA2325" s="92"/>
      <c r="AB2325" s="92"/>
      <c r="AC2325" s="92"/>
    </row>
    <row r="2326" spans="9:29" ht="13.8" x14ac:dyDescent="0.3">
      <c r="I2326" s="135">
        <v>2319</v>
      </c>
      <c r="J2326" s="132"/>
      <c r="K2326" s="105"/>
      <c r="R2326" s="16"/>
      <c r="S2326" s="16"/>
      <c r="AA2326" s="92"/>
      <c r="AB2326" s="92"/>
      <c r="AC2326" s="92"/>
    </row>
    <row r="2327" spans="9:29" ht="13.8" x14ac:dyDescent="0.3">
      <c r="I2327" s="135">
        <v>2320</v>
      </c>
      <c r="J2327" s="132"/>
      <c r="K2327" s="105"/>
      <c r="R2327" s="16"/>
      <c r="S2327" s="16"/>
      <c r="AA2327" s="92"/>
      <c r="AB2327" s="92"/>
      <c r="AC2327" s="92"/>
    </row>
    <row r="2328" spans="9:29" ht="13.8" x14ac:dyDescent="0.3">
      <c r="I2328" s="135">
        <v>2321</v>
      </c>
      <c r="J2328" s="132"/>
      <c r="K2328" s="105"/>
      <c r="R2328" s="16"/>
      <c r="S2328" s="16"/>
      <c r="AA2328" s="92"/>
      <c r="AB2328" s="92"/>
      <c r="AC2328" s="92"/>
    </row>
    <row r="2329" spans="9:29" ht="13.8" x14ac:dyDescent="0.3">
      <c r="I2329" s="135">
        <v>2322</v>
      </c>
      <c r="J2329" s="132"/>
      <c r="K2329" s="105"/>
      <c r="R2329" s="16"/>
      <c r="S2329" s="16"/>
      <c r="AA2329" s="92"/>
      <c r="AB2329" s="92"/>
      <c r="AC2329" s="92"/>
    </row>
    <row r="2330" spans="9:29" ht="13.8" x14ac:dyDescent="0.3">
      <c r="I2330" s="135">
        <v>2323</v>
      </c>
      <c r="J2330" s="132"/>
      <c r="K2330" s="105"/>
      <c r="R2330" s="16"/>
      <c r="S2330" s="16"/>
      <c r="AA2330" s="92"/>
      <c r="AB2330" s="92"/>
      <c r="AC2330" s="92"/>
    </row>
    <row r="2331" spans="9:29" ht="13.8" x14ac:dyDescent="0.3">
      <c r="I2331" s="135">
        <v>2324</v>
      </c>
      <c r="J2331" s="132"/>
      <c r="K2331" s="105"/>
      <c r="R2331" s="16"/>
      <c r="S2331" s="16"/>
      <c r="AA2331" s="92"/>
      <c r="AB2331" s="92"/>
      <c r="AC2331" s="92"/>
    </row>
    <row r="2332" spans="9:29" ht="13.8" x14ac:dyDescent="0.3">
      <c r="I2332" s="135">
        <v>2325</v>
      </c>
      <c r="J2332" s="132"/>
      <c r="K2332" s="105"/>
      <c r="R2332" s="16"/>
      <c r="S2332" s="16"/>
      <c r="AA2332" s="92"/>
      <c r="AB2332" s="92"/>
      <c r="AC2332" s="92"/>
    </row>
    <row r="2333" spans="9:29" ht="13.8" x14ac:dyDescent="0.3">
      <c r="I2333" s="135">
        <v>2326</v>
      </c>
      <c r="J2333" s="132"/>
      <c r="K2333" s="105"/>
      <c r="R2333" s="16"/>
      <c r="S2333" s="16"/>
      <c r="AA2333" s="92"/>
      <c r="AB2333" s="92"/>
      <c r="AC2333" s="92"/>
    </row>
    <row r="2334" spans="9:29" ht="13.8" x14ac:dyDescent="0.3">
      <c r="I2334" s="135">
        <v>2327</v>
      </c>
      <c r="J2334" s="132"/>
      <c r="K2334" s="105"/>
      <c r="R2334" s="16"/>
      <c r="S2334" s="16"/>
      <c r="AA2334" s="92"/>
      <c r="AB2334" s="92"/>
      <c r="AC2334" s="92"/>
    </row>
    <row r="2335" spans="9:29" ht="13.8" x14ac:dyDescent="0.3">
      <c r="I2335" s="135">
        <v>2328</v>
      </c>
      <c r="J2335" s="132"/>
      <c r="K2335" s="105"/>
      <c r="R2335" s="16"/>
      <c r="S2335" s="16"/>
      <c r="AA2335" s="92"/>
      <c r="AB2335" s="92"/>
      <c r="AC2335" s="92"/>
    </row>
    <row r="2336" spans="9:29" ht="13.8" x14ac:dyDescent="0.3">
      <c r="I2336" s="135">
        <v>2329</v>
      </c>
      <c r="J2336" s="132"/>
      <c r="K2336" s="105"/>
      <c r="R2336" s="16"/>
      <c r="S2336" s="16"/>
      <c r="AA2336" s="92"/>
      <c r="AB2336" s="92"/>
      <c r="AC2336" s="92"/>
    </row>
    <row r="2337" spans="9:29" ht="13.8" x14ac:dyDescent="0.3">
      <c r="I2337" s="135">
        <v>2330</v>
      </c>
      <c r="J2337" s="132"/>
      <c r="K2337" s="105"/>
      <c r="R2337" s="16"/>
      <c r="S2337" s="16"/>
      <c r="AA2337" s="92"/>
      <c r="AB2337" s="92"/>
      <c r="AC2337" s="92"/>
    </row>
    <row r="2338" spans="9:29" ht="13.8" x14ac:dyDescent="0.3">
      <c r="I2338" s="135">
        <v>2331</v>
      </c>
      <c r="J2338" s="132"/>
      <c r="K2338" s="105"/>
      <c r="R2338" s="16"/>
      <c r="S2338" s="16"/>
      <c r="AA2338" s="92"/>
      <c r="AB2338" s="92"/>
      <c r="AC2338" s="92"/>
    </row>
    <row r="2339" spans="9:29" ht="13.8" x14ac:dyDescent="0.3">
      <c r="I2339" s="135">
        <v>2332</v>
      </c>
      <c r="J2339" s="132"/>
      <c r="K2339" s="105"/>
      <c r="R2339" s="16"/>
      <c r="S2339" s="16"/>
      <c r="AA2339" s="92"/>
      <c r="AB2339" s="92"/>
      <c r="AC2339" s="92"/>
    </row>
    <row r="2340" spans="9:29" ht="13.8" x14ac:dyDescent="0.3">
      <c r="I2340" s="135">
        <v>2333</v>
      </c>
      <c r="J2340" s="132"/>
      <c r="K2340" s="105"/>
      <c r="R2340" s="16"/>
      <c r="S2340" s="16"/>
      <c r="AA2340" s="92"/>
      <c r="AB2340" s="92"/>
      <c r="AC2340" s="92"/>
    </row>
    <row r="2341" spans="9:29" ht="13.8" x14ac:dyDescent="0.3">
      <c r="I2341" s="135">
        <v>2334</v>
      </c>
      <c r="J2341" s="132"/>
      <c r="K2341" s="105"/>
      <c r="R2341" s="16"/>
      <c r="S2341" s="16"/>
      <c r="AA2341" s="92"/>
      <c r="AB2341" s="92"/>
      <c r="AC2341" s="92"/>
    </row>
    <row r="2342" spans="9:29" ht="13.8" x14ac:dyDescent="0.3">
      <c r="I2342" s="135">
        <v>2335</v>
      </c>
      <c r="J2342" s="132"/>
      <c r="K2342" s="105"/>
      <c r="R2342" s="16"/>
      <c r="S2342" s="16"/>
      <c r="AA2342" s="92"/>
      <c r="AB2342" s="92"/>
      <c r="AC2342" s="92"/>
    </row>
    <row r="2343" spans="9:29" ht="13.8" x14ac:dyDescent="0.3">
      <c r="I2343" s="135">
        <v>2336</v>
      </c>
      <c r="J2343" s="132"/>
      <c r="K2343" s="105"/>
      <c r="R2343" s="16"/>
      <c r="S2343" s="16"/>
      <c r="AA2343" s="92"/>
      <c r="AB2343" s="92"/>
      <c r="AC2343" s="92"/>
    </row>
    <row r="2344" spans="9:29" ht="13.8" x14ac:dyDescent="0.3">
      <c r="I2344" s="135">
        <v>2337</v>
      </c>
      <c r="J2344" s="132"/>
      <c r="K2344" s="105"/>
      <c r="R2344" s="16"/>
      <c r="S2344" s="16"/>
      <c r="AA2344" s="92"/>
      <c r="AB2344" s="92"/>
      <c r="AC2344" s="92"/>
    </row>
    <row r="2345" spans="9:29" ht="13.8" x14ac:dyDescent="0.3">
      <c r="I2345" s="135">
        <v>2338</v>
      </c>
      <c r="J2345" s="132"/>
      <c r="K2345" s="105"/>
      <c r="R2345" s="16"/>
      <c r="S2345" s="16"/>
      <c r="AA2345" s="92"/>
      <c r="AB2345" s="92"/>
      <c r="AC2345" s="92"/>
    </row>
    <row r="2346" spans="9:29" ht="13.8" x14ac:dyDescent="0.3">
      <c r="I2346" s="135">
        <v>2339</v>
      </c>
      <c r="J2346" s="132"/>
      <c r="K2346" s="105"/>
      <c r="R2346" s="16"/>
      <c r="S2346" s="16"/>
      <c r="AA2346" s="92"/>
      <c r="AB2346" s="92"/>
      <c r="AC2346" s="92"/>
    </row>
    <row r="2347" spans="9:29" ht="13.8" x14ac:dyDescent="0.3">
      <c r="I2347" s="135">
        <v>2340</v>
      </c>
      <c r="J2347" s="132"/>
      <c r="K2347" s="105"/>
      <c r="R2347" s="16"/>
      <c r="S2347" s="16"/>
      <c r="AA2347" s="92"/>
      <c r="AB2347" s="92"/>
      <c r="AC2347" s="92"/>
    </row>
    <row r="2348" spans="9:29" ht="13.8" x14ac:dyDescent="0.3">
      <c r="I2348" s="135">
        <v>2341</v>
      </c>
      <c r="J2348" s="132"/>
      <c r="K2348" s="105"/>
      <c r="R2348" s="16"/>
      <c r="S2348" s="16"/>
      <c r="AA2348" s="92"/>
      <c r="AB2348" s="92"/>
      <c r="AC2348" s="92"/>
    </row>
    <row r="2349" spans="9:29" ht="13.8" x14ac:dyDescent="0.3">
      <c r="I2349" s="135">
        <v>2342</v>
      </c>
      <c r="J2349" s="132"/>
      <c r="K2349" s="105"/>
      <c r="R2349" s="16"/>
      <c r="S2349" s="16"/>
      <c r="AA2349" s="92"/>
      <c r="AB2349" s="92"/>
      <c r="AC2349" s="92"/>
    </row>
    <row r="2350" spans="9:29" ht="13.8" x14ac:dyDescent="0.3">
      <c r="I2350" s="135">
        <v>2343</v>
      </c>
      <c r="J2350" s="132"/>
      <c r="K2350" s="105"/>
      <c r="R2350" s="16"/>
      <c r="S2350" s="16"/>
      <c r="AA2350" s="92"/>
      <c r="AB2350" s="92"/>
      <c r="AC2350" s="92"/>
    </row>
    <row r="2351" spans="9:29" ht="13.8" x14ac:dyDescent="0.3">
      <c r="I2351" s="135">
        <v>2344</v>
      </c>
      <c r="J2351" s="132"/>
      <c r="K2351" s="105"/>
      <c r="R2351" s="16"/>
      <c r="S2351" s="16"/>
      <c r="AA2351" s="92"/>
      <c r="AB2351" s="92"/>
      <c r="AC2351" s="92"/>
    </row>
    <row r="2352" spans="9:29" ht="13.8" x14ac:dyDescent="0.3">
      <c r="I2352" s="135">
        <v>2345</v>
      </c>
      <c r="J2352" s="132"/>
      <c r="K2352" s="105"/>
      <c r="R2352" s="16"/>
      <c r="S2352" s="16"/>
      <c r="AA2352" s="92"/>
      <c r="AB2352" s="92"/>
      <c r="AC2352" s="92"/>
    </row>
    <row r="2353" spans="9:29" ht="13.8" x14ac:dyDescent="0.3">
      <c r="I2353" s="135">
        <v>2346</v>
      </c>
      <c r="J2353" s="132"/>
      <c r="K2353" s="105"/>
      <c r="R2353" s="16"/>
      <c r="S2353" s="16"/>
      <c r="AA2353" s="92"/>
      <c r="AB2353" s="92"/>
      <c r="AC2353" s="92"/>
    </row>
    <row r="2354" spans="9:29" ht="13.8" x14ac:dyDescent="0.3">
      <c r="I2354" s="135">
        <v>2347</v>
      </c>
      <c r="J2354" s="132"/>
      <c r="K2354" s="105"/>
      <c r="R2354" s="16"/>
      <c r="S2354" s="16"/>
      <c r="AA2354" s="92"/>
      <c r="AB2354" s="92"/>
      <c r="AC2354" s="92"/>
    </row>
    <row r="2355" spans="9:29" ht="13.8" x14ac:dyDescent="0.3">
      <c r="I2355" s="135">
        <v>2348</v>
      </c>
      <c r="J2355" s="132"/>
      <c r="K2355" s="105"/>
      <c r="R2355" s="16"/>
      <c r="S2355" s="16"/>
      <c r="AA2355" s="92"/>
      <c r="AB2355" s="92"/>
      <c r="AC2355" s="92"/>
    </row>
    <row r="2356" spans="9:29" ht="13.8" x14ac:dyDescent="0.3">
      <c r="I2356" s="135">
        <v>2349</v>
      </c>
      <c r="J2356" s="132"/>
      <c r="K2356" s="105"/>
      <c r="R2356" s="16"/>
      <c r="S2356" s="16"/>
      <c r="AA2356" s="92"/>
      <c r="AB2356" s="92"/>
      <c r="AC2356" s="92"/>
    </row>
    <row r="2357" spans="9:29" ht="13.8" x14ac:dyDescent="0.3">
      <c r="I2357" s="135">
        <v>2350</v>
      </c>
      <c r="J2357" s="132"/>
      <c r="K2357" s="105"/>
      <c r="R2357" s="16"/>
      <c r="S2357" s="16"/>
      <c r="AA2357" s="92"/>
      <c r="AB2357" s="92"/>
      <c r="AC2357" s="92"/>
    </row>
    <row r="2358" spans="9:29" ht="13.8" x14ac:dyDescent="0.3">
      <c r="I2358" s="135">
        <v>2351</v>
      </c>
      <c r="J2358" s="132"/>
      <c r="K2358" s="105"/>
      <c r="R2358" s="16"/>
      <c r="S2358" s="16"/>
      <c r="AA2358" s="92"/>
      <c r="AB2358" s="92"/>
      <c r="AC2358" s="92"/>
    </row>
    <row r="2359" spans="9:29" ht="13.8" x14ac:dyDescent="0.3">
      <c r="I2359" s="135">
        <v>2352</v>
      </c>
      <c r="J2359" s="132"/>
      <c r="K2359" s="105"/>
      <c r="R2359" s="16"/>
      <c r="S2359" s="16"/>
      <c r="AA2359" s="92"/>
      <c r="AB2359" s="92"/>
      <c r="AC2359" s="92"/>
    </row>
    <row r="2360" spans="9:29" ht="13.8" x14ac:dyDescent="0.3">
      <c r="I2360" s="135">
        <v>2353</v>
      </c>
      <c r="J2360" s="132"/>
      <c r="K2360" s="105"/>
      <c r="R2360" s="16"/>
      <c r="S2360" s="16"/>
      <c r="AA2360" s="92"/>
      <c r="AB2360" s="92"/>
      <c r="AC2360" s="92"/>
    </row>
    <row r="2361" spans="9:29" ht="13.8" x14ac:dyDescent="0.3">
      <c r="I2361" s="135">
        <v>2354</v>
      </c>
      <c r="J2361" s="132"/>
      <c r="K2361" s="105"/>
      <c r="R2361" s="16"/>
      <c r="S2361" s="16"/>
      <c r="AA2361" s="92"/>
      <c r="AB2361" s="92"/>
      <c r="AC2361" s="92"/>
    </row>
    <row r="2362" spans="9:29" ht="13.8" x14ac:dyDescent="0.3">
      <c r="I2362" s="135">
        <v>2355</v>
      </c>
      <c r="J2362" s="132"/>
      <c r="K2362" s="105"/>
      <c r="R2362" s="16"/>
      <c r="S2362" s="16"/>
      <c r="AA2362" s="92"/>
      <c r="AB2362" s="92"/>
      <c r="AC2362" s="92"/>
    </row>
    <row r="2363" spans="9:29" ht="13.8" x14ac:dyDescent="0.3">
      <c r="I2363" s="135">
        <v>2356</v>
      </c>
      <c r="J2363" s="132"/>
      <c r="K2363" s="105"/>
      <c r="R2363" s="16"/>
      <c r="S2363" s="16"/>
      <c r="AA2363" s="92"/>
      <c r="AB2363" s="92"/>
      <c r="AC2363" s="92"/>
    </row>
    <row r="2364" spans="9:29" ht="13.8" x14ac:dyDescent="0.3">
      <c r="I2364" s="135">
        <v>2357</v>
      </c>
      <c r="J2364" s="132"/>
      <c r="K2364" s="105"/>
      <c r="R2364" s="16"/>
      <c r="S2364" s="16"/>
      <c r="AA2364" s="92"/>
      <c r="AB2364" s="92"/>
      <c r="AC2364" s="92"/>
    </row>
    <row r="2365" spans="9:29" ht="13.8" x14ac:dyDescent="0.3">
      <c r="I2365" s="135">
        <v>2358</v>
      </c>
      <c r="J2365" s="132"/>
      <c r="K2365" s="105"/>
      <c r="R2365" s="16"/>
      <c r="S2365" s="16"/>
      <c r="AA2365" s="92"/>
      <c r="AB2365" s="92"/>
      <c r="AC2365" s="92"/>
    </row>
    <row r="2366" spans="9:29" ht="13.8" x14ac:dyDescent="0.3">
      <c r="I2366" s="135">
        <v>2359</v>
      </c>
      <c r="J2366" s="132"/>
      <c r="K2366" s="105"/>
      <c r="R2366" s="16"/>
      <c r="S2366" s="16"/>
      <c r="AA2366" s="92"/>
      <c r="AB2366" s="92"/>
      <c r="AC2366" s="92"/>
    </row>
    <row r="2367" spans="9:29" ht="13.8" x14ac:dyDescent="0.3">
      <c r="I2367" s="135">
        <v>2360</v>
      </c>
      <c r="J2367" s="132"/>
      <c r="K2367" s="105"/>
      <c r="R2367" s="16"/>
      <c r="S2367" s="16"/>
      <c r="AA2367" s="92"/>
      <c r="AB2367" s="92"/>
      <c r="AC2367" s="92"/>
    </row>
    <row r="2368" spans="9:29" ht="13.8" x14ac:dyDescent="0.3">
      <c r="I2368" s="135">
        <v>2361</v>
      </c>
      <c r="J2368" s="132"/>
      <c r="K2368" s="105"/>
      <c r="R2368" s="16"/>
      <c r="S2368" s="16"/>
      <c r="AA2368" s="92"/>
      <c r="AB2368" s="92"/>
      <c r="AC2368" s="92"/>
    </row>
    <row r="2369" spans="9:29" ht="13.8" x14ac:dyDescent="0.3">
      <c r="I2369" s="135">
        <v>2362</v>
      </c>
      <c r="J2369" s="132"/>
      <c r="K2369" s="105"/>
      <c r="R2369" s="16"/>
      <c r="S2369" s="16"/>
      <c r="AA2369" s="92"/>
      <c r="AB2369" s="92"/>
      <c r="AC2369" s="92"/>
    </row>
    <row r="2370" spans="9:29" ht="13.8" x14ac:dyDescent="0.3">
      <c r="I2370" s="135">
        <v>2363</v>
      </c>
      <c r="J2370" s="132"/>
      <c r="K2370" s="105"/>
      <c r="R2370" s="16"/>
      <c r="S2370" s="16"/>
      <c r="AA2370" s="92"/>
      <c r="AB2370" s="92"/>
      <c r="AC2370" s="92"/>
    </row>
    <row r="2371" spans="9:29" ht="13.8" x14ac:dyDescent="0.3">
      <c r="I2371" s="135">
        <v>2364</v>
      </c>
      <c r="J2371" s="132"/>
      <c r="K2371" s="105"/>
      <c r="R2371" s="16"/>
      <c r="S2371" s="16"/>
      <c r="AA2371" s="92"/>
      <c r="AB2371" s="92"/>
      <c r="AC2371" s="92"/>
    </row>
    <row r="2372" spans="9:29" ht="13.8" x14ac:dyDescent="0.3">
      <c r="I2372" s="135">
        <v>2365</v>
      </c>
      <c r="J2372" s="132"/>
      <c r="K2372" s="105"/>
      <c r="R2372" s="16"/>
      <c r="S2372" s="16"/>
      <c r="AA2372" s="92"/>
      <c r="AB2372" s="92"/>
      <c r="AC2372" s="92"/>
    </row>
    <row r="2373" spans="9:29" ht="13.8" x14ac:dyDescent="0.3">
      <c r="I2373" s="135">
        <v>2366</v>
      </c>
      <c r="J2373" s="132"/>
      <c r="K2373" s="105"/>
      <c r="R2373" s="16"/>
      <c r="S2373" s="16"/>
      <c r="AA2373" s="92"/>
      <c r="AB2373" s="92"/>
      <c r="AC2373" s="92"/>
    </row>
    <row r="2374" spans="9:29" ht="13.8" x14ac:dyDescent="0.3">
      <c r="I2374" s="135">
        <v>2367</v>
      </c>
      <c r="J2374" s="132"/>
      <c r="K2374" s="105"/>
      <c r="R2374" s="16"/>
      <c r="S2374" s="16"/>
      <c r="AA2374" s="92"/>
      <c r="AB2374" s="92"/>
      <c r="AC2374" s="92"/>
    </row>
    <row r="2375" spans="9:29" ht="13.8" x14ac:dyDescent="0.3">
      <c r="I2375" s="135">
        <v>2368</v>
      </c>
      <c r="J2375" s="132"/>
      <c r="K2375" s="105"/>
      <c r="R2375" s="16"/>
      <c r="S2375" s="16"/>
      <c r="AA2375" s="92"/>
      <c r="AB2375" s="92"/>
      <c r="AC2375" s="92"/>
    </row>
    <row r="2376" spans="9:29" ht="13.8" x14ac:dyDescent="0.3">
      <c r="I2376" s="135">
        <v>2369</v>
      </c>
      <c r="J2376" s="132"/>
      <c r="K2376" s="105"/>
      <c r="R2376" s="16"/>
      <c r="S2376" s="16"/>
      <c r="AA2376" s="92"/>
      <c r="AB2376" s="92"/>
      <c r="AC2376" s="92"/>
    </row>
    <row r="2377" spans="9:29" ht="13.8" x14ac:dyDescent="0.3">
      <c r="I2377" s="135">
        <v>2370</v>
      </c>
      <c r="J2377" s="132"/>
      <c r="K2377" s="105"/>
      <c r="R2377" s="16"/>
      <c r="S2377" s="16"/>
      <c r="AA2377" s="92"/>
      <c r="AB2377" s="92"/>
      <c r="AC2377" s="92"/>
    </row>
    <row r="2378" spans="9:29" ht="13.8" x14ac:dyDescent="0.3">
      <c r="I2378" s="135">
        <v>2371</v>
      </c>
      <c r="J2378" s="132"/>
      <c r="K2378" s="105"/>
      <c r="R2378" s="16"/>
      <c r="S2378" s="16"/>
      <c r="AA2378" s="92"/>
      <c r="AB2378" s="92"/>
      <c r="AC2378" s="92"/>
    </row>
    <row r="2379" spans="9:29" ht="13.8" x14ac:dyDescent="0.3">
      <c r="I2379" s="135">
        <v>2372</v>
      </c>
      <c r="J2379" s="132"/>
      <c r="K2379" s="105"/>
      <c r="R2379" s="16"/>
      <c r="S2379" s="16"/>
      <c r="AA2379" s="92"/>
      <c r="AB2379" s="92"/>
      <c r="AC2379" s="92"/>
    </row>
    <row r="2380" spans="9:29" ht="13.8" x14ac:dyDescent="0.3">
      <c r="I2380" s="135">
        <v>2373</v>
      </c>
      <c r="J2380" s="132"/>
      <c r="K2380" s="105"/>
      <c r="R2380" s="16"/>
      <c r="S2380" s="16"/>
      <c r="AA2380" s="92"/>
      <c r="AB2380" s="92"/>
      <c r="AC2380" s="92"/>
    </row>
    <row r="2381" spans="9:29" ht="13.8" x14ac:dyDescent="0.3">
      <c r="I2381" s="135">
        <v>2374</v>
      </c>
      <c r="J2381" s="132"/>
      <c r="K2381" s="105"/>
      <c r="R2381" s="16"/>
      <c r="S2381" s="16"/>
      <c r="AA2381" s="92"/>
      <c r="AB2381" s="92"/>
      <c r="AC2381" s="92"/>
    </row>
    <row r="2382" spans="9:29" ht="13.8" x14ac:dyDescent="0.3">
      <c r="I2382" s="135">
        <v>2375</v>
      </c>
      <c r="J2382" s="132"/>
      <c r="K2382" s="105"/>
      <c r="R2382" s="16"/>
      <c r="S2382" s="16"/>
      <c r="AA2382" s="92"/>
      <c r="AB2382" s="92"/>
      <c r="AC2382" s="92"/>
    </row>
    <row r="2383" spans="9:29" ht="13.8" x14ac:dyDescent="0.3">
      <c r="I2383" s="135">
        <v>2376</v>
      </c>
      <c r="J2383" s="132"/>
      <c r="K2383" s="105"/>
      <c r="R2383" s="16"/>
      <c r="S2383" s="16"/>
      <c r="AA2383" s="92"/>
      <c r="AB2383" s="92"/>
      <c r="AC2383" s="92"/>
    </row>
    <row r="2384" spans="9:29" ht="13.8" x14ac:dyDescent="0.3">
      <c r="I2384" s="135">
        <v>2377</v>
      </c>
      <c r="J2384" s="132"/>
      <c r="K2384" s="105"/>
      <c r="R2384" s="16"/>
      <c r="S2384" s="16"/>
      <c r="AA2384" s="92"/>
      <c r="AB2384" s="92"/>
      <c r="AC2384" s="92"/>
    </row>
    <row r="2385" spans="9:29" ht="13.8" x14ac:dyDescent="0.3">
      <c r="I2385" s="135">
        <v>2378</v>
      </c>
      <c r="J2385" s="132"/>
      <c r="K2385" s="105"/>
      <c r="R2385" s="16"/>
      <c r="S2385" s="16"/>
      <c r="AA2385" s="92"/>
      <c r="AB2385" s="92"/>
      <c r="AC2385" s="92"/>
    </row>
    <row r="2386" spans="9:29" ht="13.8" x14ac:dyDescent="0.3">
      <c r="I2386" s="135">
        <v>2379</v>
      </c>
      <c r="J2386" s="132"/>
      <c r="K2386" s="105"/>
      <c r="R2386" s="16"/>
      <c r="S2386" s="16"/>
      <c r="AA2386" s="92"/>
      <c r="AB2386" s="92"/>
      <c r="AC2386" s="92"/>
    </row>
    <row r="2387" spans="9:29" ht="13.8" x14ac:dyDescent="0.3">
      <c r="I2387" s="135">
        <v>2380</v>
      </c>
      <c r="J2387" s="132"/>
      <c r="K2387" s="105"/>
      <c r="R2387" s="16"/>
      <c r="S2387" s="16"/>
      <c r="AA2387" s="92"/>
      <c r="AB2387" s="92"/>
      <c r="AC2387" s="92"/>
    </row>
    <row r="2388" spans="9:29" ht="13.8" x14ac:dyDescent="0.3">
      <c r="I2388" s="135">
        <v>2381</v>
      </c>
      <c r="J2388" s="132"/>
      <c r="K2388" s="105"/>
      <c r="R2388" s="16"/>
      <c r="S2388" s="16"/>
      <c r="AA2388" s="92"/>
      <c r="AB2388" s="92"/>
      <c r="AC2388" s="92"/>
    </row>
    <row r="2389" spans="9:29" ht="13.8" x14ac:dyDescent="0.3">
      <c r="I2389" s="135">
        <v>2382</v>
      </c>
      <c r="J2389" s="132"/>
      <c r="K2389" s="105"/>
      <c r="R2389" s="16"/>
      <c r="S2389" s="16"/>
      <c r="AA2389" s="92"/>
      <c r="AB2389" s="92"/>
      <c r="AC2389" s="92"/>
    </row>
    <row r="2390" spans="9:29" ht="13.8" x14ac:dyDescent="0.3">
      <c r="I2390" s="135">
        <v>2383</v>
      </c>
      <c r="J2390" s="132"/>
      <c r="K2390" s="105"/>
      <c r="R2390" s="16"/>
      <c r="S2390" s="16"/>
      <c r="AA2390" s="92"/>
      <c r="AB2390" s="92"/>
      <c r="AC2390" s="92"/>
    </row>
    <row r="2391" spans="9:29" ht="13.8" x14ac:dyDescent="0.3">
      <c r="I2391" s="135">
        <v>2384</v>
      </c>
      <c r="J2391" s="132"/>
      <c r="K2391" s="105"/>
      <c r="R2391" s="16"/>
      <c r="S2391" s="16"/>
      <c r="AA2391" s="92"/>
      <c r="AB2391" s="92"/>
      <c r="AC2391" s="92"/>
    </row>
    <row r="2392" spans="9:29" ht="13.8" x14ac:dyDescent="0.3">
      <c r="I2392" s="135">
        <v>2385</v>
      </c>
      <c r="J2392" s="132"/>
      <c r="K2392" s="105"/>
      <c r="R2392" s="16"/>
      <c r="S2392" s="16"/>
      <c r="AA2392" s="92"/>
      <c r="AB2392" s="92"/>
      <c r="AC2392" s="92"/>
    </row>
    <row r="2393" spans="9:29" ht="13.8" x14ac:dyDescent="0.3">
      <c r="I2393" s="135">
        <v>2386</v>
      </c>
      <c r="J2393" s="132"/>
      <c r="K2393" s="105"/>
      <c r="R2393" s="16"/>
      <c r="S2393" s="16"/>
      <c r="AA2393" s="92"/>
      <c r="AB2393" s="92"/>
      <c r="AC2393" s="92"/>
    </row>
    <row r="2394" spans="9:29" ht="13.8" x14ac:dyDescent="0.3">
      <c r="I2394" s="135">
        <v>2387</v>
      </c>
      <c r="J2394" s="132"/>
      <c r="K2394" s="105"/>
      <c r="R2394" s="16"/>
      <c r="S2394" s="16"/>
      <c r="AA2394" s="92"/>
      <c r="AB2394" s="92"/>
      <c r="AC2394" s="92"/>
    </row>
    <row r="2395" spans="9:29" ht="13.8" x14ac:dyDescent="0.3">
      <c r="I2395" s="135">
        <v>2388</v>
      </c>
      <c r="J2395" s="132"/>
      <c r="K2395" s="105"/>
      <c r="R2395" s="16"/>
      <c r="S2395" s="16"/>
      <c r="AA2395" s="92"/>
      <c r="AB2395" s="92"/>
      <c r="AC2395" s="92"/>
    </row>
    <row r="2396" spans="9:29" ht="13.8" x14ac:dyDescent="0.3">
      <c r="I2396" s="135">
        <v>2389</v>
      </c>
      <c r="J2396" s="132"/>
      <c r="K2396" s="105"/>
      <c r="R2396" s="16"/>
      <c r="S2396" s="16"/>
      <c r="AA2396" s="92"/>
      <c r="AB2396" s="92"/>
      <c r="AC2396" s="92"/>
    </row>
    <row r="2397" spans="9:29" ht="13.8" x14ac:dyDescent="0.3">
      <c r="I2397" s="135">
        <v>2390</v>
      </c>
      <c r="J2397" s="132"/>
      <c r="K2397" s="105"/>
      <c r="R2397" s="16"/>
      <c r="S2397" s="16"/>
      <c r="AA2397" s="92"/>
      <c r="AB2397" s="92"/>
      <c r="AC2397" s="92"/>
    </row>
    <row r="2398" spans="9:29" ht="13.8" x14ac:dyDescent="0.3">
      <c r="I2398" s="135">
        <v>2391</v>
      </c>
      <c r="J2398" s="132"/>
      <c r="K2398" s="105"/>
      <c r="R2398" s="16"/>
      <c r="S2398" s="16"/>
      <c r="AA2398" s="92"/>
      <c r="AB2398" s="92"/>
      <c r="AC2398" s="92"/>
    </row>
    <row r="2399" spans="9:29" ht="13.8" x14ac:dyDescent="0.3">
      <c r="I2399" s="135">
        <v>2392</v>
      </c>
      <c r="J2399" s="132"/>
      <c r="K2399" s="105"/>
      <c r="R2399" s="16"/>
      <c r="S2399" s="16"/>
      <c r="AA2399" s="92"/>
      <c r="AB2399" s="92"/>
      <c r="AC2399" s="92"/>
    </row>
    <row r="2400" spans="9:29" ht="13.8" x14ac:dyDescent="0.3">
      <c r="I2400" s="135">
        <v>2393</v>
      </c>
      <c r="J2400" s="132"/>
      <c r="K2400" s="105"/>
      <c r="R2400" s="16"/>
      <c r="S2400" s="16"/>
      <c r="AA2400" s="92"/>
      <c r="AB2400" s="92"/>
      <c r="AC2400" s="92"/>
    </row>
    <row r="2401" spans="9:29" ht="13.8" x14ac:dyDescent="0.3">
      <c r="I2401" s="135">
        <v>2394</v>
      </c>
      <c r="J2401" s="132"/>
      <c r="K2401" s="105"/>
      <c r="R2401" s="16"/>
      <c r="S2401" s="16"/>
      <c r="AA2401" s="92"/>
      <c r="AB2401" s="92"/>
      <c r="AC2401" s="92"/>
    </row>
    <row r="2402" spans="9:29" ht="13.8" x14ac:dyDescent="0.3">
      <c r="I2402" s="135">
        <v>2395</v>
      </c>
      <c r="J2402" s="132"/>
      <c r="K2402" s="105"/>
      <c r="R2402" s="16"/>
      <c r="S2402" s="16"/>
      <c r="AA2402" s="92"/>
      <c r="AB2402" s="92"/>
      <c r="AC2402" s="92"/>
    </row>
    <row r="2403" spans="9:29" ht="13.8" x14ac:dyDescent="0.3">
      <c r="I2403" s="135">
        <v>2396</v>
      </c>
      <c r="J2403" s="132"/>
      <c r="K2403" s="105"/>
      <c r="R2403" s="16"/>
      <c r="S2403" s="16"/>
      <c r="AA2403" s="92"/>
      <c r="AB2403" s="92"/>
      <c r="AC2403" s="92"/>
    </row>
    <row r="2404" spans="9:29" ht="13.8" x14ac:dyDescent="0.3">
      <c r="I2404" s="135">
        <v>2397</v>
      </c>
      <c r="J2404" s="132"/>
      <c r="K2404" s="105"/>
      <c r="R2404" s="16"/>
      <c r="S2404" s="16"/>
      <c r="AA2404" s="92"/>
      <c r="AB2404" s="92"/>
      <c r="AC2404" s="92"/>
    </row>
    <row r="2405" spans="9:29" ht="13.8" x14ac:dyDescent="0.3">
      <c r="I2405" s="135">
        <v>2398</v>
      </c>
      <c r="J2405" s="132"/>
      <c r="K2405" s="105"/>
      <c r="R2405" s="16"/>
      <c r="S2405" s="16"/>
      <c r="AA2405" s="92"/>
      <c r="AB2405" s="92"/>
      <c r="AC2405" s="92"/>
    </row>
    <row r="2406" spans="9:29" ht="13.8" x14ac:dyDescent="0.3">
      <c r="I2406" s="135">
        <v>2399</v>
      </c>
      <c r="J2406" s="132"/>
      <c r="K2406" s="105"/>
      <c r="R2406" s="16"/>
      <c r="S2406" s="16"/>
      <c r="AA2406" s="92"/>
      <c r="AB2406" s="92"/>
      <c r="AC2406" s="92"/>
    </row>
    <row r="2407" spans="9:29" ht="13.8" x14ac:dyDescent="0.3">
      <c r="I2407" s="135">
        <v>2400</v>
      </c>
      <c r="J2407" s="132"/>
      <c r="K2407" s="105"/>
      <c r="R2407" s="16"/>
      <c r="S2407" s="16"/>
      <c r="AA2407" s="92"/>
      <c r="AB2407" s="92"/>
      <c r="AC2407" s="92"/>
    </row>
    <row r="2408" spans="9:29" ht="13.8" x14ac:dyDescent="0.3">
      <c r="I2408" s="135">
        <v>2401</v>
      </c>
      <c r="J2408" s="132"/>
      <c r="K2408" s="105"/>
      <c r="R2408" s="16"/>
      <c r="S2408" s="16"/>
      <c r="AA2408" s="92"/>
      <c r="AB2408" s="92"/>
      <c r="AC2408" s="92"/>
    </row>
    <row r="2409" spans="9:29" ht="13.8" x14ac:dyDescent="0.3">
      <c r="I2409" s="135">
        <v>2402</v>
      </c>
      <c r="J2409" s="132"/>
      <c r="K2409" s="105"/>
      <c r="R2409" s="16"/>
      <c r="S2409" s="16"/>
      <c r="AA2409" s="92"/>
      <c r="AB2409" s="92"/>
      <c r="AC2409" s="92"/>
    </row>
    <row r="2410" spans="9:29" ht="13.8" x14ac:dyDescent="0.3">
      <c r="I2410" s="135">
        <v>2403</v>
      </c>
      <c r="J2410" s="132"/>
      <c r="K2410" s="105"/>
      <c r="R2410" s="16"/>
      <c r="S2410" s="16"/>
      <c r="AA2410" s="92"/>
      <c r="AB2410" s="92"/>
      <c r="AC2410" s="92"/>
    </row>
    <row r="2411" spans="9:29" ht="13.8" x14ac:dyDescent="0.3">
      <c r="I2411" s="135">
        <v>2404</v>
      </c>
      <c r="J2411" s="132"/>
      <c r="K2411" s="105"/>
      <c r="R2411" s="16"/>
      <c r="S2411" s="16"/>
      <c r="AA2411" s="92"/>
      <c r="AB2411" s="92"/>
      <c r="AC2411" s="92"/>
    </row>
    <row r="2412" spans="9:29" ht="13.8" x14ac:dyDescent="0.3">
      <c r="I2412" s="135">
        <v>2405</v>
      </c>
      <c r="J2412" s="132"/>
      <c r="K2412" s="105"/>
      <c r="R2412" s="16"/>
      <c r="S2412" s="16"/>
      <c r="AA2412" s="92"/>
      <c r="AB2412" s="92"/>
      <c r="AC2412" s="92"/>
    </row>
    <row r="2413" spans="9:29" ht="13.8" x14ac:dyDescent="0.3">
      <c r="I2413" s="135">
        <v>2406</v>
      </c>
      <c r="J2413" s="132"/>
      <c r="K2413" s="105"/>
      <c r="R2413" s="16"/>
      <c r="S2413" s="16"/>
      <c r="AA2413" s="92"/>
      <c r="AB2413" s="92"/>
      <c r="AC2413" s="92"/>
    </row>
    <row r="2414" spans="9:29" ht="13.8" x14ac:dyDescent="0.3">
      <c r="I2414" s="135">
        <v>2407</v>
      </c>
      <c r="J2414" s="132"/>
      <c r="K2414" s="105"/>
      <c r="R2414" s="16"/>
      <c r="S2414" s="16"/>
      <c r="AA2414" s="92"/>
      <c r="AB2414" s="92"/>
      <c r="AC2414" s="92"/>
    </row>
    <row r="2415" spans="9:29" ht="13.8" x14ac:dyDescent="0.3">
      <c r="I2415" s="135">
        <v>2408</v>
      </c>
      <c r="J2415" s="132"/>
      <c r="K2415" s="105"/>
      <c r="R2415" s="16"/>
      <c r="S2415" s="16"/>
      <c r="AA2415" s="92"/>
      <c r="AB2415" s="92"/>
      <c r="AC2415" s="92"/>
    </row>
    <row r="2416" spans="9:29" ht="13.8" x14ac:dyDescent="0.3">
      <c r="I2416" s="135">
        <v>2409</v>
      </c>
      <c r="J2416" s="132"/>
      <c r="K2416" s="105"/>
      <c r="R2416" s="16"/>
      <c r="S2416" s="16"/>
      <c r="AA2416" s="92"/>
      <c r="AB2416" s="92"/>
      <c r="AC2416" s="92"/>
    </row>
    <row r="2417" spans="9:29" ht="13.8" x14ac:dyDescent="0.3">
      <c r="I2417" s="135">
        <v>2410</v>
      </c>
      <c r="J2417" s="132"/>
      <c r="K2417" s="105"/>
      <c r="R2417" s="16"/>
      <c r="S2417" s="16"/>
      <c r="AA2417" s="92"/>
      <c r="AB2417" s="92"/>
      <c r="AC2417" s="92"/>
    </row>
    <row r="2418" spans="9:29" ht="13.8" x14ac:dyDescent="0.3">
      <c r="I2418" s="135">
        <v>2411</v>
      </c>
      <c r="J2418" s="132"/>
      <c r="K2418" s="105"/>
      <c r="R2418" s="16"/>
      <c r="S2418" s="16"/>
      <c r="AA2418" s="92"/>
      <c r="AB2418" s="92"/>
      <c r="AC2418" s="92"/>
    </row>
    <row r="2419" spans="9:29" ht="13.8" x14ac:dyDescent="0.3">
      <c r="I2419" s="135">
        <v>2412</v>
      </c>
      <c r="J2419" s="132"/>
      <c r="K2419" s="105"/>
      <c r="R2419" s="16"/>
      <c r="S2419" s="16"/>
      <c r="AA2419" s="92"/>
      <c r="AB2419" s="92"/>
      <c r="AC2419" s="92"/>
    </row>
    <row r="2420" spans="9:29" ht="13.8" x14ac:dyDescent="0.3">
      <c r="I2420" s="135">
        <v>2413</v>
      </c>
      <c r="J2420" s="132"/>
      <c r="K2420" s="105"/>
      <c r="R2420" s="16"/>
      <c r="S2420" s="16"/>
      <c r="AA2420" s="92"/>
      <c r="AB2420" s="92"/>
      <c r="AC2420" s="92"/>
    </row>
    <row r="2421" spans="9:29" ht="13.8" x14ac:dyDescent="0.3">
      <c r="I2421" s="135">
        <v>2414</v>
      </c>
      <c r="J2421" s="132"/>
      <c r="K2421" s="105"/>
      <c r="R2421" s="16"/>
      <c r="S2421" s="16"/>
      <c r="AA2421" s="92"/>
      <c r="AB2421" s="92"/>
      <c r="AC2421" s="92"/>
    </row>
    <row r="2422" spans="9:29" ht="13.8" x14ac:dyDescent="0.3">
      <c r="I2422" s="135">
        <v>2415</v>
      </c>
      <c r="J2422" s="132"/>
      <c r="K2422" s="105"/>
      <c r="R2422" s="16"/>
      <c r="S2422" s="16"/>
      <c r="AA2422" s="92"/>
      <c r="AB2422" s="92"/>
      <c r="AC2422" s="92"/>
    </row>
    <row r="2423" spans="9:29" ht="13.8" x14ac:dyDescent="0.3">
      <c r="I2423" s="135">
        <v>2416</v>
      </c>
      <c r="J2423" s="132"/>
      <c r="K2423" s="105"/>
      <c r="R2423" s="16"/>
      <c r="S2423" s="16"/>
      <c r="AA2423" s="92"/>
      <c r="AB2423" s="92"/>
      <c r="AC2423" s="92"/>
    </row>
    <row r="2424" spans="9:29" ht="13.8" x14ac:dyDescent="0.3">
      <c r="I2424" s="135">
        <v>2417</v>
      </c>
      <c r="J2424" s="132"/>
      <c r="K2424" s="105"/>
      <c r="R2424" s="16"/>
      <c r="S2424" s="16"/>
      <c r="AA2424" s="92"/>
      <c r="AB2424" s="92"/>
      <c r="AC2424" s="92"/>
    </row>
    <row r="2425" spans="9:29" ht="13.8" x14ac:dyDescent="0.3">
      <c r="I2425" s="135">
        <v>2418</v>
      </c>
      <c r="J2425" s="132"/>
      <c r="K2425" s="105"/>
      <c r="R2425" s="16"/>
      <c r="S2425" s="16"/>
      <c r="AA2425" s="92"/>
      <c r="AB2425" s="92"/>
      <c r="AC2425" s="92"/>
    </row>
    <row r="2426" spans="9:29" ht="13.8" x14ac:dyDescent="0.3">
      <c r="I2426" s="135">
        <v>2419</v>
      </c>
      <c r="J2426" s="132"/>
      <c r="K2426" s="105"/>
      <c r="R2426" s="16"/>
      <c r="S2426" s="16"/>
      <c r="AA2426" s="92"/>
      <c r="AB2426" s="92"/>
      <c r="AC2426" s="92"/>
    </row>
    <row r="2427" spans="9:29" ht="13.8" x14ac:dyDescent="0.3">
      <c r="I2427" s="135">
        <v>2420</v>
      </c>
      <c r="J2427" s="132"/>
      <c r="K2427" s="105"/>
      <c r="R2427" s="16"/>
      <c r="S2427" s="16"/>
      <c r="AA2427" s="92"/>
      <c r="AB2427" s="92"/>
      <c r="AC2427" s="92"/>
    </row>
    <row r="2428" spans="9:29" ht="13.8" x14ac:dyDescent="0.3">
      <c r="I2428" s="135">
        <v>2421</v>
      </c>
      <c r="J2428" s="132"/>
      <c r="K2428" s="105"/>
      <c r="R2428" s="16"/>
      <c r="S2428" s="16"/>
      <c r="AA2428" s="92"/>
      <c r="AB2428" s="92"/>
      <c r="AC2428" s="92"/>
    </row>
    <row r="2429" spans="9:29" ht="13.8" x14ac:dyDescent="0.3">
      <c r="I2429" s="135">
        <v>2422</v>
      </c>
      <c r="J2429" s="132"/>
      <c r="K2429" s="105"/>
      <c r="R2429" s="16"/>
      <c r="S2429" s="16"/>
      <c r="AA2429" s="92"/>
      <c r="AB2429" s="92"/>
      <c r="AC2429" s="92"/>
    </row>
    <row r="2430" spans="9:29" ht="13.8" x14ac:dyDescent="0.3">
      <c r="I2430" s="135">
        <v>2423</v>
      </c>
      <c r="J2430" s="132"/>
      <c r="K2430" s="105"/>
      <c r="R2430" s="16"/>
      <c r="S2430" s="16"/>
      <c r="AA2430" s="92"/>
      <c r="AB2430" s="92"/>
      <c r="AC2430" s="92"/>
    </row>
    <row r="2431" spans="9:29" ht="13.8" x14ac:dyDescent="0.3">
      <c r="I2431" s="135">
        <v>2424</v>
      </c>
      <c r="J2431" s="132"/>
      <c r="K2431" s="105"/>
      <c r="R2431" s="16"/>
      <c r="S2431" s="16"/>
      <c r="AA2431" s="92"/>
      <c r="AB2431" s="92"/>
      <c r="AC2431" s="92"/>
    </row>
    <row r="2432" spans="9:29" ht="13.8" x14ac:dyDescent="0.3">
      <c r="I2432" s="135">
        <v>2425</v>
      </c>
      <c r="J2432" s="132"/>
      <c r="K2432" s="105"/>
      <c r="R2432" s="16"/>
      <c r="S2432" s="16"/>
      <c r="AA2432" s="92"/>
      <c r="AB2432" s="92"/>
      <c r="AC2432" s="92"/>
    </row>
    <row r="2433" spans="9:29" ht="13.8" x14ac:dyDescent="0.3">
      <c r="I2433" s="135">
        <v>2426</v>
      </c>
      <c r="J2433" s="132"/>
      <c r="K2433" s="105"/>
      <c r="R2433" s="16"/>
      <c r="S2433" s="16"/>
      <c r="AA2433" s="92"/>
      <c r="AB2433" s="92"/>
      <c r="AC2433" s="92"/>
    </row>
    <row r="2434" spans="9:29" ht="13.8" x14ac:dyDescent="0.3">
      <c r="I2434" s="135">
        <v>2427</v>
      </c>
      <c r="J2434" s="132"/>
      <c r="K2434" s="105"/>
      <c r="R2434" s="16"/>
      <c r="S2434" s="16"/>
      <c r="AA2434" s="92"/>
      <c r="AB2434" s="92"/>
      <c r="AC2434" s="92"/>
    </row>
    <row r="2435" spans="9:29" ht="13.8" x14ac:dyDescent="0.3">
      <c r="I2435" s="135">
        <v>2428</v>
      </c>
      <c r="J2435" s="132"/>
      <c r="K2435" s="105"/>
      <c r="R2435" s="16"/>
      <c r="S2435" s="16"/>
      <c r="AA2435" s="92"/>
      <c r="AB2435" s="92"/>
      <c r="AC2435" s="92"/>
    </row>
    <row r="2436" spans="9:29" ht="13.8" x14ac:dyDescent="0.3">
      <c r="I2436" s="135">
        <v>2429</v>
      </c>
      <c r="J2436" s="132"/>
      <c r="K2436" s="105"/>
      <c r="R2436" s="16"/>
      <c r="S2436" s="16"/>
      <c r="AA2436" s="92"/>
      <c r="AB2436" s="92"/>
      <c r="AC2436" s="92"/>
    </row>
    <row r="2437" spans="9:29" ht="13.8" x14ac:dyDescent="0.3">
      <c r="I2437" s="135">
        <v>2430</v>
      </c>
      <c r="J2437" s="132"/>
      <c r="K2437" s="105"/>
      <c r="R2437" s="16"/>
      <c r="S2437" s="16"/>
      <c r="AA2437" s="92"/>
      <c r="AB2437" s="92"/>
      <c r="AC2437" s="92"/>
    </row>
    <row r="2438" spans="9:29" ht="13.8" x14ac:dyDescent="0.3">
      <c r="I2438" s="135">
        <v>2431</v>
      </c>
      <c r="J2438" s="132"/>
      <c r="K2438" s="105"/>
      <c r="R2438" s="16"/>
      <c r="S2438" s="16"/>
      <c r="AA2438" s="92"/>
      <c r="AB2438" s="92"/>
      <c r="AC2438" s="92"/>
    </row>
    <row r="2439" spans="9:29" ht="13.8" x14ac:dyDescent="0.3">
      <c r="I2439" s="135">
        <v>2432</v>
      </c>
      <c r="J2439" s="132"/>
      <c r="K2439" s="105"/>
      <c r="R2439" s="16"/>
      <c r="S2439" s="16"/>
      <c r="AA2439" s="92"/>
      <c r="AB2439" s="92"/>
      <c r="AC2439" s="92"/>
    </row>
    <row r="2440" spans="9:29" ht="13.8" x14ac:dyDescent="0.3">
      <c r="I2440" s="135">
        <v>2433</v>
      </c>
      <c r="J2440" s="132"/>
      <c r="K2440" s="105"/>
      <c r="R2440" s="16"/>
      <c r="S2440" s="16"/>
      <c r="AA2440" s="92"/>
      <c r="AB2440" s="92"/>
      <c r="AC2440" s="92"/>
    </row>
    <row r="2441" spans="9:29" ht="13.8" x14ac:dyDescent="0.3">
      <c r="I2441" s="135">
        <v>2434</v>
      </c>
      <c r="J2441" s="132"/>
      <c r="K2441" s="105"/>
      <c r="R2441" s="16"/>
      <c r="S2441" s="16"/>
      <c r="AA2441" s="92"/>
      <c r="AB2441" s="92"/>
      <c r="AC2441" s="92"/>
    </row>
    <row r="2442" spans="9:29" ht="13.8" x14ac:dyDescent="0.3">
      <c r="I2442" s="135">
        <v>2435</v>
      </c>
      <c r="J2442" s="132"/>
      <c r="K2442" s="105"/>
      <c r="R2442" s="16"/>
      <c r="S2442" s="16"/>
      <c r="AA2442" s="92"/>
      <c r="AB2442" s="92"/>
      <c r="AC2442" s="92"/>
    </row>
    <row r="2443" spans="9:29" ht="13.8" x14ac:dyDescent="0.3">
      <c r="I2443" s="135">
        <v>2436</v>
      </c>
      <c r="J2443" s="132"/>
      <c r="K2443" s="105"/>
      <c r="R2443" s="16"/>
      <c r="S2443" s="16"/>
      <c r="AA2443" s="92"/>
      <c r="AB2443" s="92"/>
      <c r="AC2443" s="92"/>
    </row>
    <row r="2444" spans="9:29" ht="13.8" x14ac:dyDescent="0.3">
      <c r="I2444" s="135">
        <v>2437</v>
      </c>
      <c r="J2444" s="132"/>
      <c r="K2444" s="105"/>
      <c r="R2444" s="16"/>
      <c r="S2444" s="16"/>
      <c r="AA2444" s="92"/>
      <c r="AB2444" s="92"/>
      <c r="AC2444" s="92"/>
    </row>
    <row r="2445" spans="9:29" ht="13.8" x14ac:dyDescent="0.3">
      <c r="I2445" s="135">
        <v>2438</v>
      </c>
      <c r="J2445" s="132"/>
      <c r="K2445" s="105"/>
      <c r="R2445" s="16"/>
      <c r="S2445" s="16"/>
      <c r="AA2445" s="92"/>
      <c r="AB2445" s="92"/>
      <c r="AC2445" s="92"/>
    </row>
    <row r="2446" spans="9:29" ht="13.8" x14ac:dyDescent="0.3">
      <c r="I2446" s="135">
        <v>2439</v>
      </c>
      <c r="J2446" s="132"/>
      <c r="K2446" s="105"/>
      <c r="R2446" s="16"/>
      <c r="S2446" s="16"/>
      <c r="AA2446" s="92"/>
      <c r="AB2446" s="92"/>
      <c r="AC2446" s="92"/>
    </row>
    <row r="2447" spans="9:29" ht="13.8" x14ac:dyDescent="0.3">
      <c r="I2447" s="135">
        <v>2440</v>
      </c>
      <c r="J2447" s="132"/>
      <c r="K2447" s="105"/>
      <c r="R2447" s="16"/>
      <c r="S2447" s="16"/>
      <c r="AA2447" s="92"/>
      <c r="AB2447" s="92"/>
      <c r="AC2447" s="92"/>
    </row>
    <row r="2448" spans="9:29" ht="13.8" x14ac:dyDescent="0.3">
      <c r="I2448" s="135">
        <v>2441</v>
      </c>
      <c r="J2448" s="132"/>
      <c r="K2448" s="105"/>
      <c r="R2448" s="16"/>
      <c r="S2448" s="16"/>
      <c r="AA2448" s="92"/>
      <c r="AB2448" s="92"/>
      <c r="AC2448" s="92"/>
    </row>
    <row r="2449" spans="9:29" ht="13.8" x14ac:dyDescent="0.3">
      <c r="I2449" s="135">
        <v>2442</v>
      </c>
      <c r="J2449" s="132"/>
      <c r="K2449" s="105"/>
      <c r="R2449" s="16"/>
      <c r="S2449" s="16"/>
      <c r="AA2449" s="92"/>
      <c r="AB2449" s="92"/>
      <c r="AC2449" s="92"/>
    </row>
    <row r="2450" spans="9:29" ht="13.8" x14ac:dyDescent="0.3">
      <c r="I2450" s="135">
        <v>2443</v>
      </c>
      <c r="J2450" s="132"/>
      <c r="K2450" s="105"/>
      <c r="R2450" s="16"/>
      <c r="S2450" s="16"/>
      <c r="AA2450" s="92"/>
      <c r="AB2450" s="92"/>
      <c r="AC2450" s="92"/>
    </row>
    <row r="2451" spans="9:29" ht="13.8" x14ac:dyDescent="0.3">
      <c r="I2451" s="135">
        <v>2444</v>
      </c>
      <c r="J2451" s="132"/>
      <c r="K2451" s="105"/>
      <c r="R2451" s="16"/>
      <c r="S2451" s="16"/>
      <c r="AA2451" s="92"/>
      <c r="AB2451" s="92"/>
      <c r="AC2451" s="92"/>
    </row>
    <row r="2452" spans="9:29" ht="13.8" x14ac:dyDescent="0.3">
      <c r="I2452" s="135">
        <v>2445</v>
      </c>
      <c r="J2452" s="132"/>
      <c r="K2452" s="105"/>
      <c r="R2452" s="16"/>
      <c r="S2452" s="16"/>
      <c r="AA2452" s="92"/>
      <c r="AB2452" s="92"/>
      <c r="AC2452" s="92"/>
    </row>
    <row r="2453" spans="9:29" ht="13.8" x14ac:dyDescent="0.3">
      <c r="I2453" s="135">
        <v>2446</v>
      </c>
      <c r="J2453" s="132"/>
      <c r="K2453" s="105"/>
      <c r="R2453" s="16"/>
      <c r="S2453" s="16"/>
      <c r="AA2453" s="92"/>
      <c r="AB2453" s="92"/>
      <c r="AC2453" s="92"/>
    </row>
    <row r="2454" spans="9:29" ht="13.8" x14ac:dyDescent="0.3">
      <c r="I2454" s="135">
        <v>2447</v>
      </c>
      <c r="J2454" s="132"/>
      <c r="K2454" s="105"/>
      <c r="R2454" s="16"/>
      <c r="S2454" s="16"/>
      <c r="AA2454" s="92"/>
      <c r="AB2454" s="92"/>
      <c r="AC2454" s="92"/>
    </row>
    <row r="2455" spans="9:29" ht="13.8" x14ac:dyDescent="0.3">
      <c r="I2455" s="135">
        <v>2448</v>
      </c>
      <c r="J2455" s="132"/>
      <c r="K2455" s="105"/>
      <c r="R2455" s="16"/>
      <c r="S2455" s="16"/>
      <c r="AA2455" s="92"/>
      <c r="AB2455" s="92"/>
      <c r="AC2455" s="92"/>
    </row>
    <row r="2456" spans="9:29" ht="13.8" x14ac:dyDescent="0.3">
      <c r="I2456" s="135">
        <v>2449</v>
      </c>
      <c r="J2456" s="132"/>
      <c r="K2456" s="105"/>
      <c r="R2456" s="16"/>
      <c r="S2456" s="16"/>
      <c r="AA2456" s="92"/>
      <c r="AB2456" s="92"/>
      <c r="AC2456" s="92"/>
    </row>
    <row r="2457" spans="9:29" ht="13.8" x14ac:dyDescent="0.3">
      <c r="I2457" s="135">
        <v>2450</v>
      </c>
      <c r="J2457" s="132"/>
      <c r="K2457" s="105"/>
      <c r="R2457" s="16"/>
      <c r="S2457" s="16"/>
      <c r="AA2457" s="92"/>
      <c r="AB2457" s="92"/>
      <c r="AC2457" s="92"/>
    </row>
    <row r="2458" spans="9:29" ht="13.8" x14ac:dyDescent="0.3">
      <c r="I2458" s="135">
        <v>2451</v>
      </c>
      <c r="J2458" s="132"/>
      <c r="K2458" s="105"/>
      <c r="R2458" s="16"/>
      <c r="S2458" s="16"/>
      <c r="AA2458" s="92"/>
      <c r="AB2458" s="92"/>
      <c r="AC2458" s="92"/>
    </row>
    <row r="2459" spans="9:29" ht="13.8" x14ac:dyDescent="0.3">
      <c r="I2459" s="135">
        <v>2452</v>
      </c>
      <c r="J2459" s="132"/>
      <c r="K2459" s="105"/>
      <c r="R2459" s="16"/>
      <c r="S2459" s="16"/>
      <c r="AA2459" s="92"/>
      <c r="AB2459" s="92"/>
      <c r="AC2459" s="92"/>
    </row>
    <row r="2460" spans="9:29" ht="13.8" x14ac:dyDescent="0.3">
      <c r="I2460" s="135">
        <v>2453</v>
      </c>
      <c r="J2460" s="132"/>
      <c r="K2460" s="105"/>
      <c r="R2460" s="16"/>
      <c r="S2460" s="16"/>
      <c r="AA2460" s="92"/>
      <c r="AB2460" s="92"/>
      <c r="AC2460" s="92"/>
    </row>
    <row r="2461" spans="9:29" ht="13.8" x14ac:dyDescent="0.3">
      <c r="I2461" s="135">
        <v>2454</v>
      </c>
      <c r="J2461" s="132"/>
      <c r="K2461" s="105"/>
      <c r="R2461" s="16"/>
      <c r="S2461" s="16"/>
      <c r="AA2461" s="92"/>
      <c r="AB2461" s="92"/>
      <c r="AC2461" s="92"/>
    </row>
    <row r="2462" spans="9:29" ht="13.8" x14ac:dyDescent="0.3">
      <c r="I2462" s="135">
        <v>2455</v>
      </c>
      <c r="J2462" s="132"/>
      <c r="K2462" s="105"/>
      <c r="R2462" s="16"/>
      <c r="S2462" s="16"/>
      <c r="AA2462" s="92"/>
      <c r="AB2462" s="92"/>
      <c r="AC2462" s="92"/>
    </row>
    <row r="2463" spans="9:29" ht="13.8" x14ac:dyDescent="0.3">
      <c r="I2463" s="135">
        <v>2456</v>
      </c>
      <c r="J2463" s="132"/>
      <c r="K2463" s="105"/>
      <c r="R2463" s="16"/>
      <c r="S2463" s="16"/>
      <c r="AA2463" s="92"/>
      <c r="AB2463" s="92"/>
      <c r="AC2463" s="92"/>
    </row>
    <row r="2464" spans="9:29" ht="13.8" x14ac:dyDescent="0.3">
      <c r="I2464" s="135">
        <v>2457</v>
      </c>
      <c r="J2464" s="132"/>
      <c r="K2464" s="105"/>
      <c r="R2464" s="16"/>
      <c r="S2464" s="16"/>
      <c r="AA2464" s="92"/>
      <c r="AB2464" s="92"/>
      <c r="AC2464" s="92"/>
    </row>
    <row r="2465" spans="9:29" ht="13.8" x14ac:dyDescent="0.3">
      <c r="I2465" s="135">
        <v>2458</v>
      </c>
      <c r="J2465" s="132"/>
      <c r="K2465" s="105"/>
      <c r="R2465" s="16"/>
      <c r="S2465" s="16"/>
      <c r="AA2465" s="92"/>
      <c r="AB2465" s="92"/>
      <c r="AC2465" s="92"/>
    </row>
    <row r="2466" spans="9:29" ht="13.8" x14ac:dyDescent="0.3">
      <c r="I2466" s="135">
        <v>2459</v>
      </c>
      <c r="J2466" s="132"/>
      <c r="K2466" s="105"/>
      <c r="R2466" s="16"/>
      <c r="S2466" s="16"/>
      <c r="AA2466" s="92"/>
      <c r="AB2466" s="92"/>
      <c r="AC2466" s="92"/>
    </row>
    <row r="2467" spans="9:29" ht="13.8" x14ac:dyDescent="0.3">
      <c r="I2467" s="135">
        <v>2460</v>
      </c>
      <c r="J2467" s="132"/>
      <c r="K2467" s="105"/>
      <c r="R2467" s="16"/>
      <c r="S2467" s="16"/>
      <c r="AA2467" s="92"/>
      <c r="AB2467" s="92"/>
      <c r="AC2467" s="92"/>
    </row>
    <row r="2468" spans="9:29" ht="13.8" x14ac:dyDescent="0.3">
      <c r="I2468" s="135">
        <v>2461</v>
      </c>
      <c r="J2468" s="132"/>
      <c r="K2468" s="105"/>
      <c r="R2468" s="16"/>
      <c r="S2468" s="16"/>
      <c r="AA2468" s="92"/>
      <c r="AB2468" s="92"/>
      <c r="AC2468" s="92"/>
    </row>
    <row r="2469" spans="9:29" ht="13.8" x14ac:dyDescent="0.3">
      <c r="I2469" s="135">
        <v>2462</v>
      </c>
      <c r="J2469" s="132"/>
      <c r="K2469" s="105"/>
      <c r="R2469" s="16"/>
      <c r="S2469" s="16"/>
      <c r="AA2469" s="92"/>
      <c r="AB2469" s="92"/>
      <c r="AC2469" s="92"/>
    </row>
    <row r="2470" spans="9:29" ht="13.8" x14ac:dyDescent="0.3">
      <c r="I2470" s="135">
        <v>2463</v>
      </c>
      <c r="J2470" s="132"/>
      <c r="K2470" s="105"/>
      <c r="R2470" s="16"/>
      <c r="S2470" s="16"/>
      <c r="AA2470" s="92"/>
      <c r="AB2470" s="92"/>
      <c r="AC2470" s="92"/>
    </row>
    <row r="2471" spans="9:29" ht="13.8" x14ac:dyDescent="0.3">
      <c r="I2471" s="135">
        <v>2464</v>
      </c>
      <c r="J2471" s="132"/>
      <c r="K2471" s="105"/>
      <c r="R2471" s="16"/>
      <c r="S2471" s="16"/>
      <c r="AA2471" s="92"/>
      <c r="AB2471" s="92"/>
      <c r="AC2471" s="92"/>
    </row>
    <row r="2472" spans="9:29" ht="13.8" x14ac:dyDescent="0.3">
      <c r="I2472" s="135">
        <v>2465</v>
      </c>
      <c r="J2472" s="132"/>
      <c r="K2472" s="105"/>
      <c r="R2472" s="16"/>
      <c r="S2472" s="16"/>
      <c r="AA2472" s="92"/>
      <c r="AB2472" s="92"/>
      <c r="AC2472" s="92"/>
    </row>
    <row r="2473" spans="9:29" ht="13.8" x14ac:dyDescent="0.3">
      <c r="I2473" s="135">
        <v>2466</v>
      </c>
      <c r="J2473" s="132"/>
      <c r="K2473" s="105"/>
      <c r="R2473" s="16"/>
      <c r="S2473" s="16"/>
      <c r="AA2473" s="92"/>
      <c r="AB2473" s="92"/>
      <c r="AC2473" s="92"/>
    </row>
    <row r="2474" spans="9:29" ht="13.8" x14ac:dyDescent="0.3">
      <c r="I2474" s="135">
        <v>2467</v>
      </c>
      <c r="J2474" s="132"/>
      <c r="K2474" s="105"/>
      <c r="R2474" s="16"/>
      <c r="S2474" s="16"/>
      <c r="AA2474" s="92"/>
      <c r="AB2474" s="92"/>
      <c r="AC2474" s="92"/>
    </row>
    <row r="2475" spans="9:29" ht="13.8" x14ac:dyDescent="0.3">
      <c r="I2475" s="135">
        <v>2468</v>
      </c>
      <c r="J2475" s="132"/>
      <c r="K2475" s="105"/>
      <c r="R2475" s="16"/>
      <c r="S2475" s="16"/>
      <c r="AA2475" s="92"/>
      <c r="AB2475" s="92"/>
      <c r="AC2475" s="92"/>
    </row>
    <row r="2476" spans="9:29" ht="13.8" x14ac:dyDescent="0.3">
      <c r="I2476" s="135">
        <v>2469</v>
      </c>
      <c r="J2476" s="132"/>
      <c r="K2476" s="105"/>
      <c r="R2476" s="16"/>
      <c r="S2476" s="16"/>
      <c r="AA2476" s="92"/>
      <c r="AB2476" s="92"/>
      <c r="AC2476" s="92"/>
    </row>
    <row r="2477" spans="9:29" ht="13.8" x14ac:dyDescent="0.3">
      <c r="I2477" s="135">
        <v>2470</v>
      </c>
      <c r="J2477" s="132"/>
      <c r="K2477" s="105"/>
      <c r="R2477" s="16"/>
      <c r="S2477" s="16"/>
      <c r="AA2477" s="92"/>
      <c r="AB2477" s="92"/>
      <c r="AC2477" s="92"/>
    </row>
    <row r="2478" spans="9:29" ht="13.8" x14ac:dyDescent="0.3">
      <c r="I2478" s="135">
        <v>2471</v>
      </c>
      <c r="J2478" s="132"/>
      <c r="K2478" s="105"/>
      <c r="R2478" s="16"/>
      <c r="S2478" s="16"/>
      <c r="AA2478" s="92"/>
      <c r="AB2478" s="92"/>
      <c r="AC2478" s="92"/>
    </row>
    <row r="2479" spans="9:29" ht="13.8" x14ac:dyDescent="0.3">
      <c r="I2479" s="135">
        <v>2472</v>
      </c>
      <c r="J2479" s="132"/>
      <c r="K2479" s="105"/>
      <c r="R2479" s="16"/>
      <c r="S2479" s="16"/>
      <c r="AA2479" s="92"/>
      <c r="AB2479" s="92"/>
      <c r="AC2479" s="92"/>
    </row>
    <row r="2480" spans="9:29" ht="13.8" x14ac:dyDescent="0.3">
      <c r="I2480" s="135">
        <v>2473</v>
      </c>
      <c r="J2480" s="132"/>
      <c r="K2480" s="105"/>
      <c r="R2480" s="16"/>
      <c r="S2480" s="16"/>
      <c r="AA2480" s="92"/>
      <c r="AB2480" s="92"/>
      <c r="AC2480" s="92"/>
    </row>
    <row r="2481" spans="9:29" ht="13.8" x14ac:dyDescent="0.3">
      <c r="I2481" s="135">
        <v>2474</v>
      </c>
      <c r="J2481" s="132"/>
      <c r="K2481" s="105"/>
      <c r="R2481" s="16"/>
      <c r="S2481" s="16"/>
      <c r="AA2481" s="92"/>
      <c r="AB2481" s="92"/>
      <c r="AC2481" s="92"/>
    </row>
    <row r="2482" spans="9:29" ht="13.8" x14ac:dyDescent="0.3">
      <c r="I2482" s="135">
        <v>2475</v>
      </c>
      <c r="J2482" s="132"/>
      <c r="K2482" s="105"/>
      <c r="R2482" s="16"/>
      <c r="S2482" s="16"/>
      <c r="AA2482" s="92"/>
      <c r="AB2482" s="92"/>
      <c r="AC2482" s="92"/>
    </row>
    <row r="2483" spans="9:29" ht="13.8" x14ac:dyDescent="0.3">
      <c r="I2483" s="135">
        <v>2476</v>
      </c>
      <c r="J2483" s="132"/>
      <c r="K2483" s="105"/>
      <c r="R2483" s="16"/>
      <c r="S2483" s="16"/>
      <c r="AA2483" s="92"/>
      <c r="AB2483" s="92"/>
      <c r="AC2483" s="92"/>
    </row>
    <row r="2484" spans="9:29" ht="13.8" x14ac:dyDescent="0.3">
      <c r="I2484" s="135">
        <v>2477</v>
      </c>
      <c r="J2484" s="132"/>
      <c r="K2484" s="105"/>
      <c r="R2484" s="16"/>
      <c r="S2484" s="16"/>
      <c r="AA2484" s="92"/>
      <c r="AB2484" s="92"/>
      <c r="AC2484" s="92"/>
    </row>
    <row r="2485" spans="9:29" ht="13.8" x14ac:dyDescent="0.3">
      <c r="I2485" s="135">
        <v>2478</v>
      </c>
      <c r="J2485" s="132"/>
      <c r="K2485" s="105"/>
      <c r="R2485" s="16"/>
      <c r="S2485" s="16"/>
      <c r="AA2485" s="92"/>
      <c r="AB2485" s="92"/>
      <c r="AC2485" s="92"/>
    </row>
    <row r="2486" spans="9:29" ht="13.8" x14ac:dyDescent="0.3">
      <c r="I2486" s="135">
        <v>2479</v>
      </c>
      <c r="J2486" s="132"/>
      <c r="K2486" s="105"/>
      <c r="R2486" s="16"/>
      <c r="S2486" s="16"/>
      <c r="AA2486" s="92"/>
      <c r="AB2486" s="92"/>
      <c r="AC2486" s="92"/>
    </row>
    <row r="2487" spans="9:29" ht="13.8" x14ac:dyDescent="0.3">
      <c r="I2487" s="135">
        <v>2480</v>
      </c>
      <c r="J2487" s="132"/>
      <c r="K2487" s="105"/>
      <c r="R2487" s="16"/>
      <c r="S2487" s="16"/>
      <c r="AA2487" s="92"/>
      <c r="AB2487" s="92"/>
      <c r="AC2487" s="92"/>
    </row>
    <row r="2488" spans="9:29" ht="13.8" x14ac:dyDescent="0.3">
      <c r="I2488" s="135">
        <v>2481</v>
      </c>
      <c r="J2488" s="132"/>
      <c r="K2488" s="105"/>
      <c r="R2488" s="16"/>
      <c r="S2488" s="16"/>
      <c r="AA2488" s="92"/>
      <c r="AB2488" s="92"/>
      <c r="AC2488" s="92"/>
    </row>
    <row r="2489" spans="9:29" ht="13.8" x14ac:dyDescent="0.3">
      <c r="I2489" s="135">
        <v>2482</v>
      </c>
      <c r="J2489" s="132"/>
      <c r="K2489" s="105"/>
      <c r="R2489" s="16"/>
      <c r="S2489" s="16"/>
      <c r="AA2489" s="92"/>
      <c r="AB2489" s="92"/>
      <c r="AC2489" s="92"/>
    </row>
    <row r="2490" spans="9:29" ht="13.8" x14ac:dyDescent="0.3">
      <c r="I2490" s="135">
        <v>2483</v>
      </c>
      <c r="J2490" s="132"/>
      <c r="K2490" s="105"/>
      <c r="R2490" s="16"/>
      <c r="S2490" s="16"/>
      <c r="AA2490" s="92"/>
      <c r="AB2490" s="92"/>
      <c r="AC2490" s="92"/>
    </row>
    <row r="2491" spans="9:29" ht="13.8" x14ac:dyDescent="0.3">
      <c r="I2491" s="135">
        <v>2484</v>
      </c>
      <c r="J2491" s="132"/>
      <c r="K2491" s="105"/>
      <c r="R2491" s="16"/>
      <c r="S2491" s="16"/>
      <c r="AA2491" s="92"/>
      <c r="AB2491" s="92"/>
      <c r="AC2491" s="92"/>
    </row>
    <row r="2492" spans="9:29" ht="13.8" x14ac:dyDescent="0.3">
      <c r="I2492" s="135">
        <v>2485</v>
      </c>
      <c r="J2492" s="132"/>
      <c r="K2492" s="105"/>
      <c r="R2492" s="16"/>
      <c r="S2492" s="16"/>
      <c r="AA2492" s="92"/>
      <c r="AB2492" s="92"/>
      <c r="AC2492" s="92"/>
    </row>
    <row r="2493" spans="9:29" ht="13.8" x14ac:dyDescent="0.3">
      <c r="I2493" s="135">
        <v>2486</v>
      </c>
      <c r="J2493" s="132"/>
      <c r="K2493" s="105"/>
      <c r="R2493" s="16"/>
      <c r="S2493" s="16"/>
      <c r="AA2493" s="92"/>
      <c r="AB2493" s="92"/>
      <c r="AC2493" s="92"/>
    </row>
    <row r="2494" spans="9:29" ht="13.8" x14ac:dyDescent="0.3">
      <c r="I2494" s="135">
        <v>2487</v>
      </c>
      <c r="J2494" s="132"/>
      <c r="K2494" s="105"/>
      <c r="R2494" s="16"/>
      <c r="S2494" s="16"/>
      <c r="AA2494" s="92"/>
      <c r="AB2494" s="92"/>
      <c r="AC2494" s="92"/>
    </row>
    <row r="2495" spans="9:29" ht="13.8" x14ac:dyDescent="0.3">
      <c r="I2495" s="135">
        <v>2488</v>
      </c>
      <c r="J2495" s="132"/>
      <c r="K2495" s="105"/>
      <c r="R2495" s="16"/>
      <c r="S2495" s="16"/>
      <c r="AA2495" s="92"/>
      <c r="AB2495" s="92"/>
      <c r="AC2495" s="92"/>
    </row>
    <row r="2496" spans="9:29" ht="13.8" x14ac:dyDescent="0.3">
      <c r="I2496" s="135">
        <v>2489</v>
      </c>
      <c r="J2496" s="132"/>
      <c r="K2496" s="105"/>
      <c r="R2496" s="16"/>
      <c r="S2496" s="16"/>
      <c r="AA2496" s="92"/>
      <c r="AB2496" s="92"/>
      <c r="AC2496" s="92"/>
    </row>
    <row r="2497" spans="9:29" ht="13.8" x14ac:dyDescent="0.3">
      <c r="I2497" s="135">
        <v>2490</v>
      </c>
      <c r="J2497" s="132"/>
      <c r="K2497" s="105"/>
      <c r="R2497" s="16"/>
      <c r="S2497" s="16"/>
      <c r="AA2497" s="92"/>
      <c r="AB2497" s="92"/>
      <c r="AC2497" s="92"/>
    </row>
    <row r="2498" spans="9:29" ht="13.8" x14ac:dyDescent="0.3">
      <c r="I2498" s="135">
        <v>2491</v>
      </c>
      <c r="J2498" s="132"/>
      <c r="K2498" s="105"/>
      <c r="R2498" s="16"/>
      <c r="S2498" s="16"/>
      <c r="AA2498" s="92"/>
      <c r="AB2498" s="92"/>
      <c r="AC2498" s="92"/>
    </row>
    <row r="2499" spans="9:29" ht="13.8" x14ac:dyDescent="0.3">
      <c r="I2499" s="135">
        <v>2492</v>
      </c>
      <c r="J2499" s="132"/>
      <c r="K2499" s="105"/>
      <c r="R2499" s="16"/>
      <c r="S2499" s="16"/>
      <c r="AA2499" s="92"/>
      <c r="AB2499" s="92"/>
      <c r="AC2499" s="92"/>
    </row>
    <row r="2500" spans="9:29" ht="13.8" x14ac:dyDescent="0.3">
      <c r="I2500" s="135">
        <v>2493</v>
      </c>
      <c r="J2500" s="132"/>
      <c r="K2500" s="105"/>
      <c r="R2500" s="16"/>
      <c r="S2500" s="16"/>
      <c r="AA2500" s="92"/>
      <c r="AB2500" s="92"/>
      <c r="AC2500" s="92"/>
    </row>
    <row r="2501" spans="9:29" ht="13.8" x14ac:dyDescent="0.3">
      <c r="I2501" s="135">
        <v>2494</v>
      </c>
      <c r="J2501" s="132"/>
      <c r="K2501" s="105"/>
      <c r="R2501" s="16"/>
      <c r="S2501" s="16"/>
      <c r="AA2501" s="92"/>
      <c r="AB2501" s="92"/>
      <c r="AC2501" s="92"/>
    </row>
    <row r="2502" spans="9:29" ht="13.8" x14ac:dyDescent="0.3">
      <c r="I2502" s="135">
        <v>2495</v>
      </c>
      <c r="J2502" s="132"/>
      <c r="K2502" s="105"/>
      <c r="R2502" s="16"/>
      <c r="S2502" s="16"/>
      <c r="AA2502" s="92"/>
      <c r="AB2502" s="92"/>
      <c r="AC2502" s="92"/>
    </row>
    <row r="2503" spans="9:29" ht="13.8" x14ac:dyDescent="0.3">
      <c r="I2503" s="135">
        <v>2496</v>
      </c>
      <c r="J2503" s="132"/>
      <c r="K2503" s="105"/>
      <c r="R2503" s="16"/>
      <c r="S2503" s="16"/>
      <c r="AA2503" s="92"/>
      <c r="AB2503" s="92"/>
      <c r="AC2503" s="92"/>
    </row>
    <row r="2504" spans="9:29" ht="13.8" x14ac:dyDescent="0.3">
      <c r="I2504" s="135">
        <v>2497</v>
      </c>
      <c r="J2504" s="132"/>
      <c r="K2504" s="105"/>
      <c r="R2504" s="16"/>
      <c r="S2504" s="16"/>
      <c r="AA2504" s="92"/>
      <c r="AB2504" s="92"/>
      <c r="AC2504" s="92"/>
    </row>
    <row r="2505" spans="9:29" ht="13.8" x14ac:dyDescent="0.3">
      <c r="I2505" s="135">
        <v>2498</v>
      </c>
      <c r="J2505" s="132"/>
      <c r="K2505" s="105"/>
      <c r="R2505" s="16"/>
      <c r="S2505" s="16"/>
      <c r="AA2505" s="92"/>
      <c r="AB2505" s="92"/>
      <c r="AC2505" s="92"/>
    </row>
    <row r="2506" spans="9:29" ht="13.8" x14ac:dyDescent="0.3">
      <c r="I2506" s="135">
        <v>2499</v>
      </c>
      <c r="J2506" s="132"/>
      <c r="K2506" s="105"/>
      <c r="R2506" s="16"/>
      <c r="S2506" s="16"/>
      <c r="AA2506" s="92"/>
      <c r="AB2506" s="92"/>
      <c r="AC2506" s="92"/>
    </row>
    <row r="2507" spans="9:29" ht="13.8" x14ac:dyDescent="0.3">
      <c r="I2507" s="135">
        <v>2500</v>
      </c>
      <c r="J2507" s="132"/>
      <c r="K2507" s="105"/>
      <c r="R2507" s="16"/>
      <c r="S2507" s="16"/>
      <c r="AA2507" s="92"/>
      <c r="AB2507" s="92"/>
      <c r="AC2507" s="92"/>
    </row>
    <row r="2508" spans="9:29" ht="13.8" x14ac:dyDescent="0.3">
      <c r="I2508" s="135">
        <v>2501</v>
      </c>
      <c r="J2508" s="132"/>
      <c r="K2508" s="105"/>
      <c r="R2508" s="16"/>
      <c r="S2508" s="16"/>
      <c r="AA2508" s="92"/>
      <c r="AB2508" s="92"/>
      <c r="AC2508" s="92"/>
    </row>
    <row r="2509" spans="9:29" ht="13.8" x14ac:dyDescent="0.3">
      <c r="I2509" s="135">
        <v>2502</v>
      </c>
      <c r="J2509" s="132"/>
      <c r="K2509" s="105"/>
      <c r="R2509" s="16"/>
      <c r="S2509" s="16"/>
      <c r="AA2509" s="92"/>
      <c r="AB2509" s="92"/>
      <c r="AC2509" s="92"/>
    </row>
    <row r="2510" spans="9:29" ht="13.8" x14ac:dyDescent="0.3">
      <c r="I2510" s="135">
        <v>2503</v>
      </c>
      <c r="J2510" s="132"/>
      <c r="K2510" s="105"/>
      <c r="R2510" s="16"/>
      <c r="S2510" s="16"/>
      <c r="AA2510" s="92"/>
      <c r="AB2510" s="92"/>
      <c r="AC2510" s="92"/>
    </row>
    <row r="2511" spans="9:29" ht="13.8" x14ac:dyDescent="0.3">
      <c r="I2511" s="135">
        <v>2504</v>
      </c>
      <c r="J2511" s="132"/>
      <c r="K2511" s="105"/>
      <c r="R2511" s="16"/>
      <c r="S2511" s="16"/>
      <c r="AA2511" s="92"/>
      <c r="AB2511" s="92"/>
      <c r="AC2511" s="92"/>
    </row>
    <row r="2512" spans="9:29" ht="13.8" x14ac:dyDescent="0.3">
      <c r="I2512" s="135">
        <v>2505</v>
      </c>
      <c r="J2512" s="132"/>
      <c r="K2512" s="105"/>
      <c r="R2512" s="16"/>
      <c r="S2512" s="16"/>
      <c r="AA2512" s="92"/>
      <c r="AB2512" s="92"/>
      <c r="AC2512" s="92"/>
    </row>
    <row r="2513" spans="9:29" ht="13.8" x14ac:dyDescent="0.3">
      <c r="I2513" s="135">
        <v>2506</v>
      </c>
      <c r="J2513" s="132"/>
      <c r="K2513" s="105"/>
      <c r="R2513" s="16"/>
      <c r="S2513" s="16"/>
      <c r="AA2513" s="92"/>
      <c r="AB2513" s="92"/>
      <c r="AC2513" s="92"/>
    </row>
    <row r="2514" spans="9:29" ht="13.8" x14ac:dyDescent="0.3">
      <c r="I2514" s="135">
        <v>2507</v>
      </c>
      <c r="J2514" s="132"/>
      <c r="K2514" s="105"/>
      <c r="R2514" s="16"/>
      <c r="S2514" s="16"/>
      <c r="AA2514" s="92"/>
      <c r="AB2514" s="92"/>
      <c r="AC2514" s="92"/>
    </row>
    <row r="2515" spans="9:29" ht="13.8" x14ac:dyDescent="0.3">
      <c r="I2515" s="135">
        <v>2508</v>
      </c>
      <c r="J2515" s="132"/>
      <c r="K2515" s="105"/>
      <c r="R2515" s="16"/>
      <c r="S2515" s="16"/>
      <c r="AA2515" s="92"/>
      <c r="AB2515" s="92"/>
      <c r="AC2515" s="92"/>
    </row>
    <row r="2516" spans="9:29" ht="13.8" x14ac:dyDescent="0.3">
      <c r="I2516" s="135">
        <v>2509</v>
      </c>
      <c r="J2516" s="132"/>
      <c r="K2516" s="105"/>
      <c r="R2516" s="16"/>
      <c r="S2516" s="16"/>
      <c r="AA2516" s="92"/>
      <c r="AB2516" s="92"/>
      <c r="AC2516" s="92"/>
    </row>
    <row r="2517" spans="9:29" ht="13.8" x14ac:dyDescent="0.3">
      <c r="I2517" s="135">
        <v>2510</v>
      </c>
      <c r="J2517" s="132"/>
      <c r="K2517" s="105"/>
      <c r="R2517" s="16"/>
      <c r="S2517" s="16"/>
      <c r="AA2517" s="92"/>
      <c r="AB2517" s="92"/>
      <c r="AC2517" s="92"/>
    </row>
    <row r="2518" spans="9:29" ht="13.8" x14ac:dyDescent="0.3">
      <c r="I2518" s="135">
        <v>2511</v>
      </c>
      <c r="J2518" s="132"/>
      <c r="K2518" s="105"/>
      <c r="R2518" s="16"/>
      <c r="S2518" s="16"/>
      <c r="AA2518" s="92"/>
      <c r="AB2518" s="92"/>
      <c r="AC2518" s="92"/>
    </row>
    <row r="2519" spans="9:29" ht="13.8" x14ac:dyDescent="0.3">
      <c r="I2519" s="135">
        <v>2512</v>
      </c>
      <c r="J2519" s="132"/>
      <c r="K2519" s="105"/>
      <c r="R2519" s="16"/>
      <c r="S2519" s="16"/>
      <c r="AA2519" s="92"/>
      <c r="AB2519" s="92"/>
      <c r="AC2519" s="92"/>
    </row>
    <row r="2520" spans="9:29" ht="13.8" x14ac:dyDescent="0.3">
      <c r="I2520" s="135">
        <v>2513</v>
      </c>
      <c r="J2520" s="132"/>
      <c r="K2520" s="105"/>
      <c r="R2520" s="16"/>
      <c r="S2520" s="16"/>
      <c r="AA2520" s="92"/>
      <c r="AB2520" s="92"/>
      <c r="AC2520" s="92"/>
    </row>
    <row r="2521" spans="9:29" ht="13.8" x14ac:dyDescent="0.3">
      <c r="I2521" s="135">
        <v>2514</v>
      </c>
      <c r="J2521" s="132"/>
      <c r="K2521" s="105"/>
      <c r="R2521" s="16"/>
      <c r="S2521" s="16"/>
      <c r="AA2521" s="92"/>
      <c r="AB2521" s="92"/>
      <c r="AC2521" s="92"/>
    </row>
    <row r="2522" spans="9:29" ht="13.8" x14ac:dyDescent="0.3">
      <c r="I2522" s="135">
        <v>2515</v>
      </c>
      <c r="J2522" s="132"/>
      <c r="K2522" s="105"/>
      <c r="R2522" s="16"/>
      <c r="S2522" s="16"/>
      <c r="AA2522" s="92"/>
      <c r="AB2522" s="92"/>
      <c r="AC2522" s="92"/>
    </row>
    <row r="2523" spans="9:29" ht="13.8" x14ac:dyDescent="0.3">
      <c r="I2523" s="135">
        <v>2516</v>
      </c>
      <c r="J2523" s="132"/>
      <c r="K2523" s="105"/>
      <c r="R2523" s="16"/>
      <c r="S2523" s="16"/>
      <c r="AA2523" s="92"/>
      <c r="AB2523" s="92"/>
      <c r="AC2523" s="92"/>
    </row>
    <row r="2524" spans="9:29" ht="13.8" x14ac:dyDescent="0.3">
      <c r="I2524" s="135">
        <v>2517</v>
      </c>
      <c r="J2524" s="132"/>
      <c r="K2524" s="105"/>
      <c r="R2524" s="16"/>
      <c r="S2524" s="16"/>
      <c r="AA2524" s="92"/>
      <c r="AB2524" s="92"/>
      <c r="AC2524" s="92"/>
    </row>
    <row r="2525" spans="9:29" ht="13.8" x14ac:dyDescent="0.3">
      <c r="I2525" s="135">
        <v>2518</v>
      </c>
      <c r="J2525" s="132"/>
      <c r="K2525" s="105"/>
      <c r="R2525" s="16"/>
      <c r="S2525" s="16"/>
      <c r="AA2525" s="92"/>
      <c r="AB2525" s="92"/>
      <c r="AC2525" s="92"/>
    </row>
    <row r="2526" spans="9:29" ht="13.8" x14ac:dyDescent="0.3">
      <c r="I2526" s="135">
        <v>2519</v>
      </c>
      <c r="J2526" s="132"/>
      <c r="K2526" s="105"/>
      <c r="R2526" s="16"/>
      <c r="S2526" s="16"/>
      <c r="AA2526" s="92"/>
      <c r="AB2526" s="92"/>
      <c r="AC2526" s="92"/>
    </row>
    <row r="2527" spans="9:29" ht="13.8" x14ac:dyDescent="0.3">
      <c r="I2527" s="135">
        <v>2520</v>
      </c>
      <c r="J2527" s="132"/>
      <c r="K2527" s="105"/>
      <c r="R2527" s="16"/>
      <c r="S2527" s="16"/>
      <c r="AA2527" s="92"/>
      <c r="AB2527" s="92"/>
      <c r="AC2527" s="92"/>
    </row>
    <row r="2528" spans="9:29" ht="13.8" x14ac:dyDescent="0.3">
      <c r="I2528" s="135">
        <v>2521</v>
      </c>
      <c r="J2528" s="132"/>
      <c r="K2528" s="105"/>
      <c r="R2528" s="16"/>
      <c r="S2528" s="16"/>
      <c r="AA2528" s="92"/>
      <c r="AB2528" s="92"/>
      <c r="AC2528" s="92"/>
    </row>
    <row r="2529" spans="9:29" ht="13.8" x14ac:dyDescent="0.3">
      <c r="I2529" s="135">
        <v>2522</v>
      </c>
      <c r="J2529" s="132"/>
      <c r="K2529" s="105"/>
      <c r="R2529" s="16"/>
      <c r="S2529" s="16"/>
      <c r="AA2529" s="92"/>
      <c r="AB2529" s="92"/>
      <c r="AC2529" s="92"/>
    </row>
    <row r="2530" spans="9:29" ht="13.8" x14ac:dyDescent="0.3">
      <c r="I2530" s="135">
        <v>2523</v>
      </c>
      <c r="J2530" s="132"/>
      <c r="K2530" s="105"/>
      <c r="R2530" s="16"/>
      <c r="S2530" s="16"/>
      <c r="AA2530" s="92"/>
      <c r="AB2530" s="92"/>
      <c r="AC2530" s="92"/>
    </row>
    <row r="2531" spans="9:29" ht="13.8" x14ac:dyDescent="0.3">
      <c r="I2531" s="135">
        <v>2524</v>
      </c>
      <c r="J2531" s="132"/>
      <c r="K2531" s="105"/>
      <c r="R2531" s="16"/>
      <c r="S2531" s="16"/>
      <c r="AA2531" s="92"/>
      <c r="AB2531" s="92"/>
      <c r="AC2531" s="92"/>
    </row>
    <row r="2532" spans="9:29" ht="13.8" x14ac:dyDescent="0.3">
      <c r="I2532" s="135">
        <v>2525</v>
      </c>
      <c r="J2532" s="132"/>
      <c r="K2532" s="105"/>
      <c r="R2532" s="16"/>
      <c r="S2532" s="16"/>
      <c r="AA2532" s="92"/>
      <c r="AB2532" s="92"/>
      <c r="AC2532" s="92"/>
    </row>
    <row r="2533" spans="9:29" ht="13.8" x14ac:dyDescent="0.3">
      <c r="I2533" s="135">
        <v>2526</v>
      </c>
      <c r="J2533" s="132"/>
      <c r="K2533" s="105"/>
      <c r="R2533" s="16"/>
      <c r="S2533" s="16"/>
      <c r="AA2533" s="92"/>
      <c r="AB2533" s="92"/>
      <c r="AC2533" s="92"/>
    </row>
    <row r="2534" spans="9:29" ht="13.8" x14ac:dyDescent="0.3">
      <c r="I2534" s="135">
        <v>2527</v>
      </c>
      <c r="J2534" s="132"/>
      <c r="K2534" s="105"/>
      <c r="R2534" s="16"/>
      <c r="S2534" s="16"/>
      <c r="AA2534" s="92"/>
      <c r="AB2534" s="92"/>
      <c r="AC2534" s="92"/>
    </row>
    <row r="2535" spans="9:29" ht="13.8" x14ac:dyDescent="0.3">
      <c r="I2535" s="135">
        <v>2528</v>
      </c>
      <c r="J2535" s="132"/>
      <c r="K2535" s="105"/>
      <c r="R2535" s="16"/>
      <c r="S2535" s="16"/>
      <c r="AA2535" s="92"/>
      <c r="AB2535" s="92"/>
      <c r="AC2535" s="92"/>
    </row>
    <row r="2536" spans="9:29" ht="13.8" x14ac:dyDescent="0.3">
      <c r="I2536" s="135">
        <v>2529</v>
      </c>
      <c r="J2536" s="132"/>
      <c r="K2536" s="105"/>
      <c r="R2536" s="16"/>
      <c r="S2536" s="16"/>
      <c r="AA2536" s="92"/>
      <c r="AB2536" s="92"/>
      <c r="AC2536" s="92"/>
    </row>
    <row r="2537" spans="9:29" ht="13.8" x14ac:dyDescent="0.3">
      <c r="I2537" s="135">
        <v>2530</v>
      </c>
      <c r="J2537" s="132"/>
      <c r="K2537" s="105"/>
      <c r="R2537" s="16"/>
      <c r="S2537" s="16"/>
      <c r="AA2537" s="92"/>
      <c r="AB2537" s="92"/>
      <c r="AC2537" s="92"/>
    </row>
    <row r="2538" spans="9:29" ht="13.8" x14ac:dyDescent="0.3">
      <c r="I2538" s="135">
        <v>2531</v>
      </c>
      <c r="J2538" s="132"/>
      <c r="K2538" s="105"/>
      <c r="R2538" s="16"/>
      <c r="S2538" s="16"/>
      <c r="AA2538" s="92"/>
      <c r="AB2538" s="92"/>
      <c r="AC2538" s="92"/>
    </row>
    <row r="2539" spans="9:29" ht="13.8" x14ac:dyDescent="0.3">
      <c r="I2539" s="135">
        <v>2532</v>
      </c>
      <c r="J2539" s="132"/>
      <c r="K2539" s="105"/>
      <c r="R2539" s="16"/>
      <c r="S2539" s="16"/>
      <c r="AA2539" s="92"/>
      <c r="AB2539" s="92"/>
      <c r="AC2539" s="92"/>
    </row>
    <row r="2540" spans="9:29" ht="13.8" x14ac:dyDescent="0.3">
      <c r="I2540" s="135">
        <v>2533</v>
      </c>
      <c r="J2540" s="132"/>
      <c r="K2540" s="105"/>
      <c r="R2540" s="16"/>
      <c r="S2540" s="16"/>
      <c r="AA2540" s="92"/>
      <c r="AB2540" s="92"/>
      <c r="AC2540" s="92"/>
    </row>
    <row r="2541" spans="9:29" ht="13.8" x14ac:dyDescent="0.3">
      <c r="I2541" s="135">
        <v>2534</v>
      </c>
      <c r="J2541" s="132"/>
      <c r="K2541" s="105"/>
      <c r="R2541" s="16"/>
      <c r="S2541" s="16"/>
      <c r="AA2541" s="92"/>
      <c r="AB2541" s="92"/>
      <c r="AC2541" s="92"/>
    </row>
    <row r="2542" spans="9:29" ht="13.8" x14ac:dyDescent="0.3">
      <c r="I2542" s="135">
        <v>2535</v>
      </c>
      <c r="J2542" s="132"/>
      <c r="K2542" s="105"/>
      <c r="R2542" s="16"/>
      <c r="S2542" s="16"/>
      <c r="AA2542" s="92"/>
      <c r="AB2542" s="92"/>
      <c r="AC2542" s="92"/>
    </row>
    <row r="2543" spans="9:29" ht="13.8" x14ac:dyDescent="0.3">
      <c r="I2543" s="135">
        <v>2536</v>
      </c>
      <c r="J2543" s="132"/>
      <c r="K2543" s="105"/>
      <c r="R2543" s="16"/>
      <c r="S2543" s="16"/>
      <c r="AA2543" s="92"/>
      <c r="AB2543" s="92"/>
      <c r="AC2543" s="92"/>
    </row>
    <row r="2544" spans="9:29" ht="13.8" x14ac:dyDescent="0.3">
      <c r="I2544" s="135">
        <v>2537</v>
      </c>
      <c r="J2544" s="132"/>
      <c r="K2544" s="105"/>
      <c r="R2544" s="16"/>
      <c r="S2544" s="16"/>
      <c r="AA2544" s="92"/>
      <c r="AB2544" s="92"/>
      <c r="AC2544" s="92"/>
    </row>
    <row r="2545" spans="9:29" ht="13.8" x14ac:dyDescent="0.3">
      <c r="I2545" s="135">
        <v>2538</v>
      </c>
      <c r="J2545" s="132"/>
      <c r="K2545" s="105"/>
      <c r="R2545" s="16"/>
      <c r="S2545" s="16"/>
      <c r="AA2545" s="92"/>
      <c r="AB2545" s="92"/>
      <c r="AC2545" s="92"/>
    </row>
    <row r="2546" spans="9:29" ht="13.8" x14ac:dyDescent="0.3">
      <c r="I2546" s="135">
        <v>2539</v>
      </c>
      <c r="J2546" s="132"/>
      <c r="K2546" s="105"/>
      <c r="R2546" s="16"/>
      <c r="S2546" s="16"/>
      <c r="AA2546" s="92"/>
      <c r="AB2546" s="92"/>
      <c r="AC2546" s="92"/>
    </row>
    <row r="2547" spans="9:29" ht="13.8" x14ac:dyDescent="0.3">
      <c r="I2547" s="135">
        <v>2540</v>
      </c>
      <c r="J2547" s="132"/>
      <c r="K2547" s="105"/>
      <c r="R2547" s="16"/>
      <c r="S2547" s="16"/>
      <c r="AA2547" s="92"/>
      <c r="AB2547" s="92"/>
      <c r="AC2547" s="92"/>
    </row>
    <row r="2548" spans="9:29" ht="13.8" x14ac:dyDescent="0.3">
      <c r="I2548" s="135">
        <v>2541</v>
      </c>
      <c r="J2548" s="132"/>
      <c r="K2548" s="105"/>
      <c r="R2548" s="16"/>
      <c r="S2548" s="16"/>
      <c r="AA2548" s="92"/>
      <c r="AB2548" s="92"/>
      <c r="AC2548" s="92"/>
    </row>
    <row r="2549" spans="9:29" ht="13.8" x14ac:dyDescent="0.3">
      <c r="I2549" s="135">
        <v>2542</v>
      </c>
      <c r="J2549" s="132"/>
      <c r="K2549" s="105"/>
      <c r="R2549" s="16"/>
      <c r="S2549" s="16"/>
      <c r="AA2549" s="92"/>
      <c r="AB2549" s="92"/>
      <c r="AC2549" s="92"/>
    </row>
    <row r="2550" spans="9:29" ht="13.8" x14ac:dyDescent="0.3">
      <c r="I2550" s="135">
        <v>2543</v>
      </c>
      <c r="J2550" s="132"/>
      <c r="K2550" s="105"/>
      <c r="R2550" s="16"/>
      <c r="S2550" s="16"/>
      <c r="AA2550" s="92"/>
      <c r="AB2550" s="92"/>
      <c r="AC2550" s="92"/>
    </row>
    <row r="2551" spans="9:29" ht="13.8" x14ac:dyDescent="0.3">
      <c r="I2551" s="135">
        <v>2544</v>
      </c>
      <c r="J2551" s="132"/>
      <c r="K2551" s="105"/>
      <c r="R2551" s="16"/>
      <c r="S2551" s="16"/>
      <c r="AA2551" s="92"/>
      <c r="AB2551" s="92"/>
      <c r="AC2551" s="92"/>
    </row>
    <row r="2552" spans="9:29" ht="13.8" x14ac:dyDescent="0.3">
      <c r="I2552" s="135">
        <v>2545</v>
      </c>
      <c r="J2552" s="132"/>
      <c r="K2552" s="105"/>
      <c r="R2552" s="16"/>
      <c r="S2552" s="16"/>
      <c r="AA2552" s="92"/>
      <c r="AB2552" s="92"/>
      <c r="AC2552" s="92"/>
    </row>
    <row r="2553" spans="9:29" ht="13.8" x14ac:dyDescent="0.3">
      <c r="I2553" s="135">
        <v>2546</v>
      </c>
      <c r="J2553" s="132"/>
      <c r="K2553" s="105"/>
      <c r="R2553" s="16"/>
      <c r="S2553" s="16"/>
      <c r="AA2553" s="92"/>
      <c r="AB2553" s="92"/>
      <c r="AC2553" s="92"/>
    </row>
    <row r="2554" spans="9:29" ht="13.8" x14ac:dyDescent="0.3">
      <c r="I2554" s="135">
        <v>2547</v>
      </c>
      <c r="J2554" s="132"/>
      <c r="K2554" s="105"/>
      <c r="R2554" s="16"/>
      <c r="S2554" s="16"/>
      <c r="AA2554" s="92"/>
      <c r="AB2554" s="92"/>
      <c r="AC2554" s="92"/>
    </row>
    <row r="2555" spans="9:29" ht="13.8" x14ac:dyDescent="0.3">
      <c r="I2555" s="135">
        <v>2548</v>
      </c>
      <c r="J2555" s="132"/>
      <c r="K2555" s="105"/>
      <c r="R2555" s="16"/>
      <c r="S2555" s="16"/>
      <c r="AA2555" s="92"/>
      <c r="AB2555" s="92"/>
      <c r="AC2555" s="92"/>
    </row>
    <row r="2556" spans="9:29" ht="13.8" x14ac:dyDescent="0.3">
      <c r="I2556" s="135">
        <v>2549</v>
      </c>
      <c r="J2556" s="132"/>
      <c r="K2556" s="105"/>
      <c r="R2556" s="16"/>
      <c r="S2556" s="16"/>
      <c r="AA2556" s="92"/>
      <c r="AB2556" s="92"/>
      <c r="AC2556" s="92"/>
    </row>
    <row r="2557" spans="9:29" ht="13.8" x14ac:dyDescent="0.3">
      <c r="I2557" s="135">
        <v>2550</v>
      </c>
      <c r="J2557" s="132"/>
      <c r="K2557" s="105"/>
      <c r="R2557" s="16"/>
      <c r="S2557" s="16"/>
      <c r="AA2557" s="92"/>
      <c r="AB2557" s="92"/>
      <c r="AC2557" s="92"/>
    </row>
    <row r="2558" spans="9:29" ht="13.8" x14ac:dyDescent="0.3">
      <c r="I2558" s="135">
        <v>2551</v>
      </c>
      <c r="J2558" s="132"/>
      <c r="K2558" s="105"/>
      <c r="R2558" s="16"/>
      <c r="S2558" s="16"/>
      <c r="AA2558" s="92"/>
      <c r="AB2558" s="92"/>
      <c r="AC2558" s="92"/>
    </row>
    <row r="2559" spans="9:29" ht="13.8" x14ac:dyDescent="0.3">
      <c r="I2559" s="135">
        <v>2552</v>
      </c>
      <c r="J2559" s="132"/>
      <c r="K2559" s="105"/>
      <c r="R2559" s="16"/>
      <c r="S2559" s="16"/>
      <c r="AA2559" s="92"/>
      <c r="AB2559" s="92"/>
      <c r="AC2559" s="92"/>
    </row>
    <row r="2560" spans="9:29" ht="13.8" x14ac:dyDescent="0.3">
      <c r="I2560" s="135">
        <v>2553</v>
      </c>
      <c r="J2560" s="132"/>
      <c r="K2560" s="105"/>
      <c r="R2560" s="16"/>
      <c r="S2560" s="16"/>
      <c r="AA2560" s="92"/>
      <c r="AB2560" s="92"/>
      <c r="AC2560" s="92"/>
    </row>
    <row r="2561" spans="9:29" ht="13.8" x14ac:dyDescent="0.3">
      <c r="I2561" s="135">
        <v>2554</v>
      </c>
      <c r="J2561" s="132"/>
      <c r="K2561" s="105"/>
      <c r="R2561" s="16"/>
      <c r="S2561" s="16"/>
      <c r="AA2561" s="92"/>
      <c r="AB2561" s="92"/>
      <c r="AC2561" s="92"/>
    </row>
    <row r="2562" spans="9:29" ht="13.8" x14ac:dyDescent="0.3">
      <c r="I2562" s="135">
        <v>2555</v>
      </c>
      <c r="J2562" s="132"/>
      <c r="K2562" s="105"/>
      <c r="R2562" s="16"/>
      <c r="S2562" s="16"/>
      <c r="AA2562" s="92"/>
      <c r="AB2562" s="92"/>
      <c r="AC2562" s="92"/>
    </row>
    <row r="2563" spans="9:29" ht="13.8" x14ac:dyDescent="0.3">
      <c r="I2563" s="135">
        <v>2556</v>
      </c>
      <c r="J2563" s="132"/>
      <c r="K2563" s="105"/>
      <c r="R2563" s="16"/>
      <c r="S2563" s="16"/>
      <c r="AA2563" s="92"/>
      <c r="AB2563" s="92"/>
      <c r="AC2563" s="92"/>
    </row>
    <row r="2564" spans="9:29" ht="13.8" x14ac:dyDescent="0.3">
      <c r="I2564" s="135">
        <v>2557</v>
      </c>
      <c r="J2564" s="132"/>
      <c r="K2564" s="105"/>
      <c r="R2564" s="16"/>
      <c r="S2564" s="16"/>
      <c r="AA2564" s="92"/>
      <c r="AB2564" s="92"/>
      <c r="AC2564" s="92"/>
    </row>
    <row r="2565" spans="9:29" ht="13.8" x14ac:dyDescent="0.3">
      <c r="I2565" s="135">
        <v>2558</v>
      </c>
      <c r="J2565" s="132"/>
      <c r="K2565" s="105"/>
      <c r="R2565" s="16"/>
      <c r="S2565" s="16"/>
      <c r="AA2565" s="92"/>
      <c r="AB2565" s="92"/>
      <c r="AC2565" s="92"/>
    </row>
    <row r="2566" spans="9:29" ht="13.8" x14ac:dyDescent="0.3">
      <c r="I2566" s="135">
        <v>2559</v>
      </c>
      <c r="J2566" s="132"/>
      <c r="K2566" s="105"/>
      <c r="R2566" s="16"/>
      <c r="S2566" s="16"/>
      <c r="AA2566" s="92"/>
      <c r="AB2566" s="92"/>
      <c r="AC2566" s="92"/>
    </row>
    <row r="2567" spans="9:29" ht="13.8" x14ac:dyDescent="0.3">
      <c r="I2567" s="135">
        <v>2560</v>
      </c>
      <c r="J2567" s="132"/>
      <c r="K2567" s="105"/>
      <c r="R2567" s="16"/>
      <c r="S2567" s="16"/>
      <c r="AA2567" s="92"/>
      <c r="AB2567" s="92"/>
      <c r="AC2567" s="92"/>
    </row>
    <row r="2568" spans="9:29" ht="13.8" x14ac:dyDescent="0.3">
      <c r="I2568" s="135">
        <v>2561</v>
      </c>
      <c r="J2568" s="132"/>
      <c r="K2568" s="105"/>
      <c r="R2568" s="16"/>
      <c r="S2568" s="16"/>
      <c r="AA2568" s="92"/>
      <c r="AB2568" s="92"/>
      <c r="AC2568" s="92"/>
    </row>
    <row r="2569" spans="9:29" ht="13.8" x14ac:dyDescent="0.3">
      <c r="I2569" s="135">
        <v>2562</v>
      </c>
      <c r="J2569" s="132"/>
      <c r="K2569" s="105"/>
      <c r="R2569" s="16"/>
      <c r="S2569" s="16"/>
      <c r="AA2569" s="92"/>
      <c r="AB2569" s="92"/>
      <c r="AC2569" s="92"/>
    </row>
    <row r="2570" spans="9:29" ht="13.8" x14ac:dyDescent="0.3">
      <c r="I2570" s="135">
        <v>2563</v>
      </c>
      <c r="J2570" s="132"/>
      <c r="K2570" s="105"/>
      <c r="R2570" s="16"/>
      <c r="S2570" s="16"/>
      <c r="AA2570" s="92"/>
      <c r="AB2570" s="92"/>
      <c r="AC2570" s="92"/>
    </row>
    <row r="2571" spans="9:29" ht="13.8" x14ac:dyDescent="0.3">
      <c r="I2571" s="135">
        <v>2564</v>
      </c>
      <c r="J2571" s="132"/>
      <c r="K2571" s="105"/>
      <c r="R2571" s="16"/>
      <c r="S2571" s="16"/>
      <c r="AA2571" s="92"/>
      <c r="AB2571" s="92"/>
      <c r="AC2571" s="92"/>
    </row>
    <row r="2572" spans="9:29" ht="13.8" x14ac:dyDescent="0.3">
      <c r="I2572" s="135">
        <v>2565</v>
      </c>
      <c r="J2572" s="132"/>
      <c r="K2572" s="105"/>
      <c r="R2572" s="16"/>
      <c r="S2572" s="16"/>
      <c r="AA2572" s="92"/>
      <c r="AB2572" s="92"/>
      <c r="AC2572" s="92"/>
    </row>
    <row r="2573" spans="9:29" ht="13.8" x14ac:dyDescent="0.3">
      <c r="I2573" s="135">
        <v>2566</v>
      </c>
      <c r="J2573" s="132"/>
      <c r="K2573" s="105"/>
      <c r="R2573" s="16"/>
      <c r="S2573" s="16"/>
      <c r="AA2573" s="92"/>
      <c r="AB2573" s="92"/>
      <c r="AC2573" s="92"/>
    </row>
    <row r="2574" spans="9:29" ht="13.8" x14ac:dyDescent="0.3">
      <c r="I2574" s="135">
        <v>2567</v>
      </c>
      <c r="J2574" s="132"/>
      <c r="K2574" s="105"/>
      <c r="R2574" s="16"/>
      <c r="S2574" s="16"/>
      <c r="AA2574" s="92"/>
      <c r="AB2574" s="92"/>
      <c r="AC2574" s="92"/>
    </row>
    <row r="2575" spans="9:29" ht="13.8" x14ac:dyDescent="0.3">
      <c r="I2575" s="135">
        <v>2568</v>
      </c>
      <c r="J2575" s="132"/>
      <c r="K2575" s="105"/>
      <c r="R2575" s="16"/>
      <c r="S2575" s="16"/>
      <c r="AA2575" s="92"/>
      <c r="AB2575" s="92"/>
      <c r="AC2575" s="92"/>
    </row>
    <row r="2576" spans="9:29" ht="13.8" x14ac:dyDescent="0.3">
      <c r="I2576" s="135">
        <v>2569</v>
      </c>
      <c r="J2576" s="132"/>
      <c r="K2576" s="105"/>
      <c r="R2576" s="16"/>
      <c r="S2576" s="16"/>
      <c r="AA2576" s="92"/>
      <c r="AB2576" s="92"/>
      <c r="AC2576" s="92"/>
    </row>
    <row r="2577" spans="9:29" ht="13.8" x14ac:dyDescent="0.3">
      <c r="I2577" s="135">
        <v>2570</v>
      </c>
      <c r="J2577" s="132"/>
      <c r="K2577" s="105"/>
      <c r="R2577" s="16"/>
      <c r="S2577" s="16"/>
      <c r="AA2577" s="92"/>
      <c r="AB2577" s="92"/>
      <c r="AC2577" s="92"/>
    </row>
    <row r="2578" spans="9:29" ht="13.8" x14ac:dyDescent="0.3">
      <c r="I2578" s="135">
        <v>2571</v>
      </c>
      <c r="J2578" s="132"/>
      <c r="K2578" s="105"/>
      <c r="R2578" s="16"/>
      <c r="S2578" s="16"/>
      <c r="AA2578" s="92"/>
      <c r="AB2578" s="92"/>
      <c r="AC2578" s="92"/>
    </row>
    <row r="2579" spans="9:29" ht="13.8" x14ac:dyDescent="0.3">
      <c r="I2579" s="135">
        <v>2572</v>
      </c>
      <c r="J2579" s="132"/>
      <c r="K2579" s="105"/>
      <c r="R2579" s="16"/>
      <c r="S2579" s="16"/>
      <c r="AA2579" s="92"/>
      <c r="AB2579" s="92"/>
      <c r="AC2579" s="92"/>
    </row>
    <row r="2580" spans="9:29" ht="13.8" x14ac:dyDescent="0.3">
      <c r="I2580" s="135">
        <v>2573</v>
      </c>
      <c r="J2580" s="132"/>
      <c r="K2580" s="105"/>
      <c r="R2580" s="16"/>
      <c r="S2580" s="16"/>
      <c r="AA2580" s="92"/>
      <c r="AB2580" s="92"/>
      <c r="AC2580" s="92"/>
    </row>
    <row r="2581" spans="9:29" ht="13.8" x14ac:dyDescent="0.3">
      <c r="I2581" s="135">
        <v>2574</v>
      </c>
      <c r="J2581" s="132"/>
      <c r="K2581" s="105"/>
      <c r="R2581" s="16"/>
      <c r="S2581" s="16"/>
      <c r="AA2581" s="92"/>
      <c r="AB2581" s="92"/>
      <c r="AC2581" s="92"/>
    </row>
    <row r="2582" spans="9:29" ht="13.8" x14ac:dyDescent="0.3">
      <c r="I2582" s="135">
        <v>2575</v>
      </c>
      <c r="J2582" s="132"/>
      <c r="K2582" s="105"/>
      <c r="R2582" s="16"/>
      <c r="S2582" s="16"/>
      <c r="AA2582" s="92"/>
      <c r="AB2582" s="92"/>
      <c r="AC2582" s="92"/>
    </row>
    <row r="2583" spans="9:29" ht="13.8" x14ac:dyDescent="0.3">
      <c r="I2583" s="135">
        <v>2576</v>
      </c>
      <c r="J2583" s="132"/>
      <c r="K2583" s="105"/>
      <c r="R2583" s="16"/>
      <c r="S2583" s="16"/>
      <c r="AA2583" s="92"/>
      <c r="AB2583" s="92"/>
      <c r="AC2583" s="92"/>
    </row>
    <row r="2584" spans="9:29" ht="13.8" x14ac:dyDescent="0.3">
      <c r="I2584" s="135">
        <v>2577</v>
      </c>
      <c r="J2584" s="132"/>
      <c r="K2584" s="105"/>
      <c r="R2584" s="16"/>
      <c r="S2584" s="16"/>
      <c r="AA2584" s="92"/>
      <c r="AB2584" s="92"/>
      <c r="AC2584" s="92"/>
    </row>
    <row r="2585" spans="9:29" ht="13.8" x14ac:dyDescent="0.3">
      <c r="I2585" s="135">
        <v>2578</v>
      </c>
      <c r="J2585" s="132"/>
      <c r="K2585" s="105"/>
      <c r="R2585" s="16"/>
      <c r="S2585" s="16"/>
      <c r="AA2585" s="92"/>
      <c r="AB2585" s="92"/>
      <c r="AC2585" s="92"/>
    </row>
    <row r="2586" spans="9:29" ht="13.8" x14ac:dyDescent="0.3">
      <c r="I2586" s="135">
        <v>2579</v>
      </c>
      <c r="J2586" s="132"/>
      <c r="K2586" s="105"/>
      <c r="R2586" s="16"/>
      <c r="S2586" s="16"/>
      <c r="AA2586" s="92"/>
      <c r="AB2586" s="92"/>
      <c r="AC2586" s="92"/>
    </row>
    <row r="2587" spans="9:29" ht="13.8" x14ac:dyDescent="0.3">
      <c r="I2587" s="135">
        <v>2580</v>
      </c>
      <c r="J2587" s="132"/>
      <c r="K2587" s="105"/>
      <c r="R2587" s="16"/>
      <c r="S2587" s="16"/>
      <c r="AA2587" s="92"/>
      <c r="AB2587" s="92"/>
      <c r="AC2587" s="92"/>
    </row>
    <row r="2588" spans="9:29" ht="13.8" x14ac:dyDescent="0.3">
      <c r="I2588" s="135">
        <v>2581</v>
      </c>
      <c r="J2588" s="132"/>
      <c r="K2588" s="105"/>
      <c r="R2588" s="16"/>
      <c r="S2588" s="16"/>
      <c r="AA2588" s="92"/>
      <c r="AB2588" s="92"/>
      <c r="AC2588" s="92"/>
    </row>
    <row r="2589" spans="9:29" ht="13.8" x14ac:dyDescent="0.3">
      <c r="I2589" s="135">
        <v>2582</v>
      </c>
      <c r="J2589" s="132"/>
      <c r="K2589" s="105"/>
      <c r="R2589" s="16"/>
      <c r="S2589" s="16"/>
      <c r="AA2589" s="92"/>
      <c r="AB2589" s="92"/>
      <c r="AC2589" s="92"/>
    </row>
    <row r="2590" spans="9:29" ht="13.8" x14ac:dyDescent="0.3">
      <c r="I2590" s="135">
        <v>2583</v>
      </c>
      <c r="J2590" s="132"/>
      <c r="K2590" s="105"/>
      <c r="R2590" s="16"/>
      <c r="S2590" s="16"/>
      <c r="AA2590" s="92"/>
      <c r="AB2590" s="92"/>
      <c r="AC2590" s="92"/>
    </row>
    <row r="2591" spans="9:29" ht="13.8" x14ac:dyDescent="0.3">
      <c r="I2591" s="135">
        <v>2584</v>
      </c>
      <c r="J2591" s="132"/>
      <c r="K2591" s="105"/>
      <c r="R2591" s="16"/>
      <c r="S2591" s="16"/>
      <c r="AA2591" s="92"/>
      <c r="AB2591" s="92"/>
      <c r="AC2591" s="92"/>
    </row>
    <row r="2592" spans="9:29" ht="13.8" x14ac:dyDescent="0.3">
      <c r="I2592" s="135">
        <v>2585</v>
      </c>
      <c r="J2592" s="132"/>
      <c r="K2592" s="105"/>
      <c r="R2592" s="16"/>
      <c r="S2592" s="16"/>
      <c r="AA2592" s="92"/>
      <c r="AB2592" s="92"/>
      <c r="AC2592" s="92"/>
    </row>
    <row r="2593" spans="9:29" ht="13.8" x14ac:dyDescent="0.3">
      <c r="I2593" s="135">
        <v>2586</v>
      </c>
      <c r="J2593" s="132"/>
      <c r="K2593" s="105"/>
      <c r="R2593" s="16"/>
      <c r="S2593" s="16"/>
      <c r="AA2593" s="92"/>
      <c r="AB2593" s="92"/>
      <c r="AC2593" s="92"/>
    </row>
    <row r="2594" spans="9:29" ht="13.8" x14ac:dyDescent="0.3">
      <c r="I2594" s="135">
        <v>2587</v>
      </c>
      <c r="J2594" s="132"/>
      <c r="K2594" s="105"/>
      <c r="R2594" s="16"/>
      <c r="S2594" s="16"/>
      <c r="AA2594" s="92"/>
      <c r="AB2594" s="92"/>
      <c r="AC2594" s="92"/>
    </row>
    <row r="2595" spans="9:29" ht="13.8" x14ac:dyDescent="0.3">
      <c r="I2595" s="135">
        <v>2588</v>
      </c>
      <c r="J2595" s="132"/>
      <c r="K2595" s="105"/>
      <c r="R2595" s="16"/>
      <c r="S2595" s="16"/>
      <c r="AA2595" s="92"/>
      <c r="AB2595" s="92"/>
      <c r="AC2595" s="92"/>
    </row>
    <row r="2596" spans="9:29" ht="13.8" x14ac:dyDescent="0.3">
      <c r="I2596" s="135">
        <v>2589</v>
      </c>
      <c r="J2596" s="132"/>
      <c r="K2596" s="105"/>
      <c r="R2596" s="16"/>
      <c r="S2596" s="16"/>
      <c r="AA2596" s="92"/>
      <c r="AB2596" s="92"/>
      <c r="AC2596" s="92"/>
    </row>
    <row r="2597" spans="9:29" ht="13.8" x14ac:dyDescent="0.3">
      <c r="I2597" s="135">
        <v>2590</v>
      </c>
      <c r="J2597" s="132"/>
      <c r="K2597" s="105"/>
      <c r="R2597" s="16"/>
      <c r="S2597" s="16"/>
      <c r="AA2597" s="92"/>
      <c r="AB2597" s="92"/>
      <c r="AC2597" s="92"/>
    </row>
    <row r="2598" spans="9:29" ht="13.8" x14ac:dyDescent="0.3">
      <c r="I2598" s="135">
        <v>2591</v>
      </c>
      <c r="J2598" s="132"/>
      <c r="K2598" s="105"/>
      <c r="R2598" s="16"/>
      <c r="S2598" s="16"/>
      <c r="AA2598" s="92"/>
      <c r="AB2598" s="92"/>
      <c r="AC2598" s="92"/>
    </row>
    <row r="2599" spans="9:29" ht="13.8" x14ac:dyDescent="0.3">
      <c r="I2599" s="135">
        <v>2592</v>
      </c>
      <c r="J2599" s="132"/>
      <c r="K2599" s="105"/>
      <c r="R2599" s="16"/>
      <c r="S2599" s="16"/>
      <c r="AA2599" s="92"/>
      <c r="AB2599" s="92"/>
      <c r="AC2599" s="92"/>
    </row>
    <row r="2600" spans="9:29" ht="13.8" x14ac:dyDescent="0.3">
      <c r="I2600" s="135">
        <v>2593</v>
      </c>
      <c r="J2600" s="132"/>
      <c r="K2600" s="105"/>
      <c r="R2600" s="16"/>
      <c r="S2600" s="16"/>
      <c r="AA2600" s="92"/>
      <c r="AB2600" s="92"/>
      <c r="AC2600" s="92"/>
    </row>
    <row r="2601" spans="9:29" ht="13.8" x14ac:dyDescent="0.3">
      <c r="I2601" s="135">
        <v>2594</v>
      </c>
      <c r="J2601" s="132"/>
      <c r="K2601" s="105"/>
      <c r="R2601" s="16"/>
      <c r="S2601" s="16"/>
      <c r="AA2601" s="92"/>
      <c r="AB2601" s="92"/>
      <c r="AC2601" s="92"/>
    </row>
    <row r="2602" spans="9:29" ht="13.8" x14ac:dyDescent="0.3">
      <c r="I2602" s="135">
        <v>2595</v>
      </c>
      <c r="J2602" s="132"/>
      <c r="K2602" s="105"/>
      <c r="R2602" s="16"/>
      <c r="S2602" s="16"/>
      <c r="AA2602" s="92"/>
      <c r="AB2602" s="92"/>
      <c r="AC2602" s="92"/>
    </row>
    <row r="2603" spans="9:29" ht="13.8" x14ac:dyDescent="0.3">
      <c r="I2603" s="135">
        <v>2596</v>
      </c>
      <c r="J2603" s="132"/>
      <c r="K2603" s="105"/>
      <c r="R2603" s="16"/>
      <c r="S2603" s="16"/>
      <c r="AA2603" s="92"/>
      <c r="AB2603" s="92"/>
      <c r="AC2603" s="92"/>
    </row>
    <row r="2604" spans="9:29" ht="13.8" x14ac:dyDescent="0.3">
      <c r="I2604" s="135">
        <v>2597</v>
      </c>
      <c r="J2604" s="132"/>
      <c r="K2604" s="105"/>
      <c r="R2604" s="16"/>
      <c r="S2604" s="16"/>
      <c r="AA2604" s="92"/>
      <c r="AB2604" s="92"/>
      <c r="AC2604" s="92"/>
    </row>
    <row r="2605" spans="9:29" ht="13.8" x14ac:dyDescent="0.3">
      <c r="I2605" s="135">
        <v>2598</v>
      </c>
      <c r="J2605" s="132"/>
      <c r="K2605" s="105"/>
      <c r="R2605" s="16"/>
      <c r="S2605" s="16"/>
      <c r="AA2605" s="92"/>
      <c r="AB2605" s="92"/>
      <c r="AC2605" s="92"/>
    </row>
    <row r="2606" spans="9:29" ht="13.8" x14ac:dyDescent="0.3">
      <c r="I2606" s="135">
        <v>2599</v>
      </c>
      <c r="J2606" s="132"/>
      <c r="K2606" s="105"/>
      <c r="R2606" s="16"/>
      <c r="S2606" s="16"/>
      <c r="AA2606" s="92"/>
      <c r="AB2606" s="92"/>
      <c r="AC2606" s="92"/>
    </row>
    <row r="2607" spans="9:29" ht="13.8" x14ac:dyDescent="0.3">
      <c r="I2607" s="135">
        <v>2600</v>
      </c>
      <c r="J2607" s="132"/>
      <c r="K2607" s="105"/>
      <c r="R2607" s="16"/>
      <c r="S2607" s="16"/>
      <c r="AA2607" s="92"/>
      <c r="AB2607" s="92"/>
      <c r="AC2607" s="92"/>
    </row>
    <row r="2608" spans="9:29" ht="13.8" x14ac:dyDescent="0.3">
      <c r="I2608" s="135">
        <v>2601</v>
      </c>
      <c r="J2608" s="132"/>
      <c r="K2608" s="105"/>
      <c r="R2608" s="16"/>
      <c r="S2608" s="16"/>
      <c r="AA2608" s="92"/>
      <c r="AB2608" s="92"/>
      <c r="AC2608" s="92"/>
    </row>
    <row r="2609" spans="9:29" ht="13.8" x14ac:dyDescent="0.3">
      <c r="I2609" s="135">
        <v>2602</v>
      </c>
      <c r="J2609" s="132"/>
      <c r="K2609" s="105"/>
      <c r="R2609" s="16"/>
      <c r="S2609" s="16"/>
      <c r="AA2609" s="92"/>
      <c r="AB2609" s="92"/>
      <c r="AC2609" s="92"/>
    </row>
    <row r="2610" spans="9:29" ht="13.8" x14ac:dyDescent="0.3">
      <c r="I2610" s="135">
        <v>2603</v>
      </c>
      <c r="J2610" s="132"/>
      <c r="K2610" s="105"/>
      <c r="R2610" s="16"/>
      <c r="S2610" s="16"/>
      <c r="AA2610" s="92"/>
      <c r="AB2610" s="92"/>
      <c r="AC2610" s="92"/>
    </row>
    <row r="2611" spans="9:29" ht="13.8" x14ac:dyDescent="0.3">
      <c r="I2611" s="135">
        <v>2604</v>
      </c>
      <c r="J2611" s="132"/>
      <c r="K2611" s="105"/>
      <c r="R2611" s="16"/>
      <c r="S2611" s="16"/>
      <c r="AA2611" s="92"/>
      <c r="AB2611" s="92"/>
      <c r="AC2611" s="92"/>
    </row>
    <row r="2612" spans="9:29" ht="13.8" x14ac:dyDescent="0.3">
      <c r="I2612" s="135">
        <v>2605</v>
      </c>
      <c r="J2612" s="132"/>
      <c r="K2612" s="105"/>
      <c r="R2612" s="16"/>
      <c r="S2612" s="16"/>
      <c r="AA2612" s="92"/>
      <c r="AB2612" s="92"/>
      <c r="AC2612" s="92"/>
    </row>
    <row r="2613" spans="9:29" ht="13.8" x14ac:dyDescent="0.3">
      <c r="I2613" s="135">
        <v>2606</v>
      </c>
      <c r="J2613" s="132"/>
      <c r="K2613" s="105"/>
      <c r="R2613" s="16"/>
      <c r="S2613" s="16"/>
      <c r="AA2613" s="92"/>
      <c r="AB2613" s="92"/>
      <c r="AC2613" s="92"/>
    </row>
    <row r="2614" spans="9:29" ht="13.8" x14ac:dyDescent="0.3">
      <c r="I2614" s="135">
        <v>2607</v>
      </c>
      <c r="J2614" s="132"/>
      <c r="K2614" s="105"/>
      <c r="R2614" s="16"/>
      <c r="S2614" s="16"/>
      <c r="AA2614" s="92"/>
      <c r="AB2614" s="92"/>
      <c r="AC2614" s="92"/>
    </row>
    <row r="2615" spans="9:29" ht="13.8" x14ac:dyDescent="0.3">
      <c r="I2615" s="135">
        <v>2608</v>
      </c>
      <c r="J2615" s="132"/>
      <c r="K2615" s="105"/>
      <c r="R2615" s="16"/>
      <c r="S2615" s="16"/>
      <c r="AA2615" s="92"/>
      <c r="AB2615" s="92"/>
      <c r="AC2615" s="92"/>
    </row>
    <row r="2616" spans="9:29" ht="13.8" x14ac:dyDescent="0.3">
      <c r="I2616" s="135">
        <v>2609</v>
      </c>
      <c r="J2616" s="132"/>
      <c r="K2616" s="105"/>
      <c r="R2616" s="16"/>
      <c r="S2616" s="16"/>
      <c r="AA2616" s="92"/>
      <c r="AB2616" s="92"/>
      <c r="AC2616" s="92"/>
    </row>
    <row r="2617" spans="9:29" ht="13.8" x14ac:dyDescent="0.3">
      <c r="I2617" s="135">
        <v>2610</v>
      </c>
      <c r="J2617" s="132"/>
      <c r="K2617" s="105"/>
      <c r="R2617" s="16"/>
      <c r="S2617" s="16"/>
      <c r="AA2617" s="92"/>
      <c r="AB2617" s="92"/>
      <c r="AC2617" s="92"/>
    </row>
    <row r="2618" spans="9:29" ht="13.8" x14ac:dyDescent="0.3">
      <c r="I2618" s="135">
        <v>2611</v>
      </c>
      <c r="J2618" s="132"/>
      <c r="K2618" s="105"/>
      <c r="R2618" s="16"/>
      <c r="S2618" s="16"/>
      <c r="AA2618" s="92"/>
      <c r="AB2618" s="92"/>
      <c r="AC2618" s="92"/>
    </row>
    <row r="2619" spans="9:29" ht="13.8" x14ac:dyDescent="0.3">
      <c r="I2619" s="135">
        <v>2612</v>
      </c>
      <c r="J2619" s="132"/>
      <c r="K2619" s="105"/>
      <c r="R2619" s="16"/>
      <c r="S2619" s="16"/>
      <c r="AA2619" s="92"/>
      <c r="AB2619" s="92"/>
      <c r="AC2619" s="92"/>
    </row>
    <row r="2620" spans="9:29" ht="13.8" x14ac:dyDescent="0.3">
      <c r="I2620" s="135">
        <v>2613</v>
      </c>
      <c r="J2620" s="132"/>
      <c r="K2620" s="105"/>
      <c r="R2620" s="16"/>
      <c r="S2620" s="16"/>
      <c r="AA2620" s="92"/>
      <c r="AB2620" s="92"/>
      <c r="AC2620" s="92"/>
    </row>
    <row r="2621" spans="9:29" ht="13.8" x14ac:dyDescent="0.3">
      <c r="I2621" s="135">
        <v>2614</v>
      </c>
      <c r="J2621" s="132"/>
      <c r="K2621" s="105"/>
      <c r="R2621" s="16"/>
      <c r="S2621" s="16"/>
      <c r="AA2621" s="92"/>
      <c r="AB2621" s="92"/>
      <c r="AC2621" s="92"/>
    </row>
    <row r="2622" spans="9:29" ht="13.8" x14ac:dyDescent="0.3">
      <c r="I2622" s="135">
        <v>2615</v>
      </c>
      <c r="J2622" s="132"/>
      <c r="K2622" s="105"/>
      <c r="R2622" s="16"/>
      <c r="S2622" s="16"/>
      <c r="AA2622" s="92"/>
      <c r="AB2622" s="92"/>
      <c r="AC2622" s="92"/>
    </row>
    <row r="2623" spans="9:29" ht="13.8" x14ac:dyDescent="0.3">
      <c r="I2623" s="135">
        <v>2616</v>
      </c>
      <c r="J2623" s="132"/>
      <c r="K2623" s="105"/>
      <c r="R2623" s="16"/>
      <c r="S2623" s="16"/>
      <c r="AA2623" s="92"/>
      <c r="AB2623" s="92"/>
      <c r="AC2623" s="92"/>
    </row>
    <row r="2624" spans="9:29" ht="13.8" x14ac:dyDescent="0.3">
      <c r="I2624" s="135">
        <v>2617</v>
      </c>
      <c r="J2624" s="132"/>
      <c r="K2624" s="105"/>
      <c r="R2624" s="16"/>
      <c r="S2624" s="16"/>
      <c r="AA2624" s="92"/>
      <c r="AB2624" s="92"/>
      <c r="AC2624" s="92"/>
    </row>
    <row r="2625" spans="9:29" ht="13.8" x14ac:dyDescent="0.3">
      <c r="I2625" s="135">
        <v>2618</v>
      </c>
      <c r="J2625" s="132"/>
      <c r="K2625" s="105"/>
      <c r="R2625" s="16"/>
      <c r="S2625" s="16"/>
      <c r="AA2625" s="92"/>
      <c r="AB2625" s="92"/>
      <c r="AC2625" s="92"/>
    </row>
    <row r="2626" spans="9:29" ht="13.8" x14ac:dyDescent="0.3">
      <c r="I2626" s="135">
        <v>2619</v>
      </c>
      <c r="J2626" s="132"/>
      <c r="K2626" s="105"/>
      <c r="R2626" s="16"/>
      <c r="S2626" s="16"/>
      <c r="AA2626" s="92"/>
      <c r="AB2626" s="92"/>
      <c r="AC2626" s="92"/>
    </row>
    <row r="2627" spans="9:29" ht="13.8" x14ac:dyDescent="0.3">
      <c r="I2627" s="135">
        <v>2620</v>
      </c>
      <c r="J2627" s="132"/>
      <c r="K2627" s="105"/>
      <c r="R2627" s="16"/>
      <c r="S2627" s="16"/>
      <c r="AA2627" s="92"/>
      <c r="AB2627" s="92"/>
      <c r="AC2627" s="92"/>
    </row>
    <row r="2628" spans="9:29" ht="13.8" x14ac:dyDescent="0.3">
      <c r="I2628" s="135">
        <v>2621</v>
      </c>
      <c r="J2628" s="132"/>
      <c r="K2628" s="105"/>
      <c r="R2628" s="16"/>
      <c r="S2628" s="16"/>
      <c r="AA2628" s="92"/>
      <c r="AB2628" s="92"/>
      <c r="AC2628" s="92"/>
    </row>
    <row r="2629" spans="9:29" ht="13.8" x14ac:dyDescent="0.3">
      <c r="I2629" s="135">
        <v>2622</v>
      </c>
      <c r="J2629" s="132"/>
      <c r="K2629" s="105"/>
      <c r="R2629" s="16"/>
      <c r="S2629" s="16"/>
      <c r="AA2629" s="92"/>
      <c r="AB2629" s="92"/>
      <c r="AC2629" s="92"/>
    </row>
    <row r="2630" spans="9:29" ht="13.8" x14ac:dyDescent="0.3">
      <c r="I2630" s="135">
        <v>2623</v>
      </c>
      <c r="J2630" s="132"/>
      <c r="K2630" s="105"/>
      <c r="R2630" s="16"/>
      <c r="S2630" s="16"/>
      <c r="AA2630" s="92"/>
      <c r="AB2630" s="92"/>
      <c r="AC2630" s="92"/>
    </row>
    <row r="2631" spans="9:29" ht="13.8" x14ac:dyDescent="0.3">
      <c r="I2631" s="135">
        <v>2624</v>
      </c>
      <c r="J2631" s="132"/>
      <c r="K2631" s="105"/>
      <c r="R2631" s="16"/>
      <c r="S2631" s="16"/>
      <c r="AA2631" s="92"/>
      <c r="AB2631" s="92"/>
      <c r="AC2631" s="92"/>
    </row>
    <row r="2632" spans="9:29" ht="13.8" x14ac:dyDescent="0.3">
      <c r="I2632" s="135">
        <v>2625</v>
      </c>
      <c r="J2632" s="132"/>
      <c r="K2632" s="105"/>
      <c r="R2632" s="16"/>
      <c r="S2632" s="16"/>
      <c r="AA2632" s="92"/>
      <c r="AB2632" s="92"/>
      <c r="AC2632" s="92"/>
    </row>
    <row r="2633" spans="9:29" ht="13.8" x14ac:dyDescent="0.3">
      <c r="I2633" s="135">
        <v>2626</v>
      </c>
      <c r="J2633" s="132"/>
      <c r="K2633" s="105"/>
      <c r="R2633" s="16"/>
      <c r="S2633" s="16"/>
      <c r="AA2633" s="92"/>
      <c r="AB2633" s="92"/>
      <c r="AC2633" s="92"/>
    </row>
    <row r="2634" spans="9:29" ht="13.8" x14ac:dyDescent="0.3">
      <c r="I2634" s="135">
        <v>2627</v>
      </c>
      <c r="J2634" s="132"/>
      <c r="K2634" s="105"/>
      <c r="R2634" s="16"/>
      <c r="S2634" s="16"/>
      <c r="AA2634" s="92"/>
      <c r="AB2634" s="92"/>
      <c r="AC2634" s="92"/>
    </row>
    <row r="2635" spans="9:29" ht="13.8" x14ac:dyDescent="0.3">
      <c r="I2635" s="135">
        <v>2628</v>
      </c>
      <c r="J2635" s="132"/>
      <c r="K2635" s="105"/>
      <c r="R2635" s="16"/>
      <c r="S2635" s="16"/>
      <c r="AA2635" s="92"/>
      <c r="AB2635" s="92"/>
      <c r="AC2635" s="92"/>
    </row>
    <row r="2636" spans="9:29" ht="13.8" x14ac:dyDescent="0.3">
      <c r="I2636" s="135">
        <v>2629</v>
      </c>
      <c r="J2636" s="132"/>
      <c r="K2636" s="105"/>
      <c r="R2636" s="16"/>
      <c r="S2636" s="16"/>
      <c r="AA2636" s="92"/>
      <c r="AB2636" s="92"/>
      <c r="AC2636" s="92"/>
    </row>
    <row r="2637" spans="9:29" ht="13.8" x14ac:dyDescent="0.3">
      <c r="I2637" s="135">
        <v>2630</v>
      </c>
      <c r="J2637" s="132"/>
      <c r="K2637" s="105"/>
      <c r="R2637" s="16"/>
      <c r="S2637" s="16"/>
      <c r="AA2637" s="92"/>
      <c r="AB2637" s="92"/>
      <c r="AC2637" s="92"/>
    </row>
    <row r="2638" spans="9:29" ht="13.8" x14ac:dyDescent="0.3">
      <c r="I2638" s="135">
        <v>2631</v>
      </c>
      <c r="J2638" s="132"/>
      <c r="K2638" s="105"/>
      <c r="R2638" s="16"/>
      <c r="S2638" s="16"/>
      <c r="AA2638" s="92"/>
      <c r="AB2638" s="92"/>
      <c r="AC2638" s="92"/>
    </row>
    <row r="2639" spans="9:29" ht="13.8" x14ac:dyDescent="0.3">
      <c r="I2639" s="135">
        <v>2632</v>
      </c>
      <c r="J2639" s="132"/>
      <c r="K2639" s="105"/>
      <c r="R2639" s="16"/>
      <c r="S2639" s="16"/>
      <c r="AA2639" s="92"/>
      <c r="AB2639" s="92"/>
      <c r="AC2639" s="92"/>
    </row>
    <row r="2640" spans="9:29" ht="13.8" x14ac:dyDescent="0.3">
      <c r="I2640" s="135">
        <v>2633</v>
      </c>
      <c r="J2640" s="132"/>
      <c r="K2640" s="105"/>
      <c r="R2640" s="16"/>
      <c r="S2640" s="16"/>
      <c r="AA2640" s="92"/>
      <c r="AB2640" s="92"/>
      <c r="AC2640" s="92"/>
    </row>
    <row r="2641" spans="9:29" ht="13.8" x14ac:dyDescent="0.3">
      <c r="I2641" s="135">
        <v>2634</v>
      </c>
      <c r="J2641" s="132"/>
      <c r="K2641" s="105"/>
      <c r="R2641" s="16"/>
      <c r="S2641" s="16"/>
      <c r="AA2641" s="92"/>
      <c r="AB2641" s="92"/>
      <c r="AC2641" s="92"/>
    </row>
    <row r="2642" spans="9:29" ht="13.8" x14ac:dyDescent="0.3">
      <c r="I2642" s="135">
        <v>2635</v>
      </c>
      <c r="J2642" s="132"/>
      <c r="K2642" s="105"/>
      <c r="R2642" s="16"/>
      <c r="S2642" s="16"/>
      <c r="AA2642" s="92"/>
      <c r="AB2642" s="92"/>
      <c r="AC2642" s="92"/>
    </row>
    <row r="2643" spans="9:29" ht="13.8" x14ac:dyDescent="0.3">
      <c r="I2643" s="135">
        <v>2636</v>
      </c>
      <c r="J2643" s="132"/>
      <c r="K2643" s="105"/>
      <c r="R2643" s="16"/>
      <c r="S2643" s="16"/>
      <c r="AA2643" s="92"/>
      <c r="AB2643" s="92"/>
      <c r="AC2643" s="92"/>
    </row>
    <row r="2644" spans="9:29" ht="13.8" x14ac:dyDescent="0.3">
      <c r="I2644" s="135">
        <v>2637</v>
      </c>
      <c r="J2644" s="132"/>
      <c r="K2644" s="105"/>
      <c r="R2644" s="16"/>
      <c r="S2644" s="16"/>
      <c r="AA2644" s="92"/>
      <c r="AB2644" s="92"/>
      <c r="AC2644" s="92"/>
    </row>
    <row r="2645" spans="9:29" ht="13.8" x14ac:dyDescent="0.3">
      <c r="I2645" s="135">
        <v>2638</v>
      </c>
      <c r="J2645" s="132"/>
      <c r="K2645" s="105"/>
      <c r="R2645" s="16"/>
      <c r="S2645" s="16"/>
      <c r="AA2645" s="92"/>
      <c r="AB2645" s="92"/>
      <c r="AC2645" s="92"/>
    </row>
    <row r="2646" spans="9:29" ht="13.8" x14ac:dyDescent="0.3">
      <c r="I2646" s="135">
        <v>2639</v>
      </c>
      <c r="J2646" s="132"/>
      <c r="K2646" s="105"/>
      <c r="R2646" s="16"/>
      <c r="S2646" s="16"/>
      <c r="AA2646" s="92"/>
      <c r="AB2646" s="92"/>
      <c r="AC2646" s="92"/>
    </row>
    <row r="2647" spans="9:29" ht="13.8" x14ac:dyDescent="0.3">
      <c r="I2647" s="135">
        <v>2640</v>
      </c>
      <c r="J2647" s="132"/>
      <c r="K2647" s="105"/>
      <c r="R2647" s="16"/>
      <c r="S2647" s="16"/>
      <c r="AA2647" s="92"/>
      <c r="AB2647" s="92"/>
      <c r="AC2647" s="92"/>
    </row>
    <row r="2648" spans="9:29" ht="13.8" x14ac:dyDescent="0.3">
      <c r="I2648" s="135">
        <v>2641</v>
      </c>
      <c r="J2648" s="132"/>
      <c r="K2648" s="105"/>
      <c r="R2648" s="16"/>
      <c r="S2648" s="16"/>
      <c r="AA2648" s="92"/>
      <c r="AB2648" s="92"/>
      <c r="AC2648" s="92"/>
    </row>
    <row r="2649" spans="9:29" ht="13.8" x14ac:dyDescent="0.3">
      <c r="I2649" s="135">
        <v>2642</v>
      </c>
      <c r="J2649" s="132"/>
      <c r="K2649" s="105"/>
      <c r="R2649" s="16"/>
      <c r="S2649" s="16"/>
      <c r="AA2649" s="92"/>
      <c r="AB2649" s="92"/>
      <c r="AC2649" s="92"/>
    </row>
    <row r="2650" spans="9:29" ht="13.8" x14ac:dyDescent="0.3">
      <c r="I2650" s="135">
        <v>2643</v>
      </c>
      <c r="J2650" s="132"/>
      <c r="K2650" s="105"/>
      <c r="R2650" s="16"/>
      <c r="S2650" s="16"/>
      <c r="AA2650" s="92"/>
      <c r="AB2650" s="92"/>
      <c r="AC2650" s="92"/>
    </row>
    <row r="2651" spans="9:29" ht="13.8" x14ac:dyDescent="0.3">
      <c r="I2651" s="135">
        <v>2644</v>
      </c>
      <c r="J2651" s="132"/>
      <c r="K2651" s="105"/>
      <c r="R2651" s="16"/>
      <c r="S2651" s="16"/>
      <c r="AA2651" s="92"/>
      <c r="AB2651" s="92"/>
      <c r="AC2651" s="92"/>
    </row>
    <row r="2652" spans="9:29" ht="13.8" x14ac:dyDescent="0.3">
      <c r="I2652" s="135">
        <v>2645</v>
      </c>
      <c r="J2652" s="132"/>
      <c r="K2652" s="105"/>
      <c r="R2652" s="16"/>
      <c r="S2652" s="16"/>
      <c r="AA2652" s="92"/>
      <c r="AB2652" s="92"/>
      <c r="AC2652" s="92"/>
    </row>
    <row r="2653" spans="9:29" ht="13.8" x14ac:dyDescent="0.3">
      <c r="I2653" s="135">
        <v>2646</v>
      </c>
      <c r="J2653" s="132"/>
      <c r="K2653" s="105"/>
      <c r="R2653" s="16"/>
      <c r="S2653" s="16"/>
      <c r="AA2653" s="92"/>
      <c r="AB2653" s="92"/>
      <c r="AC2653" s="92"/>
    </row>
    <row r="2654" spans="9:29" ht="13.8" x14ac:dyDescent="0.3">
      <c r="I2654" s="135">
        <v>2647</v>
      </c>
      <c r="J2654" s="132"/>
      <c r="K2654" s="105"/>
      <c r="R2654" s="16"/>
      <c r="S2654" s="16"/>
      <c r="AA2654" s="92"/>
      <c r="AB2654" s="92"/>
      <c r="AC2654" s="92"/>
    </row>
    <row r="2655" spans="9:29" ht="13.8" x14ac:dyDescent="0.3">
      <c r="I2655" s="135">
        <v>2648</v>
      </c>
      <c r="J2655" s="132"/>
      <c r="K2655" s="105"/>
      <c r="R2655" s="16"/>
      <c r="S2655" s="16"/>
      <c r="AA2655" s="92"/>
      <c r="AB2655" s="92"/>
      <c r="AC2655" s="92"/>
    </row>
    <row r="2656" spans="9:29" ht="13.8" x14ac:dyDescent="0.3">
      <c r="I2656" s="135">
        <v>2649</v>
      </c>
      <c r="J2656" s="132"/>
      <c r="K2656" s="105"/>
      <c r="R2656" s="16"/>
      <c r="S2656" s="16"/>
      <c r="AA2656" s="92"/>
      <c r="AB2656" s="92"/>
      <c r="AC2656" s="92"/>
    </row>
    <row r="2657" spans="9:29" ht="13.8" x14ac:dyDescent="0.3">
      <c r="I2657" s="135">
        <v>2650</v>
      </c>
      <c r="J2657" s="132"/>
      <c r="K2657" s="105"/>
      <c r="R2657" s="16"/>
      <c r="S2657" s="16"/>
      <c r="AA2657" s="92"/>
      <c r="AB2657" s="92"/>
      <c r="AC2657" s="92"/>
    </row>
    <row r="2658" spans="9:29" ht="13.8" x14ac:dyDescent="0.3">
      <c r="I2658" s="135">
        <v>2651</v>
      </c>
      <c r="J2658" s="132"/>
      <c r="K2658" s="105"/>
      <c r="R2658" s="16"/>
      <c r="S2658" s="16"/>
      <c r="AA2658" s="92"/>
      <c r="AB2658" s="92"/>
      <c r="AC2658" s="92"/>
    </row>
    <row r="2659" spans="9:29" ht="13.8" x14ac:dyDescent="0.3">
      <c r="I2659" s="135">
        <v>2652</v>
      </c>
      <c r="J2659" s="132"/>
      <c r="K2659" s="105"/>
      <c r="R2659" s="16"/>
      <c r="S2659" s="16"/>
      <c r="AA2659" s="92"/>
      <c r="AB2659" s="92"/>
      <c r="AC2659" s="92"/>
    </row>
    <row r="2660" spans="9:29" ht="13.8" x14ac:dyDescent="0.3">
      <c r="I2660" s="135">
        <v>2653</v>
      </c>
      <c r="J2660" s="132"/>
      <c r="K2660" s="105"/>
      <c r="R2660" s="16"/>
      <c r="S2660" s="16"/>
      <c r="AA2660" s="92"/>
      <c r="AB2660" s="92"/>
      <c r="AC2660" s="92"/>
    </row>
    <row r="2661" spans="9:29" ht="13.8" x14ac:dyDescent="0.3">
      <c r="I2661" s="135">
        <v>2654</v>
      </c>
      <c r="J2661" s="132"/>
      <c r="K2661" s="105"/>
      <c r="R2661" s="16"/>
      <c r="S2661" s="16"/>
      <c r="AA2661" s="92"/>
      <c r="AB2661" s="92"/>
      <c r="AC2661" s="92"/>
    </row>
    <row r="2662" spans="9:29" ht="13.8" x14ac:dyDescent="0.3">
      <c r="I2662" s="135">
        <v>2655</v>
      </c>
      <c r="J2662" s="132"/>
      <c r="K2662" s="105"/>
      <c r="R2662" s="16"/>
      <c r="S2662" s="16"/>
      <c r="AA2662" s="92"/>
      <c r="AB2662" s="92"/>
      <c r="AC2662" s="92"/>
    </row>
    <row r="2663" spans="9:29" ht="13.8" x14ac:dyDescent="0.3">
      <c r="I2663" s="135">
        <v>2656</v>
      </c>
      <c r="J2663" s="132"/>
      <c r="K2663" s="105"/>
      <c r="R2663" s="16"/>
      <c r="S2663" s="16"/>
      <c r="AA2663" s="92"/>
      <c r="AB2663" s="92"/>
      <c r="AC2663" s="92"/>
    </row>
    <row r="2664" spans="9:29" ht="13.8" x14ac:dyDescent="0.3">
      <c r="I2664" s="135">
        <v>2657</v>
      </c>
      <c r="J2664" s="132"/>
      <c r="K2664" s="105"/>
      <c r="R2664" s="16"/>
      <c r="S2664" s="16"/>
      <c r="AA2664" s="92"/>
      <c r="AB2664" s="92"/>
      <c r="AC2664" s="92"/>
    </row>
    <row r="2665" spans="9:29" ht="13.8" x14ac:dyDescent="0.3">
      <c r="I2665" s="135">
        <v>2658</v>
      </c>
      <c r="J2665" s="132"/>
      <c r="K2665" s="105"/>
      <c r="R2665" s="16"/>
      <c r="S2665" s="16"/>
      <c r="AA2665" s="92"/>
      <c r="AB2665" s="92"/>
      <c r="AC2665" s="92"/>
    </row>
    <row r="2666" spans="9:29" ht="13.8" x14ac:dyDescent="0.3">
      <c r="I2666" s="135">
        <v>2659</v>
      </c>
      <c r="J2666" s="132"/>
      <c r="K2666" s="105"/>
      <c r="R2666" s="16"/>
      <c r="S2666" s="16"/>
      <c r="AA2666" s="92"/>
      <c r="AB2666" s="92"/>
      <c r="AC2666" s="92"/>
    </row>
    <row r="2667" spans="9:29" ht="13.8" x14ac:dyDescent="0.3">
      <c r="I2667" s="135">
        <v>2660</v>
      </c>
      <c r="J2667" s="132"/>
      <c r="K2667" s="106"/>
      <c r="R2667" s="16"/>
      <c r="S2667" s="16"/>
      <c r="AA2667" s="92"/>
      <c r="AB2667" s="92"/>
      <c r="AC2667" s="92"/>
    </row>
    <row r="2668" spans="9:29" ht="13.8" x14ac:dyDescent="0.3">
      <c r="I2668" s="135">
        <v>2661</v>
      </c>
      <c r="J2668" s="132"/>
      <c r="K2668" s="105"/>
      <c r="R2668" s="16"/>
      <c r="S2668" s="16"/>
      <c r="AA2668" s="92"/>
      <c r="AB2668" s="92"/>
      <c r="AC2668" s="92"/>
    </row>
    <row r="2669" spans="9:29" ht="13.8" x14ac:dyDescent="0.3">
      <c r="I2669" s="135">
        <v>2662</v>
      </c>
      <c r="J2669" s="132"/>
      <c r="K2669" s="105"/>
      <c r="R2669" s="16"/>
      <c r="S2669" s="16"/>
      <c r="AA2669" s="92"/>
      <c r="AB2669" s="92"/>
      <c r="AC2669" s="92"/>
    </row>
    <row r="2670" spans="9:29" ht="13.8" x14ac:dyDescent="0.3">
      <c r="I2670" s="135">
        <v>2663</v>
      </c>
      <c r="J2670" s="132"/>
      <c r="K2670" s="105"/>
      <c r="R2670" s="16"/>
      <c r="S2670" s="16"/>
      <c r="AA2670" s="92"/>
      <c r="AB2670" s="92"/>
      <c r="AC2670" s="92"/>
    </row>
    <row r="2671" spans="9:29" ht="13.8" x14ac:dyDescent="0.3">
      <c r="I2671" s="135">
        <v>2664</v>
      </c>
      <c r="J2671" s="132"/>
      <c r="K2671" s="105"/>
      <c r="R2671" s="16"/>
      <c r="S2671" s="16"/>
      <c r="AA2671" s="92"/>
      <c r="AB2671" s="92"/>
      <c r="AC2671" s="92"/>
    </row>
    <row r="2672" spans="9:29" ht="13.8" x14ac:dyDescent="0.3">
      <c r="I2672" s="135">
        <v>2665</v>
      </c>
      <c r="J2672" s="132"/>
      <c r="K2672" s="105"/>
      <c r="R2672" s="16"/>
      <c r="S2672" s="16"/>
      <c r="AA2672" s="92"/>
      <c r="AB2672" s="92"/>
      <c r="AC2672" s="92"/>
    </row>
    <row r="2673" spans="9:29" ht="13.8" x14ac:dyDescent="0.3">
      <c r="I2673" s="135">
        <v>2666</v>
      </c>
      <c r="J2673" s="132"/>
      <c r="K2673" s="105"/>
      <c r="R2673" s="16"/>
      <c r="S2673" s="16"/>
      <c r="AA2673" s="92"/>
      <c r="AB2673" s="92"/>
      <c r="AC2673" s="92"/>
    </row>
    <row r="2674" spans="9:29" ht="13.8" x14ac:dyDescent="0.3">
      <c r="I2674" s="135">
        <v>2667</v>
      </c>
      <c r="J2674" s="132"/>
      <c r="K2674" s="105"/>
      <c r="R2674" s="16"/>
      <c r="S2674" s="16"/>
      <c r="AA2674" s="92"/>
      <c r="AB2674" s="92"/>
      <c r="AC2674" s="92"/>
    </row>
    <row r="2675" spans="9:29" ht="13.8" x14ac:dyDescent="0.3">
      <c r="I2675" s="135">
        <v>2668</v>
      </c>
      <c r="J2675" s="132"/>
      <c r="K2675" s="105"/>
      <c r="R2675" s="16"/>
      <c r="S2675" s="16"/>
      <c r="AA2675" s="92"/>
      <c r="AB2675" s="92"/>
      <c r="AC2675" s="92"/>
    </row>
    <row r="2676" spans="9:29" ht="13.8" x14ac:dyDescent="0.3">
      <c r="I2676" s="135">
        <v>2669</v>
      </c>
      <c r="J2676" s="132"/>
      <c r="K2676" s="105"/>
      <c r="R2676" s="16"/>
      <c r="S2676" s="16"/>
      <c r="AA2676" s="92"/>
      <c r="AB2676" s="92"/>
      <c r="AC2676" s="92"/>
    </row>
    <row r="2677" spans="9:29" ht="13.8" x14ac:dyDescent="0.3">
      <c r="I2677" s="135">
        <v>2670</v>
      </c>
      <c r="J2677" s="132"/>
      <c r="K2677" s="105"/>
      <c r="R2677" s="16"/>
      <c r="S2677" s="16"/>
      <c r="AA2677" s="92"/>
      <c r="AB2677" s="92"/>
      <c r="AC2677" s="92"/>
    </row>
    <row r="2678" spans="9:29" ht="13.8" x14ac:dyDescent="0.3">
      <c r="I2678" s="135">
        <v>2671</v>
      </c>
      <c r="J2678" s="132"/>
      <c r="K2678" s="105"/>
      <c r="R2678" s="16"/>
      <c r="S2678" s="16"/>
      <c r="AA2678" s="92"/>
      <c r="AB2678" s="92"/>
      <c r="AC2678" s="92"/>
    </row>
    <row r="2679" spans="9:29" ht="13.8" x14ac:dyDescent="0.3">
      <c r="I2679" s="135">
        <v>2672</v>
      </c>
      <c r="J2679" s="132"/>
      <c r="K2679" s="105"/>
      <c r="R2679" s="16"/>
      <c r="S2679" s="16"/>
      <c r="AA2679" s="92"/>
      <c r="AB2679" s="92"/>
      <c r="AC2679" s="92"/>
    </row>
    <row r="2680" spans="9:29" ht="13.8" x14ac:dyDescent="0.3">
      <c r="I2680" s="135">
        <v>2673</v>
      </c>
      <c r="J2680" s="132"/>
      <c r="K2680" s="105"/>
      <c r="R2680" s="16"/>
      <c r="S2680" s="16"/>
      <c r="AA2680" s="92"/>
      <c r="AB2680" s="92"/>
      <c r="AC2680" s="92"/>
    </row>
    <row r="2681" spans="9:29" ht="13.8" x14ac:dyDescent="0.3">
      <c r="I2681" s="135">
        <v>2674</v>
      </c>
      <c r="J2681" s="132"/>
      <c r="K2681" s="105"/>
      <c r="R2681" s="16"/>
      <c r="S2681" s="16"/>
      <c r="AA2681" s="92"/>
      <c r="AB2681" s="92"/>
      <c r="AC2681" s="92"/>
    </row>
    <row r="2682" spans="9:29" ht="13.8" x14ac:dyDescent="0.3">
      <c r="I2682" s="135">
        <v>2675</v>
      </c>
      <c r="J2682" s="132"/>
      <c r="K2682" s="105"/>
      <c r="R2682" s="16"/>
      <c r="S2682" s="16"/>
      <c r="AA2682" s="92"/>
      <c r="AB2682" s="92"/>
      <c r="AC2682" s="92"/>
    </row>
    <row r="2683" spans="9:29" ht="13.8" x14ac:dyDescent="0.3">
      <c r="I2683" s="135">
        <v>2676</v>
      </c>
      <c r="J2683" s="132"/>
      <c r="K2683" s="105"/>
      <c r="R2683" s="16"/>
      <c r="S2683" s="16"/>
      <c r="AA2683" s="92"/>
      <c r="AB2683" s="92"/>
      <c r="AC2683" s="92"/>
    </row>
    <row r="2684" spans="9:29" ht="13.8" x14ac:dyDescent="0.3">
      <c r="I2684" s="135">
        <v>2677</v>
      </c>
      <c r="J2684" s="132"/>
      <c r="K2684" s="105"/>
      <c r="R2684" s="16"/>
      <c r="S2684" s="16"/>
      <c r="AA2684" s="92"/>
      <c r="AB2684" s="92"/>
      <c r="AC2684" s="92"/>
    </row>
    <row r="2685" spans="9:29" ht="13.8" x14ac:dyDescent="0.3">
      <c r="I2685" s="135">
        <v>2678</v>
      </c>
      <c r="J2685" s="132"/>
      <c r="K2685" s="105"/>
      <c r="R2685" s="16"/>
      <c r="S2685" s="16"/>
      <c r="AA2685" s="92"/>
      <c r="AB2685" s="92"/>
      <c r="AC2685" s="92"/>
    </row>
    <row r="2686" spans="9:29" ht="13.8" x14ac:dyDescent="0.3">
      <c r="I2686" s="135">
        <v>2679</v>
      </c>
      <c r="J2686" s="132"/>
      <c r="K2686" s="105"/>
      <c r="R2686" s="16"/>
      <c r="S2686" s="16"/>
      <c r="AA2686" s="92"/>
      <c r="AB2686" s="92"/>
      <c r="AC2686" s="92"/>
    </row>
    <row r="2687" spans="9:29" ht="13.8" x14ac:dyDescent="0.3">
      <c r="I2687" s="135">
        <v>2680</v>
      </c>
      <c r="J2687" s="132"/>
      <c r="K2687" s="105"/>
      <c r="R2687" s="16"/>
      <c r="S2687" s="16"/>
      <c r="AA2687" s="92"/>
      <c r="AB2687" s="92"/>
      <c r="AC2687" s="92"/>
    </row>
    <row r="2688" spans="9:29" ht="13.8" x14ac:dyDescent="0.3">
      <c r="I2688" s="135">
        <v>2681</v>
      </c>
      <c r="J2688" s="132"/>
      <c r="K2688" s="105"/>
      <c r="R2688" s="16"/>
      <c r="S2688" s="16"/>
      <c r="AA2688" s="92"/>
      <c r="AB2688" s="92"/>
      <c r="AC2688" s="92"/>
    </row>
    <row r="2689" spans="9:29" ht="13.8" x14ac:dyDescent="0.3">
      <c r="I2689" s="135">
        <v>2682</v>
      </c>
      <c r="J2689" s="132"/>
      <c r="K2689" s="105"/>
      <c r="R2689" s="16"/>
      <c r="S2689" s="16"/>
      <c r="AA2689" s="92"/>
      <c r="AB2689" s="92"/>
      <c r="AC2689" s="92"/>
    </row>
    <row r="2690" spans="9:29" ht="13.8" x14ac:dyDescent="0.3">
      <c r="I2690" s="135">
        <v>2683</v>
      </c>
      <c r="J2690" s="132"/>
      <c r="K2690" s="105"/>
      <c r="R2690" s="16"/>
      <c r="S2690" s="16"/>
      <c r="AA2690" s="92"/>
      <c r="AB2690" s="92"/>
      <c r="AC2690" s="92"/>
    </row>
    <row r="2691" spans="9:29" ht="13.8" x14ac:dyDescent="0.3">
      <c r="I2691" s="135">
        <v>2684</v>
      </c>
      <c r="J2691" s="132"/>
      <c r="K2691" s="105"/>
      <c r="R2691" s="16"/>
      <c r="S2691" s="16"/>
      <c r="AA2691" s="92"/>
      <c r="AB2691" s="92"/>
      <c r="AC2691" s="92"/>
    </row>
    <row r="2692" spans="9:29" ht="13.8" x14ac:dyDescent="0.3">
      <c r="I2692" s="135">
        <v>2685</v>
      </c>
      <c r="J2692" s="132"/>
      <c r="K2692" s="105"/>
      <c r="R2692" s="16"/>
      <c r="S2692" s="16"/>
      <c r="AA2692" s="92"/>
      <c r="AB2692" s="92"/>
      <c r="AC2692" s="92"/>
    </row>
    <row r="2693" spans="9:29" ht="13.8" x14ac:dyDescent="0.3">
      <c r="I2693" s="135">
        <v>2686</v>
      </c>
      <c r="J2693" s="132"/>
      <c r="K2693" s="105"/>
      <c r="R2693" s="16"/>
      <c r="S2693" s="16"/>
      <c r="AA2693" s="92"/>
      <c r="AB2693" s="92"/>
      <c r="AC2693" s="92"/>
    </row>
    <row r="2694" spans="9:29" ht="13.8" x14ac:dyDescent="0.3">
      <c r="I2694" s="135">
        <v>2687</v>
      </c>
      <c r="J2694" s="132"/>
      <c r="K2694" s="105"/>
      <c r="R2694" s="16"/>
      <c r="S2694" s="16"/>
      <c r="AA2694" s="92"/>
      <c r="AB2694" s="92"/>
      <c r="AC2694" s="92"/>
    </row>
    <row r="2695" spans="9:29" ht="13.8" x14ac:dyDescent="0.3">
      <c r="I2695" s="135">
        <v>2688</v>
      </c>
      <c r="J2695" s="132"/>
      <c r="K2695" s="105"/>
      <c r="R2695" s="16"/>
      <c r="S2695" s="16"/>
      <c r="AA2695" s="92"/>
      <c r="AB2695" s="92"/>
      <c r="AC2695" s="92"/>
    </row>
    <row r="2696" spans="9:29" ht="13.8" x14ac:dyDescent="0.3">
      <c r="I2696" s="135">
        <v>2689</v>
      </c>
      <c r="J2696" s="132"/>
      <c r="K2696" s="105"/>
      <c r="R2696" s="16"/>
      <c r="S2696" s="16"/>
      <c r="AA2696" s="92"/>
      <c r="AB2696" s="92"/>
      <c r="AC2696" s="92"/>
    </row>
    <row r="2697" spans="9:29" ht="13.8" x14ac:dyDescent="0.3">
      <c r="I2697" s="135">
        <v>2690</v>
      </c>
      <c r="J2697" s="132"/>
      <c r="K2697" s="105"/>
      <c r="R2697" s="16"/>
      <c r="S2697" s="16"/>
      <c r="AA2697" s="92"/>
      <c r="AB2697" s="92"/>
      <c r="AC2697" s="92"/>
    </row>
    <row r="2698" spans="9:29" ht="13.8" x14ac:dyDescent="0.3">
      <c r="I2698" s="135">
        <v>2691</v>
      </c>
      <c r="J2698" s="132"/>
      <c r="K2698" s="105"/>
      <c r="R2698" s="16"/>
      <c r="S2698" s="16"/>
      <c r="AA2698" s="92"/>
      <c r="AB2698" s="92"/>
      <c r="AC2698" s="92"/>
    </row>
    <row r="2699" spans="9:29" ht="13.8" x14ac:dyDescent="0.3">
      <c r="I2699" s="135">
        <v>2692</v>
      </c>
      <c r="J2699" s="132"/>
      <c r="K2699" s="105"/>
      <c r="R2699" s="16"/>
      <c r="S2699" s="16"/>
      <c r="AA2699" s="92"/>
      <c r="AB2699" s="92"/>
      <c r="AC2699" s="92"/>
    </row>
    <row r="2700" spans="9:29" ht="13.8" x14ac:dyDescent="0.3">
      <c r="I2700" s="135">
        <v>2693</v>
      </c>
      <c r="J2700" s="132"/>
      <c r="K2700" s="105"/>
      <c r="R2700" s="16"/>
      <c r="S2700" s="16"/>
      <c r="AA2700" s="92"/>
      <c r="AB2700" s="92"/>
      <c r="AC2700" s="92"/>
    </row>
    <row r="2701" spans="9:29" ht="13.8" x14ac:dyDescent="0.3">
      <c r="I2701" s="135">
        <v>2694</v>
      </c>
      <c r="J2701" s="132"/>
      <c r="K2701" s="105"/>
      <c r="R2701" s="16"/>
      <c r="S2701" s="16"/>
      <c r="AA2701" s="92"/>
      <c r="AB2701" s="92"/>
      <c r="AC2701" s="92"/>
    </row>
    <row r="2702" spans="9:29" ht="13.8" x14ac:dyDescent="0.3">
      <c r="I2702" s="135">
        <v>2695</v>
      </c>
      <c r="J2702" s="132"/>
      <c r="K2702" s="105"/>
      <c r="R2702" s="16"/>
      <c r="S2702" s="16"/>
      <c r="AA2702" s="92"/>
      <c r="AB2702" s="92"/>
      <c r="AC2702" s="92"/>
    </row>
    <row r="2703" spans="9:29" ht="13.8" x14ac:dyDescent="0.3">
      <c r="I2703" s="135">
        <v>2696</v>
      </c>
      <c r="J2703" s="132"/>
      <c r="K2703" s="105"/>
      <c r="R2703" s="16"/>
      <c r="S2703" s="16"/>
      <c r="AA2703" s="92"/>
      <c r="AB2703" s="92"/>
      <c r="AC2703" s="92"/>
    </row>
    <row r="2704" spans="9:29" ht="13.8" x14ac:dyDescent="0.3">
      <c r="I2704" s="135">
        <v>2697</v>
      </c>
      <c r="J2704" s="132"/>
      <c r="K2704" s="105"/>
      <c r="R2704" s="16"/>
      <c r="S2704" s="16"/>
      <c r="AA2704" s="92"/>
      <c r="AB2704" s="92"/>
      <c r="AC2704" s="92"/>
    </row>
    <row r="2705" spans="9:29" ht="13.8" x14ac:dyDescent="0.3">
      <c r="I2705" s="135">
        <v>2698</v>
      </c>
      <c r="J2705" s="132"/>
      <c r="K2705" s="105"/>
      <c r="R2705" s="16"/>
      <c r="S2705" s="16"/>
      <c r="AA2705" s="92"/>
      <c r="AB2705" s="92"/>
      <c r="AC2705" s="92"/>
    </row>
    <row r="2706" spans="9:29" ht="13.8" x14ac:dyDescent="0.3">
      <c r="I2706" s="135">
        <v>2699</v>
      </c>
      <c r="J2706" s="132"/>
      <c r="K2706" s="105"/>
      <c r="R2706" s="16"/>
      <c r="S2706" s="16"/>
      <c r="AA2706" s="92"/>
      <c r="AB2706" s="92"/>
      <c r="AC2706" s="92"/>
    </row>
    <row r="2707" spans="9:29" ht="13.8" x14ac:dyDescent="0.3">
      <c r="I2707" s="135">
        <v>2700</v>
      </c>
      <c r="J2707" s="132"/>
      <c r="K2707" s="105"/>
      <c r="R2707" s="16"/>
      <c r="S2707" s="16"/>
      <c r="AA2707" s="92"/>
      <c r="AB2707" s="92"/>
      <c r="AC2707" s="92"/>
    </row>
    <row r="2708" spans="9:29" ht="13.8" x14ac:dyDescent="0.3">
      <c r="I2708" s="135">
        <v>2701</v>
      </c>
      <c r="J2708" s="132"/>
      <c r="K2708" s="105"/>
      <c r="R2708" s="16"/>
      <c r="S2708" s="16"/>
      <c r="AA2708" s="92"/>
      <c r="AB2708" s="92"/>
      <c r="AC2708" s="92"/>
    </row>
    <row r="2709" spans="9:29" ht="13.8" x14ac:dyDescent="0.3">
      <c r="I2709" s="135">
        <v>2702</v>
      </c>
      <c r="J2709" s="132"/>
      <c r="K2709" s="105"/>
      <c r="R2709" s="16"/>
      <c r="S2709" s="16"/>
      <c r="AA2709" s="92"/>
      <c r="AB2709" s="92"/>
      <c r="AC2709" s="92"/>
    </row>
    <row r="2710" spans="9:29" ht="13.8" x14ac:dyDescent="0.3">
      <c r="I2710" s="135">
        <v>2703</v>
      </c>
      <c r="J2710" s="132"/>
      <c r="K2710" s="105"/>
      <c r="R2710" s="16"/>
      <c r="S2710" s="16"/>
      <c r="AA2710" s="92"/>
      <c r="AB2710" s="92"/>
      <c r="AC2710" s="92"/>
    </row>
    <row r="2711" spans="9:29" ht="13.8" x14ac:dyDescent="0.3">
      <c r="I2711" s="135">
        <v>2704</v>
      </c>
      <c r="J2711" s="132"/>
      <c r="K2711" s="105"/>
      <c r="R2711" s="16"/>
      <c r="S2711" s="16"/>
      <c r="AA2711" s="92"/>
      <c r="AB2711" s="92"/>
      <c r="AC2711" s="92"/>
    </row>
    <row r="2712" spans="9:29" ht="13.8" x14ac:dyDescent="0.3">
      <c r="I2712" s="135">
        <v>2705</v>
      </c>
      <c r="J2712" s="132"/>
      <c r="K2712" s="105"/>
      <c r="R2712" s="16"/>
      <c r="S2712" s="16"/>
      <c r="AA2712" s="92"/>
      <c r="AB2712" s="92"/>
      <c r="AC2712" s="92"/>
    </row>
    <row r="2713" spans="9:29" ht="13.8" x14ac:dyDescent="0.3">
      <c r="I2713" s="135">
        <v>2706</v>
      </c>
      <c r="J2713" s="132"/>
      <c r="K2713" s="105"/>
      <c r="R2713" s="16"/>
      <c r="S2713" s="16"/>
      <c r="AA2713" s="92"/>
      <c r="AB2713" s="92"/>
      <c r="AC2713" s="92"/>
    </row>
    <row r="2714" spans="9:29" ht="13.8" x14ac:dyDescent="0.3">
      <c r="I2714" s="135">
        <v>2707</v>
      </c>
      <c r="J2714" s="132"/>
      <c r="K2714" s="105"/>
      <c r="R2714" s="16"/>
      <c r="S2714" s="16"/>
      <c r="AA2714" s="92"/>
      <c r="AB2714" s="92"/>
      <c r="AC2714" s="92"/>
    </row>
    <row r="2715" spans="9:29" ht="13.8" x14ac:dyDescent="0.3">
      <c r="I2715" s="135">
        <v>2708</v>
      </c>
      <c r="J2715" s="132"/>
      <c r="K2715" s="105"/>
      <c r="R2715" s="16"/>
      <c r="S2715" s="16"/>
      <c r="AA2715" s="92"/>
      <c r="AB2715" s="92"/>
      <c r="AC2715" s="92"/>
    </row>
    <row r="2716" spans="9:29" ht="13.8" x14ac:dyDescent="0.3">
      <c r="I2716" s="135">
        <v>2709</v>
      </c>
      <c r="J2716" s="132"/>
      <c r="K2716" s="105"/>
      <c r="R2716" s="16"/>
      <c r="S2716" s="16"/>
      <c r="AA2716" s="92"/>
      <c r="AB2716" s="92"/>
      <c r="AC2716" s="92"/>
    </row>
    <row r="2717" spans="9:29" ht="13.8" x14ac:dyDescent="0.3">
      <c r="I2717" s="135">
        <v>2710</v>
      </c>
      <c r="J2717" s="132"/>
      <c r="K2717" s="105"/>
      <c r="R2717" s="16"/>
      <c r="S2717" s="16"/>
      <c r="AA2717" s="92"/>
      <c r="AB2717" s="92"/>
      <c r="AC2717" s="92"/>
    </row>
    <row r="2718" spans="9:29" ht="13.8" x14ac:dyDescent="0.3">
      <c r="I2718" s="135">
        <v>2711</v>
      </c>
      <c r="J2718" s="132"/>
      <c r="K2718" s="105"/>
      <c r="R2718" s="16"/>
      <c r="S2718" s="16"/>
      <c r="AA2718" s="92"/>
      <c r="AB2718" s="92"/>
      <c r="AC2718" s="92"/>
    </row>
    <row r="2719" spans="9:29" ht="13.8" x14ac:dyDescent="0.3">
      <c r="I2719" s="135">
        <v>2712</v>
      </c>
      <c r="J2719" s="132"/>
      <c r="K2719" s="105"/>
      <c r="R2719" s="16"/>
      <c r="S2719" s="16"/>
      <c r="AA2719" s="92"/>
      <c r="AB2719" s="92"/>
      <c r="AC2719" s="92"/>
    </row>
    <row r="2720" spans="9:29" ht="13.8" x14ac:dyDescent="0.3">
      <c r="I2720" s="135">
        <v>2713</v>
      </c>
      <c r="J2720" s="132"/>
      <c r="K2720" s="105"/>
      <c r="R2720" s="16"/>
      <c r="S2720" s="16"/>
      <c r="AA2720" s="92"/>
      <c r="AB2720" s="92"/>
      <c r="AC2720" s="92"/>
    </row>
    <row r="2721" spans="9:29" ht="13.8" x14ac:dyDescent="0.3">
      <c r="I2721" s="135">
        <v>2714</v>
      </c>
      <c r="J2721" s="132"/>
      <c r="K2721" s="105"/>
      <c r="R2721" s="16"/>
      <c r="S2721" s="16"/>
      <c r="AA2721" s="92"/>
      <c r="AB2721" s="92"/>
      <c r="AC2721" s="92"/>
    </row>
    <row r="2722" spans="9:29" ht="13.8" x14ac:dyDescent="0.3">
      <c r="I2722" s="135">
        <v>2715</v>
      </c>
      <c r="J2722" s="132"/>
      <c r="K2722" s="105"/>
      <c r="R2722" s="16"/>
      <c r="S2722" s="16"/>
      <c r="AA2722" s="92"/>
      <c r="AB2722" s="92"/>
      <c r="AC2722" s="92"/>
    </row>
    <row r="2723" spans="9:29" ht="13.8" x14ac:dyDescent="0.3">
      <c r="I2723" s="135">
        <v>2716</v>
      </c>
      <c r="J2723" s="132"/>
      <c r="K2723" s="105"/>
      <c r="R2723" s="16"/>
      <c r="S2723" s="16"/>
      <c r="AA2723" s="92"/>
      <c r="AB2723" s="92"/>
      <c r="AC2723" s="92"/>
    </row>
    <row r="2724" spans="9:29" ht="13.8" x14ac:dyDescent="0.3">
      <c r="I2724" s="135">
        <v>2717</v>
      </c>
      <c r="J2724" s="132"/>
      <c r="K2724" s="105"/>
      <c r="R2724" s="16"/>
      <c r="S2724" s="16"/>
      <c r="AA2724" s="92"/>
      <c r="AB2724" s="92"/>
      <c r="AC2724" s="92"/>
    </row>
    <row r="2725" spans="9:29" ht="13.8" x14ac:dyDescent="0.3">
      <c r="I2725" s="135">
        <v>2718</v>
      </c>
      <c r="J2725" s="132"/>
      <c r="K2725" s="105"/>
      <c r="R2725" s="16"/>
      <c r="S2725" s="16"/>
      <c r="AA2725" s="92"/>
      <c r="AB2725" s="92"/>
      <c r="AC2725" s="92"/>
    </row>
    <row r="2726" spans="9:29" ht="13.8" x14ac:dyDescent="0.3">
      <c r="I2726" s="135">
        <v>2719</v>
      </c>
      <c r="J2726" s="132"/>
      <c r="K2726" s="105"/>
      <c r="R2726" s="16"/>
      <c r="S2726" s="16"/>
      <c r="AA2726" s="92"/>
      <c r="AB2726" s="92"/>
      <c r="AC2726" s="92"/>
    </row>
    <row r="2727" spans="9:29" ht="13.8" x14ac:dyDescent="0.3">
      <c r="I2727" s="135">
        <v>2720</v>
      </c>
      <c r="J2727" s="132"/>
      <c r="K2727" s="105"/>
      <c r="R2727" s="16"/>
      <c r="S2727" s="16"/>
      <c r="AA2727" s="92"/>
      <c r="AB2727" s="92"/>
      <c r="AC2727" s="92"/>
    </row>
    <row r="2728" spans="9:29" ht="13.8" x14ac:dyDescent="0.3">
      <c r="I2728" s="135">
        <v>2721</v>
      </c>
      <c r="J2728" s="132"/>
      <c r="K2728" s="105"/>
      <c r="R2728" s="16"/>
      <c r="S2728" s="16"/>
      <c r="AA2728" s="92"/>
      <c r="AB2728" s="92"/>
      <c r="AC2728" s="92"/>
    </row>
    <row r="2729" spans="9:29" ht="13.8" x14ac:dyDescent="0.3">
      <c r="I2729" s="135">
        <v>2722</v>
      </c>
      <c r="J2729" s="132"/>
      <c r="K2729" s="105"/>
      <c r="R2729" s="16"/>
      <c r="S2729" s="16"/>
      <c r="AA2729" s="92"/>
      <c r="AB2729" s="92"/>
      <c r="AC2729" s="92"/>
    </row>
    <row r="2730" spans="9:29" ht="13.8" x14ac:dyDescent="0.3">
      <c r="I2730" s="135">
        <v>2723</v>
      </c>
      <c r="J2730" s="132"/>
      <c r="K2730" s="105"/>
      <c r="R2730" s="16"/>
      <c r="S2730" s="16"/>
      <c r="AA2730" s="92"/>
      <c r="AB2730" s="92"/>
      <c r="AC2730" s="92"/>
    </row>
    <row r="2731" spans="9:29" ht="13.8" x14ac:dyDescent="0.3">
      <c r="I2731" s="135">
        <v>2724</v>
      </c>
      <c r="J2731" s="132"/>
      <c r="K2731" s="105"/>
      <c r="R2731" s="16"/>
      <c r="S2731" s="16"/>
      <c r="AA2731" s="92"/>
      <c r="AB2731" s="92"/>
      <c r="AC2731" s="92"/>
    </row>
    <row r="2732" spans="9:29" ht="13.8" x14ac:dyDescent="0.3">
      <c r="I2732" s="135">
        <v>2725</v>
      </c>
      <c r="J2732" s="132"/>
      <c r="K2732" s="105"/>
      <c r="R2732" s="16"/>
      <c r="S2732" s="16"/>
      <c r="AA2732" s="92"/>
      <c r="AB2732" s="92"/>
      <c r="AC2732" s="92"/>
    </row>
    <row r="2733" spans="9:29" ht="13.8" x14ac:dyDescent="0.3">
      <c r="I2733" s="135">
        <v>2726</v>
      </c>
      <c r="J2733" s="132"/>
      <c r="K2733" s="105"/>
      <c r="R2733" s="16"/>
      <c r="S2733" s="16"/>
      <c r="AA2733" s="92"/>
      <c r="AB2733" s="92"/>
      <c r="AC2733" s="92"/>
    </row>
    <row r="2734" spans="9:29" ht="13.8" x14ac:dyDescent="0.3">
      <c r="I2734" s="135">
        <v>2727</v>
      </c>
      <c r="J2734" s="132"/>
      <c r="K2734" s="105"/>
      <c r="R2734" s="16"/>
      <c r="S2734" s="16"/>
      <c r="AA2734" s="92"/>
      <c r="AB2734" s="92"/>
      <c r="AC2734" s="92"/>
    </row>
    <row r="2735" spans="9:29" ht="13.8" x14ac:dyDescent="0.3">
      <c r="I2735" s="135">
        <v>2728</v>
      </c>
      <c r="J2735" s="132"/>
      <c r="K2735" s="105"/>
      <c r="R2735" s="16"/>
      <c r="S2735" s="16"/>
      <c r="AA2735" s="92"/>
      <c r="AB2735" s="92"/>
      <c r="AC2735" s="92"/>
    </row>
    <row r="2736" spans="9:29" ht="13.8" x14ac:dyDescent="0.3">
      <c r="I2736" s="135">
        <v>2729</v>
      </c>
      <c r="J2736" s="132"/>
      <c r="K2736" s="105"/>
      <c r="R2736" s="16"/>
      <c r="S2736" s="16"/>
      <c r="AA2736" s="92"/>
      <c r="AB2736" s="92"/>
      <c r="AC2736" s="92"/>
    </row>
    <row r="2737" spans="9:29" ht="13.8" x14ac:dyDescent="0.3">
      <c r="I2737" s="135">
        <v>2730</v>
      </c>
      <c r="J2737" s="132"/>
      <c r="K2737" s="105"/>
      <c r="R2737" s="16"/>
      <c r="S2737" s="16"/>
      <c r="AA2737" s="92"/>
      <c r="AB2737" s="92"/>
      <c r="AC2737" s="92"/>
    </row>
    <row r="2738" spans="9:29" ht="13.8" x14ac:dyDescent="0.3">
      <c r="I2738" s="135">
        <v>2731</v>
      </c>
      <c r="J2738" s="132"/>
      <c r="K2738" s="105"/>
      <c r="R2738" s="16"/>
      <c r="S2738" s="16"/>
      <c r="AA2738" s="92"/>
      <c r="AB2738" s="92"/>
      <c r="AC2738" s="92"/>
    </row>
    <row r="2739" spans="9:29" ht="13.8" x14ac:dyDescent="0.3">
      <c r="I2739" s="135">
        <v>2732</v>
      </c>
      <c r="J2739" s="132"/>
      <c r="K2739" s="105"/>
      <c r="R2739" s="16"/>
      <c r="S2739" s="16"/>
      <c r="AA2739" s="92"/>
      <c r="AB2739" s="92"/>
      <c r="AC2739" s="92"/>
    </row>
    <row r="2740" spans="9:29" ht="13.8" x14ac:dyDescent="0.3">
      <c r="I2740" s="135">
        <v>2733</v>
      </c>
      <c r="J2740" s="132"/>
      <c r="K2740" s="105"/>
      <c r="R2740" s="16"/>
      <c r="S2740" s="16"/>
      <c r="AA2740" s="92"/>
      <c r="AB2740" s="92"/>
      <c r="AC2740" s="92"/>
    </row>
    <row r="2741" spans="9:29" ht="13.8" x14ac:dyDescent="0.3">
      <c r="I2741" s="135">
        <v>2734</v>
      </c>
      <c r="J2741" s="132"/>
      <c r="K2741" s="105"/>
      <c r="R2741" s="16"/>
      <c r="S2741" s="16"/>
      <c r="AA2741" s="92"/>
      <c r="AB2741" s="92"/>
      <c r="AC2741" s="92"/>
    </row>
    <row r="2742" spans="9:29" ht="13.8" x14ac:dyDescent="0.3">
      <c r="I2742" s="135">
        <v>2735</v>
      </c>
      <c r="J2742" s="132"/>
      <c r="K2742" s="105"/>
      <c r="R2742" s="16"/>
      <c r="S2742" s="16"/>
      <c r="AA2742" s="92"/>
      <c r="AB2742" s="92"/>
      <c r="AC2742" s="92"/>
    </row>
    <row r="2743" spans="9:29" ht="13.8" x14ac:dyDescent="0.3">
      <c r="I2743" s="135">
        <v>2736</v>
      </c>
      <c r="J2743" s="132"/>
      <c r="K2743" s="105"/>
      <c r="R2743" s="16"/>
      <c r="S2743" s="16"/>
      <c r="AA2743" s="92"/>
      <c r="AB2743" s="92"/>
      <c r="AC2743" s="92"/>
    </row>
    <row r="2744" spans="9:29" ht="13.8" x14ac:dyDescent="0.3">
      <c r="I2744" s="135">
        <v>2737</v>
      </c>
      <c r="J2744" s="132"/>
      <c r="K2744" s="105"/>
      <c r="R2744" s="16"/>
      <c r="S2744" s="16"/>
      <c r="AA2744" s="92"/>
      <c r="AB2744" s="92"/>
      <c r="AC2744" s="92"/>
    </row>
    <row r="2745" spans="9:29" ht="13.8" x14ac:dyDescent="0.3">
      <c r="I2745" s="135">
        <v>2738</v>
      </c>
      <c r="J2745" s="132"/>
      <c r="K2745" s="105"/>
      <c r="R2745" s="16"/>
      <c r="S2745" s="16"/>
      <c r="AA2745" s="92"/>
      <c r="AB2745" s="92"/>
      <c r="AC2745" s="92"/>
    </row>
    <row r="2746" spans="9:29" ht="13.8" x14ac:dyDescent="0.3">
      <c r="I2746" s="135">
        <v>2739</v>
      </c>
      <c r="J2746" s="132"/>
      <c r="K2746" s="105"/>
      <c r="R2746" s="16"/>
      <c r="S2746" s="16"/>
      <c r="AA2746" s="92"/>
      <c r="AB2746" s="92"/>
      <c r="AC2746" s="92"/>
    </row>
    <row r="2747" spans="9:29" ht="13.8" x14ac:dyDescent="0.3">
      <c r="I2747" s="135">
        <v>2740</v>
      </c>
      <c r="J2747" s="132"/>
      <c r="K2747" s="105"/>
      <c r="R2747" s="16"/>
      <c r="S2747" s="16"/>
      <c r="AA2747" s="92"/>
      <c r="AB2747" s="92"/>
      <c r="AC2747" s="92"/>
    </row>
    <row r="2748" spans="9:29" ht="13.8" x14ac:dyDescent="0.3">
      <c r="I2748" s="135">
        <v>2741</v>
      </c>
      <c r="J2748" s="132"/>
      <c r="K2748" s="105"/>
      <c r="R2748" s="16"/>
      <c r="S2748" s="16"/>
      <c r="AA2748" s="92"/>
      <c r="AB2748" s="92"/>
      <c r="AC2748" s="92"/>
    </row>
    <row r="2749" spans="9:29" ht="13.8" x14ac:dyDescent="0.3">
      <c r="I2749" s="135">
        <v>2742</v>
      </c>
      <c r="J2749" s="132"/>
      <c r="K2749" s="105"/>
      <c r="R2749" s="16"/>
      <c r="S2749" s="16"/>
      <c r="AA2749" s="92"/>
      <c r="AB2749" s="92"/>
      <c r="AC2749" s="92"/>
    </row>
    <row r="2750" spans="9:29" ht="13.8" x14ac:dyDescent="0.3">
      <c r="I2750" s="135">
        <v>2743</v>
      </c>
      <c r="J2750" s="132"/>
      <c r="K2750" s="105"/>
      <c r="R2750" s="16"/>
      <c r="S2750" s="16"/>
      <c r="AA2750" s="92"/>
      <c r="AB2750" s="92"/>
      <c r="AC2750" s="92"/>
    </row>
    <row r="2751" spans="9:29" ht="13.8" x14ac:dyDescent="0.3">
      <c r="I2751" s="135">
        <v>2744</v>
      </c>
      <c r="J2751" s="132"/>
      <c r="K2751" s="105"/>
      <c r="R2751" s="16"/>
      <c r="S2751" s="16"/>
      <c r="AA2751" s="92"/>
      <c r="AB2751" s="92"/>
      <c r="AC2751" s="92"/>
    </row>
    <row r="2752" spans="9:29" ht="13.8" x14ac:dyDescent="0.3">
      <c r="I2752" s="135">
        <v>2745</v>
      </c>
      <c r="J2752" s="132"/>
      <c r="K2752" s="105"/>
      <c r="R2752" s="16"/>
      <c r="S2752" s="16"/>
      <c r="AA2752" s="92"/>
      <c r="AB2752" s="92"/>
      <c r="AC2752" s="92"/>
    </row>
    <row r="2753" spans="9:29" ht="13.8" x14ac:dyDescent="0.3">
      <c r="I2753" s="135">
        <v>2746</v>
      </c>
      <c r="J2753" s="132"/>
      <c r="K2753" s="105"/>
      <c r="R2753" s="16"/>
      <c r="S2753" s="16"/>
      <c r="AA2753" s="92"/>
      <c r="AB2753" s="92"/>
      <c r="AC2753" s="92"/>
    </row>
    <row r="2754" spans="9:29" ht="13.8" x14ac:dyDescent="0.3">
      <c r="I2754" s="135">
        <v>2747</v>
      </c>
      <c r="J2754" s="132"/>
      <c r="K2754" s="105"/>
      <c r="R2754" s="16"/>
      <c r="S2754" s="16"/>
      <c r="AA2754" s="92"/>
      <c r="AB2754" s="92"/>
      <c r="AC2754" s="92"/>
    </row>
    <row r="2755" spans="9:29" ht="13.8" x14ac:dyDescent="0.3">
      <c r="I2755" s="135">
        <v>2748</v>
      </c>
      <c r="J2755" s="132"/>
      <c r="K2755" s="105"/>
      <c r="R2755" s="16"/>
      <c r="S2755" s="16"/>
      <c r="AA2755" s="92"/>
      <c r="AB2755" s="92"/>
      <c r="AC2755" s="92"/>
    </row>
    <row r="2756" spans="9:29" ht="13.8" x14ac:dyDescent="0.3">
      <c r="I2756" s="135">
        <v>2749</v>
      </c>
      <c r="J2756" s="132"/>
      <c r="K2756" s="105"/>
      <c r="R2756" s="16"/>
      <c r="S2756" s="16"/>
      <c r="AA2756" s="92"/>
      <c r="AB2756" s="92"/>
      <c r="AC2756" s="92"/>
    </row>
    <row r="2757" spans="9:29" ht="13.8" x14ac:dyDescent="0.3">
      <c r="I2757" s="135">
        <v>2750</v>
      </c>
      <c r="J2757" s="132"/>
      <c r="K2757" s="105"/>
      <c r="R2757" s="16"/>
      <c r="S2757" s="16"/>
      <c r="AA2757" s="92"/>
      <c r="AB2757" s="92"/>
      <c r="AC2757" s="92"/>
    </row>
    <row r="2758" spans="9:29" ht="13.8" x14ac:dyDescent="0.3">
      <c r="I2758" s="135">
        <v>2751</v>
      </c>
      <c r="J2758" s="132"/>
      <c r="K2758" s="105"/>
      <c r="R2758" s="16"/>
      <c r="S2758" s="16"/>
      <c r="AA2758" s="92"/>
      <c r="AB2758" s="92"/>
      <c r="AC2758" s="92"/>
    </row>
    <row r="2759" spans="9:29" ht="13.8" x14ac:dyDescent="0.3">
      <c r="I2759" s="135">
        <v>2752</v>
      </c>
      <c r="J2759" s="132"/>
      <c r="K2759" s="105"/>
      <c r="R2759" s="16"/>
      <c r="S2759" s="16"/>
      <c r="AA2759" s="92"/>
      <c r="AB2759" s="92"/>
      <c r="AC2759" s="92"/>
    </row>
    <row r="2760" spans="9:29" ht="13.8" x14ac:dyDescent="0.3">
      <c r="I2760" s="135">
        <v>2753</v>
      </c>
      <c r="J2760" s="132"/>
      <c r="K2760" s="105"/>
      <c r="R2760" s="16"/>
      <c r="S2760" s="16"/>
      <c r="AA2760" s="92"/>
      <c r="AB2760" s="92"/>
      <c r="AC2760" s="92"/>
    </row>
    <row r="2761" spans="9:29" ht="13.8" x14ac:dyDescent="0.3">
      <c r="I2761" s="135">
        <v>2754</v>
      </c>
      <c r="J2761" s="132"/>
      <c r="K2761" s="105"/>
      <c r="R2761" s="16"/>
      <c r="S2761" s="16"/>
      <c r="AA2761" s="92"/>
      <c r="AB2761" s="92"/>
      <c r="AC2761" s="92"/>
    </row>
    <row r="2762" spans="9:29" ht="13.8" x14ac:dyDescent="0.3">
      <c r="I2762" s="135">
        <v>2755</v>
      </c>
      <c r="J2762" s="132"/>
      <c r="K2762" s="105"/>
      <c r="R2762" s="16"/>
      <c r="S2762" s="16"/>
      <c r="AA2762" s="92"/>
      <c r="AB2762" s="92"/>
      <c r="AC2762" s="92"/>
    </row>
    <row r="2763" spans="9:29" ht="13.8" x14ac:dyDescent="0.3">
      <c r="I2763" s="135">
        <v>2756</v>
      </c>
      <c r="J2763" s="132"/>
      <c r="K2763" s="105"/>
      <c r="R2763" s="16"/>
      <c r="S2763" s="16"/>
      <c r="AA2763" s="92"/>
      <c r="AB2763" s="92"/>
      <c r="AC2763" s="92"/>
    </row>
    <row r="2764" spans="9:29" ht="13.8" x14ac:dyDescent="0.3">
      <c r="I2764" s="135">
        <v>2757</v>
      </c>
      <c r="J2764" s="132"/>
      <c r="K2764" s="105"/>
      <c r="R2764" s="16"/>
      <c r="S2764" s="16"/>
      <c r="AA2764" s="92"/>
      <c r="AB2764" s="92"/>
      <c r="AC2764" s="92"/>
    </row>
    <row r="2765" spans="9:29" ht="13.8" x14ac:dyDescent="0.3">
      <c r="I2765" s="135">
        <v>2758</v>
      </c>
      <c r="J2765" s="132"/>
      <c r="K2765" s="105"/>
      <c r="R2765" s="16"/>
      <c r="S2765" s="16"/>
      <c r="AA2765" s="92"/>
      <c r="AB2765" s="92"/>
      <c r="AC2765" s="92"/>
    </row>
    <row r="2766" spans="9:29" ht="13.8" x14ac:dyDescent="0.3">
      <c r="I2766" s="135">
        <v>2759</v>
      </c>
      <c r="J2766" s="132"/>
      <c r="K2766" s="105"/>
      <c r="R2766" s="16"/>
      <c r="S2766" s="16"/>
      <c r="AA2766" s="92"/>
      <c r="AB2766" s="92"/>
      <c r="AC2766" s="92"/>
    </row>
    <row r="2767" spans="9:29" ht="13.8" x14ac:dyDescent="0.3">
      <c r="I2767" s="135">
        <v>2760</v>
      </c>
      <c r="J2767" s="132"/>
      <c r="K2767" s="105"/>
      <c r="R2767" s="16"/>
      <c r="S2767" s="16"/>
      <c r="AA2767" s="92"/>
      <c r="AB2767" s="92"/>
      <c r="AC2767" s="92"/>
    </row>
    <row r="2768" spans="9:29" ht="13.8" x14ac:dyDescent="0.3">
      <c r="I2768" s="135">
        <v>2761</v>
      </c>
      <c r="J2768" s="132"/>
      <c r="K2768" s="105"/>
      <c r="R2768" s="16"/>
      <c r="S2768" s="16"/>
      <c r="AA2768" s="92"/>
      <c r="AB2768" s="92"/>
      <c r="AC2768" s="92"/>
    </row>
    <row r="2769" spans="9:29" ht="13.8" x14ac:dyDescent="0.3">
      <c r="I2769" s="135">
        <v>2762</v>
      </c>
      <c r="J2769" s="132"/>
      <c r="K2769" s="105"/>
      <c r="R2769" s="16"/>
      <c r="S2769" s="16"/>
      <c r="AA2769" s="92"/>
      <c r="AB2769" s="92"/>
      <c r="AC2769" s="92"/>
    </row>
    <row r="2770" spans="9:29" ht="13.8" x14ac:dyDescent="0.3">
      <c r="I2770" s="135">
        <v>2763</v>
      </c>
      <c r="J2770" s="132"/>
      <c r="K2770" s="105"/>
      <c r="R2770" s="16"/>
      <c r="S2770" s="16"/>
      <c r="AA2770" s="92"/>
      <c r="AB2770" s="92"/>
      <c r="AC2770" s="92"/>
    </row>
    <row r="2771" spans="9:29" ht="13.8" x14ac:dyDescent="0.3">
      <c r="I2771" s="135">
        <v>2764</v>
      </c>
      <c r="J2771" s="132"/>
      <c r="K2771" s="105"/>
      <c r="R2771" s="16"/>
      <c r="S2771" s="16"/>
      <c r="AA2771" s="92"/>
      <c r="AB2771" s="92"/>
      <c r="AC2771" s="92"/>
    </row>
    <row r="2772" spans="9:29" ht="13.8" x14ac:dyDescent="0.3">
      <c r="I2772" s="135">
        <v>2765</v>
      </c>
      <c r="J2772" s="132"/>
      <c r="K2772" s="105"/>
      <c r="R2772" s="16"/>
      <c r="S2772" s="16"/>
      <c r="AA2772" s="92"/>
      <c r="AB2772" s="92"/>
      <c r="AC2772" s="92"/>
    </row>
    <row r="2773" spans="9:29" ht="13.8" x14ac:dyDescent="0.3">
      <c r="I2773" s="135">
        <v>2766</v>
      </c>
      <c r="J2773" s="132"/>
      <c r="K2773" s="105"/>
      <c r="R2773" s="16"/>
      <c r="S2773" s="16"/>
      <c r="AA2773" s="92"/>
      <c r="AB2773" s="92"/>
      <c r="AC2773" s="92"/>
    </row>
    <row r="2774" spans="9:29" ht="13.8" x14ac:dyDescent="0.3">
      <c r="I2774" s="135">
        <v>2767</v>
      </c>
      <c r="J2774" s="132"/>
      <c r="K2774" s="105"/>
      <c r="R2774" s="16"/>
      <c r="S2774" s="16"/>
      <c r="AA2774" s="92"/>
      <c r="AB2774" s="92"/>
      <c r="AC2774" s="92"/>
    </row>
    <row r="2775" spans="9:29" ht="13.8" x14ac:dyDescent="0.3">
      <c r="I2775" s="135">
        <v>2768</v>
      </c>
      <c r="J2775" s="132"/>
      <c r="K2775" s="105"/>
      <c r="R2775" s="16"/>
      <c r="S2775" s="16"/>
      <c r="AA2775" s="92"/>
      <c r="AB2775" s="92"/>
      <c r="AC2775" s="92"/>
    </row>
    <row r="2776" spans="9:29" ht="13.8" x14ac:dyDescent="0.3">
      <c r="I2776" s="135">
        <v>2769</v>
      </c>
      <c r="J2776" s="132"/>
      <c r="K2776" s="105"/>
      <c r="R2776" s="16"/>
      <c r="S2776" s="16"/>
      <c r="AA2776" s="92"/>
      <c r="AB2776" s="92"/>
      <c r="AC2776" s="92"/>
    </row>
    <row r="2777" spans="9:29" ht="13.8" x14ac:dyDescent="0.3">
      <c r="I2777" s="135">
        <v>2770</v>
      </c>
      <c r="J2777" s="132"/>
      <c r="K2777" s="105"/>
      <c r="R2777" s="16"/>
      <c r="S2777" s="16"/>
      <c r="AA2777" s="92"/>
      <c r="AB2777" s="92"/>
      <c r="AC2777" s="92"/>
    </row>
    <row r="2778" spans="9:29" ht="13.8" x14ac:dyDescent="0.3">
      <c r="I2778" s="135">
        <v>2771</v>
      </c>
      <c r="J2778" s="132"/>
      <c r="K2778" s="105"/>
      <c r="R2778" s="16"/>
      <c r="S2778" s="16"/>
      <c r="AA2778" s="92"/>
      <c r="AB2778" s="92"/>
      <c r="AC2778" s="92"/>
    </row>
    <row r="2779" spans="9:29" ht="13.8" x14ac:dyDescent="0.3">
      <c r="I2779" s="135">
        <v>2772</v>
      </c>
      <c r="J2779" s="132"/>
      <c r="K2779" s="105"/>
      <c r="R2779" s="16"/>
      <c r="S2779" s="16"/>
      <c r="AA2779" s="92"/>
      <c r="AB2779" s="92"/>
      <c r="AC2779" s="92"/>
    </row>
    <row r="2780" spans="9:29" ht="13.8" x14ac:dyDescent="0.3">
      <c r="I2780" s="135">
        <v>2773</v>
      </c>
      <c r="J2780" s="132"/>
      <c r="K2780" s="105"/>
      <c r="R2780" s="16"/>
      <c r="S2780" s="16"/>
      <c r="AA2780" s="92"/>
      <c r="AB2780" s="92"/>
      <c r="AC2780" s="92"/>
    </row>
    <row r="2781" spans="9:29" ht="13.8" x14ac:dyDescent="0.3">
      <c r="I2781" s="135">
        <v>2774</v>
      </c>
      <c r="J2781" s="132"/>
      <c r="K2781" s="105"/>
      <c r="R2781" s="16"/>
      <c r="S2781" s="16"/>
      <c r="AA2781" s="92"/>
      <c r="AB2781" s="92"/>
      <c r="AC2781" s="92"/>
    </row>
    <row r="2782" spans="9:29" ht="13.8" x14ac:dyDescent="0.3">
      <c r="I2782" s="135">
        <v>2775</v>
      </c>
      <c r="J2782" s="132"/>
      <c r="K2782" s="105"/>
      <c r="R2782" s="16"/>
      <c r="S2782" s="16"/>
      <c r="AA2782" s="92"/>
      <c r="AB2782" s="92"/>
      <c r="AC2782" s="92"/>
    </row>
    <row r="2783" spans="9:29" ht="13.8" x14ac:dyDescent="0.3">
      <c r="I2783" s="135">
        <v>2776</v>
      </c>
      <c r="J2783" s="132"/>
      <c r="K2783" s="105"/>
      <c r="R2783" s="16"/>
      <c r="S2783" s="16"/>
      <c r="AA2783" s="92"/>
      <c r="AB2783" s="92"/>
      <c r="AC2783" s="92"/>
    </row>
    <row r="2784" spans="9:29" ht="13.8" x14ac:dyDescent="0.3">
      <c r="I2784" s="135">
        <v>2777</v>
      </c>
      <c r="J2784" s="132"/>
      <c r="K2784" s="105"/>
      <c r="R2784" s="16"/>
      <c r="S2784" s="16"/>
      <c r="AA2784" s="92"/>
      <c r="AB2784" s="92"/>
      <c r="AC2784" s="92"/>
    </row>
    <row r="2785" spans="9:29" ht="13.8" x14ac:dyDescent="0.3">
      <c r="I2785" s="135">
        <v>2778</v>
      </c>
      <c r="J2785" s="132"/>
      <c r="K2785" s="105"/>
      <c r="R2785" s="16"/>
      <c r="S2785" s="16"/>
      <c r="AA2785" s="92"/>
      <c r="AB2785" s="92"/>
      <c r="AC2785" s="92"/>
    </row>
    <row r="2786" spans="9:29" ht="13.8" x14ac:dyDescent="0.3">
      <c r="I2786" s="135">
        <v>2779</v>
      </c>
      <c r="J2786" s="132"/>
      <c r="K2786" s="105"/>
      <c r="R2786" s="16"/>
      <c r="S2786" s="16"/>
      <c r="AA2786" s="92"/>
      <c r="AB2786" s="92"/>
      <c r="AC2786" s="92"/>
    </row>
    <row r="2787" spans="9:29" ht="13.8" x14ac:dyDescent="0.3">
      <c r="I2787" s="135">
        <v>2780</v>
      </c>
      <c r="J2787" s="132"/>
      <c r="K2787" s="105"/>
      <c r="R2787" s="16"/>
      <c r="S2787" s="16"/>
      <c r="AA2787" s="92"/>
      <c r="AB2787" s="92"/>
      <c r="AC2787" s="92"/>
    </row>
    <row r="2788" spans="9:29" ht="13.8" x14ac:dyDescent="0.3">
      <c r="I2788" s="135">
        <v>2781</v>
      </c>
      <c r="J2788" s="132"/>
      <c r="K2788" s="105"/>
      <c r="R2788" s="16"/>
      <c r="S2788" s="16"/>
      <c r="AA2788" s="92"/>
      <c r="AB2788" s="92"/>
      <c r="AC2788" s="92"/>
    </row>
    <row r="2789" spans="9:29" ht="13.8" x14ac:dyDescent="0.3">
      <c r="I2789" s="135">
        <v>2782</v>
      </c>
      <c r="J2789" s="132"/>
      <c r="K2789" s="105"/>
      <c r="R2789" s="16"/>
      <c r="S2789" s="16"/>
      <c r="AA2789" s="92"/>
      <c r="AB2789" s="92"/>
      <c r="AC2789" s="92"/>
    </row>
    <row r="2790" spans="9:29" ht="13.8" x14ac:dyDescent="0.3">
      <c r="I2790" s="135">
        <v>2783</v>
      </c>
      <c r="J2790" s="132"/>
      <c r="K2790" s="105"/>
      <c r="R2790" s="16"/>
      <c r="S2790" s="16"/>
      <c r="AA2790" s="92"/>
      <c r="AB2790" s="92"/>
      <c r="AC2790" s="92"/>
    </row>
    <row r="2791" spans="9:29" ht="13.8" x14ac:dyDescent="0.3">
      <c r="I2791" s="135">
        <v>2784</v>
      </c>
      <c r="J2791" s="132"/>
      <c r="K2791" s="105"/>
      <c r="R2791" s="16"/>
      <c r="S2791" s="16"/>
      <c r="AA2791" s="92"/>
      <c r="AB2791" s="92"/>
      <c r="AC2791" s="92"/>
    </row>
    <row r="2792" spans="9:29" ht="13.8" x14ac:dyDescent="0.3">
      <c r="I2792" s="135">
        <v>2785</v>
      </c>
      <c r="J2792" s="132"/>
      <c r="K2792" s="105"/>
      <c r="R2792" s="16"/>
      <c r="S2792" s="16"/>
      <c r="AA2792" s="92"/>
      <c r="AB2792" s="92"/>
      <c r="AC2792" s="92"/>
    </row>
    <row r="2793" spans="9:29" ht="13.8" x14ac:dyDescent="0.3">
      <c r="I2793" s="135">
        <v>2786</v>
      </c>
      <c r="J2793" s="132"/>
      <c r="K2793" s="105"/>
      <c r="R2793" s="16"/>
      <c r="S2793" s="16"/>
      <c r="AA2793" s="92"/>
      <c r="AB2793" s="92"/>
      <c r="AC2793" s="92"/>
    </row>
    <row r="2794" spans="9:29" ht="13.8" x14ac:dyDescent="0.3">
      <c r="I2794" s="135">
        <v>2787</v>
      </c>
      <c r="J2794" s="132"/>
      <c r="K2794" s="105"/>
      <c r="R2794" s="16"/>
      <c r="S2794" s="16"/>
      <c r="AA2794" s="92"/>
      <c r="AB2794" s="92"/>
      <c r="AC2794" s="92"/>
    </row>
    <row r="2795" spans="9:29" ht="13.8" x14ac:dyDescent="0.3">
      <c r="I2795" s="135">
        <v>2788</v>
      </c>
      <c r="J2795" s="132"/>
      <c r="K2795" s="105"/>
      <c r="R2795" s="16"/>
      <c r="S2795" s="16"/>
      <c r="AA2795" s="92"/>
      <c r="AB2795" s="92"/>
      <c r="AC2795" s="92"/>
    </row>
    <row r="2796" spans="9:29" ht="13.8" x14ac:dyDescent="0.3">
      <c r="I2796" s="135">
        <v>2789</v>
      </c>
      <c r="J2796" s="132"/>
      <c r="K2796" s="105"/>
      <c r="R2796" s="16"/>
      <c r="S2796" s="16"/>
      <c r="AA2796" s="92"/>
      <c r="AB2796" s="92"/>
      <c r="AC2796" s="92"/>
    </row>
    <row r="2797" spans="9:29" ht="13.8" x14ac:dyDescent="0.3">
      <c r="I2797" s="135">
        <v>2790</v>
      </c>
      <c r="J2797" s="132"/>
      <c r="K2797" s="105"/>
      <c r="R2797" s="16"/>
      <c r="S2797" s="16"/>
      <c r="AA2797" s="92"/>
      <c r="AB2797" s="92"/>
      <c r="AC2797" s="92"/>
    </row>
    <row r="2798" spans="9:29" ht="13.8" x14ac:dyDescent="0.3">
      <c r="I2798" s="135">
        <v>2791</v>
      </c>
      <c r="J2798" s="132"/>
      <c r="K2798" s="105"/>
      <c r="R2798" s="16"/>
      <c r="S2798" s="16"/>
      <c r="AA2798" s="92"/>
      <c r="AB2798" s="92"/>
      <c r="AC2798" s="92"/>
    </row>
    <row r="2799" spans="9:29" ht="13.8" x14ac:dyDescent="0.3">
      <c r="I2799" s="135">
        <v>2792</v>
      </c>
      <c r="J2799" s="132"/>
      <c r="K2799" s="105"/>
      <c r="R2799" s="16"/>
      <c r="S2799" s="16"/>
      <c r="AA2799" s="92"/>
      <c r="AB2799" s="92"/>
      <c r="AC2799" s="92"/>
    </row>
    <row r="2800" spans="9:29" ht="13.8" x14ac:dyDescent="0.3">
      <c r="I2800" s="135">
        <v>2793</v>
      </c>
      <c r="J2800" s="132"/>
      <c r="K2800" s="105"/>
      <c r="R2800" s="16"/>
      <c r="S2800" s="16"/>
      <c r="AA2800" s="92"/>
      <c r="AB2800" s="92"/>
      <c r="AC2800" s="92"/>
    </row>
    <row r="2801" spans="9:29" ht="13.8" x14ac:dyDescent="0.3">
      <c r="I2801" s="135">
        <v>2794</v>
      </c>
      <c r="J2801" s="132"/>
      <c r="K2801" s="105"/>
      <c r="R2801" s="16"/>
      <c r="S2801" s="16"/>
      <c r="AA2801" s="92"/>
      <c r="AB2801" s="92"/>
      <c r="AC2801" s="92"/>
    </row>
    <row r="2802" spans="9:29" ht="13.8" x14ac:dyDescent="0.3">
      <c r="I2802" s="135">
        <v>2795</v>
      </c>
      <c r="J2802" s="132"/>
      <c r="K2802" s="105"/>
      <c r="R2802" s="16"/>
      <c r="S2802" s="16"/>
      <c r="AA2802" s="92"/>
      <c r="AB2802" s="92"/>
      <c r="AC2802" s="92"/>
    </row>
    <row r="2803" spans="9:29" ht="13.8" x14ac:dyDescent="0.3">
      <c r="I2803" s="135">
        <v>2796</v>
      </c>
      <c r="J2803" s="132"/>
      <c r="K2803" s="105"/>
      <c r="R2803" s="16"/>
      <c r="S2803" s="16"/>
      <c r="AA2803" s="92"/>
      <c r="AB2803" s="92"/>
      <c r="AC2803" s="92"/>
    </row>
    <row r="2804" spans="9:29" ht="13.8" x14ac:dyDescent="0.3">
      <c r="I2804" s="135">
        <v>2797</v>
      </c>
      <c r="J2804" s="132"/>
      <c r="K2804" s="105"/>
      <c r="R2804" s="16"/>
      <c r="S2804" s="16"/>
      <c r="AA2804" s="92"/>
      <c r="AB2804" s="92"/>
      <c r="AC2804" s="92"/>
    </row>
    <row r="2805" spans="9:29" ht="13.8" x14ac:dyDescent="0.3">
      <c r="I2805" s="135">
        <v>2798</v>
      </c>
      <c r="J2805" s="132"/>
      <c r="K2805" s="105"/>
      <c r="R2805" s="16"/>
      <c r="S2805" s="16"/>
      <c r="AA2805" s="92"/>
      <c r="AB2805" s="92"/>
      <c r="AC2805" s="92"/>
    </row>
    <row r="2806" spans="9:29" ht="13.8" x14ac:dyDescent="0.3">
      <c r="I2806" s="135">
        <v>2799</v>
      </c>
      <c r="J2806" s="132"/>
      <c r="K2806" s="105"/>
      <c r="R2806" s="16"/>
      <c r="S2806" s="16"/>
      <c r="AA2806" s="92"/>
      <c r="AB2806" s="92"/>
      <c r="AC2806" s="92"/>
    </row>
    <row r="2807" spans="9:29" ht="13.8" x14ac:dyDescent="0.3">
      <c r="I2807" s="135">
        <v>2800</v>
      </c>
      <c r="J2807" s="132"/>
      <c r="K2807" s="105"/>
      <c r="R2807" s="16"/>
      <c r="S2807" s="16"/>
      <c r="AA2807" s="92"/>
      <c r="AB2807" s="92"/>
      <c r="AC2807" s="92"/>
    </row>
    <row r="2808" spans="9:29" ht="13.8" x14ac:dyDescent="0.3">
      <c r="I2808" s="135">
        <v>2801</v>
      </c>
      <c r="J2808" s="132"/>
      <c r="K2808" s="105"/>
      <c r="R2808" s="16"/>
      <c r="S2808" s="16"/>
      <c r="AA2808" s="92"/>
      <c r="AB2808" s="92"/>
      <c r="AC2808" s="92"/>
    </row>
    <row r="2809" spans="9:29" ht="13.8" x14ac:dyDescent="0.3">
      <c r="I2809" s="135">
        <v>2802</v>
      </c>
      <c r="J2809" s="132"/>
      <c r="K2809" s="105"/>
      <c r="R2809" s="16"/>
      <c r="S2809" s="16"/>
      <c r="AA2809" s="92"/>
      <c r="AB2809" s="92"/>
      <c r="AC2809" s="92"/>
    </row>
    <row r="2810" spans="9:29" ht="13.8" x14ac:dyDescent="0.3">
      <c r="I2810" s="135">
        <v>2803</v>
      </c>
      <c r="J2810" s="132"/>
      <c r="K2810" s="105"/>
      <c r="R2810" s="16"/>
      <c r="S2810" s="16"/>
      <c r="AA2810" s="92"/>
      <c r="AB2810" s="92"/>
      <c r="AC2810" s="92"/>
    </row>
    <row r="2811" spans="9:29" ht="13.8" x14ac:dyDescent="0.3">
      <c r="I2811" s="135">
        <v>2804</v>
      </c>
      <c r="J2811" s="132"/>
      <c r="K2811" s="105"/>
      <c r="R2811" s="16"/>
      <c r="S2811" s="16"/>
      <c r="AA2811" s="92"/>
      <c r="AB2811" s="92"/>
      <c r="AC2811" s="92"/>
    </row>
    <row r="2812" spans="9:29" ht="13.8" x14ac:dyDescent="0.3">
      <c r="I2812" s="135">
        <v>2805</v>
      </c>
      <c r="J2812" s="132"/>
      <c r="K2812" s="105"/>
      <c r="R2812" s="16"/>
      <c r="S2812" s="16"/>
      <c r="AA2812" s="92"/>
      <c r="AB2812" s="92"/>
      <c r="AC2812" s="92"/>
    </row>
    <row r="2813" spans="9:29" ht="13.8" x14ac:dyDescent="0.3">
      <c r="I2813" s="135">
        <v>2806</v>
      </c>
      <c r="J2813" s="132"/>
      <c r="K2813" s="105"/>
      <c r="R2813" s="16"/>
      <c r="S2813" s="16"/>
      <c r="AA2813" s="92"/>
      <c r="AB2813" s="92"/>
      <c r="AC2813" s="92"/>
    </row>
    <row r="2814" spans="9:29" ht="13.8" x14ac:dyDescent="0.3">
      <c r="I2814" s="135">
        <v>2807</v>
      </c>
      <c r="J2814" s="132"/>
      <c r="K2814" s="105"/>
      <c r="R2814" s="16"/>
      <c r="S2814" s="16"/>
      <c r="AA2814" s="92"/>
      <c r="AB2814" s="92"/>
      <c r="AC2814" s="92"/>
    </row>
    <row r="2815" spans="9:29" ht="13.8" x14ac:dyDescent="0.3">
      <c r="I2815" s="135">
        <v>2808</v>
      </c>
      <c r="J2815" s="132"/>
      <c r="K2815" s="105"/>
      <c r="R2815" s="16"/>
      <c r="S2815" s="16"/>
      <c r="AA2815" s="92"/>
      <c r="AB2815" s="92"/>
      <c r="AC2815" s="92"/>
    </row>
    <row r="2816" spans="9:29" ht="13.8" x14ac:dyDescent="0.3">
      <c r="I2816" s="135">
        <v>2809</v>
      </c>
      <c r="J2816" s="132"/>
      <c r="K2816" s="105"/>
      <c r="R2816" s="16"/>
      <c r="S2816" s="16"/>
      <c r="AA2816" s="92"/>
      <c r="AB2816" s="92"/>
      <c r="AC2816" s="92"/>
    </row>
    <row r="2817" spans="9:29" ht="13.8" x14ac:dyDescent="0.3">
      <c r="I2817" s="135">
        <v>2810</v>
      </c>
      <c r="J2817" s="132"/>
      <c r="K2817" s="105"/>
      <c r="R2817" s="16"/>
      <c r="S2817" s="16"/>
      <c r="AA2817" s="92"/>
      <c r="AB2817" s="92"/>
      <c r="AC2817" s="92"/>
    </row>
    <row r="2818" spans="9:29" ht="13.8" x14ac:dyDescent="0.3">
      <c r="I2818" s="135">
        <v>2811</v>
      </c>
      <c r="J2818" s="132"/>
      <c r="K2818" s="105"/>
      <c r="R2818" s="16"/>
      <c r="S2818" s="16"/>
      <c r="AA2818" s="92"/>
      <c r="AB2818" s="92"/>
      <c r="AC2818" s="92"/>
    </row>
    <row r="2819" spans="9:29" ht="13.8" x14ac:dyDescent="0.3">
      <c r="I2819" s="135">
        <v>2812</v>
      </c>
      <c r="J2819" s="132"/>
      <c r="K2819" s="105"/>
      <c r="R2819" s="16"/>
      <c r="S2819" s="16"/>
      <c r="AA2819" s="92"/>
      <c r="AB2819" s="92"/>
      <c r="AC2819" s="92"/>
    </row>
    <row r="2820" spans="9:29" ht="13.8" x14ac:dyDescent="0.3">
      <c r="I2820" s="135">
        <v>2813</v>
      </c>
      <c r="J2820" s="132"/>
      <c r="K2820" s="105"/>
      <c r="R2820" s="16"/>
      <c r="S2820" s="16"/>
      <c r="AA2820" s="92"/>
      <c r="AB2820" s="92"/>
      <c r="AC2820" s="92"/>
    </row>
    <row r="2821" spans="9:29" ht="13.8" x14ac:dyDescent="0.3">
      <c r="I2821" s="135">
        <v>2814</v>
      </c>
      <c r="J2821" s="132"/>
      <c r="K2821" s="105"/>
      <c r="R2821" s="16"/>
      <c r="S2821" s="16"/>
      <c r="AA2821" s="92"/>
      <c r="AB2821" s="92"/>
      <c r="AC2821" s="92"/>
    </row>
    <row r="2822" spans="9:29" ht="13.8" x14ac:dyDescent="0.3">
      <c r="I2822" s="135">
        <v>2815</v>
      </c>
      <c r="J2822" s="132"/>
      <c r="K2822" s="105"/>
      <c r="R2822" s="16"/>
      <c r="S2822" s="16"/>
      <c r="AA2822" s="92"/>
      <c r="AB2822" s="92"/>
      <c r="AC2822" s="92"/>
    </row>
    <row r="2823" spans="9:29" ht="13.8" x14ac:dyDescent="0.3">
      <c r="I2823" s="135">
        <v>2816</v>
      </c>
      <c r="J2823" s="132"/>
      <c r="K2823" s="105"/>
      <c r="R2823" s="16"/>
      <c r="S2823" s="16"/>
      <c r="AA2823" s="92"/>
      <c r="AB2823" s="92"/>
      <c r="AC2823" s="92"/>
    </row>
    <row r="2824" spans="9:29" ht="13.8" x14ac:dyDescent="0.3">
      <c r="I2824" s="135">
        <v>2817</v>
      </c>
      <c r="J2824" s="132"/>
      <c r="K2824" s="105"/>
      <c r="R2824" s="16"/>
      <c r="S2824" s="16"/>
      <c r="AA2824" s="92"/>
      <c r="AB2824" s="92"/>
      <c r="AC2824" s="92"/>
    </row>
    <row r="2825" spans="9:29" ht="13.8" x14ac:dyDescent="0.3">
      <c r="I2825" s="135">
        <v>2818</v>
      </c>
      <c r="J2825" s="132"/>
      <c r="K2825" s="105"/>
      <c r="R2825" s="16"/>
      <c r="S2825" s="16"/>
      <c r="AA2825" s="92"/>
      <c r="AB2825" s="92"/>
      <c r="AC2825" s="92"/>
    </row>
    <row r="2826" spans="9:29" ht="13.8" x14ac:dyDescent="0.3">
      <c r="I2826" s="135">
        <v>2819</v>
      </c>
      <c r="J2826" s="132"/>
      <c r="K2826" s="105"/>
      <c r="R2826" s="16"/>
      <c r="S2826" s="16"/>
      <c r="AA2826" s="92"/>
      <c r="AB2826" s="92"/>
      <c r="AC2826" s="92"/>
    </row>
    <row r="2827" spans="9:29" ht="13.8" x14ac:dyDescent="0.3">
      <c r="I2827" s="135">
        <v>2820</v>
      </c>
      <c r="J2827" s="132"/>
      <c r="K2827" s="105"/>
      <c r="R2827" s="16"/>
      <c r="S2827" s="16"/>
      <c r="AA2827" s="92"/>
      <c r="AB2827" s="92"/>
      <c r="AC2827" s="92"/>
    </row>
    <row r="2828" spans="9:29" ht="13.8" x14ac:dyDescent="0.3">
      <c r="I2828" s="135">
        <v>2821</v>
      </c>
      <c r="J2828" s="132"/>
      <c r="K2828" s="105"/>
      <c r="R2828" s="16"/>
      <c r="S2828" s="16"/>
      <c r="AA2828" s="92"/>
      <c r="AB2828" s="92"/>
      <c r="AC2828" s="92"/>
    </row>
    <row r="2829" spans="9:29" ht="13.8" x14ac:dyDescent="0.3">
      <c r="I2829" s="135">
        <v>2822</v>
      </c>
      <c r="J2829" s="132"/>
      <c r="K2829" s="105"/>
      <c r="R2829" s="16"/>
      <c r="S2829" s="16"/>
      <c r="AA2829" s="92"/>
      <c r="AB2829" s="92"/>
      <c r="AC2829" s="92"/>
    </row>
    <row r="2830" spans="9:29" ht="13.8" x14ac:dyDescent="0.3">
      <c r="I2830" s="135">
        <v>2823</v>
      </c>
      <c r="J2830" s="132"/>
      <c r="K2830" s="105"/>
      <c r="R2830" s="16"/>
      <c r="S2830" s="16"/>
      <c r="AA2830" s="92"/>
      <c r="AB2830" s="92"/>
      <c r="AC2830" s="92"/>
    </row>
    <row r="2831" spans="9:29" ht="13.8" x14ac:dyDescent="0.3">
      <c r="I2831" s="135">
        <v>2824</v>
      </c>
      <c r="J2831" s="132"/>
      <c r="K2831" s="105"/>
      <c r="R2831" s="16"/>
      <c r="S2831" s="16"/>
      <c r="AA2831" s="92"/>
      <c r="AB2831" s="92"/>
      <c r="AC2831" s="92"/>
    </row>
    <row r="2832" spans="9:29" ht="13.8" x14ac:dyDescent="0.3">
      <c r="I2832" s="135">
        <v>2825</v>
      </c>
      <c r="J2832" s="132"/>
      <c r="K2832" s="105"/>
      <c r="R2832" s="16"/>
      <c r="S2832" s="16"/>
      <c r="AA2832" s="92"/>
      <c r="AB2832" s="92"/>
      <c r="AC2832" s="92"/>
    </row>
    <row r="2833" spans="9:29" ht="13.8" x14ac:dyDescent="0.3">
      <c r="I2833" s="135">
        <v>2826</v>
      </c>
      <c r="J2833" s="132"/>
      <c r="K2833" s="105"/>
      <c r="R2833" s="16"/>
      <c r="S2833" s="16"/>
      <c r="AA2833" s="92"/>
      <c r="AB2833" s="92"/>
      <c r="AC2833" s="92"/>
    </row>
    <row r="2834" spans="9:29" ht="13.8" x14ac:dyDescent="0.3">
      <c r="I2834" s="135">
        <v>2827</v>
      </c>
      <c r="J2834" s="132"/>
      <c r="K2834" s="105"/>
      <c r="R2834" s="16"/>
      <c r="S2834" s="16"/>
      <c r="AA2834" s="92"/>
      <c r="AB2834" s="92"/>
      <c r="AC2834" s="92"/>
    </row>
    <row r="2835" spans="9:29" ht="13.8" x14ac:dyDescent="0.3">
      <c r="I2835" s="135">
        <v>2828</v>
      </c>
      <c r="J2835" s="132"/>
      <c r="K2835" s="105"/>
      <c r="R2835" s="16"/>
      <c r="S2835" s="16"/>
      <c r="AA2835" s="92"/>
      <c r="AB2835" s="92"/>
      <c r="AC2835" s="92"/>
    </row>
    <row r="2836" spans="9:29" ht="13.8" x14ac:dyDescent="0.3">
      <c r="I2836" s="135">
        <v>2829</v>
      </c>
      <c r="J2836" s="132"/>
      <c r="K2836" s="105"/>
      <c r="R2836" s="16"/>
      <c r="S2836" s="16"/>
      <c r="AA2836" s="92"/>
      <c r="AB2836" s="92"/>
      <c r="AC2836" s="92"/>
    </row>
    <row r="2837" spans="9:29" ht="13.8" x14ac:dyDescent="0.3">
      <c r="I2837" s="135">
        <v>2830</v>
      </c>
      <c r="J2837" s="132"/>
      <c r="K2837" s="105"/>
      <c r="R2837" s="16"/>
      <c r="S2837" s="16"/>
      <c r="AA2837" s="92"/>
      <c r="AB2837" s="92"/>
      <c r="AC2837" s="92"/>
    </row>
    <row r="2838" spans="9:29" ht="13.8" x14ac:dyDescent="0.3">
      <c r="I2838" s="135">
        <v>2831</v>
      </c>
      <c r="J2838" s="132"/>
      <c r="K2838" s="105"/>
      <c r="R2838" s="16"/>
      <c r="S2838" s="16"/>
      <c r="AA2838" s="92"/>
      <c r="AB2838" s="92"/>
      <c r="AC2838" s="92"/>
    </row>
    <row r="2839" spans="9:29" ht="13.8" x14ac:dyDescent="0.3">
      <c r="I2839" s="135">
        <v>2832</v>
      </c>
      <c r="J2839" s="132"/>
      <c r="K2839" s="105"/>
      <c r="R2839" s="16"/>
      <c r="S2839" s="16"/>
      <c r="AA2839" s="92"/>
      <c r="AB2839" s="92"/>
      <c r="AC2839" s="92"/>
    </row>
    <row r="2840" spans="9:29" ht="13.8" x14ac:dyDescent="0.3">
      <c r="I2840" s="135">
        <v>2833</v>
      </c>
      <c r="J2840" s="132"/>
      <c r="K2840" s="105"/>
      <c r="R2840" s="16"/>
      <c r="S2840" s="16"/>
      <c r="AA2840" s="92"/>
      <c r="AB2840" s="92"/>
      <c r="AC2840" s="92"/>
    </row>
    <row r="2841" spans="9:29" ht="13.8" x14ac:dyDescent="0.3">
      <c r="I2841" s="135">
        <v>2834</v>
      </c>
      <c r="J2841" s="132"/>
      <c r="K2841" s="105"/>
      <c r="R2841" s="16"/>
      <c r="S2841" s="16"/>
      <c r="AA2841" s="92"/>
      <c r="AB2841" s="92"/>
      <c r="AC2841" s="92"/>
    </row>
    <row r="2842" spans="9:29" ht="13.8" x14ac:dyDescent="0.3">
      <c r="I2842" s="135">
        <v>2835</v>
      </c>
      <c r="J2842" s="132"/>
      <c r="K2842" s="105"/>
      <c r="R2842" s="16"/>
      <c r="S2842" s="16"/>
      <c r="AA2842" s="92"/>
      <c r="AB2842" s="92"/>
      <c r="AC2842" s="92"/>
    </row>
    <row r="2843" spans="9:29" ht="13.8" x14ac:dyDescent="0.3">
      <c r="I2843" s="135">
        <v>2836</v>
      </c>
      <c r="J2843" s="132"/>
      <c r="K2843" s="105"/>
      <c r="R2843" s="16"/>
      <c r="S2843" s="16"/>
      <c r="AA2843" s="92"/>
      <c r="AB2843" s="92"/>
      <c r="AC2843" s="92"/>
    </row>
    <row r="2844" spans="9:29" ht="13.8" x14ac:dyDescent="0.3">
      <c r="I2844" s="135">
        <v>2837</v>
      </c>
      <c r="J2844" s="132"/>
      <c r="K2844" s="105"/>
      <c r="R2844" s="16"/>
      <c r="S2844" s="16"/>
      <c r="AA2844" s="92"/>
      <c r="AB2844" s="92"/>
      <c r="AC2844" s="92"/>
    </row>
    <row r="2845" spans="9:29" ht="13.8" x14ac:dyDescent="0.3">
      <c r="I2845" s="135">
        <v>2838</v>
      </c>
      <c r="J2845" s="132"/>
      <c r="K2845" s="105"/>
      <c r="R2845" s="16"/>
      <c r="S2845" s="16"/>
      <c r="AA2845" s="92"/>
      <c r="AB2845" s="92"/>
      <c r="AC2845" s="92"/>
    </row>
    <row r="2846" spans="9:29" ht="13.8" x14ac:dyDescent="0.3">
      <c r="I2846" s="135">
        <v>2839</v>
      </c>
      <c r="J2846" s="132"/>
      <c r="K2846" s="105"/>
      <c r="R2846" s="16"/>
      <c r="S2846" s="16"/>
      <c r="AA2846" s="92"/>
      <c r="AB2846" s="92"/>
      <c r="AC2846" s="92"/>
    </row>
    <row r="2847" spans="9:29" ht="13.8" x14ac:dyDescent="0.3">
      <c r="I2847" s="135">
        <v>2840</v>
      </c>
      <c r="J2847" s="132"/>
      <c r="K2847" s="105"/>
      <c r="R2847" s="16"/>
      <c r="S2847" s="16"/>
      <c r="AA2847" s="92"/>
      <c r="AB2847" s="92"/>
      <c r="AC2847" s="92"/>
    </row>
    <row r="2848" spans="9:29" ht="13.8" x14ac:dyDescent="0.3">
      <c r="I2848" s="135">
        <v>2841</v>
      </c>
      <c r="J2848" s="132"/>
      <c r="K2848" s="105"/>
      <c r="R2848" s="16"/>
      <c r="S2848" s="16"/>
      <c r="AA2848" s="92"/>
      <c r="AB2848" s="92"/>
      <c r="AC2848" s="92"/>
    </row>
    <row r="2849" spans="9:29" ht="13.8" x14ac:dyDescent="0.3">
      <c r="I2849" s="135">
        <v>2842</v>
      </c>
      <c r="J2849" s="132"/>
      <c r="K2849" s="105"/>
      <c r="R2849" s="16"/>
      <c r="S2849" s="16"/>
      <c r="AA2849" s="92"/>
      <c r="AB2849" s="92"/>
      <c r="AC2849" s="92"/>
    </row>
    <row r="2850" spans="9:29" ht="13.8" x14ac:dyDescent="0.3">
      <c r="I2850" s="135">
        <v>2843</v>
      </c>
      <c r="J2850" s="132"/>
      <c r="K2850" s="105"/>
      <c r="R2850" s="16"/>
      <c r="S2850" s="16"/>
      <c r="AA2850" s="92"/>
      <c r="AB2850" s="92"/>
      <c r="AC2850" s="92"/>
    </row>
    <row r="2851" spans="9:29" ht="13.8" x14ac:dyDescent="0.3">
      <c r="I2851" s="135">
        <v>2844</v>
      </c>
      <c r="J2851" s="132"/>
      <c r="K2851" s="105"/>
      <c r="R2851" s="16"/>
      <c r="S2851" s="16"/>
      <c r="AA2851" s="92"/>
      <c r="AB2851" s="92"/>
      <c r="AC2851" s="92"/>
    </row>
    <row r="2852" spans="9:29" ht="13.8" x14ac:dyDescent="0.3">
      <c r="I2852" s="135">
        <v>2845</v>
      </c>
      <c r="J2852" s="132"/>
      <c r="K2852" s="105"/>
      <c r="R2852" s="16"/>
      <c r="S2852" s="16"/>
      <c r="AA2852" s="92"/>
      <c r="AB2852" s="92"/>
      <c r="AC2852" s="92"/>
    </row>
    <row r="2853" spans="9:29" ht="13.8" x14ac:dyDescent="0.3">
      <c r="I2853" s="135">
        <v>2846</v>
      </c>
      <c r="J2853" s="132"/>
      <c r="K2853" s="105"/>
      <c r="R2853" s="16"/>
      <c r="S2853" s="16"/>
      <c r="AA2853" s="92"/>
      <c r="AB2853" s="92"/>
      <c r="AC2853" s="92"/>
    </row>
    <row r="2854" spans="9:29" ht="13.8" x14ac:dyDescent="0.3">
      <c r="I2854" s="135">
        <v>2847</v>
      </c>
      <c r="J2854" s="132"/>
      <c r="K2854" s="105"/>
      <c r="R2854" s="16"/>
      <c r="S2854" s="16"/>
      <c r="AA2854" s="92"/>
      <c r="AB2854" s="92"/>
      <c r="AC2854" s="92"/>
    </row>
    <row r="2855" spans="9:29" ht="13.8" x14ac:dyDescent="0.3">
      <c r="I2855" s="135">
        <v>2848</v>
      </c>
      <c r="J2855" s="132"/>
      <c r="K2855" s="105"/>
      <c r="R2855" s="16"/>
      <c r="S2855" s="16"/>
      <c r="AA2855" s="92"/>
      <c r="AB2855" s="92"/>
      <c r="AC2855" s="92"/>
    </row>
    <row r="2856" spans="9:29" ht="13.8" x14ac:dyDescent="0.3">
      <c r="I2856" s="135">
        <v>2849</v>
      </c>
      <c r="J2856" s="132"/>
      <c r="K2856" s="105"/>
      <c r="R2856" s="16"/>
      <c r="S2856" s="16"/>
      <c r="AA2856" s="92"/>
      <c r="AB2856" s="92"/>
      <c r="AC2856" s="92"/>
    </row>
    <row r="2857" spans="9:29" ht="13.8" x14ac:dyDescent="0.3">
      <c r="I2857" s="135">
        <v>2850</v>
      </c>
      <c r="J2857" s="132"/>
      <c r="K2857" s="105"/>
      <c r="R2857" s="16"/>
      <c r="S2857" s="16"/>
      <c r="AA2857" s="92"/>
      <c r="AB2857" s="92"/>
      <c r="AC2857" s="92"/>
    </row>
    <row r="2858" spans="9:29" ht="13.8" x14ac:dyDescent="0.3">
      <c r="I2858" s="135">
        <v>2851</v>
      </c>
      <c r="J2858" s="132"/>
      <c r="K2858" s="105"/>
      <c r="R2858" s="16"/>
      <c r="S2858" s="16"/>
      <c r="AA2858" s="92"/>
      <c r="AB2858" s="92"/>
      <c r="AC2858" s="92"/>
    </row>
    <row r="2859" spans="9:29" ht="13.8" x14ac:dyDescent="0.3">
      <c r="I2859" s="135">
        <v>2852</v>
      </c>
      <c r="J2859" s="132"/>
      <c r="K2859" s="105"/>
      <c r="R2859" s="16"/>
      <c r="S2859" s="16"/>
      <c r="AA2859" s="92"/>
      <c r="AB2859" s="92"/>
      <c r="AC2859" s="92"/>
    </row>
    <row r="2860" spans="9:29" ht="13.8" x14ac:dyDescent="0.3">
      <c r="I2860" s="135">
        <v>2853</v>
      </c>
      <c r="J2860" s="132"/>
      <c r="K2860" s="105"/>
      <c r="R2860" s="16"/>
      <c r="S2860" s="16"/>
      <c r="AA2860" s="92"/>
      <c r="AB2860" s="92"/>
      <c r="AC2860" s="92"/>
    </row>
    <row r="2861" spans="9:29" ht="13.8" x14ac:dyDescent="0.3">
      <c r="I2861" s="135">
        <v>2854</v>
      </c>
      <c r="J2861" s="132"/>
      <c r="K2861" s="105"/>
      <c r="R2861" s="16"/>
      <c r="S2861" s="16"/>
      <c r="AA2861" s="92"/>
      <c r="AB2861" s="92"/>
      <c r="AC2861" s="92"/>
    </row>
    <row r="2862" spans="9:29" ht="13.8" x14ac:dyDescent="0.3">
      <c r="I2862" s="135">
        <v>2855</v>
      </c>
      <c r="J2862" s="132"/>
      <c r="K2862" s="105"/>
      <c r="R2862" s="16"/>
      <c r="S2862" s="16"/>
      <c r="AA2862" s="92"/>
      <c r="AB2862" s="92"/>
      <c r="AC2862" s="92"/>
    </row>
    <row r="2863" spans="9:29" ht="13.8" x14ac:dyDescent="0.3">
      <c r="I2863" s="135">
        <v>2856</v>
      </c>
      <c r="J2863" s="132"/>
      <c r="K2863" s="105"/>
      <c r="R2863" s="16"/>
      <c r="S2863" s="16"/>
      <c r="AA2863" s="92"/>
      <c r="AB2863" s="92"/>
      <c r="AC2863" s="92"/>
    </row>
    <row r="2864" spans="9:29" ht="13.8" x14ac:dyDescent="0.3">
      <c r="I2864" s="135">
        <v>2857</v>
      </c>
      <c r="J2864" s="132"/>
      <c r="K2864" s="105"/>
      <c r="R2864" s="16"/>
      <c r="S2864" s="16"/>
      <c r="AA2864" s="92"/>
      <c r="AB2864" s="92"/>
      <c r="AC2864" s="92"/>
    </row>
    <row r="2865" spans="9:29" ht="13.8" x14ac:dyDescent="0.3">
      <c r="I2865" s="135">
        <v>2858</v>
      </c>
      <c r="J2865" s="132"/>
      <c r="K2865" s="105"/>
      <c r="R2865" s="16"/>
      <c r="S2865" s="16"/>
      <c r="AA2865" s="92"/>
      <c r="AB2865" s="92"/>
      <c r="AC2865" s="92"/>
    </row>
    <row r="2866" spans="9:29" ht="13.8" x14ac:dyDescent="0.3">
      <c r="I2866" s="135">
        <v>2859</v>
      </c>
      <c r="J2866" s="132"/>
      <c r="K2866" s="105"/>
      <c r="R2866" s="16"/>
      <c r="S2866" s="16"/>
      <c r="AA2866" s="92"/>
      <c r="AB2866" s="92"/>
      <c r="AC2866" s="92"/>
    </row>
    <row r="2867" spans="9:29" ht="13.8" x14ac:dyDescent="0.3">
      <c r="I2867" s="135">
        <v>2860</v>
      </c>
      <c r="J2867" s="132"/>
      <c r="K2867" s="105"/>
      <c r="R2867" s="16"/>
      <c r="S2867" s="16"/>
      <c r="AA2867" s="92"/>
      <c r="AB2867" s="92"/>
      <c r="AC2867" s="92"/>
    </row>
    <row r="2868" spans="9:29" ht="13.8" x14ac:dyDescent="0.3">
      <c r="I2868" s="135">
        <v>2861</v>
      </c>
      <c r="J2868" s="132"/>
      <c r="K2868" s="105"/>
      <c r="R2868" s="16"/>
      <c r="S2868" s="16"/>
      <c r="AA2868" s="92"/>
      <c r="AB2868" s="92"/>
      <c r="AC2868" s="92"/>
    </row>
    <row r="2869" spans="9:29" ht="13.8" x14ac:dyDescent="0.3">
      <c r="I2869" s="135">
        <v>2862</v>
      </c>
      <c r="J2869" s="132"/>
      <c r="K2869" s="105"/>
      <c r="R2869" s="16"/>
      <c r="S2869" s="16"/>
      <c r="AA2869" s="92"/>
      <c r="AB2869" s="92"/>
      <c r="AC2869" s="92"/>
    </row>
    <row r="2870" spans="9:29" ht="13.8" x14ac:dyDescent="0.3">
      <c r="I2870" s="135">
        <v>2863</v>
      </c>
      <c r="J2870" s="132"/>
      <c r="K2870" s="105"/>
      <c r="R2870" s="16"/>
      <c r="S2870" s="16"/>
      <c r="AA2870" s="92"/>
      <c r="AB2870" s="92"/>
      <c r="AC2870" s="92"/>
    </row>
    <row r="2871" spans="9:29" ht="13.8" x14ac:dyDescent="0.3">
      <c r="I2871" s="135">
        <v>2864</v>
      </c>
      <c r="J2871" s="132"/>
      <c r="K2871" s="105"/>
      <c r="R2871" s="16"/>
      <c r="S2871" s="16"/>
      <c r="AA2871" s="92"/>
      <c r="AB2871" s="92"/>
      <c r="AC2871" s="92"/>
    </row>
    <row r="2872" spans="9:29" ht="13.8" x14ac:dyDescent="0.3">
      <c r="I2872" s="135">
        <v>2865</v>
      </c>
      <c r="J2872" s="132"/>
      <c r="K2872" s="105"/>
      <c r="R2872" s="16"/>
      <c r="S2872" s="16"/>
      <c r="AA2872" s="92"/>
      <c r="AB2872" s="92"/>
      <c r="AC2872" s="92"/>
    </row>
    <row r="2873" spans="9:29" ht="13.8" x14ac:dyDescent="0.3">
      <c r="I2873" s="135">
        <v>2866</v>
      </c>
      <c r="J2873" s="132"/>
      <c r="K2873" s="105"/>
      <c r="R2873" s="16"/>
      <c r="S2873" s="16"/>
      <c r="AA2873" s="92"/>
      <c r="AB2873" s="92"/>
      <c r="AC2873" s="92"/>
    </row>
    <row r="2874" spans="9:29" ht="13.8" x14ac:dyDescent="0.3">
      <c r="I2874" s="135">
        <v>2867</v>
      </c>
      <c r="J2874" s="132"/>
      <c r="K2874" s="105"/>
      <c r="R2874" s="16"/>
      <c r="S2874" s="16"/>
      <c r="AA2874" s="92"/>
      <c r="AB2874" s="92"/>
      <c r="AC2874" s="92"/>
    </row>
    <row r="2875" spans="9:29" ht="13.8" x14ac:dyDescent="0.3">
      <c r="I2875" s="135">
        <v>2868</v>
      </c>
      <c r="J2875" s="132"/>
      <c r="K2875" s="105"/>
      <c r="R2875" s="16"/>
      <c r="S2875" s="16"/>
      <c r="AA2875" s="92"/>
      <c r="AB2875" s="92"/>
      <c r="AC2875" s="92"/>
    </row>
    <row r="2876" spans="9:29" ht="13.8" x14ac:dyDescent="0.3">
      <c r="I2876" s="135">
        <v>2869</v>
      </c>
      <c r="J2876" s="132"/>
      <c r="K2876" s="105"/>
      <c r="R2876" s="16"/>
      <c r="S2876" s="16"/>
      <c r="AA2876" s="92"/>
      <c r="AB2876" s="92"/>
      <c r="AC2876" s="92"/>
    </row>
    <row r="2877" spans="9:29" ht="13.8" x14ac:dyDescent="0.3">
      <c r="I2877" s="135">
        <v>2870</v>
      </c>
      <c r="J2877" s="132"/>
      <c r="K2877" s="105"/>
      <c r="R2877" s="16"/>
      <c r="S2877" s="16"/>
      <c r="AA2877" s="92"/>
      <c r="AB2877" s="92"/>
      <c r="AC2877" s="92"/>
    </row>
    <row r="2878" spans="9:29" ht="13.8" x14ac:dyDescent="0.3">
      <c r="I2878" s="135">
        <v>2871</v>
      </c>
      <c r="J2878" s="132"/>
      <c r="K2878" s="105"/>
      <c r="R2878" s="16"/>
      <c r="S2878" s="16"/>
      <c r="AA2878" s="92"/>
      <c r="AB2878" s="92"/>
      <c r="AC2878" s="92"/>
    </row>
    <row r="2879" spans="9:29" ht="13.8" x14ac:dyDescent="0.3">
      <c r="I2879" s="135">
        <v>2872</v>
      </c>
      <c r="J2879" s="132"/>
      <c r="K2879" s="105"/>
      <c r="R2879" s="16"/>
      <c r="S2879" s="16"/>
      <c r="AA2879" s="92"/>
      <c r="AB2879" s="92"/>
      <c r="AC2879" s="92"/>
    </row>
    <row r="2880" spans="9:29" ht="13.8" x14ac:dyDescent="0.3">
      <c r="I2880" s="135">
        <v>2873</v>
      </c>
      <c r="J2880" s="132"/>
      <c r="K2880" s="105"/>
      <c r="R2880" s="16"/>
      <c r="S2880" s="16"/>
      <c r="AA2880" s="92"/>
      <c r="AB2880" s="92"/>
      <c r="AC2880" s="92"/>
    </row>
    <row r="2881" spans="9:29" ht="13.8" x14ac:dyDescent="0.3">
      <c r="I2881" s="135">
        <v>2874</v>
      </c>
      <c r="J2881" s="132"/>
      <c r="K2881" s="105"/>
      <c r="R2881" s="16"/>
      <c r="S2881" s="16"/>
      <c r="AA2881" s="92"/>
      <c r="AB2881" s="92"/>
      <c r="AC2881" s="92"/>
    </row>
    <row r="2882" spans="9:29" ht="13.8" x14ac:dyDescent="0.3">
      <c r="I2882" s="135">
        <v>2875</v>
      </c>
      <c r="J2882" s="132"/>
      <c r="K2882" s="105"/>
      <c r="R2882" s="16"/>
      <c r="S2882" s="16"/>
      <c r="AA2882" s="92"/>
      <c r="AB2882" s="92"/>
      <c r="AC2882" s="92"/>
    </row>
    <row r="2883" spans="9:29" ht="13.8" x14ac:dyDescent="0.3">
      <c r="I2883" s="135">
        <v>2876</v>
      </c>
      <c r="J2883" s="132"/>
      <c r="K2883" s="105"/>
      <c r="R2883" s="16"/>
      <c r="S2883" s="16"/>
      <c r="AA2883" s="92"/>
      <c r="AB2883" s="92"/>
      <c r="AC2883" s="92"/>
    </row>
    <row r="2884" spans="9:29" ht="13.8" x14ac:dyDescent="0.3">
      <c r="I2884" s="135">
        <v>2877</v>
      </c>
      <c r="J2884" s="132"/>
      <c r="K2884" s="105"/>
      <c r="R2884" s="16"/>
      <c r="S2884" s="16"/>
      <c r="AA2884" s="92"/>
      <c r="AB2884" s="92"/>
      <c r="AC2884" s="92"/>
    </row>
    <row r="2885" spans="9:29" ht="13.8" x14ac:dyDescent="0.3">
      <c r="I2885" s="135">
        <v>2878</v>
      </c>
      <c r="J2885" s="132"/>
      <c r="K2885" s="105"/>
      <c r="R2885" s="16"/>
      <c r="S2885" s="16"/>
      <c r="AA2885" s="92"/>
      <c r="AB2885" s="92"/>
      <c r="AC2885" s="92"/>
    </row>
    <row r="2886" spans="9:29" ht="13.8" x14ac:dyDescent="0.3">
      <c r="I2886" s="135">
        <v>2879</v>
      </c>
      <c r="J2886" s="132"/>
      <c r="K2886" s="105"/>
      <c r="R2886" s="16"/>
      <c r="S2886" s="16"/>
      <c r="AA2886" s="92"/>
      <c r="AB2886" s="92"/>
      <c r="AC2886" s="92"/>
    </row>
    <row r="2887" spans="9:29" ht="13.8" x14ac:dyDescent="0.3">
      <c r="I2887" s="135">
        <v>2880</v>
      </c>
      <c r="J2887" s="132"/>
      <c r="K2887" s="105"/>
      <c r="R2887" s="16"/>
      <c r="S2887" s="16"/>
      <c r="AA2887" s="92"/>
      <c r="AB2887" s="92"/>
      <c r="AC2887" s="92"/>
    </row>
    <row r="2888" spans="9:29" ht="13.8" x14ac:dyDescent="0.3">
      <c r="I2888" s="135">
        <v>2881</v>
      </c>
      <c r="J2888" s="132"/>
      <c r="K2888" s="105"/>
      <c r="R2888" s="16"/>
      <c r="S2888" s="16"/>
      <c r="AA2888" s="92"/>
      <c r="AB2888" s="92"/>
      <c r="AC2888" s="92"/>
    </row>
    <row r="2889" spans="9:29" ht="13.8" x14ac:dyDescent="0.3">
      <c r="I2889" s="135">
        <v>2882</v>
      </c>
      <c r="J2889" s="132"/>
      <c r="K2889" s="105"/>
      <c r="R2889" s="16"/>
      <c r="S2889" s="16"/>
      <c r="AA2889" s="92"/>
      <c r="AB2889" s="92"/>
      <c r="AC2889" s="92"/>
    </row>
    <row r="2890" spans="9:29" ht="13.8" x14ac:dyDescent="0.3">
      <c r="I2890" s="135">
        <v>2883</v>
      </c>
      <c r="J2890" s="132"/>
      <c r="K2890" s="105"/>
      <c r="R2890" s="16"/>
      <c r="S2890" s="16"/>
      <c r="AA2890" s="92"/>
      <c r="AB2890" s="92"/>
      <c r="AC2890" s="92"/>
    </row>
    <row r="2891" spans="9:29" ht="13.8" x14ac:dyDescent="0.3">
      <c r="I2891" s="135">
        <v>2884</v>
      </c>
      <c r="J2891" s="132"/>
      <c r="K2891" s="105"/>
      <c r="R2891" s="16"/>
      <c r="S2891" s="16"/>
      <c r="AA2891" s="92"/>
      <c r="AB2891" s="92"/>
      <c r="AC2891" s="92"/>
    </row>
    <row r="2892" spans="9:29" ht="13.8" x14ac:dyDescent="0.3">
      <c r="I2892" s="135">
        <v>2885</v>
      </c>
      <c r="J2892" s="132"/>
      <c r="K2892" s="105"/>
      <c r="R2892" s="16"/>
      <c r="S2892" s="16"/>
      <c r="AA2892" s="92"/>
      <c r="AB2892" s="92"/>
      <c r="AC2892" s="92"/>
    </row>
    <row r="2893" spans="9:29" ht="13.8" x14ac:dyDescent="0.3">
      <c r="I2893" s="135">
        <v>2886</v>
      </c>
      <c r="J2893" s="132"/>
      <c r="K2893" s="105"/>
      <c r="R2893" s="16"/>
      <c r="S2893" s="16"/>
      <c r="AA2893" s="92"/>
      <c r="AB2893" s="92"/>
      <c r="AC2893" s="92"/>
    </row>
    <row r="2894" spans="9:29" ht="13.8" x14ac:dyDescent="0.3">
      <c r="I2894" s="135">
        <v>2887</v>
      </c>
      <c r="J2894" s="132"/>
      <c r="K2894" s="105"/>
      <c r="R2894" s="16"/>
      <c r="S2894" s="16"/>
      <c r="AA2894" s="92"/>
      <c r="AB2894" s="92"/>
      <c r="AC2894" s="92"/>
    </row>
    <row r="2895" spans="9:29" ht="13.8" x14ac:dyDescent="0.3">
      <c r="I2895" s="135">
        <v>2888</v>
      </c>
      <c r="J2895" s="132"/>
      <c r="K2895" s="105"/>
      <c r="R2895" s="16"/>
      <c r="S2895" s="16"/>
      <c r="AA2895" s="92"/>
      <c r="AB2895" s="92"/>
      <c r="AC2895" s="92"/>
    </row>
    <row r="2896" spans="9:29" ht="13.8" x14ac:dyDescent="0.3">
      <c r="I2896" s="135">
        <v>2889</v>
      </c>
      <c r="J2896" s="132"/>
      <c r="K2896" s="105"/>
      <c r="R2896" s="16"/>
      <c r="S2896" s="16"/>
      <c r="AA2896" s="92"/>
      <c r="AB2896" s="92"/>
      <c r="AC2896" s="92"/>
    </row>
    <row r="2897" spans="9:29" ht="13.8" x14ac:dyDescent="0.3">
      <c r="I2897" s="135">
        <v>2890</v>
      </c>
      <c r="J2897" s="132"/>
      <c r="K2897" s="105"/>
      <c r="R2897" s="16"/>
      <c r="S2897" s="16"/>
      <c r="AA2897" s="92"/>
      <c r="AB2897" s="92"/>
      <c r="AC2897" s="92"/>
    </row>
    <row r="2898" spans="9:29" ht="13.8" x14ac:dyDescent="0.3">
      <c r="I2898" s="135">
        <v>2891</v>
      </c>
      <c r="J2898" s="132"/>
      <c r="K2898" s="105"/>
      <c r="R2898" s="16"/>
      <c r="S2898" s="16"/>
      <c r="AA2898" s="92"/>
      <c r="AB2898" s="92"/>
      <c r="AC2898" s="92"/>
    </row>
    <row r="2899" spans="9:29" ht="13.8" x14ac:dyDescent="0.3">
      <c r="I2899" s="135">
        <v>2892</v>
      </c>
      <c r="J2899" s="132"/>
      <c r="K2899" s="105"/>
      <c r="R2899" s="16"/>
      <c r="S2899" s="16"/>
      <c r="AA2899" s="92"/>
      <c r="AB2899" s="92"/>
      <c r="AC2899" s="92"/>
    </row>
    <row r="2900" spans="9:29" ht="13.8" x14ac:dyDescent="0.3">
      <c r="I2900" s="135">
        <v>2893</v>
      </c>
      <c r="J2900" s="132"/>
      <c r="K2900" s="105"/>
      <c r="R2900" s="16"/>
      <c r="S2900" s="16"/>
      <c r="AA2900" s="92"/>
      <c r="AB2900" s="92"/>
      <c r="AC2900" s="92"/>
    </row>
    <row r="2901" spans="9:29" ht="13.8" x14ac:dyDescent="0.3">
      <c r="I2901" s="135">
        <v>2894</v>
      </c>
      <c r="J2901" s="132"/>
      <c r="K2901" s="105"/>
      <c r="R2901" s="16"/>
      <c r="S2901" s="16"/>
      <c r="AA2901" s="92"/>
      <c r="AB2901" s="92"/>
      <c r="AC2901" s="92"/>
    </row>
    <row r="2902" spans="9:29" ht="13.8" x14ac:dyDescent="0.3">
      <c r="I2902" s="135">
        <v>2895</v>
      </c>
      <c r="J2902" s="132"/>
      <c r="K2902" s="105"/>
      <c r="R2902" s="16"/>
      <c r="S2902" s="16"/>
      <c r="AA2902" s="92"/>
      <c r="AB2902" s="92"/>
      <c r="AC2902" s="92"/>
    </row>
    <row r="2903" spans="9:29" ht="13.8" x14ac:dyDescent="0.3">
      <c r="I2903" s="135">
        <v>2896</v>
      </c>
      <c r="J2903" s="132"/>
      <c r="K2903" s="105"/>
      <c r="R2903" s="16"/>
      <c r="S2903" s="16"/>
      <c r="AA2903" s="92"/>
      <c r="AB2903" s="92"/>
      <c r="AC2903" s="92"/>
    </row>
    <row r="2904" spans="9:29" ht="13.8" x14ac:dyDescent="0.3">
      <c r="I2904" s="135">
        <v>2897</v>
      </c>
      <c r="J2904" s="132"/>
      <c r="K2904" s="105"/>
      <c r="R2904" s="16"/>
      <c r="S2904" s="16"/>
      <c r="AA2904" s="92"/>
      <c r="AB2904" s="92"/>
      <c r="AC2904" s="92"/>
    </row>
    <row r="2905" spans="9:29" ht="13.8" x14ac:dyDescent="0.3">
      <c r="I2905" s="135">
        <v>2898</v>
      </c>
      <c r="J2905" s="132"/>
      <c r="K2905" s="105"/>
      <c r="R2905" s="16"/>
      <c r="S2905" s="16"/>
      <c r="AA2905" s="92"/>
      <c r="AB2905" s="92"/>
      <c r="AC2905" s="92"/>
    </row>
    <row r="2906" spans="9:29" ht="13.8" x14ac:dyDescent="0.3">
      <c r="I2906" s="135">
        <v>2899</v>
      </c>
      <c r="J2906" s="132"/>
      <c r="K2906" s="105"/>
      <c r="R2906" s="16"/>
      <c r="S2906" s="16"/>
      <c r="AA2906" s="92"/>
      <c r="AB2906" s="92"/>
      <c r="AC2906" s="92"/>
    </row>
    <row r="2907" spans="9:29" ht="13.8" x14ac:dyDescent="0.3">
      <c r="I2907" s="135">
        <v>2900</v>
      </c>
      <c r="J2907" s="132"/>
      <c r="K2907" s="105"/>
      <c r="R2907" s="16"/>
      <c r="S2907" s="16"/>
      <c r="AA2907" s="92"/>
      <c r="AB2907" s="92"/>
      <c r="AC2907" s="92"/>
    </row>
    <row r="2908" spans="9:29" ht="13.8" x14ac:dyDescent="0.3">
      <c r="I2908" s="135">
        <v>2901</v>
      </c>
      <c r="J2908" s="132"/>
      <c r="K2908" s="105"/>
      <c r="R2908" s="16"/>
      <c r="S2908" s="16"/>
      <c r="AA2908" s="92"/>
      <c r="AB2908" s="92"/>
      <c r="AC2908" s="92"/>
    </row>
    <row r="2909" spans="9:29" ht="13.8" x14ac:dyDescent="0.3">
      <c r="I2909" s="135">
        <v>2902</v>
      </c>
      <c r="J2909" s="132"/>
      <c r="K2909" s="105"/>
      <c r="R2909" s="16"/>
      <c r="S2909" s="16"/>
      <c r="AA2909" s="92"/>
      <c r="AB2909" s="92"/>
      <c r="AC2909" s="92"/>
    </row>
    <row r="2910" spans="9:29" ht="13.8" x14ac:dyDescent="0.3">
      <c r="I2910" s="135">
        <v>2903</v>
      </c>
      <c r="J2910" s="132"/>
      <c r="K2910" s="105"/>
      <c r="R2910" s="16"/>
      <c r="S2910" s="16"/>
      <c r="AA2910" s="92"/>
      <c r="AB2910" s="92"/>
      <c r="AC2910" s="92"/>
    </row>
    <row r="2911" spans="9:29" ht="13.8" x14ac:dyDescent="0.3">
      <c r="I2911" s="135">
        <v>2904</v>
      </c>
      <c r="J2911" s="132"/>
      <c r="K2911" s="105"/>
      <c r="R2911" s="16"/>
      <c r="S2911" s="16"/>
      <c r="AA2911" s="92"/>
      <c r="AB2911" s="92"/>
      <c r="AC2911" s="92"/>
    </row>
    <row r="2912" spans="9:29" ht="13.8" x14ac:dyDescent="0.3">
      <c r="I2912" s="135">
        <v>2905</v>
      </c>
      <c r="J2912" s="132"/>
      <c r="K2912" s="105"/>
      <c r="R2912" s="16"/>
      <c r="S2912" s="16"/>
      <c r="AA2912" s="92"/>
      <c r="AB2912" s="92"/>
      <c r="AC2912" s="92"/>
    </row>
    <row r="2913" spans="9:29" ht="13.8" x14ac:dyDescent="0.3">
      <c r="I2913" s="135">
        <v>2906</v>
      </c>
      <c r="J2913" s="132"/>
      <c r="K2913" s="105"/>
      <c r="R2913" s="16"/>
      <c r="S2913" s="16"/>
      <c r="AA2913" s="92"/>
      <c r="AB2913" s="92"/>
      <c r="AC2913" s="92"/>
    </row>
    <row r="2914" spans="9:29" ht="13.8" x14ac:dyDescent="0.3">
      <c r="I2914" s="135">
        <v>2907</v>
      </c>
      <c r="J2914" s="132"/>
      <c r="K2914" s="105"/>
      <c r="R2914" s="16"/>
      <c r="S2914" s="16"/>
      <c r="AA2914" s="92"/>
      <c r="AB2914" s="92"/>
      <c r="AC2914" s="92"/>
    </row>
    <row r="2915" spans="9:29" ht="13.8" x14ac:dyDescent="0.3">
      <c r="I2915" s="135">
        <v>2908</v>
      </c>
      <c r="J2915" s="132"/>
      <c r="K2915" s="105"/>
      <c r="R2915" s="16"/>
      <c r="S2915" s="16"/>
      <c r="AA2915" s="92"/>
      <c r="AB2915" s="92"/>
      <c r="AC2915" s="92"/>
    </row>
    <row r="2916" spans="9:29" ht="13.8" x14ac:dyDescent="0.3">
      <c r="I2916" s="135">
        <v>2909</v>
      </c>
      <c r="J2916" s="132"/>
      <c r="K2916" s="105"/>
      <c r="R2916" s="16"/>
      <c r="S2916" s="16"/>
      <c r="AA2916" s="92"/>
      <c r="AB2916" s="92"/>
      <c r="AC2916" s="92"/>
    </row>
    <row r="2917" spans="9:29" ht="13.8" x14ac:dyDescent="0.3">
      <c r="I2917" s="135">
        <v>2910</v>
      </c>
      <c r="J2917" s="132"/>
      <c r="K2917" s="105"/>
      <c r="R2917" s="16"/>
      <c r="S2917" s="16"/>
      <c r="AA2917" s="92"/>
      <c r="AB2917" s="92"/>
      <c r="AC2917" s="92"/>
    </row>
    <row r="2918" spans="9:29" ht="13.8" x14ac:dyDescent="0.3">
      <c r="I2918" s="135">
        <v>2911</v>
      </c>
      <c r="J2918" s="132"/>
      <c r="K2918" s="105"/>
      <c r="R2918" s="16"/>
      <c r="S2918" s="16"/>
      <c r="AA2918" s="92"/>
      <c r="AB2918" s="92"/>
      <c r="AC2918" s="92"/>
    </row>
    <row r="2919" spans="9:29" ht="13.8" x14ac:dyDescent="0.3">
      <c r="I2919" s="135">
        <v>2912</v>
      </c>
      <c r="J2919" s="132"/>
      <c r="K2919" s="105"/>
      <c r="R2919" s="16"/>
      <c r="S2919" s="16"/>
      <c r="AA2919" s="92"/>
      <c r="AB2919" s="92"/>
      <c r="AC2919" s="92"/>
    </row>
    <row r="2920" spans="9:29" ht="13.8" x14ac:dyDescent="0.3">
      <c r="I2920" s="135">
        <v>2913</v>
      </c>
      <c r="J2920" s="132"/>
      <c r="K2920" s="105"/>
      <c r="R2920" s="16"/>
      <c r="S2920" s="16"/>
      <c r="AA2920" s="92"/>
      <c r="AB2920" s="92"/>
      <c r="AC2920" s="92"/>
    </row>
    <row r="2921" spans="9:29" ht="13.8" x14ac:dyDescent="0.3">
      <c r="I2921" s="135">
        <v>2914</v>
      </c>
      <c r="J2921" s="132"/>
      <c r="K2921" s="105"/>
      <c r="R2921" s="16"/>
      <c r="S2921" s="16"/>
      <c r="AA2921" s="92"/>
      <c r="AB2921" s="92"/>
      <c r="AC2921" s="92"/>
    </row>
    <row r="2922" spans="9:29" ht="13.8" x14ac:dyDescent="0.3">
      <c r="I2922" s="135">
        <v>2915</v>
      </c>
      <c r="J2922" s="132"/>
      <c r="K2922" s="105"/>
      <c r="R2922" s="16"/>
      <c r="S2922" s="16"/>
      <c r="AA2922" s="92"/>
      <c r="AB2922" s="92"/>
      <c r="AC2922" s="92"/>
    </row>
    <row r="2923" spans="9:29" ht="13.8" x14ac:dyDescent="0.3">
      <c r="I2923" s="135">
        <v>2916</v>
      </c>
      <c r="J2923" s="132"/>
      <c r="K2923" s="105"/>
      <c r="R2923" s="16"/>
      <c r="S2923" s="16"/>
      <c r="AA2923" s="92"/>
      <c r="AB2923" s="92"/>
      <c r="AC2923" s="92"/>
    </row>
    <row r="2924" spans="9:29" ht="13.8" x14ac:dyDescent="0.3">
      <c r="I2924" s="135">
        <v>2917</v>
      </c>
      <c r="J2924" s="132"/>
      <c r="K2924" s="105"/>
      <c r="R2924" s="16"/>
      <c r="S2924" s="16"/>
      <c r="AA2924" s="92"/>
      <c r="AB2924" s="92"/>
      <c r="AC2924" s="92"/>
    </row>
    <row r="2925" spans="9:29" ht="13.8" x14ac:dyDescent="0.3">
      <c r="I2925" s="135">
        <v>2918</v>
      </c>
      <c r="J2925" s="132"/>
      <c r="K2925" s="105"/>
      <c r="R2925" s="16"/>
      <c r="S2925" s="16"/>
      <c r="AA2925" s="92"/>
      <c r="AB2925" s="92"/>
      <c r="AC2925" s="92"/>
    </row>
    <row r="2926" spans="9:29" ht="13.8" x14ac:dyDescent="0.3">
      <c r="I2926" s="135">
        <v>2919</v>
      </c>
      <c r="J2926" s="132"/>
      <c r="K2926" s="105"/>
      <c r="R2926" s="16"/>
      <c r="S2926" s="16"/>
      <c r="AA2926" s="92"/>
      <c r="AB2926" s="92"/>
      <c r="AC2926" s="92"/>
    </row>
    <row r="2927" spans="9:29" ht="13.8" x14ac:dyDescent="0.3">
      <c r="I2927" s="135">
        <v>2920</v>
      </c>
      <c r="J2927" s="132"/>
      <c r="K2927" s="105"/>
      <c r="R2927" s="16"/>
      <c r="S2927" s="16"/>
      <c r="AA2927" s="92"/>
      <c r="AB2927" s="92"/>
      <c r="AC2927" s="92"/>
    </row>
    <row r="2928" spans="9:29" ht="13.8" x14ac:dyDescent="0.3">
      <c r="I2928" s="135">
        <v>2921</v>
      </c>
      <c r="J2928" s="132"/>
      <c r="K2928" s="105"/>
      <c r="R2928" s="16"/>
      <c r="S2928" s="16"/>
      <c r="AA2928" s="92"/>
      <c r="AB2928" s="92"/>
      <c r="AC2928" s="92"/>
    </row>
    <row r="2929" spans="9:29" ht="13.8" x14ac:dyDescent="0.3">
      <c r="I2929" s="135">
        <v>2922</v>
      </c>
      <c r="J2929" s="132"/>
      <c r="K2929" s="105"/>
      <c r="R2929" s="16"/>
      <c r="S2929" s="16"/>
      <c r="AA2929" s="92"/>
      <c r="AB2929" s="92"/>
      <c r="AC2929" s="92"/>
    </row>
    <row r="2930" spans="9:29" ht="13.8" x14ac:dyDescent="0.3">
      <c r="I2930" s="135">
        <v>2923</v>
      </c>
      <c r="J2930" s="132"/>
      <c r="K2930" s="105"/>
      <c r="R2930" s="16"/>
      <c r="S2930" s="16"/>
      <c r="AA2930" s="92"/>
      <c r="AB2930" s="92"/>
      <c r="AC2930" s="92"/>
    </row>
    <row r="2931" spans="9:29" ht="13.8" x14ac:dyDescent="0.3">
      <c r="I2931" s="135">
        <v>2924</v>
      </c>
      <c r="J2931" s="132"/>
      <c r="K2931" s="105"/>
      <c r="R2931" s="16"/>
      <c r="S2931" s="16"/>
      <c r="AA2931" s="92"/>
      <c r="AB2931" s="92"/>
      <c r="AC2931" s="92"/>
    </row>
    <row r="2932" spans="9:29" ht="13.8" x14ac:dyDescent="0.3">
      <c r="I2932" s="135">
        <v>2925</v>
      </c>
      <c r="J2932" s="132"/>
      <c r="K2932" s="105"/>
      <c r="R2932" s="16"/>
      <c r="S2932" s="16"/>
      <c r="AA2932" s="92"/>
      <c r="AB2932" s="92"/>
      <c r="AC2932" s="92"/>
    </row>
    <row r="2933" spans="9:29" ht="13.8" x14ac:dyDescent="0.3">
      <c r="I2933" s="135">
        <v>2926</v>
      </c>
      <c r="J2933" s="132"/>
      <c r="K2933" s="105"/>
      <c r="R2933" s="16"/>
      <c r="S2933" s="16"/>
      <c r="AA2933" s="92"/>
      <c r="AB2933" s="92"/>
      <c r="AC2933" s="92"/>
    </row>
    <row r="2934" spans="9:29" ht="13.8" x14ac:dyDescent="0.3">
      <c r="I2934" s="135">
        <v>2927</v>
      </c>
      <c r="J2934" s="132"/>
      <c r="K2934" s="105"/>
      <c r="R2934" s="16"/>
      <c r="S2934" s="16"/>
      <c r="AA2934" s="92"/>
      <c r="AB2934" s="92"/>
      <c r="AC2934" s="92"/>
    </row>
    <row r="2935" spans="9:29" ht="13.8" x14ac:dyDescent="0.3">
      <c r="I2935" s="135">
        <v>2928</v>
      </c>
      <c r="J2935" s="132"/>
      <c r="K2935" s="105"/>
      <c r="R2935" s="16"/>
      <c r="S2935" s="16"/>
      <c r="AA2935" s="92"/>
      <c r="AB2935" s="92"/>
      <c r="AC2935" s="92"/>
    </row>
    <row r="2936" spans="9:29" ht="13.8" x14ac:dyDescent="0.3">
      <c r="I2936" s="135">
        <v>2929</v>
      </c>
      <c r="J2936" s="132"/>
      <c r="K2936" s="105"/>
      <c r="R2936" s="16"/>
      <c r="S2936" s="16"/>
      <c r="AA2936" s="92"/>
      <c r="AB2936" s="92"/>
      <c r="AC2936" s="92"/>
    </row>
    <row r="2937" spans="9:29" ht="13.8" x14ac:dyDescent="0.3">
      <c r="I2937" s="135">
        <v>2930</v>
      </c>
      <c r="J2937" s="132"/>
      <c r="K2937" s="105"/>
      <c r="R2937" s="16"/>
      <c r="S2937" s="16"/>
      <c r="AA2937" s="92"/>
      <c r="AB2937" s="92"/>
      <c r="AC2937" s="92"/>
    </row>
    <row r="2938" spans="9:29" ht="13.8" x14ac:dyDescent="0.3">
      <c r="I2938" s="135">
        <v>2931</v>
      </c>
      <c r="J2938" s="132"/>
      <c r="K2938" s="105"/>
      <c r="R2938" s="16"/>
      <c r="S2938" s="16"/>
      <c r="AA2938" s="92"/>
      <c r="AB2938" s="92"/>
      <c r="AC2938" s="92"/>
    </row>
    <row r="2939" spans="9:29" ht="13.8" x14ac:dyDescent="0.3">
      <c r="I2939" s="135">
        <v>2932</v>
      </c>
      <c r="J2939" s="132"/>
      <c r="K2939" s="105"/>
      <c r="R2939" s="16"/>
      <c r="S2939" s="16"/>
      <c r="AA2939" s="92"/>
      <c r="AB2939" s="92"/>
      <c r="AC2939" s="92"/>
    </row>
    <row r="2940" spans="9:29" ht="13.8" x14ac:dyDescent="0.3">
      <c r="I2940" s="135">
        <v>2933</v>
      </c>
      <c r="J2940" s="132"/>
      <c r="K2940" s="105"/>
      <c r="R2940" s="16"/>
      <c r="S2940" s="16"/>
      <c r="AA2940" s="92"/>
      <c r="AB2940" s="92"/>
      <c r="AC2940" s="92"/>
    </row>
    <row r="2941" spans="9:29" ht="13.8" x14ac:dyDescent="0.3">
      <c r="I2941" s="135">
        <v>2934</v>
      </c>
      <c r="J2941" s="132"/>
      <c r="K2941" s="105"/>
      <c r="R2941" s="16"/>
      <c r="S2941" s="16"/>
      <c r="AA2941" s="92"/>
      <c r="AB2941" s="92"/>
      <c r="AC2941" s="92"/>
    </row>
    <row r="2942" spans="9:29" ht="13.8" x14ac:dyDescent="0.3">
      <c r="I2942" s="135">
        <v>2935</v>
      </c>
      <c r="J2942" s="132"/>
      <c r="K2942" s="105"/>
      <c r="R2942" s="16"/>
      <c r="S2942" s="16"/>
      <c r="AA2942" s="92"/>
      <c r="AB2942" s="92"/>
      <c r="AC2942" s="92"/>
    </row>
    <row r="2943" spans="9:29" ht="13.8" x14ac:dyDescent="0.3">
      <c r="I2943" s="135">
        <v>2936</v>
      </c>
      <c r="J2943" s="132"/>
      <c r="K2943" s="105"/>
      <c r="R2943" s="16"/>
      <c r="S2943" s="16"/>
      <c r="AA2943" s="92"/>
      <c r="AB2943" s="92"/>
      <c r="AC2943" s="92"/>
    </row>
    <row r="2944" spans="9:29" ht="13.8" x14ac:dyDescent="0.3">
      <c r="I2944" s="135">
        <v>2937</v>
      </c>
      <c r="J2944" s="132"/>
      <c r="K2944" s="105"/>
      <c r="R2944" s="16"/>
      <c r="S2944" s="16"/>
      <c r="AA2944" s="92"/>
      <c r="AB2944" s="92"/>
      <c r="AC2944" s="92"/>
    </row>
    <row r="2945" spans="9:29" ht="13.8" x14ac:dyDescent="0.3">
      <c r="I2945" s="135">
        <v>2938</v>
      </c>
      <c r="J2945" s="132"/>
      <c r="K2945" s="105"/>
      <c r="R2945" s="16"/>
      <c r="S2945" s="16"/>
      <c r="AA2945" s="92"/>
      <c r="AB2945" s="92"/>
      <c r="AC2945" s="92"/>
    </row>
    <row r="2946" spans="9:29" ht="13.8" x14ac:dyDescent="0.3">
      <c r="I2946" s="135">
        <v>2939</v>
      </c>
      <c r="J2946" s="132"/>
      <c r="K2946" s="105"/>
      <c r="R2946" s="16"/>
      <c r="S2946" s="16"/>
      <c r="AA2946" s="92"/>
      <c r="AB2946" s="92"/>
      <c r="AC2946" s="92"/>
    </row>
    <row r="2947" spans="9:29" ht="13.8" x14ac:dyDescent="0.3">
      <c r="I2947" s="135">
        <v>2940</v>
      </c>
      <c r="J2947" s="132"/>
      <c r="K2947" s="105"/>
      <c r="R2947" s="16"/>
      <c r="S2947" s="16"/>
      <c r="AA2947" s="92"/>
      <c r="AB2947" s="92"/>
      <c r="AC2947" s="92"/>
    </row>
    <row r="2948" spans="9:29" ht="13.8" x14ac:dyDescent="0.3">
      <c r="I2948" s="135">
        <v>2941</v>
      </c>
      <c r="J2948" s="132"/>
      <c r="K2948" s="105"/>
      <c r="R2948" s="16"/>
      <c r="S2948" s="16"/>
      <c r="AA2948" s="92"/>
      <c r="AB2948" s="92"/>
      <c r="AC2948" s="92"/>
    </row>
    <row r="2949" spans="9:29" ht="13.8" x14ac:dyDescent="0.3">
      <c r="I2949" s="135">
        <v>2942</v>
      </c>
      <c r="J2949" s="132"/>
      <c r="K2949" s="105"/>
      <c r="R2949" s="16"/>
      <c r="S2949" s="16"/>
      <c r="AA2949" s="92"/>
      <c r="AB2949" s="92"/>
      <c r="AC2949" s="92"/>
    </row>
    <row r="2950" spans="9:29" ht="13.8" x14ac:dyDescent="0.3">
      <c r="I2950" s="135">
        <v>2943</v>
      </c>
      <c r="J2950" s="132"/>
      <c r="K2950" s="105"/>
      <c r="R2950" s="16"/>
      <c r="S2950" s="16"/>
      <c r="AA2950" s="92"/>
      <c r="AB2950" s="92"/>
      <c r="AC2950" s="92"/>
    </row>
    <row r="2951" spans="9:29" ht="13.8" x14ac:dyDescent="0.3">
      <c r="I2951" s="135">
        <v>2944</v>
      </c>
      <c r="J2951" s="132"/>
      <c r="K2951" s="105"/>
      <c r="R2951" s="16"/>
      <c r="S2951" s="16"/>
      <c r="AA2951" s="92"/>
      <c r="AB2951" s="92"/>
      <c r="AC2951" s="92"/>
    </row>
    <row r="2952" spans="9:29" ht="13.8" x14ac:dyDescent="0.3">
      <c r="I2952" s="135">
        <v>2945</v>
      </c>
      <c r="J2952" s="132"/>
      <c r="K2952" s="105"/>
      <c r="R2952" s="16"/>
      <c r="S2952" s="16"/>
      <c r="AA2952" s="92"/>
      <c r="AB2952" s="92"/>
      <c r="AC2952" s="92"/>
    </row>
    <row r="2953" spans="9:29" ht="13.8" x14ac:dyDescent="0.3">
      <c r="I2953" s="135">
        <v>2946</v>
      </c>
      <c r="J2953" s="132"/>
      <c r="K2953" s="105"/>
      <c r="R2953" s="16"/>
      <c r="S2953" s="16"/>
      <c r="AA2953" s="92"/>
      <c r="AB2953" s="92"/>
      <c r="AC2953" s="92"/>
    </row>
    <row r="2954" spans="9:29" ht="13.8" x14ac:dyDescent="0.3">
      <c r="I2954" s="135">
        <v>2947</v>
      </c>
      <c r="J2954" s="132"/>
      <c r="K2954" s="105"/>
      <c r="R2954" s="16"/>
      <c r="S2954" s="16"/>
      <c r="AA2954" s="92"/>
      <c r="AB2954" s="92"/>
      <c r="AC2954" s="92"/>
    </row>
    <row r="2955" spans="9:29" ht="13.8" x14ac:dyDescent="0.3">
      <c r="I2955" s="135">
        <v>2948</v>
      </c>
      <c r="J2955" s="132"/>
      <c r="K2955" s="105"/>
      <c r="R2955" s="16"/>
      <c r="S2955" s="16"/>
      <c r="AA2955" s="92"/>
      <c r="AB2955" s="92"/>
      <c r="AC2955" s="92"/>
    </row>
    <row r="2956" spans="9:29" ht="13.8" x14ac:dyDescent="0.3">
      <c r="I2956" s="135">
        <v>2949</v>
      </c>
      <c r="J2956" s="132"/>
      <c r="K2956" s="105"/>
      <c r="R2956" s="16"/>
      <c r="S2956" s="16"/>
      <c r="AA2956" s="92"/>
      <c r="AB2956" s="92"/>
      <c r="AC2956" s="92"/>
    </row>
    <row r="2957" spans="9:29" ht="13.8" x14ac:dyDescent="0.3">
      <c r="I2957" s="135">
        <v>2950</v>
      </c>
      <c r="J2957" s="132"/>
      <c r="K2957" s="105"/>
      <c r="R2957" s="16"/>
      <c r="S2957" s="16"/>
      <c r="AA2957" s="92"/>
      <c r="AB2957" s="92"/>
      <c r="AC2957" s="92"/>
    </row>
    <row r="2958" spans="9:29" ht="13.8" x14ac:dyDescent="0.3">
      <c r="I2958" s="135">
        <v>2951</v>
      </c>
      <c r="J2958" s="132"/>
      <c r="K2958" s="105"/>
      <c r="R2958" s="16"/>
      <c r="S2958" s="16"/>
      <c r="AA2958" s="92"/>
      <c r="AB2958" s="92"/>
      <c r="AC2958" s="92"/>
    </row>
    <row r="2959" spans="9:29" ht="13.8" x14ac:dyDescent="0.3">
      <c r="I2959" s="135">
        <v>2952</v>
      </c>
      <c r="J2959" s="132"/>
      <c r="K2959" s="105"/>
      <c r="R2959" s="16"/>
      <c r="S2959" s="16"/>
      <c r="AA2959" s="92"/>
      <c r="AB2959" s="92"/>
      <c r="AC2959" s="92"/>
    </row>
    <row r="2960" spans="9:29" ht="13.8" x14ac:dyDescent="0.3">
      <c r="I2960" s="135">
        <v>2953</v>
      </c>
      <c r="J2960" s="132"/>
      <c r="K2960" s="105"/>
      <c r="R2960" s="16"/>
      <c r="S2960" s="16"/>
      <c r="AA2960" s="92"/>
      <c r="AB2960" s="92"/>
      <c r="AC2960" s="92"/>
    </row>
    <row r="2961" spans="9:29" ht="13.8" x14ac:dyDescent="0.3">
      <c r="I2961" s="135">
        <v>2954</v>
      </c>
      <c r="J2961" s="132"/>
      <c r="K2961" s="105"/>
      <c r="R2961" s="16"/>
      <c r="S2961" s="16"/>
      <c r="AA2961" s="92"/>
      <c r="AB2961" s="92"/>
      <c r="AC2961" s="92"/>
    </row>
    <row r="2962" spans="9:29" ht="13.8" x14ac:dyDescent="0.3">
      <c r="I2962" s="135">
        <v>2955</v>
      </c>
      <c r="J2962" s="132"/>
      <c r="K2962" s="105"/>
      <c r="R2962" s="16"/>
      <c r="S2962" s="16"/>
      <c r="AA2962" s="92"/>
      <c r="AB2962" s="92"/>
      <c r="AC2962" s="92"/>
    </row>
    <row r="2963" spans="9:29" ht="13.8" x14ac:dyDescent="0.3">
      <c r="I2963" s="135">
        <v>2956</v>
      </c>
      <c r="J2963" s="132"/>
      <c r="K2963" s="105"/>
      <c r="R2963" s="16"/>
      <c r="S2963" s="16"/>
      <c r="AA2963" s="92"/>
      <c r="AB2963" s="92"/>
      <c r="AC2963" s="92"/>
    </row>
    <row r="2964" spans="9:29" ht="13.8" x14ac:dyDescent="0.3">
      <c r="I2964" s="135">
        <v>2957</v>
      </c>
      <c r="J2964" s="132"/>
      <c r="K2964" s="105"/>
      <c r="R2964" s="16"/>
      <c r="S2964" s="16"/>
      <c r="AA2964" s="92"/>
      <c r="AB2964" s="92"/>
      <c r="AC2964" s="92"/>
    </row>
    <row r="2965" spans="9:29" ht="13.8" x14ac:dyDescent="0.3">
      <c r="I2965" s="135">
        <v>2958</v>
      </c>
      <c r="J2965" s="132"/>
      <c r="K2965" s="105"/>
      <c r="R2965" s="16"/>
      <c r="S2965" s="16"/>
      <c r="AA2965" s="92"/>
      <c r="AB2965" s="92"/>
      <c r="AC2965" s="92"/>
    </row>
    <row r="2966" spans="9:29" ht="13.8" x14ac:dyDescent="0.3">
      <c r="I2966" s="135">
        <v>2959</v>
      </c>
      <c r="J2966" s="132"/>
      <c r="K2966" s="105"/>
      <c r="R2966" s="16"/>
      <c r="S2966" s="16"/>
      <c r="AA2966" s="92"/>
      <c r="AB2966" s="92"/>
      <c r="AC2966" s="92"/>
    </row>
    <row r="2967" spans="9:29" ht="13.8" x14ac:dyDescent="0.3">
      <c r="I2967" s="135">
        <v>2960</v>
      </c>
      <c r="J2967" s="132"/>
      <c r="K2967" s="105"/>
      <c r="R2967" s="16"/>
      <c r="S2967" s="16"/>
      <c r="AA2967" s="92"/>
      <c r="AB2967" s="92"/>
      <c r="AC2967" s="92"/>
    </row>
    <row r="2968" spans="9:29" ht="13.8" x14ac:dyDescent="0.3">
      <c r="I2968" s="135">
        <v>2961</v>
      </c>
      <c r="J2968" s="132"/>
      <c r="K2968" s="105"/>
      <c r="R2968" s="16"/>
      <c r="S2968" s="16"/>
      <c r="AA2968" s="92"/>
      <c r="AB2968" s="92"/>
      <c r="AC2968" s="92"/>
    </row>
    <row r="2969" spans="9:29" ht="13.8" x14ac:dyDescent="0.3">
      <c r="I2969" s="135">
        <v>2962</v>
      </c>
      <c r="J2969" s="132"/>
      <c r="K2969" s="105"/>
      <c r="R2969" s="16"/>
      <c r="S2969" s="16"/>
      <c r="AA2969" s="92"/>
      <c r="AB2969" s="92"/>
      <c r="AC2969" s="92"/>
    </row>
    <row r="2970" spans="9:29" ht="13.8" x14ac:dyDescent="0.3">
      <c r="I2970" s="135">
        <v>2963</v>
      </c>
      <c r="J2970" s="132"/>
      <c r="K2970" s="105"/>
      <c r="R2970" s="16"/>
      <c r="S2970" s="16"/>
      <c r="AA2970" s="92"/>
      <c r="AB2970" s="92"/>
      <c r="AC2970" s="92"/>
    </row>
    <row r="2971" spans="9:29" ht="13.8" x14ac:dyDescent="0.3">
      <c r="I2971" s="135">
        <v>2964</v>
      </c>
      <c r="J2971" s="132"/>
      <c r="K2971" s="105"/>
      <c r="R2971" s="16"/>
      <c r="S2971" s="16"/>
      <c r="AA2971" s="92"/>
      <c r="AB2971" s="92"/>
      <c r="AC2971" s="92"/>
    </row>
    <row r="2972" spans="9:29" ht="13.8" x14ac:dyDescent="0.3">
      <c r="I2972" s="135">
        <v>2965</v>
      </c>
      <c r="J2972" s="132"/>
      <c r="K2972" s="105"/>
      <c r="R2972" s="16"/>
      <c r="S2972" s="16"/>
      <c r="AA2972" s="92"/>
      <c r="AB2972" s="92"/>
      <c r="AC2972" s="92"/>
    </row>
    <row r="2973" spans="9:29" ht="13.8" x14ac:dyDescent="0.3">
      <c r="I2973" s="135">
        <v>2966</v>
      </c>
      <c r="J2973" s="132"/>
      <c r="K2973" s="105"/>
      <c r="R2973" s="16"/>
      <c r="S2973" s="16"/>
      <c r="AA2973" s="92"/>
      <c r="AB2973" s="92"/>
      <c r="AC2973" s="92"/>
    </row>
    <row r="2974" spans="9:29" ht="13.8" x14ac:dyDescent="0.3">
      <c r="I2974" s="135">
        <v>2967</v>
      </c>
      <c r="J2974" s="132"/>
      <c r="K2974" s="105"/>
      <c r="R2974" s="16"/>
      <c r="S2974" s="16"/>
      <c r="AA2974" s="92"/>
      <c r="AB2974" s="92"/>
      <c r="AC2974" s="92"/>
    </row>
    <row r="2975" spans="9:29" ht="13.8" x14ac:dyDescent="0.3">
      <c r="I2975" s="135">
        <v>2968</v>
      </c>
      <c r="J2975" s="132"/>
      <c r="K2975" s="105"/>
      <c r="R2975" s="16"/>
      <c r="S2975" s="16"/>
      <c r="AA2975" s="92"/>
      <c r="AB2975" s="92"/>
      <c r="AC2975" s="92"/>
    </row>
    <row r="2976" spans="9:29" ht="13.8" x14ac:dyDescent="0.3">
      <c r="I2976" s="135">
        <v>2969</v>
      </c>
      <c r="J2976" s="132"/>
      <c r="K2976" s="105"/>
      <c r="R2976" s="16"/>
      <c r="S2976" s="16"/>
      <c r="AA2976" s="92"/>
      <c r="AB2976" s="92"/>
      <c r="AC2976" s="92"/>
    </row>
    <row r="2977" spans="9:29" ht="13.8" x14ac:dyDescent="0.3">
      <c r="I2977" s="135">
        <v>2970</v>
      </c>
      <c r="J2977" s="132"/>
      <c r="K2977" s="105"/>
      <c r="R2977" s="16"/>
      <c r="S2977" s="16"/>
      <c r="AA2977" s="92"/>
      <c r="AB2977" s="92"/>
      <c r="AC2977" s="92"/>
    </row>
    <row r="2978" spans="9:29" ht="13.8" x14ac:dyDescent="0.3">
      <c r="I2978" s="135">
        <v>2971</v>
      </c>
      <c r="J2978" s="132"/>
      <c r="K2978" s="105"/>
      <c r="R2978" s="16"/>
      <c r="S2978" s="16"/>
      <c r="AA2978" s="92"/>
      <c r="AB2978" s="92"/>
      <c r="AC2978" s="92"/>
    </row>
    <row r="2979" spans="9:29" ht="13.8" x14ac:dyDescent="0.3">
      <c r="I2979" s="135">
        <v>2972</v>
      </c>
      <c r="J2979" s="132"/>
      <c r="K2979" s="105"/>
      <c r="R2979" s="16"/>
      <c r="S2979" s="16"/>
      <c r="AA2979" s="92"/>
      <c r="AB2979" s="92"/>
      <c r="AC2979" s="92"/>
    </row>
    <row r="2980" spans="9:29" ht="13.8" x14ac:dyDescent="0.3">
      <c r="I2980" s="135">
        <v>2973</v>
      </c>
      <c r="J2980" s="132"/>
      <c r="K2980" s="105"/>
      <c r="R2980" s="16"/>
      <c r="S2980" s="16"/>
      <c r="AA2980" s="92"/>
      <c r="AB2980" s="92"/>
      <c r="AC2980" s="92"/>
    </row>
    <row r="2981" spans="9:29" ht="13.8" x14ac:dyDescent="0.3">
      <c r="I2981" s="135">
        <v>2974</v>
      </c>
      <c r="J2981" s="132"/>
      <c r="K2981" s="105"/>
      <c r="R2981" s="16"/>
      <c r="S2981" s="16"/>
      <c r="AA2981" s="92"/>
      <c r="AB2981" s="92"/>
      <c r="AC2981" s="92"/>
    </row>
    <row r="2982" spans="9:29" ht="13.8" x14ac:dyDescent="0.3">
      <c r="I2982" s="135">
        <v>2975</v>
      </c>
      <c r="J2982" s="132"/>
      <c r="K2982" s="105"/>
      <c r="R2982" s="16"/>
      <c r="S2982" s="16"/>
      <c r="AA2982" s="92"/>
      <c r="AB2982" s="92"/>
      <c r="AC2982" s="92"/>
    </row>
    <row r="2983" spans="9:29" ht="13.8" x14ac:dyDescent="0.3">
      <c r="I2983" s="135">
        <v>2976</v>
      </c>
      <c r="J2983" s="132"/>
      <c r="K2983" s="105"/>
      <c r="R2983" s="16"/>
      <c r="S2983" s="16"/>
      <c r="AA2983" s="92"/>
      <c r="AB2983" s="92"/>
      <c r="AC2983" s="92"/>
    </row>
    <row r="2984" spans="9:29" ht="13.8" x14ac:dyDescent="0.3">
      <c r="I2984" s="135">
        <v>2977</v>
      </c>
      <c r="J2984" s="132"/>
      <c r="K2984" s="105"/>
      <c r="R2984" s="16"/>
      <c r="S2984" s="16"/>
      <c r="AA2984" s="92"/>
      <c r="AB2984" s="92"/>
      <c r="AC2984" s="92"/>
    </row>
    <row r="2985" spans="9:29" ht="13.8" x14ac:dyDescent="0.3">
      <c r="I2985" s="135">
        <v>2978</v>
      </c>
      <c r="J2985" s="132"/>
      <c r="K2985" s="105"/>
      <c r="R2985" s="16"/>
      <c r="S2985" s="16"/>
      <c r="AA2985" s="92"/>
      <c r="AB2985" s="92"/>
      <c r="AC2985" s="92"/>
    </row>
    <row r="2986" spans="9:29" ht="13.8" x14ac:dyDescent="0.3">
      <c r="I2986" s="135">
        <v>2979</v>
      </c>
      <c r="J2986" s="132"/>
      <c r="K2986" s="105"/>
      <c r="R2986" s="16"/>
      <c r="S2986" s="16"/>
      <c r="AA2986" s="92"/>
      <c r="AB2986" s="92"/>
      <c r="AC2986" s="92"/>
    </row>
    <row r="2987" spans="9:29" ht="13.8" x14ac:dyDescent="0.3">
      <c r="I2987" s="135">
        <v>2980</v>
      </c>
      <c r="J2987" s="132"/>
      <c r="K2987" s="105"/>
      <c r="R2987" s="16"/>
      <c r="S2987" s="16"/>
      <c r="AA2987" s="92"/>
      <c r="AB2987" s="92"/>
      <c r="AC2987" s="92"/>
    </row>
    <row r="2988" spans="9:29" ht="13.8" x14ac:dyDescent="0.3">
      <c r="I2988" s="135">
        <v>2981</v>
      </c>
      <c r="J2988" s="132"/>
      <c r="K2988" s="105"/>
      <c r="R2988" s="16"/>
      <c r="S2988" s="16"/>
      <c r="AA2988" s="92"/>
      <c r="AB2988" s="92"/>
      <c r="AC2988" s="92"/>
    </row>
    <row r="2989" spans="9:29" ht="13.8" x14ac:dyDescent="0.3">
      <c r="I2989" s="135">
        <v>2982</v>
      </c>
      <c r="J2989" s="132"/>
      <c r="K2989" s="105"/>
      <c r="R2989" s="16"/>
      <c r="S2989" s="16"/>
      <c r="AA2989" s="92"/>
      <c r="AB2989" s="92"/>
      <c r="AC2989" s="92"/>
    </row>
    <row r="2990" spans="9:29" ht="13.8" x14ac:dyDescent="0.3">
      <c r="I2990" s="135">
        <v>2983</v>
      </c>
      <c r="J2990" s="132"/>
      <c r="K2990" s="105"/>
      <c r="R2990" s="16"/>
      <c r="S2990" s="16"/>
      <c r="AA2990" s="92"/>
      <c r="AB2990" s="92"/>
      <c r="AC2990" s="92"/>
    </row>
    <row r="2991" spans="9:29" ht="13.8" x14ac:dyDescent="0.3">
      <c r="I2991" s="135">
        <v>2984</v>
      </c>
      <c r="J2991" s="132"/>
      <c r="K2991" s="105"/>
      <c r="R2991" s="16"/>
      <c r="S2991" s="16"/>
      <c r="AA2991" s="92"/>
      <c r="AB2991" s="92"/>
      <c r="AC2991" s="92"/>
    </row>
    <row r="2992" spans="9:29" ht="13.8" x14ac:dyDescent="0.3">
      <c r="I2992" s="135">
        <v>2985</v>
      </c>
      <c r="J2992" s="132"/>
      <c r="K2992" s="105"/>
      <c r="R2992" s="16"/>
      <c r="S2992" s="16"/>
      <c r="AA2992" s="92"/>
      <c r="AB2992" s="92"/>
      <c r="AC2992" s="92"/>
    </row>
    <row r="2993" spans="9:29" ht="13.8" x14ac:dyDescent="0.3">
      <c r="I2993" s="135">
        <v>2986</v>
      </c>
      <c r="J2993" s="132"/>
      <c r="K2993" s="105"/>
      <c r="R2993" s="16"/>
      <c r="S2993" s="16"/>
      <c r="AA2993" s="92"/>
      <c r="AB2993" s="92"/>
      <c r="AC2993" s="92"/>
    </row>
    <row r="2994" spans="9:29" ht="13.8" x14ac:dyDescent="0.3">
      <c r="I2994" s="135">
        <v>2987</v>
      </c>
      <c r="J2994" s="132"/>
      <c r="K2994" s="105"/>
      <c r="R2994" s="16"/>
      <c r="S2994" s="16"/>
      <c r="AA2994" s="92"/>
      <c r="AB2994" s="92"/>
      <c r="AC2994" s="92"/>
    </row>
    <row r="2995" spans="9:29" ht="13.8" x14ac:dyDescent="0.3">
      <c r="I2995" s="135">
        <v>2988</v>
      </c>
      <c r="J2995" s="132"/>
      <c r="K2995" s="105"/>
      <c r="R2995" s="16"/>
      <c r="S2995" s="16"/>
      <c r="AA2995" s="92"/>
      <c r="AB2995" s="92"/>
      <c r="AC2995" s="92"/>
    </row>
    <row r="2996" spans="9:29" ht="13.8" x14ac:dyDescent="0.3">
      <c r="I2996" s="135">
        <v>2989</v>
      </c>
      <c r="J2996" s="132"/>
      <c r="K2996" s="105"/>
      <c r="R2996" s="16"/>
      <c r="S2996" s="16"/>
      <c r="AA2996" s="92"/>
      <c r="AB2996" s="92"/>
      <c r="AC2996" s="92"/>
    </row>
    <row r="2997" spans="9:29" ht="13.8" x14ac:dyDescent="0.3">
      <c r="I2997" s="135">
        <v>2990</v>
      </c>
      <c r="J2997" s="132"/>
      <c r="K2997" s="105"/>
      <c r="R2997" s="16"/>
      <c r="S2997" s="16"/>
      <c r="AA2997" s="92"/>
      <c r="AB2997" s="92"/>
      <c r="AC2997" s="92"/>
    </row>
    <row r="2998" spans="9:29" ht="13.8" x14ac:dyDescent="0.3">
      <c r="I2998" s="135">
        <v>2991</v>
      </c>
      <c r="J2998" s="132"/>
      <c r="K2998" s="105"/>
      <c r="R2998" s="16"/>
      <c r="S2998" s="16"/>
      <c r="AA2998" s="92"/>
      <c r="AB2998" s="92"/>
      <c r="AC2998" s="92"/>
    </row>
    <row r="2999" spans="9:29" ht="13.8" x14ac:dyDescent="0.3">
      <c r="I2999" s="135">
        <v>2992</v>
      </c>
      <c r="J2999" s="132"/>
      <c r="K2999" s="105"/>
      <c r="R2999" s="16"/>
      <c r="S2999" s="16"/>
      <c r="AA2999" s="92"/>
      <c r="AB2999" s="92"/>
      <c r="AC2999" s="92"/>
    </row>
    <row r="3000" spans="9:29" ht="13.8" x14ac:dyDescent="0.3">
      <c r="I3000" s="135">
        <v>2993</v>
      </c>
      <c r="J3000" s="132"/>
      <c r="K3000" s="105"/>
      <c r="R3000" s="16"/>
      <c r="S3000" s="16"/>
      <c r="AA3000" s="92"/>
      <c r="AB3000" s="92"/>
      <c r="AC3000" s="92"/>
    </row>
    <row r="3001" spans="9:29" ht="13.8" x14ac:dyDescent="0.3">
      <c r="I3001" s="135">
        <v>2994</v>
      </c>
      <c r="J3001" s="132"/>
      <c r="K3001" s="105"/>
      <c r="R3001" s="16"/>
      <c r="S3001" s="16"/>
      <c r="AA3001" s="92"/>
      <c r="AB3001" s="92"/>
      <c r="AC3001" s="92"/>
    </row>
    <row r="3002" spans="9:29" ht="13.8" x14ac:dyDescent="0.3">
      <c r="I3002" s="135">
        <v>2995</v>
      </c>
      <c r="J3002" s="132"/>
      <c r="K3002" s="105"/>
      <c r="R3002" s="16"/>
      <c r="S3002" s="16"/>
      <c r="AA3002" s="92"/>
      <c r="AB3002" s="92"/>
      <c r="AC3002" s="92"/>
    </row>
    <row r="3003" spans="9:29" ht="13.8" x14ac:dyDescent="0.3">
      <c r="I3003" s="135">
        <v>2996</v>
      </c>
      <c r="J3003" s="132"/>
      <c r="K3003" s="105"/>
      <c r="R3003" s="16"/>
      <c r="S3003" s="16"/>
      <c r="AA3003" s="92"/>
      <c r="AB3003" s="92"/>
      <c r="AC3003" s="92"/>
    </row>
    <row r="3004" spans="9:29" ht="13.8" x14ac:dyDescent="0.3">
      <c r="I3004" s="135">
        <v>2997</v>
      </c>
      <c r="J3004" s="132"/>
      <c r="K3004" s="105"/>
      <c r="R3004" s="16"/>
      <c r="S3004" s="16"/>
      <c r="AA3004" s="92"/>
      <c r="AB3004" s="92"/>
      <c r="AC3004" s="92"/>
    </row>
    <row r="3005" spans="9:29" ht="13.8" x14ac:dyDescent="0.3">
      <c r="I3005" s="135">
        <v>2998</v>
      </c>
      <c r="J3005" s="132"/>
      <c r="K3005" s="105"/>
      <c r="R3005" s="16"/>
      <c r="S3005" s="16"/>
      <c r="AA3005" s="92"/>
      <c r="AB3005" s="92"/>
      <c r="AC3005" s="92"/>
    </row>
    <row r="3006" spans="9:29" ht="13.8" x14ac:dyDescent="0.3">
      <c r="I3006" s="135">
        <v>2999</v>
      </c>
      <c r="J3006" s="132"/>
      <c r="K3006" s="105"/>
      <c r="R3006" s="16"/>
      <c r="S3006" s="16"/>
      <c r="AA3006" s="92"/>
      <c r="AB3006" s="92"/>
      <c r="AC3006" s="92"/>
    </row>
    <row r="3007" spans="9:29" ht="13.8" x14ac:dyDescent="0.3">
      <c r="I3007" s="135">
        <v>3000</v>
      </c>
      <c r="J3007" s="132"/>
      <c r="K3007" s="105"/>
      <c r="R3007" s="16"/>
      <c r="S3007" s="16"/>
      <c r="AA3007" s="92"/>
      <c r="AB3007" s="92"/>
      <c r="AC3007" s="92"/>
    </row>
    <row r="3008" spans="9:29" ht="13.8" x14ac:dyDescent="0.3">
      <c r="I3008" s="135">
        <v>3001</v>
      </c>
      <c r="J3008" s="132"/>
      <c r="K3008" s="105"/>
      <c r="R3008" s="16"/>
      <c r="S3008" s="16"/>
      <c r="AA3008" s="92"/>
      <c r="AB3008" s="92"/>
      <c r="AC3008" s="92"/>
    </row>
    <row r="3009" spans="9:29" ht="13.8" x14ac:dyDescent="0.3">
      <c r="I3009" s="135">
        <v>3002</v>
      </c>
      <c r="J3009" s="132"/>
      <c r="K3009" s="105"/>
      <c r="R3009" s="16"/>
      <c r="S3009" s="16"/>
      <c r="AA3009" s="92"/>
      <c r="AB3009" s="92"/>
      <c r="AC3009" s="92"/>
    </row>
    <row r="3010" spans="9:29" ht="13.8" x14ac:dyDescent="0.3">
      <c r="I3010" s="135">
        <v>3003</v>
      </c>
      <c r="J3010" s="132"/>
      <c r="K3010" s="105"/>
      <c r="R3010" s="16"/>
      <c r="S3010" s="16"/>
      <c r="AA3010" s="92"/>
      <c r="AB3010" s="92"/>
      <c r="AC3010" s="92"/>
    </row>
    <row r="3011" spans="9:29" ht="13.8" x14ac:dyDescent="0.3">
      <c r="I3011" s="135">
        <v>3004</v>
      </c>
      <c r="J3011" s="132"/>
      <c r="K3011" s="105"/>
      <c r="R3011" s="16"/>
      <c r="S3011" s="16"/>
      <c r="AA3011" s="92"/>
      <c r="AB3011" s="92"/>
      <c r="AC3011" s="92"/>
    </row>
    <row r="3012" spans="9:29" ht="13.8" x14ac:dyDescent="0.3">
      <c r="I3012" s="135">
        <v>3005</v>
      </c>
      <c r="J3012" s="132"/>
      <c r="K3012" s="105"/>
      <c r="R3012" s="16"/>
      <c r="S3012" s="16"/>
      <c r="AA3012" s="92"/>
      <c r="AB3012" s="92"/>
      <c r="AC3012" s="92"/>
    </row>
    <row r="3013" spans="9:29" ht="13.8" x14ac:dyDescent="0.3">
      <c r="I3013" s="135">
        <v>3006</v>
      </c>
      <c r="J3013" s="132"/>
      <c r="K3013" s="105"/>
      <c r="R3013" s="16"/>
      <c r="S3013" s="16"/>
      <c r="AA3013" s="92"/>
      <c r="AB3013" s="92"/>
      <c r="AC3013" s="92"/>
    </row>
    <row r="3014" spans="9:29" ht="13.8" x14ac:dyDescent="0.3">
      <c r="I3014" s="135">
        <v>3007</v>
      </c>
      <c r="J3014" s="132"/>
      <c r="K3014" s="105"/>
      <c r="R3014" s="16"/>
      <c r="S3014" s="16"/>
      <c r="AA3014" s="92"/>
      <c r="AB3014" s="92"/>
      <c r="AC3014" s="92"/>
    </row>
    <row r="3015" spans="9:29" ht="13.8" x14ac:dyDescent="0.3">
      <c r="I3015" s="135">
        <v>3008</v>
      </c>
      <c r="J3015" s="132"/>
      <c r="K3015" s="105"/>
      <c r="R3015" s="16"/>
      <c r="S3015" s="16"/>
      <c r="AA3015" s="92"/>
      <c r="AB3015" s="92"/>
      <c r="AC3015" s="92"/>
    </row>
    <row r="3016" spans="9:29" ht="13.8" x14ac:dyDescent="0.3">
      <c r="I3016" s="135">
        <v>3009</v>
      </c>
      <c r="J3016" s="132"/>
      <c r="K3016" s="105"/>
      <c r="R3016" s="16"/>
      <c r="S3016" s="16"/>
      <c r="AA3016" s="92"/>
      <c r="AB3016" s="92"/>
      <c r="AC3016" s="92"/>
    </row>
    <row r="3017" spans="9:29" ht="13.8" x14ac:dyDescent="0.3">
      <c r="I3017" s="135">
        <v>3010</v>
      </c>
      <c r="J3017" s="132"/>
      <c r="K3017" s="105"/>
      <c r="R3017" s="16"/>
      <c r="S3017" s="16"/>
      <c r="AA3017" s="92"/>
      <c r="AB3017" s="92"/>
      <c r="AC3017" s="92"/>
    </row>
    <row r="3018" spans="9:29" ht="13.8" x14ac:dyDescent="0.3">
      <c r="I3018" s="135">
        <v>3011</v>
      </c>
      <c r="J3018" s="132"/>
      <c r="K3018" s="105"/>
      <c r="R3018" s="16"/>
      <c r="S3018" s="16"/>
      <c r="AA3018" s="92"/>
      <c r="AB3018" s="92"/>
      <c r="AC3018" s="92"/>
    </row>
    <row r="3019" spans="9:29" ht="13.8" x14ac:dyDescent="0.3">
      <c r="I3019" s="135">
        <v>3012</v>
      </c>
      <c r="J3019" s="132"/>
      <c r="K3019" s="105"/>
      <c r="R3019" s="16"/>
      <c r="S3019" s="16"/>
      <c r="AA3019" s="92"/>
      <c r="AB3019" s="92"/>
      <c r="AC3019" s="92"/>
    </row>
    <row r="3020" spans="9:29" ht="13.8" x14ac:dyDescent="0.3">
      <c r="I3020" s="135">
        <v>3013</v>
      </c>
      <c r="J3020" s="132"/>
      <c r="K3020" s="105"/>
      <c r="R3020" s="16"/>
      <c r="S3020" s="16"/>
      <c r="AA3020" s="92"/>
      <c r="AB3020" s="92"/>
      <c r="AC3020" s="92"/>
    </row>
    <row r="3021" spans="9:29" ht="13.8" x14ac:dyDescent="0.3">
      <c r="I3021" s="135">
        <v>3014</v>
      </c>
      <c r="J3021" s="132"/>
      <c r="K3021" s="105"/>
      <c r="R3021" s="16"/>
      <c r="S3021" s="16"/>
      <c r="AA3021" s="92"/>
      <c r="AB3021" s="92"/>
      <c r="AC3021" s="92"/>
    </row>
    <row r="3022" spans="9:29" ht="13.8" x14ac:dyDescent="0.3">
      <c r="I3022" s="135">
        <v>3015</v>
      </c>
      <c r="J3022" s="132"/>
      <c r="K3022" s="105"/>
      <c r="R3022" s="16"/>
      <c r="S3022" s="16"/>
      <c r="AA3022" s="92"/>
      <c r="AB3022" s="92"/>
      <c r="AC3022" s="92"/>
    </row>
    <row r="3023" spans="9:29" ht="13.8" x14ac:dyDescent="0.3">
      <c r="I3023" s="135">
        <v>3016</v>
      </c>
      <c r="J3023" s="132"/>
      <c r="K3023" s="105"/>
      <c r="R3023" s="16"/>
      <c r="S3023" s="16"/>
      <c r="AA3023" s="92"/>
      <c r="AB3023" s="92"/>
      <c r="AC3023" s="92"/>
    </row>
    <row r="3024" spans="9:29" ht="13.8" x14ac:dyDescent="0.3">
      <c r="I3024" s="135">
        <v>3017</v>
      </c>
      <c r="J3024" s="132"/>
      <c r="K3024" s="105"/>
      <c r="R3024" s="16"/>
      <c r="S3024" s="16"/>
      <c r="AA3024" s="92"/>
      <c r="AB3024" s="92"/>
      <c r="AC3024" s="92"/>
    </row>
    <row r="3025" spans="9:29" ht="13.8" x14ac:dyDescent="0.3">
      <c r="I3025" s="135">
        <v>3018</v>
      </c>
      <c r="J3025" s="132"/>
      <c r="K3025" s="105"/>
      <c r="R3025" s="16"/>
      <c r="S3025" s="16"/>
      <c r="AA3025" s="92"/>
      <c r="AB3025" s="92"/>
      <c r="AC3025" s="92"/>
    </row>
    <row r="3026" spans="9:29" ht="13.8" x14ac:dyDescent="0.3">
      <c r="I3026" s="135">
        <v>3019</v>
      </c>
      <c r="J3026" s="132"/>
      <c r="K3026" s="105"/>
      <c r="R3026" s="16"/>
      <c r="S3026" s="16"/>
      <c r="AA3026" s="92"/>
      <c r="AB3026" s="92"/>
      <c r="AC3026" s="92"/>
    </row>
    <row r="3027" spans="9:29" ht="13.8" x14ac:dyDescent="0.3">
      <c r="I3027" s="135">
        <v>3020</v>
      </c>
      <c r="J3027" s="132"/>
      <c r="K3027" s="105"/>
      <c r="R3027" s="16"/>
      <c r="S3027" s="16"/>
      <c r="AA3027" s="92"/>
      <c r="AB3027" s="92"/>
      <c r="AC3027" s="92"/>
    </row>
    <row r="3028" spans="9:29" ht="13.8" x14ac:dyDescent="0.3">
      <c r="I3028" s="135">
        <v>3021</v>
      </c>
      <c r="J3028" s="132"/>
      <c r="K3028" s="105"/>
      <c r="R3028" s="16"/>
      <c r="S3028" s="16"/>
      <c r="AA3028" s="92"/>
      <c r="AB3028" s="92"/>
      <c r="AC3028" s="92"/>
    </row>
    <row r="3029" spans="9:29" ht="13.8" x14ac:dyDescent="0.3">
      <c r="I3029" s="135">
        <v>3022</v>
      </c>
      <c r="J3029" s="132"/>
      <c r="K3029" s="105"/>
      <c r="R3029" s="16"/>
      <c r="S3029" s="16"/>
      <c r="AA3029" s="92"/>
      <c r="AB3029" s="92"/>
      <c r="AC3029" s="92"/>
    </row>
    <row r="3030" spans="9:29" ht="13.8" x14ac:dyDescent="0.3">
      <c r="I3030" s="135">
        <v>3023</v>
      </c>
      <c r="J3030" s="132"/>
      <c r="K3030" s="105"/>
      <c r="R3030" s="16"/>
      <c r="S3030" s="16"/>
      <c r="AA3030" s="92"/>
      <c r="AB3030" s="92"/>
      <c r="AC3030" s="92"/>
    </row>
    <row r="3031" spans="9:29" ht="13.8" x14ac:dyDescent="0.3">
      <c r="I3031" s="135">
        <v>3024</v>
      </c>
      <c r="J3031" s="132"/>
      <c r="K3031" s="105"/>
      <c r="R3031" s="16"/>
      <c r="S3031" s="16"/>
      <c r="AA3031" s="92"/>
      <c r="AB3031" s="92"/>
      <c r="AC3031" s="92"/>
    </row>
    <row r="3032" spans="9:29" ht="13.8" x14ac:dyDescent="0.3">
      <c r="I3032" s="135">
        <v>3025</v>
      </c>
      <c r="J3032" s="132"/>
      <c r="K3032" s="105"/>
      <c r="R3032" s="16"/>
      <c r="S3032" s="16"/>
      <c r="AA3032" s="92"/>
      <c r="AB3032" s="92"/>
      <c r="AC3032" s="92"/>
    </row>
    <row r="3033" spans="9:29" ht="13.8" x14ac:dyDescent="0.3">
      <c r="I3033" s="135">
        <v>3026</v>
      </c>
      <c r="J3033" s="132"/>
      <c r="K3033" s="105"/>
      <c r="R3033" s="16"/>
      <c r="S3033" s="16"/>
      <c r="AA3033" s="92"/>
      <c r="AB3033" s="92"/>
      <c r="AC3033" s="92"/>
    </row>
    <row r="3034" spans="9:29" ht="13.8" x14ac:dyDescent="0.3">
      <c r="I3034" s="135">
        <v>3027</v>
      </c>
      <c r="J3034" s="132"/>
      <c r="K3034" s="105"/>
      <c r="R3034" s="16"/>
      <c r="S3034" s="16"/>
      <c r="AA3034" s="92"/>
      <c r="AB3034" s="92"/>
      <c r="AC3034" s="92"/>
    </row>
    <row r="3035" spans="9:29" ht="13.8" x14ac:dyDescent="0.3">
      <c r="I3035" s="135">
        <v>3028</v>
      </c>
      <c r="J3035" s="132"/>
      <c r="K3035" s="105"/>
      <c r="R3035" s="16"/>
      <c r="S3035" s="16"/>
      <c r="AA3035" s="92"/>
      <c r="AB3035" s="92"/>
      <c r="AC3035" s="92"/>
    </row>
    <row r="3036" spans="9:29" ht="13.8" x14ac:dyDescent="0.3">
      <c r="I3036" s="135">
        <v>3029</v>
      </c>
      <c r="J3036" s="132"/>
      <c r="K3036" s="105"/>
      <c r="R3036" s="16"/>
      <c r="S3036" s="16"/>
      <c r="AA3036" s="92"/>
      <c r="AB3036" s="92"/>
      <c r="AC3036" s="92"/>
    </row>
    <row r="3037" spans="9:29" ht="13.8" x14ac:dyDescent="0.3">
      <c r="I3037" s="135">
        <v>3030</v>
      </c>
      <c r="J3037" s="132"/>
      <c r="K3037" s="105"/>
      <c r="R3037" s="16"/>
      <c r="S3037" s="16"/>
      <c r="AA3037" s="92"/>
      <c r="AB3037" s="92"/>
      <c r="AC3037" s="92"/>
    </row>
    <row r="3038" spans="9:29" ht="13.8" x14ac:dyDescent="0.3">
      <c r="I3038" s="135">
        <v>3031</v>
      </c>
      <c r="J3038" s="132"/>
      <c r="K3038" s="105"/>
      <c r="R3038" s="16"/>
      <c r="S3038" s="16"/>
      <c r="AA3038" s="92"/>
      <c r="AB3038" s="92"/>
      <c r="AC3038" s="92"/>
    </row>
    <row r="3039" spans="9:29" ht="13.8" x14ac:dyDescent="0.3">
      <c r="I3039" s="135">
        <v>3032</v>
      </c>
      <c r="J3039" s="132"/>
      <c r="K3039" s="105"/>
      <c r="R3039" s="16"/>
      <c r="S3039" s="16"/>
      <c r="AA3039" s="92"/>
      <c r="AB3039" s="92"/>
      <c r="AC3039" s="92"/>
    </row>
    <row r="3040" spans="9:29" ht="13.8" x14ac:dyDescent="0.3">
      <c r="I3040" s="135">
        <v>3033</v>
      </c>
      <c r="J3040" s="132"/>
      <c r="K3040" s="105"/>
      <c r="R3040" s="16"/>
      <c r="S3040" s="16"/>
      <c r="AA3040" s="92"/>
      <c r="AB3040" s="92"/>
      <c r="AC3040" s="92"/>
    </row>
    <row r="3041" spans="9:29" ht="13.8" x14ac:dyDescent="0.3">
      <c r="I3041" s="135">
        <v>3034</v>
      </c>
      <c r="J3041" s="132"/>
      <c r="K3041" s="105"/>
      <c r="R3041" s="16"/>
      <c r="S3041" s="16"/>
      <c r="AA3041" s="92"/>
      <c r="AB3041" s="92"/>
      <c r="AC3041" s="92"/>
    </row>
    <row r="3042" spans="9:29" ht="13.8" x14ac:dyDescent="0.3">
      <c r="I3042" s="135">
        <v>3035</v>
      </c>
      <c r="J3042" s="132"/>
      <c r="K3042" s="105"/>
      <c r="R3042" s="16"/>
      <c r="S3042" s="16"/>
      <c r="AA3042" s="92"/>
      <c r="AB3042" s="92"/>
      <c r="AC3042" s="92"/>
    </row>
    <row r="3043" spans="9:29" ht="13.8" x14ac:dyDescent="0.3">
      <c r="I3043" s="135">
        <v>3036</v>
      </c>
      <c r="J3043" s="132"/>
      <c r="K3043" s="105"/>
      <c r="R3043" s="16"/>
      <c r="S3043" s="16"/>
      <c r="AA3043" s="92"/>
      <c r="AB3043" s="92"/>
      <c r="AC3043" s="92"/>
    </row>
    <row r="3044" spans="9:29" ht="13.8" x14ac:dyDescent="0.3">
      <c r="I3044" s="135">
        <v>3037</v>
      </c>
      <c r="J3044" s="132"/>
      <c r="K3044" s="105"/>
      <c r="R3044" s="16"/>
      <c r="S3044" s="16"/>
      <c r="AA3044" s="92"/>
      <c r="AB3044" s="92"/>
      <c r="AC3044" s="92"/>
    </row>
    <row r="3045" spans="9:29" ht="13.8" x14ac:dyDescent="0.3">
      <c r="I3045" s="135">
        <v>3038</v>
      </c>
      <c r="J3045" s="132"/>
      <c r="K3045" s="105"/>
      <c r="R3045" s="16"/>
      <c r="S3045" s="16"/>
      <c r="AA3045" s="92"/>
      <c r="AB3045" s="92"/>
      <c r="AC3045" s="92"/>
    </row>
    <row r="3046" spans="9:29" ht="13.8" x14ac:dyDescent="0.3">
      <c r="I3046" s="135">
        <v>3039</v>
      </c>
      <c r="J3046" s="132"/>
      <c r="K3046" s="105"/>
      <c r="R3046" s="16"/>
      <c r="S3046" s="16"/>
      <c r="AA3046" s="92"/>
      <c r="AB3046" s="92"/>
      <c r="AC3046" s="92"/>
    </row>
    <row r="3047" spans="9:29" ht="13.8" x14ac:dyDescent="0.3">
      <c r="I3047" s="135">
        <v>3040</v>
      </c>
      <c r="J3047" s="132"/>
      <c r="K3047" s="105"/>
      <c r="R3047" s="16"/>
      <c r="S3047" s="16"/>
      <c r="AA3047" s="92"/>
      <c r="AB3047" s="92"/>
      <c r="AC3047" s="92"/>
    </row>
    <row r="3048" spans="9:29" ht="13.8" x14ac:dyDescent="0.3">
      <c r="I3048" s="135">
        <v>3041</v>
      </c>
      <c r="J3048" s="132"/>
      <c r="K3048" s="105"/>
      <c r="R3048" s="16"/>
      <c r="S3048" s="16"/>
      <c r="AA3048" s="92"/>
      <c r="AB3048" s="92"/>
      <c r="AC3048" s="92"/>
    </row>
    <row r="3049" spans="9:29" ht="13.8" x14ac:dyDescent="0.3">
      <c r="I3049" s="135">
        <v>3042</v>
      </c>
      <c r="J3049" s="132"/>
      <c r="K3049" s="105"/>
      <c r="R3049" s="16"/>
      <c r="S3049" s="16"/>
      <c r="AA3049" s="92"/>
      <c r="AB3049" s="92"/>
      <c r="AC3049" s="92"/>
    </row>
    <row r="3050" spans="9:29" ht="13.8" x14ac:dyDescent="0.3">
      <c r="I3050" s="135">
        <v>3043</v>
      </c>
      <c r="J3050" s="132"/>
      <c r="K3050" s="105"/>
      <c r="R3050" s="16"/>
      <c r="S3050" s="16"/>
      <c r="AA3050" s="92"/>
      <c r="AB3050" s="92"/>
      <c r="AC3050" s="92"/>
    </row>
    <row r="3051" spans="9:29" ht="13.8" x14ac:dyDescent="0.3">
      <c r="I3051" s="135">
        <v>3044</v>
      </c>
      <c r="J3051" s="132"/>
      <c r="K3051" s="105"/>
      <c r="R3051" s="16"/>
      <c r="S3051" s="16"/>
      <c r="AA3051" s="92"/>
      <c r="AB3051" s="92"/>
      <c r="AC3051" s="92"/>
    </row>
    <row r="3052" spans="9:29" ht="13.8" x14ac:dyDescent="0.3">
      <c r="I3052" s="135">
        <v>3045</v>
      </c>
      <c r="J3052" s="132"/>
      <c r="K3052" s="105"/>
      <c r="R3052" s="16"/>
      <c r="S3052" s="16"/>
      <c r="AA3052" s="92"/>
      <c r="AB3052" s="92"/>
      <c r="AC3052" s="92"/>
    </row>
    <row r="3053" spans="9:29" ht="13.8" x14ac:dyDescent="0.3">
      <c r="I3053" s="135">
        <v>3046</v>
      </c>
      <c r="J3053" s="132"/>
      <c r="K3053" s="105"/>
      <c r="R3053" s="16"/>
      <c r="S3053" s="16"/>
      <c r="AA3053" s="92"/>
      <c r="AB3053" s="92"/>
      <c r="AC3053" s="92"/>
    </row>
    <row r="3054" spans="9:29" ht="13.8" x14ac:dyDescent="0.3">
      <c r="I3054" s="135">
        <v>3047</v>
      </c>
      <c r="J3054" s="132"/>
      <c r="K3054" s="105"/>
      <c r="R3054" s="16"/>
      <c r="S3054" s="16"/>
      <c r="AA3054" s="92"/>
      <c r="AB3054" s="92"/>
      <c r="AC3054" s="92"/>
    </row>
    <row r="3055" spans="9:29" ht="13.8" x14ac:dyDescent="0.3">
      <c r="I3055" s="135">
        <v>3048</v>
      </c>
      <c r="J3055" s="132"/>
      <c r="K3055" s="105"/>
      <c r="R3055" s="16"/>
      <c r="S3055" s="16"/>
      <c r="AA3055" s="92"/>
      <c r="AB3055" s="92"/>
      <c r="AC3055" s="92"/>
    </row>
    <row r="3056" spans="9:29" ht="13.8" x14ac:dyDescent="0.3">
      <c r="I3056" s="135">
        <v>3049</v>
      </c>
      <c r="J3056" s="132"/>
      <c r="K3056" s="105"/>
      <c r="R3056" s="16"/>
      <c r="S3056" s="16"/>
      <c r="AA3056" s="92"/>
      <c r="AB3056" s="92"/>
      <c r="AC3056" s="92"/>
    </row>
    <row r="3057" spans="9:29" ht="13.8" x14ac:dyDescent="0.3">
      <c r="I3057" s="135">
        <v>3050</v>
      </c>
      <c r="J3057" s="132"/>
      <c r="K3057" s="105"/>
      <c r="R3057" s="16"/>
      <c r="S3057" s="16"/>
      <c r="AA3057" s="92"/>
      <c r="AB3057" s="92"/>
      <c r="AC3057" s="92"/>
    </row>
    <row r="3058" spans="9:29" ht="13.8" x14ac:dyDescent="0.3">
      <c r="I3058" s="135">
        <v>3051</v>
      </c>
      <c r="J3058" s="132"/>
      <c r="K3058" s="105"/>
      <c r="R3058" s="16"/>
      <c r="S3058" s="16"/>
      <c r="AA3058" s="92"/>
      <c r="AB3058" s="92"/>
      <c r="AC3058" s="92"/>
    </row>
    <row r="3059" spans="9:29" ht="13.8" x14ac:dyDescent="0.3">
      <c r="I3059" s="135">
        <v>3052</v>
      </c>
      <c r="J3059" s="132"/>
      <c r="K3059" s="105"/>
      <c r="R3059" s="16"/>
      <c r="S3059" s="16"/>
      <c r="AA3059" s="92"/>
      <c r="AB3059" s="92"/>
      <c r="AC3059" s="92"/>
    </row>
    <row r="3060" spans="9:29" ht="13.8" x14ac:dyDescent="0.3">
      <c r="I3060" s="135">
        <v>3053</v>
      </c>
      <c r="J3060" s="132"/>
      <c r="K3060" s="105"/>
      <c r="R3060" s="16"/>
      <c r="S3060" s="16"/>
      <c r="AA3060" s="92"/>
      <c r="AB3060" s="92"/>
      <c r="AC3060" s="92"/>
    </row>
    <row r="3061" spans="9:29" ht="13.8" x14ac:dyDescent="0.3">
      <c r="I3061" s="135">
        <v>3054</v>
      </c>
      <c r="J3061" s="132"/>
      <c r="K3061" s="105"/>
      <c r="R3061" s="16"/>
      <c r="S3061" s="16"/>
      <c r="AA3061" s="92"/>
      <c r="AB3061" s="92"/>
      <c r="AC3061" s="92"/>
    </row>
    <row r="3062" spans="9:29" ht="13.8" x14ac:dyDescent="0.3">
      <c r="I3062" s="135">
        <v>3055</v>
      </c>
      <c r="J3062" s="132"/>
      <c r="K3062" s="105"/>
      <c r="R3062" s="16"/>
      <c r="S3062" s="16"/>
      <c r="AA3062" s="92"/>
      <c r="AB3062" s="92"/>
      <c r="AC3062" s="92"/>
    </row>
    <row r="3063" spans="9:29" ht="13.8" x14ac:dyDescent="0.3">
      <c r="I3063" s="135">
        <v>3056</v>
      </c>
      <c r="J3063" s="132"/>
      <c r="K3063" s="105"/>
      <c r="R3063" s="16"/>
      <c r="S3063" s="16"/>
      <c r="AA3063" s="92"/>
      <c r="AB3063" s="92"/>
      <c r="AC3063" s="92"/>
    </row>
    <row r="3064" spans="9:29" ht="13.8" x14ac:dyDescent="0.3">
      <c r="I3064" s="135">
        <v>3057</v>
      </c>
      <c r="J3064" s="132"/>
      <c r="K3064" s="105"/>
      <c r="R3064" s="16"/>
      <c r="S3064" s="16"/>
      <c r="AA3064" s="92"/>
      <c r="AB3064" s="92"/>
      <c r="AC3064" s="92"/>
    </row>
    <row r="3065" spans="9:29" ht="13.8" x14ac:dyDescent="0.3">
      <c r="I3065" s="135">
        <v>3058</v>
      </c>
      <c r="J3065" s="132"/>
      <c r="K3065" s="105"/>
      <c r="R3065" s="16"/>
      <c r="S3065" s="16"/>
      <c r="AA3065" s="92"/>
      <c r="AB3065" s="92"/>
      <c r="AC3065" s="92"/>
    </row>
    <row r="3066" spans="9:29" ht="13.8" x14ac:dyDescent="0.3">
      <c r="I3066" s="135">
        <v>3059</v>
      </c>
      <c r="J3066" s="132"/>
      <c r="K3066" s="105"/>
      <c r="R3066" s="16"/>
      <c r="S3066" s="16"/>
      <c r="AA3066" s="92"/>
      <c r="AB3066" s="92"/>
      <c r="AC3066" s="92"/>
    </row>
    <row r="3067" spans="9:29" ht="13.8" x14ac:dyDescent="0.3">
      <c r="I3067" s="135">
        <v>3060</v>
      </c>
      <c r="J3067" s="132"/>
      <c r="K3067" s="105"/>
      <c r="R3067" s="16"/>
      <c r="S3067" s="16"/>
      <c r="AA3067" s="92"/>
      <c r="AB3067" s="92"/>
      <c r="AC3067" s="92"/>
    </row>
    <row r="3068" spans="9:29" ht="13.8" x14ac:dyDescent="0.3">
      <c r="I3068" s="135">
        <v>3061</v>
      </c>
      <c r="J3068" s="132"/>
      <c r="K3068" s="105"/>
      <c r="R3068" s="16"/>
      <c r="S3068" s="16"/>
      <c r="AA3068" s="92"/>
      <c r="AB3068" s="92"/>
      <c r="AC3068" s="92"/>
    </row>
    <row r="3069" spans="9:29" ht="13.8" x14ac:dyDescent="0.3">
      <c r="I3069" s="135">
        <v>3062</v>
      </c>
      <c r="J3069" s="132"/>
      <c r="K3069" s="105"/>
      <c r="R3069" s="16"/>
      <c r="S3069" s="16"/>
      <c r="AA3069" s="92"/>
      <c r="AB3069" s="92"/>
      <c r="AC3069" s="92"/>
    </row>
    <row r="3070" spans="9:29" ht="13.8" x14ac:dyDescent="0.3">
      <c r="I3070" s="135">
        <v>3063</v>
      </c>
      <c r="J3070" s="132"/>
      <c r="K3070" s="105"/>
      <c r="R3070" s="16"/>
      <c r="S3070" s="16"/>
      <c r="AA3070" s="92"/>
      <c r="AB3070" s="92"/>
      <c r="AC3070" s="92"/>
    </row>
    <row r="3071" spans="9:29" ht="13.8" x14ac:dyDescent="0.3">
      <c r="I3071" s="135">
        <v>3064</v>
      </c>
      <c r="J3071" s="132"/>
      <c r="K3071" s="105"/>
      <c r="R3071" s="16"/>
      <c r="S3071" s="16"/>
      <c r="AA3071" s="92"/>
      <c r="AB3071" s="92"/>
      <c r="AC3071" s="92"/>
    </row>
    <row r="3072" spans="9:29" ht="13.8" x14ac:dyDescent="0.3">
      <c r="I3072" s="135">
        <v>3065</v>
      </c>
      <c r="J3072" s="132"/>
      <c r="K3072" s="105"/>
      <c r="R3072" s="16"/>
      <c r="S3072" s="16"/>
      <c r="AA3072" s="92"/>
      <c r="AB3072" s="92"/>
      <c r="AC3072" s="92"/>
    </row>
    <row r="3073" spans="9:29" ht="13.8" x14ac:dyDescent="0.3">
      <c r="I3073" s="135">
        <v>3066</v>
      </c>
      <c r="J3073" s="132"/>
      <c r="K3073" s="105"/>
      <c r="R3073" s="16"/>
      <c r="S3073" s="16"/>
      <c r="AA3073" s="92"/>
      <c r="AB3073" s="92"/>
      <c r="AC3073" s="92"/>
    </row>
    <row r="3074" spans="9:29" ht="13.8" x14ac:dyDescent="0.3">
      <c r="I3074" s="135">
        <v>3067</v>
      </c>
      <c r="J3074" s="132"/>
      <c r="K3074" s="105"/>
      <c r="R3074" s="16"/>
      <c r="S3074" s="16"/>
      <c r="AA3074" s="92"/>
      <c r="AB3074" s="92"/>
      <c r="AC3074" s="92"/>
    </row>
    <row r="3075" spans="9:29" ht="13.8" x14ac:dyDescent="0.3">
      <c r="I3075" s="135">
        <v>3068</v>
      </c>
      <c r="J3075" s="132"/>
      <c r="K3075" s="105"/>
      <c r="R3075" s="16"/>
      <c r="S3075" s="16"/>
      <c r="AA3075" s="92"/>
      <c r="AB3075" s="92"/>
      <c r="AC3075" s="92"/>
    </row>
    <row r="3076" spans="9:29" ht="13.8" x14ac:dyDescent="0.3">
      <c r="I3076" s="135">
        <v>3069</v>
      </c>
      <c r="J3076" s="132"/>
      <c r="K3076" s="105"/>
      <c r="R3076" s="16"/>
      <c r="S3076" s="16"/>
      <c r="AA3076" s="92"/>
      <c r="AB3076" s="92"/>
      <c r="AC3076" s="92"/>
    </row>
    <row r="3077" spans="9:29" ht="13.8" x14ac:dyDescent="0.3">
      <c r="I3077" s="135">
        <v>3070</v>
      </c>
      <c r="J3077" s="132"/>
      <c r="K3077" s="105"/>
      <c r="R3077" s="16"/>
      <c r="S3077" s="16"/>
      <c r="AA3077" s="92"/>
      <c r="AB3077" s="92"/>
      <c r="AC3077" s="92"/>
    </row>
    <row r="3078" spans="9:29" ht="13.8" x14ac:dyDescent="0.3">
      <c r="I3078" s="135">
        <v>3071</v>
      </c>
      <c r="J3078" s="132"/>
      <c r="K3078" s="105"/>
      <c r="R3078" s="16"/>
      <c r="S3078" s="16"/>
      <c r="AA3078" s="92"/>
      <c r="AB3078" s="92"/>
      <c r="AC3078" s="92"/>
    </row>
    <row r="3079" spans="9:29" ht="13.8" x14ac:dyDescent="0.3">
      <c r="I3079" s="135">
        <v>3072</v>
      </c>
      <c r="J3079" s="132"/>
      <c r="K3079" s="105"/>
      <c r="R3079" s="16"/>
      <c r="S3079" s="16"/>
      <c r="AA3079" s="92"/>
      <c r="AB3079" s="92"/>
      <c r="AC3079" s="92"/>
    </row>
    <row r="3080" spans="9:29" ht="13.8" x14ac:dyDescent="0.3">
      <c r="I3080" s="135">
        <v>3073</v>
      </c>
      <c r="J3080" s="132"/>
      <c r="K3080" s="105"/>
      <c r="R3080" s="16"/>
      <c r="S3080" s="16"/>
      <c r="AA3080" s="92"/>
      <c r="AB3080" s="92"/>
      <c r="AC3080" s="92"/>
    </row>
    <row r="3081" spans="9:29" ht="13.8" x14ac:dyDescent="0.3">
      <c r="I3081" s="135">
        <v>3074</v>
      </c>
      <c r="J3081" s="132"/>
      <c r="K3081" s="105"/>
      <c r="R3081" s="16"/>
      <c r="S3081" s="16"/>
      <c r="AA3081" s="92"/>
      <c r="AB3081" s="92"/>
      <c r="AC3081" s="92"/>
    </row>
    <row r="3082" spans="9:29" ht="13.8" x14ac:dyDescent="0.3">
      <c r="I3082" s="135">
        <v>3075</v>
      </c>
      <c r="J3082" s="132"/>
      <c r="K3082" s="105"/>
      <c r="R3082" s="16"/>
      <c r="S3082" s="16"/>
      <c r="AA3082" s="92"/>
      <c r="AB3082" s="92"/>
      <c r="AC3082" s="92"/>
    </row>
    <row r="3083" spans="9:29" ht="13.8" x14ac:dyDescent="0.3">
      <c r="I3083" s="135">
        <v>3076</v>
      </c>
      <c r="J3083" s="132"/>
      <c r="K3083" s="105"/>
      <c r="R3083" s="16"/>
      <c r="S3083" s="16"/>
      <c r="AA3083" s="92"/>
      <c r="AB3083" s="92"/>
      <c r="AC3083" s="92"/>
    </row>
    <row r="3084" spans="9:29" ht="13.8" x14ac:dyDescent="0.3">
      <c r="I3084" s="135">
        <v>3077</v>
      </c>
      <c r="J3084" s="132"/>
      <c r="K3084" s="105"/>
      <c r="R3084" s="16"/>
      <c r="S3084" s="16"/>
      <c r="AA3084" s="92"/>
      <c r="AB3084" s="92"/>
      <c r="AC3084" s="92"/>
    </row>
    <row r="3085" spans="9:29" ht="13.8" x14ac:dyDescent="0.3">
      <c r="I3085" s="135">
        <v>3078</v>
      </c>
      <c r="J3085" s="132"/>
      <c r="K3085" s="105"/>
      <c r="R3085" s="16"/>
      <c r="S3085" s="16"/>
      <c r="AA3085" s="92"/>
      <c r="AB3085" s="92"/>
      <c r="AC3085" s="92"/>
    </row>
    <row r="3086" spans="9:29" ht="13.8" x14ac:dyDescent="0.3">
      <c r="I3086" s="135">
        <v>3079</v>
      </c>
      <c r="J3086" s="132"/>
      <c r="K3086" s="105"/>
      <c r="R3086" s="16"/>
      <c r="S3086" s="16"/>
      <c r="AA3086" s="92"/>
      <c r="AB3086" s="92"/>
      <c r="AC3086" s="92"/>
    </row>
    <row r="3087" spans="9:29" ht="13.8" x14ac:dyDescent="0.3">
      <c r="I3087" s="135">
        <v>3080</v>
      </c>
      <c r="J3087" s="132"/>
      <c r="K3087" s="105"/>
      <c r="R3087" s="16"/>
      <c r="S3087" s="16"/>
      <c r="AA3087" s="92"/>
      <c r="AB3087" s="92"/>
      <c r="AC3087" s="92"/>
    </row>
    <row r="3088" spans="9:29" ht="13.8" x14ac:dyDescent="0.3">
      <c r="I3088" s="135">
        <v>3081</v>
      </c>
      <c r="J3088" s="132"/>
      <c r="K3088" s="105"/>
      <c r="R3088" s="16"/>
      <c r="S3088" s="16"/>
      <c r="AA3088" s="92"/>
      <c r="AB3088" s="92"/>
      <c r="AC3088" s="92"/>
    </row>
    <row r="3089" spans="9:29" ht="13.8" x14ac:dyDescent="0.3">
      <c r="I3089" s="135">
        <v>3082</v>
      </c>
      <c r="J3089" s="132"/>
      <c r="K3089" s="105"/>
      <c r="R3089" s="16"/>
      <c r="S3089" s="16"/>
      <c r="AA3089" s="92"/>
      <c r="AB3089" s="92"/>
      <c r="AC3089" s="92"/>
    </row>
    <row r="3090" spans="9:29" ht="13.8" x14ac:dyDescent="0.3">
      <c r="I3090" s="135">
        <v>3083</v>
      </c>
      <c r="J3090" s="132"/>
      <c r="K3090" s="105"/>
      <c r="R3090" s="16"/>
      <c r="S3090" s="16"/>
      <c r="AA3090" s="92"/>
      <c r="AB3090" s="92"/>
      <c r="AC3090" s="92"/>
    </row>
    <row r="3091" spans="9:29" ht="13.8" x14ac:dyDescent="0.3">
      <c r="I3091" s="135">
        <v>3084</v>
      </c>
      <c r="J3091" s="132"/>
      <c r="K3091" s="105"/>
      <c r="R3091" s="16"/>
      <c r="S3091" s="16"/>
      <c r="AA3091" s="92"/>
      <c r="AB3091" s="92"/>
      <c r="AC3091" s="92"/>
    </row>
    <row r="3092" spans="9:29" ht="13.8" x14ac:dyDescent="0.3">
      <c r="I3092" s="135">
        <v>3085</v>
      </c>
      <c r="J3092" s="132"/>
      <c r="K3092" s="105"/>
      <c r="R3092" s="16"/>
      <c r="S3092" s="16"/>
      <c r="AA3092" s="92"/>
      <c r="AB3092" s="92"/>
      <c r="AC3092" s="92"/>
    </row>
    <row r="3093" spans="9:29" ht="13.8" x14ac:dyDescent="0.3">
      <c r="I3093" s="135">
        <v>3086</v>
      </c>
      <c r="J3093" s="132"/>
      <c r="K3093" s="105"/>
      <c r="R3093" s="16"/>
      <c r="S3093" s="16"/>
      <c r="AA3093" s="92"/>
      <c r="AB3093" s="92"/>
      <c r="AC3093" s="92"/>
    </row>
    <row r="3094" spans="9:29" ht="13.8" x14ac:dyDescent="0.3">
      <c r="I3094" s="135">
        <v>3087</v>
      </c>
      <c r="J3094" s="132"/>
      <c r="K3094" s="105"/>
      <c r="R3094" s="16"/>
      <c r="S3094" s="16"/>
      <c r="AA3094" s="92"/>
      <c r="AB3094" s="92"/>
      <c r="AC3094" s="92"/>
    </row>
    <row r="3095" spans="9:29" ht="13.8" x14ac:dyDescent="0.3">
      <c r="I3095" s="135">
        <v>3088</v>
      </c>
      <c r="J3095" s="132"/>
      <c r="K3095" s="105"/>
      <c r="R3095" s="16"/>
      <c r="S3095" s="16"/>
      <c r="AA3095" s="92"/>
      <c r="AB3095" s="92"/>
      <c r="AC3095" s="92"/>
    </row>
    <row r="3096" spans="9:29" ht="13.8" x14ac:dyDescent="0.3">
      <c r="I3096" s="135">
        <v>3089</v>
      </c>
      <c r="J3096" s="132"/>
      <c r="K3096" s="105"/>
      <c r="R3096" s="16"/>
      <c r="S3096" s="16"/>
      <c r="AA3096" s="92"/>
      <c r="AB3096" s="92"/>
      <c r="AC3096" s="92"/>
    </row>
    <row r="3097" spans="9:29" ht="13.8" x14ac:dyDescent="0.3">
      <c r="I3097" s="135">
        <v>3090</v>
      </c>
      <c r="J3097" s="132"/>
      <c r="K3097" s="105"/>
      <c r="R3097" s="16"/>
      <c r="S3097" s="16"/>
      <c r="AA3097" s="92"/>
      <c r="AB3097" s="92"/>
      <c r="AC3097" s="92"/>
    </row>
    <row r="3098" spans="9:29" ht="13.8" x14ac:dyDescent="0.3">
      <c r="I3098" s="135">
        <v>3091</v>
      </c>
      <c r="J3098" s="132"/>
      <c r="K3098" s="105"/>
      <c r="R3098" s="16"/>
      <c r="S3098" s="16"/>
      <c r="AA3098" s="92"/>
      <c r="AB3098" s="92"/>
      <c r="AC3098" s="92"/>
    </row>
    <row r="3099" spans="9:29" ht="13.8" x14ac:dyDescent="0.3">
      <c r="I3099" s="135">
        <v>3092</v>
      </c>
      <c r="J3099" s="132"/>
      <c r="K3099" s="105"/>
      <c r="R3099" s="16"/>
      <c r="S3099" s="16"/>
      <c r="AA3099" s="92"/>
      <c r="AB3099" s="92"/>
      <c r="AC3099" s="92"/>
    </row>
    <row r="3100" spans="9:29" ht="13.8" x14ac:dyDescent="0.3">
      <c r="I3100" s="135">
        <v>3093</v>
      </c>
      <c r="J3100" s="132"/>
      <c r="K3100" s="105"/>
      <c r="R3100" s="16"/>
      <c r="S3100" s="16"/>
      <c r="AA3100" s="92"/>
      <c r="AB3100" s="92"/>
      <c r="AC3100" s="92"/>
    </row>
    <row r="3101" spans="9:29" ht="13.8" x14ac:dyDescent="0.3">
      <c r="I3101" s="135">
        <v>3094</v>
      </c>
      <c r="J3101" s="132"/>
      <c r="K3101" s="105"/>
      <c r="R3101" s="16"/>
      <c r="S3101" s="16"/>
      <c r="AA3101" s="92"/>
      <c r="AB3101" s="92"/>
      <c r="AC3101" s="92"/>
    </row>
    <row r="3102" spans="9:29" ht="13.8" x14ac:dyDescent="0.3">
      <c r="I3102" s="135">
        <v>3095</v>
      </c>
      <c r="J3102" s="132"/>
      <c r="K3102" s="105"/>
      <c r="R3102" s="16"/>
      <c r="S3102" s="16"/>
      <c r="AA3102" s="92"/>
      <c r="AB3102" s="92"/>
      <c r="AC3102" s="92"/>
    </row>
    <row r="3103" spans="9:29" ht="13.8" x14ac:dyDescent="0.3">
      <c r="I3103" s="135">
        <v>3096</v>
      </c>
      <c r="J3103" s="132"/>
      <c r="K3103" s="105"/>
      <c r="R3103" s="16"/>
      <c r="S3103" s="16"/>
      <c r="AA3103" s="92"/>
      <c r="AB3103" s="92"/>
      <c r="AC3103" s="92"/>
    </row>
    <row r="3104" spans="9:29" ht="13.8" x14ac:dyDescent="0.3">
      <c r="I3104" s="135">
        <v>3097</v>
      </c>
      <c r="J3104" s="132"/>
      <c r="K3104" s="105"/>
      <c r="R3104" s="16"/>
      <c r="S3104" s="16"/>
      <c r="AA3104" s="92"/>
      <c r="AB3104" s="92"/>
      <c r="AC3104" s="92"/>
    </row>
    <row r="3105" spans="9:29" ht="13.8" x14ac:dyDescent="0.3">
      <c r="I3105" s="135">
        <v>3098</v>
      </c>
      <c r="J3105" s="132"/>
      <c r="K3105" s="105"/>
      <c r="R3105" s="16"/>
      <c r="S3105" s="16"/>
      <c r="AA3105" s="92"/>
      <c r="AB3105" s="92"/>
      <c r="AC3105" s="92"/>
    </row>
    <row r="3106" spans="9:29" ht="13.8" x14ac:dyDescent="0.3">
      <c r="I3106" s="135">
        <v>3099</v>
      </c>
      <c r="J3106" s="132"/>
      <c r="K3106" s="105"/>
      <c r="R3106" s="16"/>
      <c r="S3106" s="16"/>
      <c r="AA3106" s="92"/>
      <c r="AB3106" s="92"/>
      <c r="AC3106" s="92"/>
    </row>
    <row r="3107" spans="9:29" ht="13.8" x14ac:dyDescent="0.3">
      <c r="I3107" s="135">
        <v>3100</v>
      </c>
      <c r="J3107" s="132"/>
      <c r="K3107" s="105"/>
      <c r="R3107" s="16"/>
      <c r="S3107" s="16"/>
      <c r="AA3107" s="92"/>
      <c r="AB3107" s="92"/>
      <c r="AC3107" s="92"/>
    </row>
    <row r="3108" spans="9:29" ht="13.8" x14ac:dyDescent="0.3">
      <c r="I3108" s="135">
        <v>3101</v>
      </c>
      <c r="J3108" s="132"/>
      <c r="K3108" s="105"/>
      <c r="R3108" s="16"/>
      <c r="S3108" s="16"/>
      <c r="AA3108" s="92"/>
      <c r="AB3108" s="92"/>
      <c r="AC3108" s="92"/>
    </row>
    <row r="3109" spans="9:29" ht="13.8" x14ac:dyDescent="0.3">
      <c r="I3109" s="135">
        <v>3102</v>
      </c>
      <c r="J3109" s="132"/>
      <c r="K3109" s="105"/>
      <c r="R3109" s="16"/>
      <c r="S3109" s="16"/>
      <c r="AA3109" s="92"/>
      <c r="AB3109" s="92"/>
      <c r="AC3109" s="92"/>
    </row>
    <row r="3110" spans="9:29" ht="13.8" x14ac:dyDescent="0.3">
      <c r="I3110" s="135">
        <v>3103</v>
      </c>
      <c r="J3110" s="132"/>
      <c r="K3110" s="105"/>
      <c r="R3110" s="16"/>
      <c r="S3110" s="16"/>
      <c r="AA3110" s="92"/>
      <c r="AB3110" s="92"/>
      <c r="AC3110" s="92"/>
    </row>
    <row r="3111" spans="9:29" ht="13.8" x14ac:dyDescent="0.3">
      <c r="I3111" s="135">
        <v>3104</v>
      </c>
      <c r="J3111" s="132"/>
      <c r="K3111" s="105"/>
      <c r="R3111" s="16"/>
      <c r="S3111" s="16"/>
      <c r="AA3111" s="92"/>
      <c r="AB3111" s="92"/>
      <c r="AC3111" s="92"/>
    </row>
    <row r="3112" spans="9:29" ht="13.8" x14ac:dyDescent="0.3">
      <c r="I3112" s="135">
        <v>3105</v>
      </c>
      <c r="J3112" s="132"/>
      <c r="K3112" s="105"/>
      <c r="R3112" s="16"/>
      <c r="S3112" s="16"/>
      <c r="AA3112" s="92"/>
      <c r="AB3112" s="92"/>
      <c r="AC3112" s="92"/>
    </row>
    <row r="3113" spans="9:29" ht="13.8" x14ac:dyDescent="0.3">
      <c r="I3113" s="135">
        <v>3106</v>
      </c>
      <c r="J3113" s="132"/>
      <c r="K3113" s="105"/>
      <c r="R3113" s="16"/>
      <c r="S3113" s="16"/>
      <c r="AA3113" s="92"/>
      <c r="AB3113" s="92"/>
      <c r="AC3113" s="92"/>
    </row>
    <row r="3114" spans="9:29" ht="13.8" x14ac:dyDescent="0.3">
      <c r="I3114" s="135">
        <v>3107</v>
      </c>
      <c r="J3114" s="132"/>
      <c r="K3114" s="105"/>
      <c r="R3114" s="16"/>
      <c r="S3114" s="16"/>
      <c r="AA3114" s="92"/>
      <c r="AB3114" s="92"/>
      <c r="AC3114" s="92"/>
    </row>
    <row r="3115" spans="9:29" ht="13.8" x14ac:dyDescent="0.3">
      <c r="I3115" s="135">
        <v>3108</v>
      </c>
      <c r="J3115" s="132"/>
      <c r="K3115" s="105"/>
      <c r="R3115" s="16"/>
      <c r="S3115" s="16"/>
      <c r="AA3115" s="92"/>
      <c r="AB3115" s="92"/>
      <c r="AC3115" s="92"/>
    </row>
    <row r="3116" spans="9:29" ht="13.8" x14ac:dyDescent="0.3">
      <c r="I3116" s="135">
        <v>3109</v>
      </c>
      <c r="J3116" s="132"/>
      <c r="K3116" s="105"/>
      <c r="R3116" s="16"/>
      <c r="S3116" s="16"/>
      <c r="AA3116" s="92"/>
      <c r="AB3116" s="92"/>
      <c r="AC3116" s="92"/>
    </row>
    <row r="3117" spans="9:29" ht="13.8" x14ac:dyDescent="0.3">
      <c r="I3117" s="135">
        <v>3110</v>
      </c>
      <c r="J3117" s="132"/>
      <c r="K3117" s="105"/>
      <c r="R3117" s="16"/>
      <c r="S3117" s="16"/>
      <c r="AA3117" s="92"/>
      <c r="AB3117" s="92"/>
      <c r="AC3117" s="92"/>
    </row>
    <row r="3118" spans="9:29" ht="13.8" x14ac:dyDescent="0.3">
      <c r="I3118" s="135">
        <v>3111</v>
      </c>
      <c r="J3118" s="132"/>
      <c r="K3118" s="105"/>
      <c r="R3118" s="16"/>
      <c r="S3118" s="16"/>
      <c r="AA3118" s="92"/>
      <c r="AB3118" s="92"/>
      <c r="AC3118" s="92"/>
    </row>
    <row r="3119" spans="9:29" ht="13.8" x14ac:dyDescent="0.3">
      <c r="I3119" s="135">
        <v>3112</v>
      </c>
      <c r="J3119" s="132"/>
      <c r="K3119" s="105"/>
      <c r="R3119" s="16"/>
      <c r="S3119" s="16"/>
      <c r="AA3119" s="92"/>
      <c r="AB3119" s="92"/>
      <c r="AC3119" s="92"/>
    </row>
    <row r="3120" spans="9:29" ht="13.8" x14ac:dyDescent="0.3">
      <c r="I3120" s="135">
        <v>3113</v>
      </c>
      <c r="J3120" s="132"/>
      <c r="K3120" s="105"/>
      <c r="R3120" s="16"/>
      <c r="S3120" s="16"/>
      <c r="AA3120" s="92"/>
      <c r="AB3120" s="92"/>
      <c r="AC3120" s="92"/>
    </row>
    <row r="3121" spans="9:29" ht="13.8" x14ac:dyDescent="0.3">
      <c r="I3121" s="135">
        <v>3114</v>
      </c>
      <c r="J3121" s="132"/>
      <c r="K3121" s="105"/>
      <c r="R3121" s="16"/>
      <c r="S3121" s="16"/>
      <c r="AA3121" s="92"/>
      <c r="AB3121" s="92"/>
      <c r="AC3121" s="92"/>
    </row>
    <row r="3122" spans="9:29" ht="13.8" x14ac:dyDescent="0.3">
      <c r="I3122" s="135">
        <v>3115</v>
      </c>
      <c r="J3122" s="132"/>
      <c r="K3122" s="105"/>
      <c r="R3122" s="16"/>
      <c r="S3122" s="16"/>
      <c r="AA3122" s="92"/>
      <c r="AB3122" s="92"/>
      <c r="AC3122" s="92"/>
    </row>
    <row r="3123" spans="9:29" ht="13.8" x14ac:dyDescent="0.3">
      <c r="I3123" s="135">
        <v>3116</v>
      </c>
      <c r="J3123" s="132"/>
      <c r="K3123" s="105"/>
      <c r="R3123" s="16"/>
      <c r="S3123" s="16"/>
      <c r="AA3123" s="92"/>
      <c r="AB3123" s="92"/>
      <c r="AC3123" s="92"/>
    </row>
    <row r="3124" spans="9:29" ht="13.8" x14ac:dyDescent="0.3">
      <c r="I3124" s="135">
        <v>3117</v>
      </c>
      <c r="J3124" s="132"/>
      <c r="K3124" s="105"/>
      <c r="R3124" s="16"/>
      <c r="S3124" s="16"/>
      <c r="AA3124" s="92"/>
      <c r="AB3124" s="92"/>
      <c r="AC3124" s="92"/>
    </row>
    <row r="3125" spans="9:29" ht="13.8" x14ac:dyDescent="0.3">
      <c r="I3125" s="135">
        <v>3118</v>
      </c>
      <c r="J3125" s="132"/>
      <c r="K3125" s="105"/>
      <c r="R3125" s="16"/>
      <c r="S3125" s="16"/>
      <c r="AA3125" s="92"/>
      <c r="AB3125" s="92"/>
      <c r="AC3125" s="92"/>
    </row>
    <row r="3126" spans="9:29" ht="13.8" x14ac:dyDescent="0.3">
      <c r="I3126" s="135">
        <v>3119</v>
      </c>
      <c r="J3126" s="132"/>
      <c r="K3126" s="105"/>
      <c r="R3126" s="16"/>
      <c r="S3126" s="16"/>
      <c r="AA3126" s="92"/>
      <c r="AB3126" s="92"/>
      <c r="AC3126" s="92"/>
    </row>
    <row r="3127" spans="9:29" ht="13.8" x14ac:dyDescent="0.3">
      <c r="I3127" s="135">
        <v>3120</v>
      </c>
      <c r="J3127" s="132"/>
      <c r="K3127" s="105"/>
      <c r="R3127" s="16"/>
      <c r="S3127" s="16"/>
      <c r="AA3127" s="92"/>
      <c r="AB3127" s="92"/>
      <c r="AC3127" s="92"/>
    </row>
    <row r="3128" spans="9:29" ht="13.8" x14ac:dyDescent="0.3">
      <c r="I3128" s="135">
        <v>3121</v>
      </c>
      <c r="J3128" s="132"/>
      <c r="K3128" s="105"/>
      <c r="R3128" s="16"/>
      <c r="S3128" s="16"/>
      <c r="AA3128" s="92"/>
      <c r="AB3128" s="92"/>
      <c r="AC3128" s="92"/>
    </row>
    <row r="3129" spans="9:29" ht="13.8" x14ac:dyDescent="0.3">
      <c r="I3129" s="135">
        <v>3122</v>
      </c>
      <c r="J3129" s="132"/>
      <c r="K3129" s="105"/>
      <c r="R3129" s="16"/>
      <c r="S3129" s="16"/>
      <c r="AA3129" s="92"/>
      <c r="AB3129" s="92"/>
      <c r="AC3129" s="92"/>
    </row>
    <row r="3130" spans="9:29" ht="13.8" x14ac:dyDescent="0.3">
      <c r="I3130" s="135">
        <v>3123</v>
      </c>
      <c r="J3130" s="132"/>
      <c r="K3130" s="105"/>
      <c r="R3130" s="16"/>
      <c r="S3130" s="16"/>
      <c r="AA3130" s="92"/>
      <c r="AB3130" s="92"/>
      <c r="AC3130" s="92"/>
    </row>
    <row r="3131" spans="9:29" ht="13.8" x14ac:dyDescent="0.3">
      <c r="I3131" s="135">
        <v>3124</v>
      </c>
      <c r="J3131" s="132"/>
      <c r="K3131" s="105"/>
      <c r="R3131" s="16"/>
      <c r="S3131" s="16"/>
      <c r="AA3131" s="92"/>
      <c r="AB3131" s="92"/>
      <c r="AC3131" s="92"/>
    </row>
    <row r="3132" spans="9:29" ht="13.8" x14ac:dyDescent="0.3">
      <c r="I3132" s="135">
        <v>3125</v>
      </c>
      <c r="J3132" s="132"/>
      <c r="K3132" s="105"/>
      <c r="R3132" s="16"/>
      <c r="S3132" s="16"/>
      <c r="AA3132" s="92"/>
      <c r="AB3132" s="92"/>
      <c r="AC3132" s="92"/>
    </row>
    <row r="3133" spans="9:29" ht="13.8" x14ac:dyDescent="0.3">
      <c r="I3133" s="135">
        <v>3126</v>
      </c>
      <c r="J3133" s="132"/>
      <c r="K3133" s="105"/>
      <c r="R3133" s="16"/>
      <c r="S3133" s="16"/>
      <c r="AA3133" s="92"/>
      <c r="AB3133" s="92"/>
      <c r="AC3133" s="92"/>
    </row>
    <row r="3134" spans="9:29" ht="13.8" x14ac:dyDescent="0.3">
      <c r="I3134" s="135">
        <v>3127</v>
      </c>
      <c r="J3134" s="132"/>
      <c r="K3134" s="105"/>
      <c r="R3134" s="16"/>
      <c r="S3134" s="16"/>
      <c r="AA3134" s="92"/>
      <c r="AB3134" s="92"/>
      <c r="AC3134" s="92"/>
    </row>
    <row r="3135" spans="9:29" ht="13.8" x14ac:dyDescent="0.3">
      <c r="I3135" s="135">
        <v>3128</v>
      </c>
      <c r="J3135" s="132"/>
      <c r="K3135" s="105"/>
      <c r="R3135" s="16"/>
      <c r="S3135" s="16"/>
      <c r="AA3135" s="92"/>
      <c r="AB3135" s="92"/>
      <c r="AC3135" s="92"/>
    </row>
    <row r="3136" spans="9:29" ht="13.8" x14ac:dyDescent="0.3">
      <c r="I3136" s="135">
        <v>3129</v>
      </c>
      <c r="J3136" s="132"/>
      <c r="K3136" s="105"/>
      <c r="R3136" s="16"/>
      <c r="S3136" s="16"/>
      <c r="AA3136" s="92"/>
      <c r="AB3136" s="92"/>
      <c r="AC3136" s="92"/>
    </row>
    <row r="3137" spans="9:29" ht="13.8" x14ac:dyDescent="0.3">
      <c r="I3137" s="135">
        <v>3130</v>
      </c>
      <c r="J3137" s="132"/>
      <c r="K3137" s="105"/>
      <c r="R3137" s="16"/>
      <c r="S3137" s="16"/>
      <c r="AA3137" s="92"/>
      <c r="AB3137" s="92"/>
      <c r="AC3137" s="92"/>
    </row>
    <row r="3138" spans="9:29" ht="13.8" x14ac:dyDescent="0.3">
      <c r="I3138" s="135">
        <v>3131</v>
      </c>
      <c r="J3138" s="132"/>
      <c r="K3138" s="105"/>
      <c r="R3138" s="16"/>
      <c r="S3138" s="16"/>
      <c r="AA3138" s="92"/>
      <c r="AB3138" s="92"/>
      <c r="AC3138" s="92"/>
    </row>
    <row r="3139" spans="9:29" ht="13.8" x14ac:dyDescent="0.3">
      <c r="I3139" s="135">
        <v>3132</v>
      </c>
      <c r="J3139" s="132"/>
      <c r="K3139" s="105"/>
      <c r="R3139" s="16"/>
      <c r="S3139" s="16"/>
      <c r="AA3139" s="92"/>
      <c r="AB3139" s="92"/>
      <c r="AC3139" s="92"/>
    </row>
    <row r="3140" spans="9:29" ht="13.8" x14ac:dyDescent="0.3">
      <c r="I3140" s="135">
        <v>3133</v>
      </c>
      <c r="J3140" s="132"/>
      <c r="K3140" s="105"/>
      <c r="R3140" s="16"/>
      <c r="S3140" s="16"/>
      <c r="AA3140" s="92"/>
      <c r="AB3140" s="92"/>
      <c r="AC3140" s="92"/>
    </row>
    <row r="3141" spans="9:29" ht="13.8" x14ac:dyDescent="0.3">
      <c r="I3141" s="135">
        <v>3134</v>
      </c>
      <c r="J3141" s="132"/>
      <c r="K3141" s="105"/>
      <c r="R3141" s="16"/>
      <c r="S3141" s="16"/>
      <c r="AA3141" s="92"/>
      <c r="AB3141" s="92"/>
      <c r="AC3141" s="92"/>
    </row>
    <row r="3142" spans="9:29" ht="13.8" x14ac:dyDescent="0.3">
      <c r="I3142" s="135">
        <v>3135</v>
      </c>
      <c r="J3142" s="132"/>
      <c r="K3142" s="105"/>
      <c r="R3142" s="16"/>
      <c r="S3142" s="16"/>
      <c r="AA3142" s="92"/>
      <c r="AB3142" s="92"/>
      <c r="AC3142" s="92"/>
    </row>
    <row r="3143" spans="9:29" ht="13.8" x14ac:dyDescent="0.3">
      <c r="I3143" s="135">
        <v>3136</v>
      </c>
      <c r="J3143" s="132"/>
      <c r="K3143" s="105"/>
      <c r="R3143" s="16"/>
      <c r="S3143" s="16"/>
      <c r="AA3143" s="92"/>
      <c r="AB3143" s="92"/>
      <c r="AC3143" s="92"/>
    </row>
    <row r="3144" spans="9:29" ht="13.8" x14ac:dyDescent="0.3">
      <c r="I3144" s="135">
        <v>3137</v>
      </c>
      <c r="J3144" s="132"/>
      <c r="K3144" s="105"/>
      <c r="R3144" s="16"/>
      <c r="S3144" s="16"/>
      <c r="AA3144" s="92"/>
      <c r="AB3144" s="92"/>
      <c r="AC3144" s="92"/>
    </row>
    <row r="3145" spans="9:29" ht="13.8" x14ac:dyDescent="0.3">
      <c r="I3145" s="135">
        <v>3138</v>
      </c>
      <c r="J3145" s="132"/>
      <c r="K3145" s="105"/>
      <c r="R3145" s="16"/>
      <c r="S3145" s="16"/>
      <c r="AA3145" s="92"/>
      <c r="AB3145" s="92"/>
      <c r="AC3145" s="92"/>
    </row>
    <row r="3146" spans="9:29" ht="13.8" x14ac:dyDescent="0.3">
      <c r="I3146" s="135">
        <v>3139</v>
      </c>
      <c r="J3146" s="132"/>
      <c r="K3146" s="105"/>
      <c r="R3146" s="16"/>
      <c r="S3146" s="16"/>
      <c r="AA3146" s="92"/>
      <c r="AB3146" s="92"/>
      <c r="AC3146" s="92"/>
    </row>
    <row r="3147" spans="9:29" ht="13.8" x14ac:dyDescent="0.3">
      <c r="I3147" s="135">
        <v>3140</v>
      </c>
      <c r="J3147" s="132"/>
      <c r="K3147" s="105"/>
      <c r="R3147" s="16"/>
      <c r="S3147" s="16"/>
      <c r="AA3147" s="92"/>
      <c r="AB3147" s="92"/>
      <c r="AC3147" s="92"/>
    </row>
    <row r="3148" spans="9:29" ht="13.8" x14ac:dyDescent="0.3">
      <c r="I3148" s="135">
        <v>3141</v>
      </c>
      <c r="J3148" s="132"/>
      <c r="K3148" s="105"/>
      <c r="R3148" s="16"/>
      <c r="S3148" s="16"/>
      <c r="AA3148" s="92"/>
      <c r="AB3148" s="92"/>
      <c r="AC3148" s="92"/>
    </row>
    <row r="3149" spans="9:29" ht="13.8" x14ac:dyDescent="0.3">
      <c r="I3149" s="135">
        <v>3142</v>
      </c>
      <c r="J3149" s="132"/>
      <c r="K3149" s="105"/>
      <c r="R3149" s="16"/>
      <c r="S3149" s="16"/>
      <c r="AA3149" s="92"/>
      <c r="AB3149" s="92"/>
      <c r="AC3149" s="92"/>
    </row>
    <row r="3150" spans="9:29" ht="13.8" x14ac:dyDescent="0.3">
      <c r="I3150" s="135">
        <v>3143</v>
      </c>
      <c r="J3150" s="132"/>
      <c r="K3150" s="105"/>
      <c r="R3150" s="16"/>
      <c r="S3150" s="16"/>
      <c r="AA3150" s="92"/>
      <c r="AB3150" s="92"/>
      <c r="AC3150" s="92"/>
    </row>
    <row r="3151" spans="9:29" ht="13.8" x14ac:dyDescent="0.3">
      <c r="I3151" s="135">
        <v>3144</v>
      </c>
      <c r="J3151" s="132"/>
      <c r="K3151" s="105"/>
      <c r="R3151" s="16"/>
      <c r="S3151" s="16"/>
      <c r="AA3151" s="92"/>
      <c r="AB3151" s="92"/>
      <c r="AC3151" s="92"/>
    </row>
    <row r="3152" spans="9:29" ht="13.8" x14ac:dyDescent="0.3">
      <c r="I3152" s="135">
        <v>3145</v>
      </c>
      <c r="J3152" s="132"/>
      <c r="K3152" s="105"/>
      <c r="R3152" s="16"/>
      <c r="S3152" s="16"/>
      <c r="AA3152" s="92"/>
      <c r="AB3152" s="92"/>
      <c r="AC3152" s="92"/>
    </row>
    <row r="3153" spans="9:29" ht="13.8" x14ac:dyDescent="0.3">
      <c r="I3153" s="135">
        <v>3146</v>
      </c>
      <c r="J3153" s="132"/>
      <c r="K3153" s="105"/>
      <c r="R3153" s="16"/>
      <c r="S3153" s="16"/>
      <c r="AA3153" s="92"/>
      <c r="AB3153" s="92"/>
      <c r="AC3153" s="92"/>
    </row>
    <row r="3154" spans="9:29" ht="13.8" x14ac:dyDescent="0.3">
      <c r="I3154" s="135">
        <v>3147</v>
      </c>
      <c r="J3154" s="132"/>
      <c r="K3154" s="105"/>
      <c r="R3154" s="16"/>
      <c r="S3154" s="16"/>
      <c r="AA3154" s="92"/>
      <c r="AB3154" s="92"/>
      <c r="AC3154" s="92"/>
    </row>
    <row r="3155" spans="9:29" ht="13.8" x14ac:dyDescent="0.3">
      <c r="I3155" s="135">
        <v>3148</v>
      </c>
      <c r="J3155" s="132"/>
      <c r="K3155" s="105"/>
      <c r="R3155" s="16"/>
      <c r="S3155" s="16"/>
      <c r="AA3155" s="92"/>
      <c r="AB3155" s="92"/>
      <c r="AC3155" s="92"/>
    </row>
    <row r="3156" spans="9:29" ht="13.8" x14ac:dyDescent="0.3">
      <c r="I3156" s="135">
        <v>3149</v>
      </c>
      <c r="J3156" s="132"/>
      <c r="K3156" s="105"/>
      <c r="R3156" s="16"/>
      <c r="S3156" s="16"/>
      <c r="AA3156" s="92"/>
      <c r="AB3156" s="92"/>
      <c r="AC3156" s="92"/>
    </row>
    <row r="3157" spans="9:29" ht="13.8" x14ac:dyDescent="0.3">
      <c r="I3157" s="135">
        <v>3150</v>
      </c>
      <c r="J3157" s="132"/>
      <c r="K3157" s="105"/>
      <c r="R3157" s="16"/>
      <c r="S3157" s="16"/>
      <c r="AA3157" s="92"/>
      <c r="AB3157" s="92"/>
      <c r="AC3157" s="92"/>
    </row>
    <row r="3158" spans="9:29" ht="13.8" x14ac:dyDescent="0.3">
      <c r="I3158" s="135">
        <v>3151</v>
      </c>
      <c r="J3158" s="132"/>
      <c r="K3158" s="105"/>
      <c r="R3158" s="16"/>
      <c r="S3158" s="16"/>
      <c r="AA3158" s="92"/>
      <c r="AB3158" s="92"/>
      <c r="AC3158" s="92"/>
    </row>
    <row r="3159" spans="9:29" ht="13.8" x14ac:dyDescent="0.3">
      <c r="I3159" s="135">
        <v>3152</v>
      </c>
      <c r="J3159" s="132"/>
      <c r="K3159" s="105"/>
      <c r="R3159" s="16"/>
      <c r="S3159" s="16"/>
      <c r="AA3159" s="92"/>
      <c r="AB3159" s="92"/>
      <c r="AC3159" s="92"/>
    </row>
    <row r="3160" spans="9:29" ht="13.8" x14ac:dyDescent="0.3">
      <c r="I3160" s="135">
        <v>3153</v>
      </c>
      <c r="J3160" s="132"/>
      <c r="K3160" s="105"/>
      <c r="R3160" s="16"/>
      <c r="S3160" s="16"/>
      <c r="AA3160" s="92"/>
      <c r="AB3160" s="92"/>
      <c r="AC3160" s="92"/>
    </row>
    <row r="3161" spans="9:29" ht="13.8" x14ac:dyDescent="0.3">
      <c r="I3161" s="135">
        <v>3154</v>
      </c>
      <c r="J3161" s="132"/>
      <c r="K3161" s="105"/>
      <c r="R3161" s="16"/>
      <c r="S3161" s="16"/>
      <c r="AA3161" s="92"/>
      <c r="AB3161" s="92"/>
      <c r="AC3161" s="92"/>
    </row>
    <row r="3162" spans="9:29" ht="13.8" x14ac:dyDescent="0.3">
      <c r="I3162" s="135">
        <v>3155</v>
      </c>
      <c r="J3162" s="132"/>
      <c r="K3162" s="105"/>
      <c r="R3162" s="16"/>
      <c r="S3162" s="16"/>
      <c r="AA3162" s="92"/>
      <c r="AB3162" s="92"/>
      <c r="AC3162" s="92"/>
    </row>
    <row r="3163" spans="9:29" ht="13.8" x14ac:dyDescent="0.3">
      <c r="I3163" s="135">
        <v>3156</v>
      </c>
      <c r="J3163" s="132"/>
      <c r="K3163" s="105"/>
      <c r="R3163" s="16"/>
      <c r="S3163" s="16"/>
      <c r="AA3163" s="92"/>
      <c r="AB3163" s="92"/>
      <c r="AC3163" s="92"/>
    </row>
    <row r="3164" spans="9:29" ht="13.8" x14ac:dyDescent="0.3">
      <c r="I3164" s="135">
        <v>3157</v>
      </c>
      <c r="J3164" s="132"/>
      <c r="K3164" s="105"/>
      <c r="R3164" s="16"/>
      <c r="S3164" s="16"/>
      <c r="AA3164" s="92"/>
      <c r="AB3164" s="92"/>
      <c r="AC3164" s="92"/>
    </row>
    <row r="3165" spans="9:29" ht="13.8" x14ac:dyDescent="0.3">
      <c r="I3165" s="135">
        <v>3158</v>
      </c>
      <c r="J3165" s="132"/>
      <c r="K3165" s="105"/>
      <c r="R3165" s="16"/>
      <c r="S3165" s="16"/>
      <c r="AA3165" s="92"/>
      <c r="AB3165" s="92"/>
      <c r="AC3165" s="92"/>
    </row>
    <row r="3166" spans="9:29" ht="13.8" x14ac:dyDescent="0.3">
      <c r="I3166" s="135">
        <v>3159</v>
      </c>
      <c r="J3166" s="132"/>
      <c r="K3166" s="105"/>
      <c r="R3166" s="16"/>
      <c r="S3166" s="16"/>
      <c r="AA3166" s="92"/>
      <c r="AB3166" s="92"/>
      <c r="AC3166" s="92"/>
    </row>
    <row r="3167" spans="9:29" ht="13.8" x14ac:dyDescent="0.3">
      <c r="I3167" s="135">
        <v>3160</v>
      </c>
      <c r="J3167" s="132"/>
      <c r="K3167" s="105"/>
      <c r="R3167" s="16"/>
      <c r="S3167" s="16"/>
      <c r="AA3167" s="92"/>
      <c r="AB3167" s="92"/>
      <c r="AC3167" s="92"/>
    </row>
    <row r="3168" spans="9:29" ht="13.8" x14ac:dyDescent="0.3">
      <c r="I3168" s="135">
        <v>3161</v>
      </c>
      <c r="J3168" s="132"/>
      <c r="K3168" s="105"/>
      <c r="R3168" s="16"/>
      <c r="S3168" s="16"/>
      <c r="AA3168" s="92"/>
      <c r="AB3168" s="92"/>
      <c r="AC3168" s="92"/>
    </row>
    <row r="3169" spans="9:29" ht="13.8" x14ac:dyDescent="0.3">
      <c r="I3169" s="135">
        <v>3162</v>
      </c>
      <c r="J3169" s="132"/>
      <c r="K3169" s="105"/>
      <c r="R3169" s="16"/>
      <c r="S3169" s="16"/>
      <c r="AA3169" s="92"/>
      <c r="AB3169" s="92"/>
      <c r="AC3169" s="92"/>
    </row>
    <row r="3170" spans="9:29" ht="13.8" x14ac:dyDescent="0.3">
      <c r="I3170" s="135">
        <v>3163</v>
      </c>
      <c r="J3170" s="132"/>
      <c r="K3170" s="105"/>
      <c r="R3170" s="16"/>
      <c r="S3170" s="16"/>
      <c r="AA3170" s="92"/>
      <c r="AB3170" s="92"/>
      <c r="AC3170" s="92"/>
    </row>
    <row r="3171" spans="9:29" ht="13.8" x14ac:dyDescent="0.3">
      <c r="I3171" s="135">
        <v>3164</v>
      </c>
      <c r="J3171" s="132"/>
      <c r="K3171" s="105"/>
      <c r="R3171" s="16"/>
      <c r="S3171" s="16"/>
      <c r="AA3171" s="92"/>
      <c r="AB3171" s="92"/>
      <c r="AC3171" s="92"/>
    </row>
    <row r="3172" spans="9:29" ht="13.8" x14ac:dyDescent="0.3">
      <c r="I3172" s="135">
        <v>3165</v>
      </c>
      <c r="J3172" s="132"/>
      <c r="K3172" s="105"/>
      <c r="R3172" s="16"/>
      <c r="S3172" s="16"/>
      <c r="AA3172" s="92"/>
      <c r="AB3172" s="92"/>
      <c r="AC3172" s="92"/>
    </row>
    <row r="3173" spans="9:29" ht="13.8" x14ac:dyDescent="0.3">
      <c r="I3173" s="135">
        <v>3166</v>
      </c>
      <c r="J3173" s="132"/>
      <c r="K3173" s="105"/>
      <c r="R3173" s="16"/>
      <c r="S3173" s="16"/>
      <c r="AA3173" s="92"/>
      <c r="AB3173" s="92"/>
      <c r="AC3173" s="92"/>
    </row>
    <row r="3174" spans="9:29" ht="13.8" x14ac:dyDescent="0.3">
      <c r="I3174" s="135">
        <v>3167</v>
      </c>
      <c r="J3174" s="132"/>
      <c r="K3174" s="105"/>
      <c r="R3174" s="16"/>
      <c r="S3174" s="16"/>
      <c r="AA3174" s="92"/>
      <c r="AB3174" s="92"/>
      <c r="AC3174" s="92"/>
    </row>
    <row r="3175" spans="9:29" ht="13.8" x14ac:dyDescent="0.3">
      <c r="I3175" s="135">
        <v>3168</v>
      </c>
      <c r="J3175" s="132"/>
      <c r="K3175" s="105"/>
      <c r="R3175" s="16"/>
      <c r="S3175" s="16"/>
      <c r="AA3175" s="92"/>
      <c r="AB3175" s="92"/>
      <c r="AC3175" s="92"/>
    </row>
    <row r="3176" spans="9:29" ht="13.8" x14ac:dyDescent="0.3">
      <c r="I3176" s="135">
        <v>3169</v>
      </c>
      <c r="J3176" s="132"/>
      <c r="K3176" s="105"/>
      <c r="R3176" s="16"/>
      <c r="S3176" s="16"/>
      <c r="AA3176" s="92"/>
      <c r="AB3176" s="92"/>
      <c r="AC3176" s="92"/>
    </row>
    <row r="3177" spans="9:29" ht="13.8" x14ac:dyDescent="0.3">
      <c r="I3177" s="135">
        <v>3170</v>
      </c>
      <c r="J3177" s="132"/>
      <c r="K3177" s="105"/>
      <c r="R3177" s="16"/>
      <c r="S3177" s="16"/>
      <c r="AA3177" s="92"/>
      <c r="AB3177" s="92"/>
      <c r="AC3177" s="92"/>
    </row>
    <row r="3178" spans="9:29" ht="13.8" x14ac:dyDescent="0.3">
      <c r="I3178" s="135">
        <v>3171</v>
      </c>
      <c r="J3178" s="132"/>
      <c r="K3178" s="105"/>
      <c r="R3178" s="16"/>
      <c r="S3178" s="16"/>
      <c r="AA3178" s="92"/>
      <c r="AB3178" s="92"/>
      <c r="AC3178" s="92"/>
    </row>
    <row r="3179" spans="9:29" ht="13.8" x14ac:dyDescent="0.3">
      <c r="I3179" s="135">
        <v>3172</v>
      </c>
      <c r="J3179" s="132"/>
      <c r="K3179" s="105"/>
      <c r="R3179" s="16"/>
      <c r="S3179" s="16"/>
      <c r="AA3179" s="92"/>
      <c r="AB3179" s="92"/>
      <c r="AC3179" s="92"/>
    </row>
    <row r="3180" spans="9:29" ht="13.8" x14ac:dyDescent="0.3">
      <c r="I3180" s="135">
        <v>3173</v>
      </c>
      <c r="J3180" s="132"/>
      <c r="K3180" s="105"/>
      <c r="R3180" s="16"/>
      <c r="S3180" s="16"/>
      <c r="AA3180" s="92"/>
      <c r="AB3180" s="92"/>
      <c r="AC3180" s="92"/>
    </row>
    <row r="3181" spans="9:29" ht="13.8" x14ac:dyDescent="0.3">
      <c r="I3181" s="135">
        <v>3174</v>
      </c>
      <c r="J3181" s="132"/>
      <c r="K3181" s="105"/>
      <c r="R3181" s="16"/>
      <c r="S3181" s="16"/>
      <c r="AA3181" s="92"/>
      <c r="AB3181" s="92"/>
      <c r="AC3181" s="92"/>
    </row>
    <row r="3182" spans="9:29" ht="13.8" x14ac:dyDescent="0.3">
      <c r="I3182" s="135">
        <v>3175</v>
      </c>
      <c r="J3182" s="132"/>
      <c r="K3182" s="105"/>
      <c r="R3182" s="16"/>
      <c r="S3182" s="16"/>
      <c r="AA3182" s="92"/>
      <c r="AB3182" s="92"/>
      <c r="AC3182" s="92"/>
    </row>
    <row r="3183" spans="9:29" ht="13.8" x14ac:dyDescent="0.3">
      <c r="I3183" s="135">
        <v>3176</v>
      </c>
      <c r="J3183" s="132"/>
      <c r="K3183" s="105"/>
      <c r="R3183" s="16"/>
      <c r="S3183" s="16"/>
      <c r="AA3183" s="92"/>
      <c r="AB3183" s="92"/>
      <c r="AC3183" s="92"/>
    </row>
    <row r="3184" spans="9:29" ht="13.8" x14ac:dyDescent="0.3">
      <c r="I3184" s="135">
        <v>3177</v>
      </c>
      <c r="J3184" s="132"/>
      <c r="K3184" s="105"/>
      <c r="R3184" s="16"/>
      <c r="S3184" s="16"/>
      <c r="AA3184" s="92"/>
      <c r="AB3184" s="92"/>
      <c r="AC3184" s="92"/>
    </row>
    <row r="3185" spans="9:29" ht="13.8" x14ac:dyDescent="0.3">
      <c r="I3185" s="135">
        <v>3178</v>
      </c>
      <c r="J3185" s="132"/>
      <c r="K3185" s="105"/>
      <c r="R3185" s="16"/>
      <c r="S3185" s="16"/>
      <c r="AA3185" s="92"/>
      <c r="AB3185" s="92"/>
      <c r="AC3185" s="92"/>
    </row>
    <row r="3186" spans="9:29" ht="13.8" x14ac:dyDescent="0.3">
      <c r="I3186" s="135">
        <v>3179</v>
      </c>
      <c r="J3186" s="132"/>
      <c r="K3186" s="105"/>
      <c r="R3186" s="16"/>
      <c r="S3186" s="16"/>
      <c r="AA3186" s="92"/>
      <c r="AB3186" s="92"/>
      <c r="AC3186" s="92"/>
    </row>
    <row r="3187" spans="9:29" ht="13.8" x14ac:dyDescent="0.3">
      <c r="I3187" s="135">
        <v>3180</v>
      </c>
      <c r="J3187" s="132"/>
      <c r="K3187" s="105"/>
      <c r="R3187" s="16"/>
      <c r="S3187" s="16"/>
      <c r="AA3187" s="92"/>
      <c r="AB3187" s="92"/>
      <c r="AC3187" s="92"/>
    </row>
    <row r="3188" spans="9:29" ht="13.8" x14ac:dyDescent="0.3">
      <c r="I3188" s="135">
        <v>3181</v>
      </c>
      <c r="J3188" s="132"/>
      <c r="K3188" s="105"/>
      <c r="R3188" s="16"/>
      <c r="S3188" s="16"/>
      <c r="AA3188" s="92"/>
      <c r="AB3188" s="92"/>
      <c r="AC3188" s="92"/>
    </row>
    <row r="3189" spans="9:29" ht="13.8" x14ac:dyDescent="0.3">
      <c r="I3189" s="135">
        <v>3182</v>
      </c>
      <c r="J3189" s="132"/>
      <c r="K3189" s="105"/>
      <c r="R3189" s="16"/>
      <c r="S3189" s="16"/>
      <c r="AA3189" s="92"/>
      <c r="AB3189" s="92"/>
      <c r="AC3189" s="92"/>
    </row>
    <row r="3190" spans="9:29" ht="13.8" x14ac:dyDescent="0.3">
      <c r="I3190" s="135">
        <v>3183</v>
      </c>
      <c r="J3190" s="132"/>
      <c r="K3190" s="105"/>
      <c r="R3190" s="16"/>
      <c r="S3190" s="16"/>
      <c r="AA3190" s="92"/>
      <c r="AB3190" s="92"/>
      <c r="AC3190" s="92"/>
    </row>
    <row r="3191" spans="9:29" ht="13.8" x14ac:dyDescent="0.3">
      <c r="I3191" s="135">
        <v>3184</v>
      </c>
      <c r="J3191" s="132"/>
      <c r="K3191" s="105"/>
      <c r="R3191" s="16"/>
      <c r="S3191" s="16"/>
      <c r="AA3191" s="92"/>
      <c r="AB3191" s="92"/>
      <c r="AC3191" s="92"/>
    </row>
    <row r="3192" spans="9:29" ht="13.8" x14ac:dyDescent="0.3">
      <c r="I3192" s="135">
        <v>3185</v>
      </c>
      <c r="J3192" s="132"/>
      <c r="K3192" s="105"/>
      <c r="R3192" s="16"/>
      <c r="S3192" s="16"/>
      <c r="AA3192" s="92"/>
      <c r="AB3192" s="92"/>
      <c r="AC3192" s="92"/>
    </row>
    <row r="3193" spans="9:29" ht="13.8" x14ac:dyDescent="0.3">
      <c r="I3193" s="135">
        <v>3186</v>
      </c>
      <c r="J3193" s="132"/>
      <c r="K3193" s="105"/>
      <c r="R3193" s="16"/>
      <c r="S3193" s="16"/>
      <c r="AA3193" s="92"/>
      <c r="AB3193" s="92"/>
      <c r="AC3193" s="92"/>
    </row>
    <row r="3194" spans="9:29" ht="13.8" x14ac:dyDescent="0.3">
      <c r="I3194" s="135">
        <v>3187</v>
      </c>
      <c r="J3194" s="132"/>
      <c r="K3194" s="105"/>
      <c r="R3194" s="16"/>
      <c r="S3194" s="16"/>
      <c r="AA3194" s="92"/>
      <c r="AB3194" s="92"/>
      <c r="AC3194" s="92"/>
    </row>
    <row r="3195" spans="9:29" ht="13.8" x14ac:dyDescent="0.3">
      <c r="I3195" s="135">
        <v>3188</v>
      </c>
      <c r="J3195" s="132"/>
      <c r="K3195" s="105"/>
      <c r="R3195" s="16"/>
      <c r="S3195" s="16"/>
      <c r="AA3195" s="92"/>
      <c r="AB3195" s="92"/>
      <c r="AC3195" s="92"/>
    </row>
    <row r="3196" spans="9:29" ht="13.8" x14ac:dyDescent="0.3">
      <c r="I3196" s="135">
        <v>3189</v>
      </c>
      <c r="J3196" s="132"/>
      <c r="K3196" s="105"/>
      <c r="R3196" s="16"/>
      <c r="S3196" s="16"/>
      <c r="AA3196" s="92"/>
      <c r="AB3196" s="92"/>
      <c r="AC3196" s="92"/>
    </row>
    <row r="3197" spans="9:29" ht="13.8" x14ac:dyDescent="0.3">
      <c r="I3197" s="135">
        <v>3190</v>
      </c>
      <c r="J3197" s="132"/>
      <c r="K3197" s="105"/>
      <c r="R3197" s="16"/>
      <c r="S3197" s="16"/>
      <c r="AA3197" s="92"/>
      <c r="AB3197" s="92"/>
      <c r="AC3197" s="92"/>
    </row>
    <row r="3198" spans="9:29" ht="13.8" x14ac:dyDescent="0.3">
      <c r="I3198" s="135">
        <v>3191</v>
      </c>
      <c r="J3198" s="132"/>
      <c r="K3198" s="105"/>
      <c r="R3198" s="16"/>
      <c r="S3198" s="16"/>
      <c r="AA3198" s="92"/>
      <c r="AB3198" s="92"/>
      <c r="AC3198" s="92"/>
    </row>
    <row r="3199" spans="9:29" ht="13.8" x14ac:dyDescent="0.3">
      <c r="I3199" s="135">
        <v>3192</v>
      </c>
      <c r="J3199" s="132"/>
      <c r="K3199" s="105"/>
      <c r="R3199" s="16"/>
      <c r="S3199" s="16"/>
      <c r="AA3199" s="92"/>
      <c r="AB3199" s="92"/>
      <c r="AC3199" s="92"/>
    </row>
    <row r="3200" spans="9:29" ht="13.8" x14ac:dyDescent="0.3">
      <c r="I3200" s="135">
        <v>3193</v>
      </c>
      <c r="J3200" s="132"/>
      <c r="K3200" s="105"/>
      <c r="R3200" s="16"/>
      <c r="S3200" s="16"/>
      <c r="AA3200" s="92"/>
      <c r="AB3200" s="92"/>
      <c r="AC3200" s="92"/>
    </row>
    <row r="3201" spans="9:29" ht="13.8" x14ac:dyDescent="0.3">
      <c r="I3201" s="135">
        <v>3194</v>
      </c>
      <c r="J3201" s="132"/>
      <c r="K3201" s="105"/>
      <c r="R3201" s="16"/>
      <c r="S3201" s="16"/>
      <c r="AA3201" s="92"/>
      <c r="AB3201" s="92"/>
      <c r="AC3201" s="92"/>
    </row>
    <row r="3202" spans="9:29" ht="13.8" x14ac:dyDescent="0.3">
      <c r="I3202" s="135">
        <v>3195</v>
      </c>
      <c r="J3202" s="132"/>
      <c r="K3202" s="105"/>
      <c r="R3202" s="16"/>
      <c r="S3202" s="16"/>
      <c r="AA3202" s="92"/>
      <c r="AB3202" s="92"/>
      <c r="AC3202" s="92"/>
    </row>
    <row r="3203" spans="9:29" ht="13.8" x14ac:dyDescent="0.3">
      <c r="I3203" s="135">
        <v>3196</v>
      </c>
      <c r="J3203" s="132"/>
      <c r="K3203" s="105"/>
      <c r="R3203" s="16"/>
      <c r="S3203" s="16"/>
      <c r="AA3203" s="92"/>
      <c r="AB3203" s="92"/>
      <c r="AC3203" s="92"/>
    </row>
    <row r="3204" spans="9:29" ht="13.8" x14ac:dyDescent="0.3">
      <c r="I3204" s="135">
        <v>3197</v>
      </c>
      <c r="J3204" s="132"/>
      <c r="K3204" s="105"/>
      <c r="R3204" s="16"/>
      <c r="S3204" s="16"/>
      <c r="AA3204" s="92"/>
      <c r="AB3204" s="92"/>
      <c r="AC3204" s="92"/>
    </row>
    <row r="3205" spans="9:29" ht="13.8" x14ac:dyDescent="0.3">
      <c r="I3205" s="135">
        <v>3198</v>
      </c>
      <c r="J3205" s="132"/>
      <c r="K3205" s="105"/>
      <c r="R3205" s="16"/>
      <c r="S3205" s="16"/>
      <c r="AA3205" s="92"/>
      <c r="AB3205" s="92"/>
      <c r="AC3205" s="92"/>
    </row>
    <row r="3206" spans="9:29" ht="13.8" x14ac:dyDescent="0.3">
      <c r="I3206" s="135">
        <v>3199</v>
      </c>
      <c r="J3206" s="132"/>
      <c r="K3206" s="105"/>
      <c r="R3206" s="16"/>
      <c r="S3206" s="16"/>
      <c r="AA3206" s="92"/>
      <c r="AB3206" s="92"/>
      <c r="AC3206" s="92"/>
    </row>
    <row r="3207" spans="9:29" ht="13.8" x14ac:dyDescent="0.3">
      <c r="I3207" s="135">
        <v>3200</v>
      </c>
      <c r="J3207" s="132"/>
      <c r="K3207" s="105"/>
      <c r="R3207" s="16"/>
      <c r="S3207" s="16"/>
      <c r="AA3207" s="92"/>
      <c r="AB3207" s="92"/>
      <c r="AC3207" s="92"/>
    </row>
    <row r="3208" spans="9:29" ht="13.8" x14ac:dyDescent="0.3">
      <c r="I3208" s="135">
        <v>3201</v>
      </c>
      <c r="J3208" s="132"/>
      <c r="K3208" s="105"/>
      <c r="R3208" s="16"/>
      <c r="S3208" s="16"/>
      <c r="AA3208" s="92"/>
      <c r="AB3208" s="92"/>
      <c r="AC3208" s="92"/>
    </row>
    <row r="3209" spans="9:29" ht="13.8" x14ac:dyDescent="0.3">
      <c r="I3209" s="135">
        <v>3202</v>
      </c>
      <c r="J3209" s="132"/>
      <c r="K3209" s="105"/>
      <c r="R3209" s="16"/>
      <c r="S3209" s="16"/>
      <c r="AA3209" s="92"/>
      <c r="AB3209" s="92"/>
      <c r="AC3209" s="92"/>
    </row>
    <row r="3210" spans="9:29" ht="13.8" x14ac:dyDescent="0.3">
      <c r="I3210" s="135">
        <v>3203</v>
      </c>
      <c r="J3210" s="132"/>
      <c r="K3210" s="105"/>
      <c r="R3210" s="16"/>
      <c r="S3210" s="16"/>
      <c r="AA3210" s="92"/>
      <c r="AB3210" s="92"/>
      <c r="AC3210" s="92"/>
    </row>
    <row r="3211" spans="9:29" ht="13.8" x14ac:dyDescent="0.3">
      <c r="I3211" s="135">
        <v>3204</v>
      </c>
      <c r="J3211" s="132"/>
      <c r="K3211" s="105"/>
      <c r="R3211" s="16"/>
      <c r="S3211" s="16"/>
      <c r="AA3211" s="92"/>
      <c r="AB3211" s="92"/>
      <c r="AC3211" s="92"/>
    </row>
    <row r="3212" spans="9:29" ht="13.8" x14ac:dyDescent="0.3">
      <c r="I3212" s="135">
        <v>3205</v>
      </c>
      <c r="J3212" s="132"/>
      <c r="K3212" s="105"/>
      <c r="R3212" s="16"/>
      <c r="S3212" s="16"/>
      <c r="AA3212" s="92"/>
      <c r="AB3212" s="92"/>
      <c r="AC3212" s="92"/>
    </row>
    <row r="3213" spans="9:29" ht="13.8" x14ac:dyDescent="0.3">
      <c r="I3213" s="135">
        <v>3206</v>
      </c>
      <c r="J3213" s="132"/>
      <c r="K3213" s="105"/>
      <c r="R3213" s="16"/>
      <c r="S3213" s="16"/>
      <c r="AA3213" s="92"/>
      <c r="AB3213" s="92"/>
      <c r="AC3213" s="92"/>
    </row>
    <row r="3214" spans="9:29" ht="13.8" x14ac:dyDescent="0.3">
      <c r="I3214" s="135">
        <v>3207</v>
      </c>
      <c r="J3214" s="132"/>
      <c r="K3214" s="105"/>
      <c r="R3214" s="16"/>
      <c r="S3214" s="16"/>
      <c r="AA3214" s="92"/>
      <c r="AB3214" s="92"/>
      <c r="AC3214" s="92"/>
    </row>
    <row r="3215" spans="9:29" ht="13.8" x14ac:dyDescent="0.3">
      <c r="I3215" s="135">
        <v>3208</v>
      </c>
      <c r="J3215" s="132"/>
      <c r="K3215" s="105"/>
      <c r="R3215" s="16"/>
      <c r="S3215" s="16"/>
      <c r="AA3215" s="92"/>
      <c r="AB3215" s="92"/>
      <c r="AC3215" s="92"/>
    </row>
    <row r="3216" spans="9:29" ht="13.8" x14ac:dyDescent="0.3">
      <c r="I3216" s="135">
        <v>3209</v>
      </c>
      <c r="J3216" s="132"/>
      <c r="K3216" s="105"/>
      <c r="R3216" s="16"/>
      <c r="S3216" s="16"/>
      <c r="AA3216" s="92"/>
      <c r="AB3216" s="92"/>
      <c r="AC3216" s="92"/>
    </row>
    <row r="3217" spans="9:29" ht="13.8" x14ac:dyDescent="0.3">
      <c r="I3217" s="135">
        <v>3210</v>
      </c>
      <c r="J3217" s="132"/>
      <c r="K3217" s="105"/>
      <c r="R3217" s="16"/>
      <c r="S3217" s="16"/>
      <c r="AA3217" s="92"/>
      <c r="AB3217" s="92"/>
      <c r="AC3217" s="92"/>
    </row>
    <row r="3218" spans="9:29" ht="13.8" x14ac:dyDescent="0.3">
      <c r="I3218" s="135">
        <v>3211</v>
      </c>
      <c r="J3218" s="132"/>
      <c r="K3218" s="105"/>
      <c r="R3218" s="16"/>
      <c r="S3218" s="16"/>
      <c r="AA3218" s="92"/>
      <c r="AB3218" s="92"/>
      <c r="AC3218" s="92"/>
    </row>
    <row r="3219" spans="9:29" ht="13.8" x14ac:dyDescent="0.3">
      <c r="I3219" s="135">
        <v>3212</v>
      </c>
      <c r="J3219" s="132"/>
      <c r="K3219" s="105"/>
      <c r="R3219" s="16"/>
      <c r="S3219" s="16"/>
      <c r="AA3219" s="92"/>
      <c r="AB3219" s="92"/>
      <c r="AC3219" s="92"/>
    </row>
    <row r="3220" spans="9:29" ht="13.8" x14ac:dyDescent="0.3">
      <c r="I3220" s="135">
        <v>3213</v>
      </c>
      <c r="J3220" s="132"/>
      <c r="K3220" s="105"/>
      <c r="R3220" s="16"/>
      <c r="S3220" s="16"/>
      <c r="AA3220" s="92"/>
      <c r="AB3220" s="92"/>
      <c r="AC3220" s="92"/>
    </row>
    <row r="3221" spans="9:29" ht="13.8" x14ac:dyDescent="0.3">
      <c r="I3221" s="135">
        <v>3214</v>
      </c>
      <c r="J3221" s="132"/>
      <c r="K3221" s="105"/>
      <c r="R3221" s="16"/>
      <c r="S3221" s="16"/>
      <c r="AA3221" s="92"/>
      <c r="AB3221" s="92"/>
      <c r="AC3221" s="92"/>
    </row>
    <row r="3222" spans="9:29" ht="13.8" x14ac:dyDescent="0.3">
      <c r="I3222" s="135">
        <v>3215</v>
      </c>
      <c r="J3222" s="132"/>
      <c r="K3222" s="105"/>
      <c r="R3222" s="16"/>
      <c r="S3222" s="16"/>
      <c r="AA3222" s="92"/>
      <c r="AB3222" s="92"/>
      <c r="AC3222" s="92"/>
    </row>
    <row r="3223" spans="9:29" ht="13.8" x14ac:dyDescent="0.3">
      <c r="I3223" s="135">
        <v>3216</v>
      </c>
      <c r="J3223" s="132"/>
      <c r="K3223" s="105"/>
      <c r="R3223" s="16"/>
      <c r="S3223" s="16"/>
      <c r="AA3223" s="92"/>
      <c r="AB3223" s="92"/>
      <c r="AC3223" s="92"/>
    </row>
    <row r="3224" spans="9:29" ht="13.8" x14ac:dyDescent="0.3">
      <c r="I3224" s="135">
        <v>3217</v>
      </c>
      <c r="J3224" s="132"/>
      <c r="K3224" s="105"/>
      <c r="R3224" s="16"/>
      <c r="S3224" s="16"/>
      <c r="AA3224" s="92"/>
      <c r="AB3224" s="92"/>
      <c r="AC3224" s="92"/>
    </row>
    <row r="3225" spans="9:29" ht="13.8" x14ac:dyDescent="0.3">
      <c r="I3225" s="135">
        <v>3218</v>
      </c>
      <c r="J3225" s="132"/>
      <c r="K3225" s="105"/>
      <c r="R3225" s="16"/>
      <c r="S3225" s="16"/>
      <c r="AA3225" s="92"/>
      <c r="AB3225" s="92"/>
      <c r="AC3225" s="92"/>
    </row>
    <row r="3226" spans="9:29" ht="13.8" x14ac:dyDescent="0.3">
      <c r="I3226" s="135">
        <v>3219</v>
      </c>
      <c r="J3226" s="132"/>
      <c r="K3226" s="105"/>
      <c r="R3226" s="16"/>
      <c r="S3226" s="16"/>
      <c r="AA3226" s="92"/>
      <c r="AB3226" s="92"/>
      <c r="AC3226" s="92"/>
    </row>
    <row r="3227" spans="9:29" ht="13.8" x14ac:dyDescent="0.3">
      <c r="I3227" s="135">
        <v>3220</v>
      </c>
      <c r="J3227" s="132"/>
      <c r="K3227" s="105"/>
      <c r="R3227" s="16"/>
      <c r="S3227" s="16"/>
      <c r="AA3227" s="92"/>
      <c r="AB3227" s="92"/>
      <c r="AC3227" s="92"/>
    </row>
    <row r="3228" spans="9:29" ht="13.8" x14ac:dyDescent="0.3">
      <c r="I3228" s="135">
        <v>3221</v>
      </c>
      <c r="J3228" s="132"/>
      <c r="K3228" s="105"/>
      <c r="R3228" s="16"/>
      <c r="S3228" s="16"/>
      <c r="AA3228" s="92"/>
      <c r="AB3228" s="92"/>
      <c r="AC3228" s="92"/>
    </row>
    <row r="3229" spans="9:29" ht="13.8" x14ac:dyDescent="0.3">
      <c r="I3229" s="135">
        <v>3222</v>
      </c>
      <c r="J3229" s="132"/>
      <c r="K3229" s="105"/>
      <c r="R3229" s="16"/>
      <c r="S3229" s="16"/>
      <c r="AA3229" s="92"/>
      <c r="AB3229" s="92"/>
      <c r="AC3229" s="92"/>
    </row>
    <row r="3230" spans="9:29" ht="13.8" x14ac:dyDescent="0.3">
      <c r="I3230" s="135">
        <v>3223</v>
      </c>
      <c r="J3230" s="132"/>
      <c r="K3230" s="105"/>
      <c r="R3230" s="16"/>
      <c r="S3230" s="16"/>
      <c r="AA3230" s="92"/>
      <c r="AB3230" s="92"/>
      <c r="AC3230" s="92"/>
    </row>
    <row r="3231" spans="9:29" ht="13.8" x14ac:dyDescent="0.3">
      <c r="I3231" s="135">
        <v>3224</v>
      </c>
      <c r="J3231" s="132"/>
      <c r="K3231" s="105"/>
      <c r="R3231" s="16"/>
      <c r="S3231" s="16"/>
      <c r="AA3231" s="92"/>
      <c r="AB3231" s="92"/>
      <c r="AC3231" s="92"/>
    </row>
    <row r="3232" spans="9:29" ht="13.8" x14ac:dyDescent="0.3">
      <c r="I3232" s="135">
        <v>3225</v>
      </c>
      <c r="J3232" s="132"/>
      <c r="K3232" s="105"/>
      <c r="R3232" s="16"/>
      <c r="S3232" s="16"/>
      <c r="AA3232" s="92"/>
      <c r="AB3232" s="92"/>
      <c r="AC3232" s="92"/>
    </row>
    <row r="3233" spans="9:29" ht="13.8" x14ac:dyDescent="0.3">
      <c r="I3233" s="135">
        <v>3226</v>
      </c>
      <c r="J3233" s="132"/>
      <c r="K3233" s="105"/>
      <c r="R3233" s="16"/>
      <c r="S3233" s="16"/>
      <c r="AA3233" s="92"/>
      <c r="AB3233" s="92"/>
      <c r="AC3233" s="92"/>
    </row>
    <row r="3234" spans="9:29" ht="13.8" x14ac:dyDescent="0.3">
      <c r="I3234" s="135">
        <v>3227</v>
      </c>
      <c r="J3234" s="132"/>
      <c r="K3234" s="105"/>
      <c r="R3234" s="16"/>
      <c r="S3234" s="16"/>
      <c r="AA3234" s="92"/>
      <c r="AB3234" s="92"/>
      <c r="AC3234" s="92"/>
    </row>
    <row r="3235" spans="9:29" ht="13.8" x14ac:dyDescent="0.3">
      <c r="I3235" s="135">
        <v>3228</v>
      </c>
      <c r="J3235" s="132"/>
      <c r="K3235" s="105"/>
      <c r="R3235" s="16"/>
      <c r="S3235" s="16"/>
      <c r="AA3235" s="92"/>
      <c r="AB3235" s="92"/>
      <c r="AC3235" s="92"/>
    </row>
    <row r="3236" spans="9:29" ht="13.8" x14ac:dyDescent="0.3">
      <c r="I3236" s="135">
        <v>3229</v>
      </c>
      <c r="J3236" s="132"/>
      <c r="K3236" s="105"/>
      <c r="R3236" s="16"/>
      <c r="S3236" s="16"/>
      <c r="AA3236" s="92"/>
      <c r="AB3236" s="92"/>
      <c r="AC3236" s="92"/>
    </row>
    <row r="3237" spans="9:29" ht="13.8" x14ac:dyDescent="0.3">
      <c r="I3237" s="135">
        <v>3230</v>
      </c>
      <c r="J3237" s="132"/>
      <c r="K3237" s="105"/>
      <c r="R3237" s="16"/>
      <c r="S3237" s="16"/>
      <c r="AA3237" s="92"/>
      <c r="AB3237" s="92"/>
      <c r="AC3237" s="92"/>
    </row>
    <row r="3238" spans="9:29" ht="13.8" x14ac:dyDescent="0.3">
      <c r="I3238" s="135">
        <v>3231</v>
      </c>
      <c r="J3238" s="132"/>
      <c r="K3238" s="105"/>
      <c r="R3238" s="16"/>
      <c r="S3238" s="16"/>
      <c r="AA3238" s="92"/>
      <c r="AB3238" s="92"/>
      <c r="AC3238" s="92"/>
    </row>
    <row r="3239" spans="9:29" ht="13.8" x14ac:dyDescent="0.3">
      <c r="I3239" s="135">
        <v>3232</v>
      </c>
      <c r="J3239" s="132"/>
      <c r="K3239" s="105"/>
      <c r="R3239" s="16"/>
      <c r="S3239" s="16"/>
      <c r="AA3239" s="92"/>
      <c r="AB3239" s="92"/>
      <c r="AC3239" s="92"/>
    </row>
    <row r="3240" spans="9:29" ht="13.8" x14ac:dyDescent="0.3">
      <c r="I3240" s="135">
        <v>3233</v>
      </c>
      <c r="J3240" s="132"/>
      <c r="K3240" s="105"/>
      <c r="R3240" s="16"/>
      <c r="S3240" s="16"/>
      <c r="AA3240" s="92"/>
      <c r="AB3240" s="92"/>
      <c r="AC3240" s="92"/>
    </row>
    <row r="3241" spans="9:29" ht="13.8" x14ac:dyDescent="0.3">
      <c r="I3241" s="135">
        <v>3234</v>
      </c>
      <c r="J3241" s="132"/>
      <c r="K3241" s="105"/>
      <c r="R3241" s="16"/>
      <c r="S3241" s="16"/>
      <c r="AA3241" s="92"/>
      <c r="AB3241" s="92"/>
      <c r="AC3241" s="92"/>
    </row>
    <row r="3242" spans="9:29" ht="13.8" x14ac:dyDescent="0.3">
      <c r="I3242" s="135">
        <v>3235</v>
      </c>
      <c r="J3242" s="132"/>
      <c r="K3242" s="105"/>
      <c r="R3242" s="16"/>
      <c r="S3242" s="16"/>
      <c r="AA3242" s="92"/>
      <c r="AB3242" s="92"/>
      <c r="AC3242" s="92"/>
    </row>
    <row r="3243" spans="9:29" ht="13.8" x14ac:dyDescent="0.3">
      <c r="I3243" s="135">
        <v>3236</v>
      </c>
      <c r="J3243" s="132"/>
      <c r="K3243" s="105"/>
      <c r="R3243" s="16"/>
      <c r="S3243" s="16"/>
      <c r="AA3243" s="92"/>
      <c r="AB3243" s="92"/>
      <c r="AC3243" s="92"/>
    </row>
    <row r="3244" spans="9:29" ht="13.8" x14ac:dyDescent="0.3">
      <c r="I3244" s="135">
        <v>3237</v>
      </c>
      <c r="J3244" s="132"/>
      <c r="K3244" s="105"/>
      <c r="R3244" s="16"/>
      <c r="S3244" s="16"/>
      <c r="AA3244" s="92"/>
      <c r="AB3244" s="92"/>
      <c r="AC3244" s="92"/>
    </row>
    <row r="3245" spans="9:29" ht="13.8" x14ac:dyDescent="0.3">
      <c r="I3245" s="135">
        <v>3238</v>
      </c>
      <c r="J3245" s="132"/>
      <c r="K3245" s="105"/>
      <c r="R3245" s="16"/>
      <c r="S3245" s="16"/>
      <c r="AA3245" s="92"/>
      <c r="AB3245" s="92"/>
      <c r="AC3245" s="92"/>
    </row>
    <row r="3246" spans="9:29" ht="13.8" x14ac:dyDescent="0.3">
      <c r="I3246" s="135">
        <v>3239</v>
      </c>
      <c r="J3246" s="132"/>
      <c r="K3246" s="105"/>
      <c r="R3246" s="16"/>
      <c r="S3246" s="16"/>
      <c r="AA3246" s="92"/>
      <c r="AB3246" s="92"/>
      <c r="AC3246" s="92"/>
    </row>
    <row r="3247" spans="9:29" ht="13.8" x14ac:dyDescent="0.3">
      <c r="I3247" s="135">
        <v>3240</v>
      </c>
      <c r="J3247" s="132"/>
      <c r="K3247" s="105"/>
      <c r="R3247" s="16"/>
      <c r="S3247" s="16"/>
      <c r="AA3247" s="92"/>
      <c r="AB3247" s="92"/>
      <c r="AC3247" s="92"/>
    </row>
    <row r="3248" spans="9:29" ht="13.8" x14ac:dyDescent="0.3">
      <c r="I3248" s="135">
        <v>3241</v>
      </c>
      <c r="J3248" s="132"/>
      <c r="K3248" s="105"/>
      <c r="R3248" s="16"/>
      <c r="S3248" s="16"/>
      <c r="AA3248" s="92"/>
      <c r="AB3248" s="92"/>
      <c r="AC3248" s="92"/>
    </row>
    <row r="3249" spans="9:29" ht="13.8" x14ac:dyDescent="0.3">
      <c r="I3249" s="135">
        <v>3242</v>
      </c>
      <c r="J3249" s="132"/>
      <c r="K3249" s="105"/>
      <c r="R3249" s="16"/>
      <c r="S3249" s="16"/>
      <c r="AA3249" s="92"/>
      <c r="AB3249" s="92"/>
      <c r="AC3249" s="92"/>
    </row>
    <row r="3250" spans="9:29" ht="13.8" x14ac:dyDescent="0.3">
      <c r="I3250" s="135">
        <v>3243</v>
      </c>
      <c r="J3250" s="132"/>
      <c r="K3250" s="105"/>
      <c r="R3250" s="16"/>
      <c r="S3250" s="16"/>
      <c r="AA3250" s="92"/>
      <c r="AB3250" s="92"/>
      <c r="AC3250" s="92"/>
    </row>
    <row r="3251" spans="9:29" ht="13.8" x14ac:dyDescent="0.3">
      <c r="I3251" s="135">
        <v>3244</v>
      </c>
      <c r="J3251" s="132"/>
      <c r="K3251" s="105"/>
      <c r="R3251" s="16"/>
      <c r="S3251" s="16"/>
      <c r="AA3251" s="92"/>
      <c r="AB3251" s="92"/>
      <c r="AC3251" s="92"/>
    </row>
    <row r="3252" spans="9:29" ht="13.8" x14ac:dyDescent="0.3">
      <c r="I3252" s="135">
        <v>3245</v>
      </c>
      <c r="J3252" s="132"/>
      <c r="K3252" s="105"/>
      <c r="R3252" s="16"/>
      <c r="S3252" s="16"/>
      <c r="AA3252" s="92"/>
      <c r="AB3252" s="92"/>
      <c r="AC3252" s="92"/>
    </row>
    <row r="3253" spans="9:29" ht="13.8" x14ac:dyDescent="0.3">
      <c r="I3253" s="135">
        <v>3246</v>
      </c>
      <c r="J3253" s="132"/>
      <c r="K3253" s="105"/>
      <c r="R3253" s="16"/>
      <c r="S3253" s="16"/>
      <c r="AA3253" s="92"/>
      <c r="AB3253" s="92"/>
      <c r="AC3253" s="92"/>
    </row>
    <row r="3254" spans="9:29" ht="13.8" x14ac:dyDescent="0.3">
      <c r="I3254" s="135">
        <v>3247</v>
      </c>
      <c r="J3254" s="132"/>
      <c r="K3254" s="105"/>
      <c r="R3254" s="16"/>
      <c r="S3254" s="16"/>
      <c r="AA3254" s="92"/>
      <c r="AB3254" s="92"/>
      <c r="AC3254" s="92"/>
    </row>
    <row r="3255" spans="9:29" ht="13.8" x14ac:dyDescent="0.3">
      <c r="I3255" s="135">
        <v>3248</v>
      </c>
      <c r="J3255" s="132"/>
      <c r="K3255" s="105"/>
      <c r="R3255" s="16"/>
      <c r="S3255" s="16"/>
      <c r="AA3255" s="92"/>
      <c r="AB3255" s="92"/>
      <c r="AC3255" s="92"/>
    </row>
    <row r="3256" spans="9:29" ht="13.8" x14ac:dyDescent="0.3">
      <c r="I3256" s="135">
        <v>3249</v>
      </c>
      <c r="J3256" s="132"/>
      <c r="K3256" s="105"/>
      <c r="R3256" s="16"/>
      <c r="S3256" s="16"/>
      <c r="AA3256" s="92"/>
      <c r="AB3256" s="92"/>
      <c r="AC3256" s="92"/>
    </row>
    <row r="3257" spans="9:29" ht="13.8" x14ac:dyDescent="0.3">
      <c r="I3257" s="135">
        <v>3250</v>
      </c>
      <c r="J3257" s="132"/>
      <c r="K3257" s="105"/>
      <c r="R3257" s="16"/>
      <c r="S3257" s="16"/>
      <c r="AA3257" s="92"/>
      <c r="AB3257" s="92"/>
      <c r="AC3257" s="92"/>
    </row>
    <row r="3258" spans="9:29" ht="13.8" x14ac:dyDescent="0.3">
      <c r="I3258" s="135">
        <v>3251</v>
      </c>
      <c r="J3258" s="132"/>
      <c r="K3258" s="105"/>
      <c r="R3258" s="16"/>
      <c r="S3258" s="16"/>
      <c r="AA3258" s="92"/>
      <c r="AB3258" s="92"/>
      <c r="AC3258" s="92"/>
    </row>
    <row r="3259" spans="9:29" ht="13.8" x14ac:dyDescent="0.3">
      <c r="I3259" s="135">
        <v>3252</v>
      </c>
      <c r="J3259" s="132"/>
      <c r="K3259" s="105"/>
      <c r="R3259" s="16"/>
      <c r="S3259" s="16"/>
      <c r="AA3259" s="92"/>
      <c r="AB3259" s="92"/>
      <c r="AC3259" s="92"/>
    </row>
    <row r="3260" spans="9:29" ht="13.8" x14ac:dyDescent="0.3">
      <c r="I3260" s="135">
        <v>3253</v>
      </c>
      <c r="J3260" s="132"/>
      <c r="K3260" s="105"/>
      <c r="R3260" s="16"/>
      <c r="S3260" s="16"/>
      <c r="AA3260" s="92"/>
      <c r="AB3260" s="92"/>
      <c r="AC3260" s="92"/>
    </row>
    <row r="3261" spans="9:29" ht="13.8" x14ac:dyDescent="0.3">
      <c r="I3261" s="135">
        <v>3254</v>
      </c>
      <c r="J3261" s="132"/>
      <c r="K3261" s="105"/>
      <c r="R3261" s="16"/>
      <c r="S3261" s="16"/>
      <c r="AA3261" s="92"/>
      <c r="AB3261" s="92"/>
      <c r="AC3261" s="92"/>
    </row>
    <row r="3262" spans="9:29" ht="13.8" x14ac:dyDescent="0.3">
      <c r="I3262" s="135">
        <v>3255</v>
      </c>
      <c r="J3262" s="132"/>
      <c r="K3262" s="105"/>
      <c r="R3262" s="16"/>
      <c r="S3262" s="16"/>
      <c r="AA3262" s="92"/>
      <c r="AB3262" s="92"/>
      <c r="AC3262" s="92"/>
    </row>
    <row r="3263" spans="9:29" ht="13.8" x14ac:dyDescent="0.3">
      <c r="I3263" s="135">
        <v>3256</v>
      </c>
      <c r="J3263" s="132"/>
      <c r="K3263" s="105"/>
      <c r="R3263" s="16"/>
      <c r="S3263" s="16"/>
      <c r="AA3263" s="92"/>
      <c r="AB3263" s="92"/>
      <c r="AC3263" s="92"/>
    </row>
    <row r="3264" spans="9:29" ht="13.8" x14ac:dyDescent="0.3">
      <c r="I3264" s="135">
        <v>3257</v>
      </c>
      <c r="J3264" s="132"/>
      <c r="K3264" s="105"/>
      <c r="R3264" s="16"/>
      <c r="S3264" s="16"/>
      <c r="AA3264" s="92"/>
      <c r="AB3264" s="92"/>
      <c r="AC3264" s="92"/>
    </row>
    <row r="3265" spans="9:29" ht="13.8" x14ac:dyDescent="0.3">
      <c r="I3265" s="135">
        <v>3258</v>
      </c>
      <c r="J3265" s="132"/>
      <c r="K3265" s="105"/>
      <c r="R3265" s="16"/>
      <c r="S3265" s="16"/>
      <c r="AA3265" s="92"/>
      <c r="AB3265" s="92"/>
      <c r="AC3265" s="92"/>
    </row>
    <row r="3266" spans="9:29" ht="13.8" x14ac:dyDescent="0.3">
      <c r="I3266" s="135">
        <v>3259</v>
      </c>
      <c r="J3266" s="132"/>
      <c r="K3266" s="105"/>
      <c r="R3266" s="16"/>
      <c r="S3266" s="16"/>
      <c r="AA3266" s="92"/>
      <c r="AB3266" s="92"/>
      <c r="AC3266" s="92"/>
    </row>
    <row r="3267" spans="9:29" ht="13.8" x14ac:dyDescent="0.3">
      <c r="I3267" s="135">
        <v>3260</v>
      </c>
      <c r="J3267" s="132"/>
      <c r="K3267" s="105"/>
      <c r="R3267" s="16"/>
      <c r="S3267" s="16"/>
      <c r="AA3267" s="92"/>
      <c r="AB3267" s="92"/>
      <c r="AC3267" s="92"/>
    </row>
    <row r="3268" spans="9:29" ht="13.8" x14ac:dyDescent="0.3">
      <c r="I3268" s="135">
        <v>3261</v>
      </c>
      <c r="J3268" s="132"/>
      <c r="K3268" s="105"/>
      <c r="R3268" s="16"/>
      <c r="S3268" s="16"/>
      <c r="AA3268" s="92"/>
      <c r="AB3268" s="92"/>
      <c r="AC3268" s="92"/>
    </row>
    <row r="3269" spans="9:29" ht="13.8" x14ac:dyDescent="0.3">
      <c r="I3269" s="135">
        <v>3262</v>
      </c>
      <c r="J3269" s="132"/>
      <c r="K3269" s="105"/>
      <c r="R3269" s="16"/>
      <c r="S3269" s="16"/>
      <c r="AA3269" s="92"/>
      <c r="AB3269" s="92"/>
      <c r="AC3269" s="92"/>
    </row>
    <row r="3270" spans="9:29" ht="13.8" x14ac:dyDescent="0.3">
      <c r="I3270" s="135">
        <v>3263</v>
      </c>
      <c r="J3270" s="132"/>
      <c r="K3270" s="105"/>
      <c r="R3270" s="16"/>
      <c r="S3270" s="16"/>
      <c r="AA3270" s="92"/>
      <c r="AB3270" s="92"/>
      <c r="AC3270" s="92"/>
    </row>
    <row r="3271" spans="9:29" ht="13.8" x14ac:dyDescent="0.3">
      <c r="I3271" s="135">
        <v>3264</v>
      </c>
      <c r="J3271" s="132"/>
      <c r="K3271" s="105"/>
      <c r="R3271" s="16"/>
      <c r="S3271" s="16"/>
      <c r="AA3271" s="92"/>
      <c r="AB3271" s="92"/>
      <c r="AC3271" s="92"/>
    </row>
    <row r="3272" spans="9:29" ht="13.8" x14ac:dyDescent="0.3">
      <c r="I3272" s="135">
        <v>3265</v>
      </c>
      <c r="J3272" s="132"/>
      <c r="K3272" s="105"/>
      <c r="R3272" s="16"/>
      <c r="S3272" s="16"/>
      <c r="AA3272" s="92"/>
      <c r="AB3272" s="92"/>
      <c r="AC3272" s="92"/>
    </row>
    <row r="3273" spans="9:29" ht="13.8" x14ac:dyDescent="0.3">
      <c r="I3273" s="135">
        <v>3266</v>
      </c>
      <c r="J3273" s="132"/>
      <c r="K3273" s="105"/>
      <c r="R3273" s="16"/>
      <c r="S3273" s="16"/>
      <c r="AA3273" s="92"/>
      <c r="AB3273" s="92"/>
      <c r="AC3273" s="92"/>
    </row>
    <row r="3274" spans="9:29" ht="13.8" x14ac:dyDescent="0.3">
      <c r="I3274" s="135">
        <v>3267</v>
      </c>
      <c r="J3274" s="132"/>
      <c r="K3274" s="105"/>
      <c r="R3274" s="16"/>
      <c r="S3274" s="16"/>
      <c r="AA3274" s="92"/>
      <c r="AB3274" s="92"/>
      <c r="AC3274" s="92"/>
    </row>
    <row r="3275" spans="9:29" ht="13.8" x14ac:dyDescent="0.3">
      <c r="I3275" s="135">
        <v>3268</v>
      </c>
      <c r="J3275" s="132"/>
      <c r="K3275" s="105"/>
      <c r="R3275" s="16"/>
      <c r="S3275" s="16"/>
      <c r="AA3275" s="92"/>
      <c r="AB3275" s="92"/>
      <c r="AC3275" s="92"/>
    </row>
    <row r="3276" spans="9:29" ht="13.8" x14ac:dyDescent="0.3">
      <c r="I3276" s="135">
        <v>3269</v>
      </c>
      <c r="J3276" s="132"/>
      <c r="K3276" s="105"/>
      <c r="R3276" s="16"/>
      <c r="S3276" s="16"/>
      <c r="AA3276" s="92"/>
      <c r="AB3276" s="92"/>
      <c r="AC3276" s="92"/>
    </row>
    <row r="3277" spans="9:29" ht="13.8" x14ac:dyDescent="0.3">
      <c r="I3277" s="135">
        <v>3270</v>
      </c>
      <c r="J3277" s="132"/>
      <c r="K3277" s="105"/>
      <c r="R3277" s="16"/>
      <c r="S3277" s="16"/>
      <c r="AA3277" s="92"/>
      <c r="AB3277" s="92"/>
      <c r="AC3277" s="92"/>
    </row>
    <row r="3278" spans="9:29" ht="13.8" x14ac:dyDescent="0.3">
      <c r="I3278" s="135">
        <v>3271</v>
      </c>
      <c r="J3278" s="132"/>
      <c r="K3278" s="105"/>
      <c r="R3278" s="16"/>
      <c r="S3278" s="16"/>
      <c r="AA3278" s="92"/>
      <c r="AB3278" s="92"/>
      <c r="AC3278" s="92"/>
    </row>
    <row r="3279" spans="9:29" ht="13.8" x14ac:dyDescent="0.3">
      <c r="I3279" s="135">
        <v>3272</v>
      </c>
      <c r="J3279" s="132"/>
      <c r="K3279" s="105"/>
      <c r="R3279" s="16"/>
      <c r="S3279" s="16"/>
      <c r="AA3279" s="92"/>
      <c r="AB3279" s="92"/>
      <c r="AC3279" s="92"/>
    </row>
    <row r="3280" spans="9:29" ht="13.8" x14ac:dyDescent="0.3">
      <c r="I3280" s="135">
        <v>3273</v>
      </c>
      <c r="J3280" s="132"/>
      <c r="K3280" s="105"/>
      <c r="R3280" s="16"/>
      <c r="S3280" s="16"/>
      <c r="AA3280" s="92"/>
      <c r="AB3280" s="92"/>
      <c r="AC3280" s="92"/>
    </row>
    <row r="3281" spans="9:29" ht="13.8" x14ac:dyDescent="0.3">
      <c r="I3281" s="135">
        <v>3274</v>
      </c>
      <c r="J3281" s="132"/>
      <c r="K3281" s="105"/>
      <c r="R3281" s="16"/>
      <c r="S3281" s="16"/>
      <c r="AA3281" s="92"/>
      <c r="AB3281" s="92"/>
      <c r="AC3281" s="92"/>
    </row>
    <row r="3282" spans="9:29" ht="13.8" x14ac:dyDescent="0.3">
      <c r="I3282" s="135">
        <v>3275</v>
      </c>
      <c r="J3282" s="132"/>
      <c r="K3282" s="105"/>
      <c r="R3282" s="16"/>
      <c r="S3282" s="16"/>
      <c r="AA3282" s="92"/>
      <c r="AB3282" s="92"/>
      <c r="AC3282" s="92"/>
    </row>
    <row r="3283" spans="9:29" ht="13.8" x14ac:dyDescent="0.3">
      <c r="I3283" s="135">
        <v>3276</v>
      </c>
      <c r="J3283" s="132"/>
      <c r="K3283" s="105"/>
      <c r="R3283" s="16"/>
      <c r="S3283" s="16"/>
      <c r="AA3283" s="92"/>
      <c r="AB3283" s="92"/>
      <c r="AC3283" s="92"/>
    </row>
    <row r="3284" spans="9:29" ht="13.8" x14ac:dyDescent="0.3">
      <c r="I3284" s="135">
        <v>3277</v>
      </c>
      <c r="J3284" s="132"/>
      <c r="K3284" s="105"/>
      <c r="R3284" s="16"/>
      <c r="S3284" s="16"/>
      <c r="AA3284" s="92"/>
      <c r="AB3284" s="92"/>
      <c r="AC3284" s="92"/>
    </row>
    <row r="3285" spans="9:29" ht="13.8" x14ac:dyDescent="0.3">
      <c r="I3285" s="135">
        <v>3278</v>
      </c>
      <c r="J3285" s="132"/>
      <c r="K3285" s="105"/>
      <c r="R3285" s="16"/>
      <c r="S3285" s="16"/>
      <c r="AA3285" s="92"/>
      <c r="AB3285" s="92"/>
      <c r="AC3285" s="92"/>
    </row>
    <row r="3286" spans="9:29" ht="13.8" x14ac:dyDescent="0.3">
      <c r="I3286" s="135">
        <v>3279</v>
      </c>
      <c r="J3286" s="132"/>
      <c r="K3286" s="105"/>
      <c r="R3286" s="16"/>
      <c r="S3286" s="16"/>
      <c r="AA3286" s="92"/>
      <c r="AB3286" s="92"/>
      <c r="AC3286" s="92"/>
    </row>
    <row r="3287" spans="9:29" ht="13.8" x14ac:dyDescent="0.3">
      <c r="I3287" s="135">
        <v>3280</v>
      </c>
      <c r="J3287" s="132"/>
      <c r="K3287" s="105"/>
      <c r="R3287" s="16"/>
      <c r="S3287" s="16"/>
      <c r="AA3287" s="92"/>
      <c r="AB3287" s="92"/>
      <c r="AC3287" s="92"/>
    </row>
    <row r="3288" spans="9:29" ht="13.8" x14ac:dyDescent="0.3">
      <c r="I3288" s="135">
        <v>3281</v>
      </c>
      <c r="J3288" s="132"/>
      <c r="K3288" s="105"/>
      <c r="R3288" s="16"/>
      <c r="S3288" s="16"/>
      <c r="AA3288" s="92"/>
      <c r="AB3288" s="92"/>
      <c r="AC3288" s="92"/>
    </row>
    <row r="3289" spans="9:29" ht="13.8" x14ac:dyDescent="0.3">
      <c r="I3289" s="135">
        <v>3282</v>
      </c>
      <c r="J3289" s="132"/>
      <c r="K3289" s="105"/>
      <c r="R3289" s="16"/>
      <c r="S3289" s="16"/>
      <c r="AA3289" s="92"/>
      <c r="AB3289" s="92"/>
      <c r="AC3289" s="92"/>
    </row>
    <row r="3290" spans="9:29" ht="13.8" x14ac:dyDescent="0.3">
      <c r="I3290" s="135">
        <v>3283</v>
      </c>
      <c r="J3290" s="132"/>
      <c r="K3290" s="105"/>
      <c r="R3290" s="16"/>
      <c r="S3290" s="16"/>
      <c r="AA3290" s="92"/>
      <c r="AB3290" s="92"/>
      <c r="AC3290" s="92"/>
    </row>
    <row r="3291" spans="9:29" ht="13.8" x14ac:dyDescent="0.3">
      <c r="I3291" s="135">
        <v>3284</v>
      </c>
      <c r="J3291" s="132"/>
      <c r="K3291" s="105"/>
      <c r="R3291" s="16"/>
      <c r="S3291" s="16"/>
      <c r="AA3291" s="92"/>
      <c r="AB3291" s="92"/>
      <c r="AC3291" s="92"/>
    </row>
    <row r="3292" spans="9:29" ht="13.8" x14ac:dyDescent="0.3">
      <c r="I3292" s="135">
        <v>3285</v>
      </c>
      <c r="J3292" s="132"/>
      <c r="K3292" s="105"/>
      <c r="R3292" s="16"/>
      <c r="S3292" s="16"/>
      <c r="AA3292" s="92"/>
      <c r="AB3292" s="92"/>
      <c r="AC3292" s="92"/>
    </row>
    <row r="3293" spans="9:29" ht="13.8" x14ac:dyDescent="0.3">
      <c r="I3293" s="135">
        <v>3286</v>
      </c>
      <c r="J3293" s="132"/>
      <c r="K3293" s="105"/>
      <c r="R3293" s="16"/>
      <c r="S3293" s="16"/>
      <c r="AA3293" s="92"/>
      <c r="AB3293" s="92"/>
      <c r="AC3293" s="92"/>
    </row>
    <row r="3294" spans="9:29" ht="13.8" x14ac:dyDescent="0.3">
      <c r="I3294" s="135">
        <v>3287</v>
      </c>
      <c r="J3294" s="132"/>
      <c r="K3294" s="105"/>
      <c r="R3294" s="16"/>
      <c r="S3294" s="16"/>
      <c r="AA3294" s="92"/>
      <c r="AB3294" s="92"/>
      <c r="AC3294" s="92"/>
    </row>
    <row r="3295" spans="9:29" ht="13.8" x14ac:dyDescent="0.3">
      <c r="I3295" s="135">
        <v>3288</v>
      </c>
      <c r="J3295" s="132"/>
      <c r="K3295" s="105"/>
      <c r="R3295" s="16"/>
      <c r="S3295" s="16"/>
      <c r="AA3295" s="92"/>
      <c r="AB3295" s="92"/>
      <c r="AC3295" s="92"/>
    </row>
    <row r="3296" spans="9:29" ht="13.8" x14ac:dyDescent="0.3">
      <c r="I3296" s="135">
        <v>3289</v>
      </c>
      <c r="J3296" s="132"/>
      <c r="K3296" s="105"/>
      <c r="R3296" s="16"/>
      <c r="S3296" s="16"/>
      <c r="AA3296" s="92"/>
      <c r="AB3296" s="92"/>
      <c r="AC3296" s="92"/>
    </row>
    <row r="3297" spans="9:29" ht="13.8" x14ac:dyDescent="0.3">
      <c r="I3297" s="135">
        <v>3290</v>
      </c>
      <c r="J3297" s="132"/>
      <c r="K3297" s="105"/>
      <c r="R3297" s="16"/>
      <c r="S3297" s="16"/>
      <c r="AA3297" s="92"/>
      <c r="AB3297" s="92"/>
      <c r="AC3297" s="92"/>
    </row>
    <row r="3298" spans="9:29" ht="13.8" x14ac:dyDescent="0.3">
      <c r="I3298" s="135">
        <v>3291</v>
      </c>
      <c r="J3298" s="132"/>
      <c r="K3298" s="105"/>
      <c r="R3298" s="16"/>
      <c r="S3298" s="16"/>
      <c r="AA3298" s="92"/>
      <c r="AB3298" s="92"/>
      <c r="AC3298" s="92"/>
    </row>
    <row r="3299" spans="9:29" ht="13.8" x14ac:dyDescent="0.3">
      <c r="I3299" s="135">
        <v>3292</v>
      </c>
      <c r="J3299" s="132"/>
      <c r="K3299" s="105"/>
      <c r="R3299" s="16"/>
      <c r="S3299" s="16"/>
      <c r="AA3299" s="92"/>
      <c r="AB3299" s="92"/>
      <c r="AC3299" s="92"/>
    </row>
    <row r="3300" spans="9:29" ht="13.8" x14ac:dyDescent="0.3">
      <c r="I3300" s="135">
        <v>3293</v>
      </c>
      <c r="J3300" s="132"/>
      <c r="K3300" s="105"/>
      <c r="R3300" s="16"/>
      <c r="S3300" s="16"/>
      <c r="AA3300" s="92"/>
      <c r="AB3300" s="92"/>
      <c r="AC3300" s="92"/>
    </row>
    <row r="3301" spans="9:29" ht="13.8" x14ac:dyDescent="0.3">
      <c r="I3301" s="135">
        <v>3294</v>
      </c>
      <c r="J3301" s="132"/>
      <c r="K3301" s="105"/>
      <c r="R3301" s="16"/>
      <c r="S3301" s="16"/>
      <c r="AA3301" s="92"/>
      <c r="AB3301" s="92"/>
      <c r="AC3301" s="92"/>
    </row>
    <row r="3302" spans="9:29" ht="13.8" x14ac:dyDescent="0.3">
      <c r="I3302" s="135">
        <v>3295</v>
      </c>
      <c r="J3302" s="132"/>
      <c r="K3302" s="105"/>
      <c r="R3302" s="16"/>
      <c r="S3302" s="16"/>
      <c r="AA3302" s="92"/>
      <c r="AB3302" s="92"/>
      <c r="AC3302" s="92"/>
    </row>
    <row r="3303" spans="9:29" ht="13.8" x14ac:dyDescent="0.3">
      <c r="I3303" s="135">
        <v>3296</v>
      </c>
      <c r="J3303" s="132"/>
      <c r="K3303" s="105"/>
      <c r="R3303" s="16"/>
      <c r="S3303" s="16"/>
      <c r="AA3303" s="92"/>
      <c r="AB3303" s="92"/>
      <c r="AC3303" s="92"/>
    </row>
    <row r="3304" spans="9:29" ht="13.8" x14ac:dyDescent="0.3">
      <c r="I3304" s="135">
        <v>3297</v>
      </c>
      <c r="J3304" s="132"/>
      <c r="K3304" s="105"/>
      <c r="R3304" s="16"/>
      <c r="S3304" s="16"/>
      <c r="AA3304" s="92"/>
      <c r="AB3304" s="92"/>
      <c r="AC3304" s="92"/>
    </row>
    <row r="3305" spans="9:29" ht="13.8" x14ac:dyDescent="0.3">
      <c r="I3305" s="135">
        <v>3298</v>
      </c>
      <c r="J3305" s="132"/>
      <c r="K3305" s="105"/>
      <c r="R3305" s="16"/>
      <c r="S3305" s="16"/>
      <c r="AA3305" s="92"/>
      <c r="AB3305" s="92"/>
      <c r="AC3305" s="92"/>
    </row>
    <row r="3306" spans="9:29" ht="13.8" x14ac:dyDescent="0.3">
      <c r="I3306" s="135">
        <v>3299</v>
      </c>
      <c r="J3306" s="132"/>
      <c r="K3306" s="105"/>
      <c r="R3306" s="16"/>
      <c r="S3306" s="16"/>
      <c r="AA3306" s="92"/>
      <c r="AB3306" s="92"/>
      <c r="AC3306" s="92"/>
    </row>
    <row r="3307" spans="9:29" ht="13.8" x14ac:dyDescent="0.3">
      <c r="I3307" s="135">
        <v>3300</v>
      </c>
      <c r="J3307" s="132"/>
      <c r="K3307" s="105"/>
      <c r="R3307" s="16"/>
      <c r="S3307" s="16"/>
      <c r="AA3307" s="92"/>
      <c r="AB3307" s="92"/>
      <c r="AC3307" s="92"/>
    </row>
    <row r="3308" spans="9:29" ht="13.8" x14ac:dyDescent="0.3">
      <c r="I3308" s="135">
        <v>3301</v>
      </c>
      <c r="J3308" s="132"/>
      <c r="K3308" s="105"/>
      <c r="R3308" s="16"/>
      <c r="S3308" s="16"/>
      <c r="AA3308" s="92"/>
      <c r="AB3308" s="92"/>
      <c r="AC3308" s="92"/>
    </row>
    <row r="3309" spans="9:29" ht="13.8" x14ac:dyDescent="0.3">
      <c r="I3309" s="135">
        <v>3302</v>
      </c>
      <c r="J3309" s="132"/>
      <c r="K3309" s="105"/>
      <c r="R3309" s="16"/>
      <c r="S3309" s="16"/>
      <c r="AA3309" s="92"/>
      <c r="AB3309" s="92"/>
      <c r="AC3309" s="92"/>
    </row>
    <row r="3310" spans="9:29" ht="13.8" x14ac:dyDescent="0.3">
      <c r="I3310" s="135">
        <v>3303</v>
      </c>
      <c r="J3310" s="132"/>
      <c r="K3310" s="105"/>
      <c r="R3310" s="16"/>
      <c r="S3310" s="16"/>
      <c r="AA3310" s="92"/>
      <c r="AB3310" s="92"/>
      <c r="AC3310" s="92"/>
    </row>
    <row r="3311" spans="9:29" ht="13.8" x14ac:dyDescent="0.3">
      <c r="I3311" s="135">
        <v>3304</v>
      </c>
      <c r="J3311" s="132"/>
      <c r="K3311" s="105"/>
      <c r="R3311" s="16"/>
      <c r="S3311" s="16"/>
      <c r="AA3311" s="92"/>
      <c r="AB3311" s="92"/>
      <c r="AC3311" s="92"/>
    </row>
    <row r="3312" spans="9:29" ht="13.8" x14ac:dyDescent="0.3">
      <c r="I3312" s="135">
        <v>3305</v>
      </c>
      <c r="J3312" s="132"/>
      <c r="K3312" s="105"/>
      <c r="R3312" s="16"/>
      <c r="S3312" s="16"/>
      <c r="AA3312" s="92"/>
      <c r="AB3312" s="92"/>
      <c r="AC3312" s="92"/>
    </row>
    <row r="3313" spans="9:29" ht="13.8" x14ac:dyDescent="0.3">
      <c r="I3313" s="135">
        <v>3306</v>
      </c>
      <c r="J3313" s="132"/>
      <c r="K3313" s="105"/>
      <c r="R3313" s="16"/>
      <c r="S3313" s="16"/>
      <c r="AA3313" s="92"/>
      <c r="AB3313" s="92"/>
      <c r="AC3313" s="92"/>
    </row>
    <row r="3314" spans="9:29" ht="13.8" x14ac:dyDescent="0.3">
      <c r="I3314" s="135">
        <v>3307</v>
      </c>
      <c r="J3314" s="132"/>
      <c r="K3314" s="105"/>
      <c r="R3314" s="16"/>
      <c r="S3314" s="16"/>
      <c r="AA3314" s="92"/>
      <c r="AB3314" s="92"/>
      <c r="AC3314" s="92"/>
    </row>
    <row r="3315" spans="9:29" ht="13.8" x14ac:dyDescent="0.3">
      <c r="I3315" s="135">
        <v>3308</v>
      </c>
      <c r="J3315" s="132"/>
      <c r="K3315" s="105"/>
      <c r="R3315" s="16"/>
      <c r="S3315" s="16"/>
      <c r="AA3315" s="92"/>
      <c r="AB3315" s="92"/>
      <c r="AC3315" s="92"/>
    </row>
    <row r="3316" spans="9:29" ht="13.8" x14ac:dyDescent="0.3">
      <c r="I3316" s="135">
        <v>3309</v>
      </c>
      <c r="J3316" s="132"/>
      <c r="K3316" s="105"/>
      <c r="R3316" s="16"/>
      <c r="S3316" s="16"/>
      <c r="AA3316" s="92"/>
      <c r="AB3316" s="92"/>
      <c r="AC3316" s="92"/>
    </row>
    <row r="3317" spans="9:29" ht="13.8" x14ac:dyDescent="0.3">
      <c r="I3317" s="135">
        <v>3310</v>
      </c>
      <c r="J3317" s="132"/>
      <c r="K3317" s="105"/>
      <c r="R3317" s="16"/>
      <c r="S3317" s="16"/>
      <c r="AA3317" s="92"/>
      <c r="AB3317" s="92"/>
      <c r="AC3317" s="92"/>
    </row>
    <row r="3318" spans="9:29" ht="13.8" x14ac:dyDescent="0.3">
      <c r="I3318" s="135">
        <v>3311</v>
      </c>
      <c r="J3318" s="132"/>
      <c r="K3318" s="105"/>
      <c r="R3318" s="16"/>
      <c r="S3318" s="16"/>
      <c r="AA3318" s="92"/>
      <c r="AB3318" s="92"/>
      <c r="AC3318" s="92"/>
    </row>
    <row r="3319" spans="9:29" ht="13.8" x14ac:dyDescent="0.3">
      <c r="I3319" s="135">
        <v>3312</v>
      </c>
      <c r="J3319" s="132"/>
      <c r="K3319" s="105"/>
      <c r="R3319" s="16"/>
      <c r="S3319" s="16"/>
      <c r="AA3319" s="92"/>
      <c r="AB3319" s="92"/>
      <c r="AC3319" s="92"/>
    </row>
    <row r="3320" spans="9:29" ht="13.8" x14ac:dyDescent="0.3">
      <c r="I3320" s="135">
        <v>3313</v>
      </c>
      <c r="J3320" s="132"/>
      <c r="K3320" s="105"/>
      <c r="R3320" s="16"/>
      <c r="S3320" s="16"/>
      <c r="AA3320" s="92"/>
      <c r="AB3320" s="92"/>
      <c r="AC3320" s="92"/>
    </row>
    <row r="3321" spans="9:29" ht="13.8" x14ac:dyDescent="0.3">
      <c r="I3321" s="135">
        <v>3314</v>
      </c>
      <c r="J3321" s="132"/>
      <c r="K3321" s="105"/>
      <c r="R3321" s="16"/>
      <c r="S3321" s="16"/>
      <c r="AA3321" s="92"/>
      <c r="AB3321" s="92"/>
      <c r="AC3321" s="92"/>
    </row>
    <row r="3322" spans="9:29" ht="13.8" x14ac:dyDescent="0.3">
      <c r="I3322" s="135">
        <v>3315</v>
      </c>
      <c r="J3322" s="132"/>
      <c r="K3322" s="105"/>
      <c r="R3322" s="16"/>
      <c r="S3322" s="16"/>
      <c r="AA3322" s="92"/>
      <c r="AB3322" s="92"/>
      <c r="AC3322" s="92"/>
    </row>
    <row r="3323" spans="9:29" ht="13.8" x14ac:dyDescent="0.3">
      <c r="I3323" s="135">
        <v>3316</v>
      </c>
      <c r="J3323" s="132"/>
      <c r="K3323" s="105"/>
      <c r="R3323" s="16"/>
      <c r="S3323" s="16"/>
      <c r="AA3323" s="92"/>
      <c r="AB3323" s="92"/>
      <c r="AC3323" s="92"/>
    </row>
    <row r="3324" spans="9:29" ht="13.8" x14ac:dyDescent="0.3">
      <c r="I3324" s="135">
        <v>3317</v>
      </c>
      <c r="J3324" s="132"/>
      <c r="K3324" s="105"/>
      <c r="R3324" s="16"/>
      <c r="S3324" s="16"/>
      <c r="AA3324" s="92"/>
      <c r="AB3324" s="92"/>
      <c r="AC3324" s="92"/>
    </row>
    <row r="3325" spans="9:29" ht="13.8" x14ac:dyDescent="0.3">
      <c r="I3325" s="135">
        <v>3318</v>
      </c>
      <c r="J3325" s="132"/>
      <c r="K3325" s="105"/>
      <c r="R3325" s="16"/>
      <c r="S3325" s="16"/>
      <c r="AA3325" s="92"/>
      <c r="AB3325" s="92"/>
      <c r="AC3325" s="92"/>
    </row>
    <row r="3326" spans="9:29" ht="13.8" x14ac:dyDescent="0.3">
      <c r="I3326" s="135">
        <v>3319</v>
      </c>
      <c r="J3326" s="132"/>
      <c r="K3326" s="105"/>
      <c r="R3326" s="16"/>
      <c r="S3326" s="16"/>
      <c r="AA3326" s="92"/>
      <c r="AB3326" s="92"/>
      <c r="AC3326" s="92"/>
    </row>
    <row r="3327" spans="9:29" ht="13.8" x14ac:dyDescent="0.3">
      <c r="I3327" s="135">
        <v>3320</v>
      </c>
      <c r="J3327" s="132"/>
      <c r="K3327" s="105"/>
      <c r="R3327" s="16"/>
      <c r="S3327" s="16"/>
      <c r="AA3327" s="92"/>
      <c r="AB3327" s="92"/>
      <c r="AC3327" s="92"/>
    </row>
    <row r="3328" spans="9:29" ht="13.8" x14ac:dyDescent="0.3">
      <c r="I3328" s="135">
        <v>3321</v>
      </c>
      <c r="J3328" s="132"/>
      <c r="K3328" s="105"/>
      <c r="R3328" s="16"/>
      <c r="S3328" s="16"/>
      <c r="AA3328" s="92"/>
      <c r="AB3328" s="92"/>
      <c r="AC3328" s="92"/>
    </row>
    <row r="3329" spans="9:29" ht="13.8" x14ac:dyDescent="0.3">
      <c r="I3329" s="135">
        <v>3322</v>
      </c>
      <c r="J3329" s="132"/>
      <c r="K3329" s="105"/>
      <c r="R3329" s="16"/>
      <c r="S3329" s="16"/>
      <c r="AA3329" s="92"/>
      <c r="AB3329" s="92"/>
      <c r="AC3329" s="92"/>
    </row>
    <row r="3330" spans="9:29" ht="13.8" x14ac:dyDescent="0.3">
      <c r="I3330" s="135">
        <v>3323</v>
      </c>
      <c r="J3330" s="132"/>
      <c r="K3330" s="105"/>
      <c r="R3330" s="16"/>
      <c r="S3330" s="16"/>
      <c r="AA3330" s="92"/>
      <c r="AB3330" s="92"/>
      <c r="AC3330" s="92"/>
    </row>
    <row r="3331" spans="9:29" ht="13.8" x14ac:dyDescent="0.3">
      <c r="I3331" s="135">
        <v>3324</v>
      </c>
      <c r="J3331" s="132"/>
      <c r="K3331" s="105"/>
      <c r="R3331" s="16"/>
      <c r="S3331" s="16"/>
      <c r="AA3331" s="92"/>
      <c r="AB3331" s="92"/>
      <c r="AC3331" s="92"/>
    </row>
    <row r="3332" spans="9:29" ht="13.8" x14ac:dyDescent="0.3">
      <c r="I3332" s="135">
        <v>3325</v>
      </c>
      <c r="J3332" s="132"/>
      <c r="K3332" s="105"/>
      <c r="R3332" s="16"/>
      <c r="S3332" s="16"/>
      <c r="AA3332" s="92"/>
      <c r="AB3332" s="92"/>
      <c r="AC3332" s="92"/>
    </row>
    <row r="3333" spans="9:29" ht="13.8" x14ac:dyDescent="0.3">
      <c r="I3333" s="135">
        <v>3326</v>
      </c>
      <c r="J3333" s="132"/>
      <c r="K3333" s="105"/>
      <c r="R3333" s="16"/>
      <c r="S3333" s="16"/>
      <c r="AA3333" s="92"/>
      <c r="AB3333" s="92"/>
      <c r="AC3333" s="92"/>
    </row>
    <row r="3334" spans="9:29" ht="13.8" x14ac:dyDescent="0.3">
      <c r="I3334" s="135">
        <v>3327</v>
      </c>
      <c r="J3334" s="132"/>
      <c r="K3334" s="105"/>
      <c r="R3334" s="16"/>
      <c r="S3334" s="16"/>
      <c r="AA3334" s="92"/>
      <c r="AB3334" s="92"/>
      <c r="AC3334" s="92"/>
    </row>
    <row r="3335" spans="9:29" ht="13.8" x14ac:dyDescent="0.3">
      <c r="I3335" s="135">
        <v>3328</v>
      </c>
      <c r="J3335" s="132"/>
      <c r="K3335" s="105"/>
      <c r="R3335" s="16"/>
      <c r="S3335" s="16"/>
      <c r="AA3335" s="92"/>
      <c r="AB3335" s="92"/>
      <c r="AC3335" s="92"/>
    </row>
    <row r="3336" spans="9:29" ht="13.8" x14ac:dyDescent="0.3">
      <c r="I3336" s="135">
        <v>3329</v>
      </c>
      <c r="J3336" s="132"/>
      <c r="K3336" s="105"/>
      <c r="R3336" s="16"/>
      <c r="S3336" s="16"/>
      <c r="AA3336" s="92"/>
      <c r="AB3336" s="92"/>
      <c r="AC3336" s="92"/>
    </row>
    <row r="3337" spans="9:29" ht="13.8" x14ac:dyDescent="0.3">
      <c r="I3337" s="135">
        <v>3330</v>
      </c>
      <c r="J3337" s="132"/>
      <c r="K3337" s="105"/>
      <c r="R3337" s="16"/>
      <c r="S3337" s="16"/>
      <c r="AA3337" s="92"/>
      <c r="AB3337" s="92"/>
      <c r="AC3337" s="92"/>
    </row>
    <row r="3338" spans="9:29" ht="13.8" x14ac:dyDescent="0.3">
      <c r="I3338" s="135">
        <v>3331</v>
      </c>
      <c r="J3338" s="132"/>
      <c r="K3338" s="105"/>
      <c r="R3338" s="16"/>
      <c r="S3338" s="16"/>
      <c r="AA3338" s="92"/>
      <c r="AB3338" s="92"/>
      <c r="AC3338" s="92"/>
    </row>
    <row r="3339" spans="9:29" ht="13.8" x14ac:dyDescent="0.3">
      <c r="I3339" s="135">
        <v>3332</v>
      </c>
      <c r="J3339" s="132"/>
      <c r="K3339" s="105"/>
      <c r="R3339" s="16"/>
      <c r="S3339" s="16"/>
      <c r="AA3339" s="92"/>
      <c r="AB3339" s="92"/>
      <c r="AC3339" s="92"/>
    </row>
    <row r="3340" spans="9:29" ht="13.8" x14ac:dyDescent="0.3">
      <c r="I3340" s="135">
        <v>3333</v>
      </c>
      <c r="J3340" s="132"/>
      <c r="K3340" s="105"/>
      <c r="R3340" s="16"/>
      <c r="S3340" s="16"/>
      <c r="AA3340" s="92"/>
      <c r="AB3340" s="92"/>
      <c r="AC3340" s="92"/>
    </row>
    <row r="3341" spans="9:29" ht="13.8" x14ac:dyDescent="0.3">
      <c r="I3341" s="135">
        <v>3334</v>
      </c>
      <c r="J3341" s="132"/>
      <c r="K3341" s="105"/>
      <c r="R3341" s="16"/>
      <c r="S3341" s="16"/>
      <c r="AA3341" s="92"/>
      <c r="AB3341" s="92"/>
      <c r="AC3341" s="92"/>
    </row>
    <row r="3342" spans="9:29" ht="13.8" x14ac:dyDescent="0.3">
      <c r="I3342" s="135">
        <v>3335</v>
      </c>
      <c r="J3342" s="132"/>
      <c r="K3342" s="105"/>
      <c r="R3342" s="16"/>
      <c r="S3342" s="16"/>
      <c r="AA3342" s="92"/>
      <c r="AB3342" s="92"/>
      <c r="AC3342" s="92"/>
    </row>
    <row r="3343" spans="9:29" ht="13.8" x14ac:dyDescent="0.3">
      <c r="I3343" s="135">
        <v>3336</v>
      </c>
      <c r="J3343" s="132"/>
      <c r="K3343" s="105"/>
      <c r="R3343" s="16"/>
      <c r="S3343" s="16"/>
      <c r="AA3343" s="92"/>
      <c r="AB3343" s="92"/>
      <c r="AC3343" s="92"/>
    </row>
    <row r="3344" spans="9:29" ht="13.8" x14ac:dyDescent="0.3">
      <c r="I3344" s="135">
        <v>3337</v>
      </c>
      <c r="J3344" s="132"/>
      <c r="K3344" s="105"/>
      <c r="R3344" s="16"/>
      <c r="S3344" s="16"/>
      <c r="AA3344" s="92"/>
      <c r="AB3344" s="92"/>
      <c r="AC3344" s="92"/>
    </row>
    <row r="3345" spans="9:29" ht="13.8" x14ac:dyDescent="0.3">
      <c r="I3345" s="135">
        <v>3338</v>
      </c>
      <c r="J3345" s="132"/>
      <c r="K3345" s="105"/>
      <c r="R3345" s="16"/>
      <c r="S3345" s="16"/>
      <c r="AA3345" s="92"/>
      <c r="AB3345" s="92"/>
      <c r="AC3345" s="92"/>
    </row>
    <row r="3346" spans="9:29" ht="13.8" x14ac:dyDescent="0.3">
      <c r="I3346" s="135">
        <v>3339</v>
      </c>
      <c r="J3346" s="132"/>
      <c r="K3346" s="105"/>
      <c r="R3346" s="16"/>
      <c r="S3346" s="16"/>
      <c r="AA3346" s="92"/>
      <c r="AB3346" s="92"/>
      <c r="AC3346" s="92"/>
    </row>
    <row r="3347" spans="9:29" ht="13.8" x14ac:dyDescent="0.3">
      <c r="I3347" s="135">
        <v>3340</v>
      </c>
      <c r="J3347" s="132"/>
      <c r="K3347" s="105"/>
      <c r="R3347" s="16"/>
      <c r="S3347" s="16"/>
      <c r="AA3347" s="92"/>
      <c r="AB3347" s="92"/>
      <c r="AC3347" s="92"/>
    </row>
    <row r="3348" spans="9:29" ht="13.8" x14ac:dyDescent="0.3">
      <c r="I3348" s="135">
        <v>3341</v>
      </c>
      <c r="J3348" s="132"/>
      <c r="K3348" s="105"/>
      <c r="R3348" s="16"/>
      <c r="S3348" s="16"/>
      <c r="AA3348" s="92"/>
      <c r="AB3348" s="92"/>
      <c r="AC3348" s="92"/>
    </row>
    <row r="3349" spans="9:29" ht="13.8" x14ac:dyDescent="0.3">
      <c r="I3349" s="135">
        <v>3342</v>
      </c>
      <c r="J3349" s="132"/>
      <c r="K3349" s="105"/>
      <c r="R3349" s="16"/>
      <c r="S3349" s="16"/>
      <c r="AA3349" s="92"/>
      <c r="AB3349" s="92"/>
      <c r="AC3349" s="92"/>
    </row>
    <row r="3350" spans="9:29" ht="13.8" x14ac:dyDescent="0.3">
      <c r="I3350" s="135">
        <v>3343</v>
      </c>
      <c r="J3350" s="132"/>
      <c r="K3350" s="105"/>
      <c r="R3350" s="16"/>
      <c r="S3350" s="16"/>
      <c r="AA3350" s="92"/>
      <c r="AB3350" s="92"/>
      <c r="AC3350" s="92"/>
    </row>
    <row r="3351" spans="9:29" ht="13.8" x14ac:dyDescent="0.3">
      <c r="I3351" s="135">
        <v>3344</v>
      </c>
      <c r="J3351" s="132"/>
      <c r="K3351" s="105"/>
      <c r="R3351" s="16"/>
      <c r="S3351" s="16"/>
      <c r="AA3351" s="92"/>
      <c r="AB3351" s="92"/>
      <c r="AC3351" s="92"/>
    </row>
    <row r="3352" spans="9:29" ht="13.8" x14ac:dyDescent="0.3">
      <c r="I3352" s="135">
        <v>3345</v>
      </c>
      <c r="J3352" s="132"/>
      <c r="K3352" s="105"/>
      <c r="R3352" s="16"/>
      <c r="S3352" s="16"/>
      <c r="AA3352" s="92"/>
      <c r="AB3352" s="92"/>
      <c r="AC3352" s="92"/>
    </row>
    <row r="3353" spans="9:29" ht="13.8" x14ac:dyDescent="0.3">
      <c r="I3353" s="135">
        <v>3346</v>
      </c>
      <c r="J3353" s="132"/>
      <c r="K3353" s="105"/>
      <c r="R3353" s="16"/>
      <c r="S3353" s="16"/>
      <c r="AA3353" s="92"/>
      <c r="AB3353" s="92"/>
      <c r="AC3353" s="92"/>
    </row>
    <row r="3354" spans="9:29" ht="13.8" x14ac:dyDescent="0.3">
      <c r="I3354" s="135">
        <v>3347</v>
      </c>
      <c r="J3354" s="132"/>
      <c r="K3354" s="105"/>
      <c r="R3354" s="16"/>
      <c r="S3354" s="16"/>
      <c r="AA3354" s="92"/>
      <c r="AB3354" s="92"/>
      <c r="AC3354" s="92"/>
    </row>
    <row r="3355" spans="9:29" ht="13.8" x14ac:dyDescent="0.3">
      <c r="I3355" s="135">
        <v>3348</v>
      </c>
      <c r="J3355" s="132"/>
      <c r="K3355" s="105"/>
      <c r="R3355" s="16"/>
      <c r="S3355" s="16"/>
      <c r="AA3355" s="92"/>
      <c r="AB3355" s="92"/>
      <c r="AC3355" s="92"/>
    </row>
    <row r="3356" spans="9:29" ht="13.8" x14ac:dyDescent="0.3">
      <c r="I3356" s="135">
        <v>3349</v>
      </c>
      <c r="J3356" s="132"/>
      <c r="K3356" s="105"/>
      <c r="R3356" s="16"/>
      <c r="S3356" s="16"/>
      <c r="AA3356" s="92"/>
      <c r="AB3356" s="92"/>
      <c r="AC3356" s="92"/>
    </row>
    <row r="3357" spans="9:29" ht="13.8" x14ac:dyDescent="0.3">
      <c r="I3357" s="135">
        <v>3350</v>
      </c>
      <c r="J3357" s="132"/>
      <c r="K3357" s="105"/>
      <c r="R3357" s="16"/>
      <c r="S3357" s="16"/>
      <c r="AA3357" s="92"/>
      <c r="AB3357" s="92"/>
      <c r="AC3357" s="92"/>
    </row>
    <row r="3358" spans="9:29" ht="13.8" x14ac:dyDescent="0.3">
      <c r="I3358" s="135">
        <v>3351</v>
      </c>
      <c r="J3358" s="132"/>
      <c r="K3358" s="105"/>
      <c r="R3358" s="16"/>
      <c r="S3358" s="16"/>
      <c r="AA3358" s="92"/>
      <c r="AB3358" s="92"/>
      <c r="AC3358" s="92"/>
    </row>
    <row r="3359" spans="9:29" ht="13.8" x14ac:dyDescent="0.3">
      <c r="I3359" s="135">
        <v>3352</v>
      </c>
      <c r="J3359" s="132"/>
      <c r="K3359" s="105"/>
      <c r="R3359" s="16"/>
      <c r="S3359" s="16"/>
      <c r="AA3359" s="92"/>
      <c r="AB3359" s="92"/>
      <c r="AC3359" s="92"/>
    </row>
    <row r="3360" spans="9:29" ht="13.8" x14ac:dyDescent="0.3">
      <c r="I3360" s="135">
        <v>3353</v>
      </c>
      <c r="J3360" s="132"/>
      <c r="K3360" s="105"/>
      <c r="R3360" s="16"/>
      <c r="S3360" s="16"/>
      <c r="AA3360" s="92"/>
      <c r="AB3360" s="92"/>
      <c r="AC3360" s="92"/>
    </row>
    <row r="3361" spans="9:29" ht="13.8" x14ac:dyDescent="0.3">
      <c r="I3361" s="135">
        <v>3354</v>
      </c>
      <c r="J3361" s="132"/>
      <c r="K3361" s="105"/>
      <c r="R3361" s="16"/>
      <c r="S3361" s="16"/>
      <c r="AA3361" s="92"/>
      <c r="AB3361" s="92"/>
      <c r="AC3361" s="92"/>
    </row>
    <row r="3362" spans="9:29" ht="13.8" x14ac:dyDescent="0.3">
      <c r="I3362" s="135">
        <v>3355</v>
      </c>
      <c r="J3362" s="132"/>
      <c r="K3362" s="105"/>
      <c r="R3362" s="16"/>
      <c r="S3362" s="16"/>
      <c r="AA3362" s="92"/>
      <c r="AB3362" s="92"/>
      <c r="AC3362" s="92"/>
    </row>
    <row r="3363" spans="9:29" ht="13.8" x14ac:dyDescent="0.3">
      <c r="I3363" s="135">
        <v>3356</v>
      </c>
      <c r="J3363" s="132"/>
      <c r="K3363" s="105"/>
      <c r="R3363" s="16"/>
      <c r="S3363" s="16"/>
      <c r="AA3363" s="92"/>
      <c r="AB3363" s="92"/>
      <c r="AC3363" s="92"/>
    </row>
    <row r="3364" spans="9:29" ht="13.8" x14ac:dyDescent="0.3">
      <c r="I3364" s="135">
        <v>3357</v>
      </c>
      <c r="J3364" s="132"/>
      <c r="K3364" s="105"/>
      <c r="R3364" s="16"/>
      <c r="S3364" s="16"/>
      <c r="AA3364" s="92"/>
      <c r="AB3364" s="92"/>
      <c r="AC3364" s="92"/>
    </row>
    <row r="3365" spans="9:29" ht="13.8" x14ac:dyDescent="0.3">
      <c r="I3365" s="135">
        <v>3358</v>
      </c>
      <c r="J3365" s="132"/>
      <c r="K3365" s="105"/>
      <c r="R3365" s="16"/>
      <c r="S3365" s="16"/>
      <c r="AA3365" s="92"/>
      <c r="AB3365" s="92"/>
      <c r="AC3365" s="92"/>
    </row>
    <row r="3366" spans="9:29" ht="13.8" x14ac:dyDescent="0.3">
      <c r="I3366" s="135">
        <v>3359</v>
      </c>
      <c r="J3366" s="132"/>
      <c r="K3366" s="105"/>
      <c r="R3366" s="16"/>
      <c r="S3366" s="16"/>
      <c r="AA3366" s="92"/>
      <c r="AB3366" s="92"/>
      <c r="AC3366" s="92"/>
    </row>
    <row r="3367" spans="9:29" ht="13.8" x14ac:dyDescent="0.3">
      <c r="I3367" s="135">
        <v>3360</v>
      </c>
      <c r="J3367" s="132"/>
      <c r="K3367" s="105"/>
      <c r="R3367" s="16"/>
      <c r="S3367" s="16"/>
      <c r="AA3367" s="92"/>
      <c r="AB3367" s="92"/>
      <c r="AC3367" s="92"/>
    </row>
    <row r="3368" spans="9:29" ht="13.8" x14ac:dyDescent="0.3">
      <c r="I3368" s="135">
        <v>3361</v>
      </c>
      <c r="J3368" s="132"/>
      <c r="K3368" s="105"/>
      <c r="R3368" s="16"/>
      <c r="S3368" s="16"/>
      <c r="AA3368" s="92"/>
      <c r="AB3368" s="92"/>
      <c r="AC3368" s="92"/>
    </row>
    <row r="3369" spans="9:29" ht="13.8" x14ac:dyDescent="0.3">
      <c r="I3369" s="135">
        <v>3362</v>
      </c>
      <c r="J3369" s="132"/>
      <c r="K3369" s="105"/>
      <c r="R3369" s="16"/>
      <c r="S3369" s="16"/>
      <c r="AA3369" s="92"/>
      <c r="AB3369" s="92"/>
      <c r="AC3369" s="92"/>
    </row>
    <row r="3370" spans="9:29" ht="13.8" x14ac:dyDescent="0.3">
      <c r="I3370" s="135">
        <v>3363</v>
      </c>
      <c r="J3370" s="132"/>
      <c r="K3370" s="105"/>
      <c r="R3370" s="16"/>
      <c r="S3370" s="16"/>
      <c r="AA3370" s="92"/>
      <c r="AB3370" s="92"/>
      <c r="AC3370" s="92"/>
    </row>
    <row r="3371" spans="9:29" ht="13.8" x14ac:dyDescent="0.3">
      <c r="I3371" s="135">
        <v>3364</v>
      </c>
      <c r="J3371" s="132"/>
      <c r="K3371" s="105"/>
      <c r="R3371" s="16"/>
      <c r="S3371" s="16"/>
      <c r="AA3371" s="92"/>
      <c r="AB3371" s="92"/>
      <c r="AC3371" s="92"/>
    </row>
    <row r="3372" spans="9:29" ht="13.8" x14ac:dyDescent="0.3">
      <c r="I3372" s="135">
        <v>3365</v>
      </c>
      <c r="J3372" s="132"/>
      <c r="K3372" s="105"/>
      <c r="R3372" s="16"/>
      <c r="S3372" s="16"/>
      <c r="AA3372" s="92"/>
      <c r="AB3372" s="92"/>
      <c r="AC3372" s="92"/>
    </row>
    <row r="3373" spans="9:29" ht="13.8" x14ac:dyDescent="0.3">
      <c r="I3373" s="135">
        <v>3366</v>
      </c>
      <c r="J3373" s="132"/>
      <c r="K3373" s="105"/>
      <c r="R3373" s="16"/>
      <c r="S3373" s="16"/>
      <c r="AA3373" s="92"/>
      <c r="AB3373" s="92"/>
      <c r="AC3373" s="92"/>
    </row>
    <row r="3374" spans="9:29" ht="13.8" x14ac:dyDescent="0.3">
      <c r="I3374" s="135">
        <v>3367</v>
      </c>
      <c r="J3374" s="132"/>
      <c r="K3374" s="105"/>
      <c r="R3374" s="16"/>
      <c r="S3374" s="16"/>
      <c r="AA3374" s="92"/>
      <c r="AB3374" s="92"/>
      <c r="AC3374" s="92"/>
    </row>
    <row r="3375" spans="9:29" ht="13.8" x14ac:dyDescent="0.3">
      <c r="I3375" s="135">
        <v>3368</v>
      </c>
      <c r="J3375" s="132"/>
      <c r="K3375" s="105"/>
      <c r="R3375" s="16"/>
      <c r="S3375" s="16"/>
      <c r="AA3375" s="92"/>
      <c r="AB3375" s="92"/>
      <c r="AC3375" s="92"/>
    </row>
    <row r="3376" spans="9:29" ht="13.8" x14ac:dyDescent="0.3">
      <c r="I3376" s="135">
        <v>3369</v>
      </c>
      <c r="J3376" s="132"/>
      <c r="K3376" s="105"/>
      <c r="R3376" s="16"/>
      <c r="S3376" s="16"/>
      <c r="AA3376" s="92"/>
      <c r="AB3376" s="92"/>
      <c r="AC3376" s="92"/>
    </row>
    <row r="3377" spans="9:29" ht="13.8" x14ac:dyDescent="0.3">
      <c r="I3377" s="135">
        <v>3370</v>
      </c>
      <c r="J3377" s="132"/>
      <c r="K3377" s="105"/>
      <c r="R3377" s="16"/>
      <c r="S3377" s="16"/>
      <c r="AA3377" s="92"/>
      <c r="AB3377" s="92"/>
      <c r="AC3377" s="92"/>
    </row>
    <row r="3378" spans="9:29" ht="13.8" x14ac:dyDescent="0.3">
      <c r="I3378" s="135">
        <v>3371</v>
      </c>
      <c r="J3378" s="132"/>
      <c r="K3378" s="105"/>
      <c r="R3378" s="16"/>
      <c r="S3378" s="16"/>
      <c r="AA3378" s="92"/>
      <c r="AB3378" s="92"/>
      <c r="AC3378" s="92"/>
    </row>
    <row r="3379" spans="9:29" ht="13.8" x14ac:dyDescent="0.3">
      <c r="I3379" s="135">
        <v>3372</v>
      </c>
      <c r="J3379" s="132"/>
      <c r="K3379" s="105"/>
      <c r="R3379" s="16"/>
      <c r="S3379" s="16"/>
      <c r="AA3379" s="92"/>
      <c r="AB3379" s="92"/>
      <c r="AC3379" s="92"/>
    </row>
    <row r="3380" spans="9:29" ht="13.8" x14ac:dyDescent="0.3">
      <c r="I3380" s="135">
        <v>3373</v>
      </c>
      <c r="J3380" s="132"/>
      <c r="K3380" s="105"/>
      <c r="R3380" s="16"/>
      <c r="S3380" s="16"/>
      <c r="AA3380" s="92"/>
      <c r="AB3380" s="92"/>
      <c r="AC3380" s="92"/>
    </row>
    <row r="3381" spans="9:29" ht="13.8" x14ac:dyDescent="0.3">
      <c r="I3381" s="135">
        <v>3374</v>
      </c>
      <c r="J3381" s="132"/>
      <c r="K3381" s="105"/>
      <c r="R3381" s="16"/>
      <c r="S3381" s="16"/>
      <c r="AA3381" s="92"/>
      <c r="AB3381" s="92"/>
      <c r="AC3381" s="92"/>
    </row>
    <row r="3382" spans="9:29" ht="13.8" x14ac:dyDescent="0.3">
      <c r="I3382" s="135">
        <v>3375</v>
      </c>
      <c r="J3382" s="132"/>
      <c r="K3382" s="105"/>
      <c r="R3382" s="16"/>
      <c r="S3382" s="16"/>
      <c r="AA3382" s="92"/>
      <c r="AB3382" s="92"/>
      <c r="AC3382" s="92"/>
    </row>
    <row r="3383" spans="9:29" ht="13.8" x14ac:dyDescent="0.3">
      <c r="I3383" s="135">
        <v>3376</v>
      </c>
      <c r="J3383" s="132"/>
      <c r="K3383" s="105"/>
      <c r="R3383" s="16"/>
      <c r="S3383" s="16"/>
      <c r="AA3383" s="92"/>
      <c r="AB3383" s="92"/>
      <c r="AC3383" s="92"/>
    </row>
    <row r="3384" spans="9:29" ht="13.8" x14ac:dyDescent="0.3">
      <c r="I3384" s="135">
        <v>3377</v>
      </c>
      <c r="J3384" s="132"/>
      <c r="K3384" s="105"/>
      <c r="R3384" s="16"/>
      <c r="S3384" s="16"/>
      <c r="AA3384" s="92"/>
      <c r="AB3384" s="92"/>
      <c r="AC3384" s="92"/>
    </row>
    <row r="3385" spans="9:29" ht="13.8" x14ac:dyDescent="0.3">
      <c r="I3385" s="135">
        <v>3378</v>
      </c>
      <c r="J3385" s="132"/>
      <c r="K3385" s="105"/>
      <c r="R3385" s="16"/>
      <c r="S3385" s="16"/>
      <c r="AA3385" s="92"/>
      <c r="AB3385" s="92"/>
      <c r="AC3385" s="92"/>
    </row>
    <row r="3386" spans="9:29" ht="13.8" x14ac:dyDescent="0.3">
      <c r="I3386" s="135">
        <v>3379</v>
      </c>
      <c r="J3386" s="132"/>
      <c r="K3386" s="105"/>
      <c r="R3386" s="16"/>
      <c r="S3386" s="16"/>
      <c r="AA3386" s="92"/>
      <c r="AB3386" s="92"/>
      <c r="AC3386" s="92"/>
    </row>
    <row r="3387" spans="9:29" ht="13.8" x14ac:dyDescent="0.3">
      <c r="I3387" s="135">
        <v>3380</v>
      </c>
      <c r="J3387" s="132"/>
      <c r="K3387" s="105"/>
      <c r="R3387" s="16"/>
      <c r="S3387" s="16"/>
      <c r="AA3387" s="92"/>
      <c r="AB3387" s="92"/>
      <c r="AC3387" s="92"/>
    </row>
    <row r="3388" spans="9:29" ht="13.8" x14ac:dyDescent="0.3">
      <c r="I3388" s="135">
        <v>3381</v>
      </c>
      <c r="J3388" s="132"/>
      <c r="K3388" s="105"/>
      <c r="R3388" s="16"/>
      <c r="S3388" s="16"/>
      <c r="AA3388" s="92"/>
      <c r="AB3388" s="92"/>
      <c r="AC3388" s="92"/>
    </row>
    <row r="3389" spans="9:29" ht="13.8" x14ac:dyDescent="0.3">
      <c r="I3389" s="135">
        <v>3382</v>
      </c>
      <c r="J3389" s="132"/>
      <c r="K3389" s="105"/>
      <c r="R3389" s="16"/>
      <c r="S3389" s="16"/>
      <c r="AA3389" s="92"/>
      <c r="AB3389" s="92"/>
      <c r="AC3389" s="92"/>
    </row>
    <row r="3390" spans="9:29" ht="13.8" x14ac:dyDescent="0.3">
      <c r="I3390" s="135">
        <v>3383</v>
      </c>
      <c r="J3390" s="132"/>
      <c r="K3390" s="105"/>
      <c r="R3390" s="16"/>
      <c r="S3390" s="16"/>
      <c r="AA3390" s="92"/>
      <c r="AB3390" s="92"/>
      <c r="AC3390" s="92"/>
    </row>
    <row r="3391" spans="9:29" ht="13.8" x14ac:dyDescent="0.3">
      <c r="I3391" s="135">
        <v>3384</v>
      </c>
      <c r="J3391" s="132"/>
      <c r="K3391" s="105"/>
      <c r="R3391" s="16"/>
      <c r="S3391" s="16"/>
      <c r="AA3391" s="92"/>
      <c r="AB3391" s="92"/>
      <c r="AC3391" s="92"/>
    </row>
    <row r="3392" spans="9:29" ht="13.8" x14ac:dyDescent="0.3">
      <c r="I3392" s="135">
        <v>3385</v>
      </c>
      <c r="J3392" s="132"/>
      <c r="K3392" s="105"/>
      <c r="R3392" s="16"/>
      <c r="S3392" s="16"/>
      <c r="AA3392" s="92"/>
      <c r="AB3392" s="92"/>
      <c r="AC3392" s="92"/>
    </row>
    <row r="3393" spans="9:29" ht="13.8" x14ac:dyDescent="0.3">
      <c r="I3393" s="135">
        <v>3386</v>
      </c>
      <c r="J3393" s="132"/>
      <c r="K3393" s="105"/>
      <c r="R3393" s="16"/>
      <c r="S3393" s="16"/>
      <c r="AA3393" s="92"/>
      <c r="AB3393" s="92"/>
      <c r="AC3393" s="92"/>
    </row>
    <row r="3394" spans="9:29" ht="13.8" x14ac:dyDescent="0.3">
      <c r="I3394" s="135">
        <v>3387</v>
      </c>
      <c r="J3394" s="132"/>
      <c r="K3394" s="105"/>
      <c r="R3394" s="16"/>
      <c r="S3394" s="16"/>
      <c r="AA3394" s="92"/>
      <c r="AB3394" s="92"/>
      <c r="AC3394" s="92"/>
    </row>
    <row r="3395" spans="9:29" ht="13.8" x14ac:dyDescent="0.3">
      <c r="I3395" s="135">
        <v>3388</v>
      </c>
      <c r="J3395" s="132"/>
      <c r="K3395" s="105"/>
      <c r="R3395" s="16"/>
      <c r="S3395" s="16"/>
      <c r="AA3395" s="92"/>
      <c r="AB3395" s="92"/>
      <c r="AC3395" s="92"/>
    </row>
    <row r="3396" spans="9:29" ht="13.8" x14ac:dyDescent="0.3">
      <c r="I3396" s="135">
        <v>3389</v>
      </c>
      <c r="J3396" s="132"/>
      <c r="K3396" s="105"/>
      <c r="R3396" s="16"/>
      <c r="S3396" s="16"/>
      <c r="AA3396" s="92"/>
      <c r="AB3396" s="92"/>
      <c r="AC3396" s="92"/>
    </row>
    <row r="3397" spans="9:29" ht="13.8" x14ac:dyDescent="0.3">
      <c r="I3397" s="135">
        <v>3390</v>
      </c>
      <c r="J3397" s="132"/>
      <c r="K3397" s="105"/>
      <c r="R3397" s="16"/>
      <c r="S3397" s="16"/>
      <c r="AA3397" s="92"/>
      <c r="AB3397" s="92"/>
      <c r="AC3397" s="92"/>
    </row>
    <row r="3398" spans="9:29" ht="13.8" x14ac:dyDescent="0.3">
      <c r="I3398" s="135">
        <v>3391</v>
      </c>
      <c r="J3398" s="132"/>
      <c r="K3398" s="105"/>
      <c r="R3398" s="16"/>
      <c r="S3398" s="16"/>
      <c r="AA3398" s="92"/>
      <c r="AB3398" s="92"/>
      <c r="AC3398" s="92"/>
    </row>
    <row r="3399" spans="9:29" ht="13.8" x14ac:dyDescent="0.3">
      <c r="I3399" s="135">
        <v>3392</v>
      </c>
      <c r="J3399" s="132"/>
      <c r="K3399" s="105"/>
      <c r="R3399" s="16"/>
      <c r="S3399" s="16"/>
      <c r="AA3399" s="92"/>
      <c r="AB3399" s="92"/>
      <c r="AC3399" s="92"/>
    </row>
    <row r="3400" spans="9:29" ht="13.8" x14ac:dyDescent="0.3">
      <c r="I3400" s="135">
        <v>3393</v>
      </c>
      <c r="J3400" s="132"/>
      <c r="K3400" s="105"/>
      <c r="R3400" s="16"/>
      <c r="S3400" s="16"/>
      <c r="AA3400" s="92"/>
      <c r="AB3400" s="92"/>
      <c r="AC3400" s="92"/>
    </row>
    <row r="3401" spans="9:29" ht="13.8" x14ac:dyDescent="0.3">
      <c r="I3401" s="135">
        <v>3394</v>
      </c>
      <c r="J3401" s="132"/>
      <c r="K3401" s="105"/>
      <c r="R3401" s="16"/>
      <c r="S3401" s="16"/>
      <c r="AA3401" s="92"/>
      <c r="AB3401" s="92"/>
      <c r="AC3401" s="92"/>
    </row>
    <row r="3402" spans="9:29" ht="13.8" x14ac:dyDescent="0.3">
      <c r="I3402" s="135">
        <v>3395</v>
      </c>
      <c r="J3402" s="132"/>
      <c r="K3402" s="105"/>
      <c r="R3402" s="16"/>
      <c r="S3402" s="16"/>
      <c r="AA3402" s="92"/>
      <c r="AB3402" s="92"/>
      <c r="AC3402" s="92"/>
    </row>
    <row r="3403" spans="9:29" ht="13.8" x14ac:dyDescent="0.3">
      <c r="I3403" s="135">
        <v>3396</v>
      </c>
      <c r="J3403" s="132"/>
      <c r="K3403" s="105"/>
      <c r="R3403" s="16"/>
      <c r="S3403" s="16"/>
      <c r="AA3403" s="92"/>
      <c r="AB3403" s="92"/>
      <c r="AC3403" s="92"/>
    </row>
    <row r="3404" spans="9:29" ht="13.8" x14ac:dyDescent="0.3">
      <c r="I3404" s="135">
        <v>3397</v>
      </c>
      <c r="J3404" s="132"/>
      <c r="K3404" s="105"/>
      <c r="R3404" s="16"/>
      <c r="S3404" s="16"/>
      <c r="AA3404" s="92"/>
      <c r="AB3404" s="92"/>
      <c r="AC3404" s="92"/>
    </row>
    <row r="3405" spans="9:29" ht="13.8" x14ac:dyDescent="0.3">
      <c r="I3405" s="135">
        <v>3398</v>
      </c>
      <c r="J3405" s="132"/>
      <c r="K3405" s="105"/>
      <c r="R3405" s="16"/>
      <c r="S3405" s="16"/>
      <c r="AA3405" s="92"/>
      <c r="AB3405" s="92"/>
      <c r="AC3405" s="92"/>
    </row>
    <row r="3406" spans="9:29" ht="13.8" x14ac:dyDescent="0.3">
      <c r="I3406" s="135">
        <v>3399</v>
      </c>
      <c r="J3406" s="132"/>
      <c r="K3406" s="105"/>
      <c r="R3406" s="16"/>
      <c r="S3406" s="16"/>
      <c r="AA3406" s="92"/>
      <c r="AB3406" s="92"/>
      <c r="AC3406" s="92"/>
    </row>
    <row r="3407" spans="9:29" ht="13.8" x14ac:dyDescent="0.3">
      <c r="I3407" s="135">
        <v>3400</v>
      </c>
      <c r="J3407" s="132"/>
      <c r="K3407" s="105"/>
      <c r="R3407" s="16"/>
      <c r="S3407" s="16"/>
      <c r="AA3407" s="92"/>
      <c r="AB3407" s="92"/>
      <c r="AC3407" s="92"/>
    </row>
    <row r="3408" spans="9:29" ht="13.8" x14ac:dyDescent="0.3">
      <c r="I3408" s="135">
        <v>3401</v>
      </c>
      <c r="J3408" s="132"/>
      <c r="K3408" s="105"/>
      <c r="R3408" s="16"/>
      <c r="S3408" s="16"/>
      <c r="AA3408" s="92"/>
      <c r="AB3408" s="92"/>
      <c r="AC3408" s="92"/>
    </row>
    <row r="3409" spans="9:29" ht="13.8" x14ac:dyDescent="0.3">
      <c r="I3409" s="135">
        <v>3402</v>
      </c>
      <c r="J3409" s="132"/>
      <c r="K3409" s="105"/>
      <c r="R3409" s="16"/>
      <c r="S3409" s="16"/>
      <c r="AA3409" s="92"/>
      <c r="AB3409" s="92"/>
      <c r="AC3409" s="92"/>
    </row>
    <row r="3410" spans="9:29" ht="13.8" x14ac:dyDescent="0.3">
      <c r="I3410" s="135">
        <v>3403</v>
      </c>
      <c r="J3410" s="132"/>
      <c r="K3410" s="105"/>
      <c r="R3410" s="16"/>
      <c r="S3410" s="16"/>
      <c r="AA3410" s="92"/>
      <c r="AB3410" s="92"/>
      <c r="AC3410" s="92"/>
    </row>
    <row r="3411" spans="9:29" ht="13.8" x14ac:dyDescent="0.3">
      <c r="I3411" s="135">
        <v>3404</v>
      </c>
      <c r="J3411" s="132"/>
      <c r="K3411" s="105"/>
      <c r="R3411" s="16"/>
      <c r="S3411" s="16"/>
      <c r="AA3411" s="92"/>
      <c r="AB3411" s="92"/>
      <c r="AC3411" s="92"/>
    </row>
    <row r="3412" spans="9:29" ht="13.8" x14ac:dyDescent="0.3">
      <c r="I3412" s="135">
        <v>3405</v>
      </c>
      <c r="J3412" s="132"/>
      <c r="K3412" s="105"/>
      <c r="R3412" s="16"/>
      <c r="S3412" s="16"/>
      <c r="AA3412" s="92"/>
      <c r="AB3412" s="92"/>
      <c r="AC3412" s="92"/>
    </row>
    <row r="3413" spans="9:29" ht="13.8" x14ac:dyDescent="0.3">
      <c r="I3413" s="135">
        <v>3406</v>
      </c>
      <c r="J3413" s="132"/>
      <c r="K3413" s="105"/>
      <c r="R3413" s="16"/>
      <c r="S3413" s="16"/>
      <c r="AA3413" s="92"/>
      <c r="AB3413" s="92"/>
      <c r="AC3413" s="92"/>
    </row>
    <row r="3414" spans="9:29" ht="13.8" x14ac:dyDescent="0.3">
      <c r="I3414" s="135">
        <v>3407</v>
      </c>
      <c r="J3414" s="132"/>
      <c r="K3414" s="105"/>
      <c r="R3414" s="16"/>
      <c r="S3414" s="16"/>
      <c r="AA3414" s="92"/>
      <c r="AB3414" s="92"/>
      <c r="AC3414" s="92"/>
    </row>
    <row r="3415" spans="9:29" ht="13.8" x14ac:dyDescent="0.3">
      <c r="I3415" s="135">
        <v>3408</v>
      </c>
      <c r="J3415" s="132"/>
      <c r="K3415" s="105"/>
      <c r="R3415" s="16"/>
      <c r="S3415" s="16"/>
      <c r="AA3415" s="92"/>
      <c r="AB3415" s="92"/>
      <c r="AC3415" s="92"/>
    </row>
    <row r="3416" spans="9:29" ht="13.8" x14ac:dyDescent="0.3">
      <c r="I3416" s="135">
        <v>3409</v>
      </c>
      <c r="J3416" s="132"/>
      <c r="K3416" s="105"/>
      <c r="R3416" s="16"/>
      <c r="S3416" s="16"/>
      <c r="AA3416" s="92"/>
      <c r="AB3416" s="92"/>
      <c r="AC3416" s="92"/>
    </row>
    <row r="3417" spans="9:29" ht="13.8" x14ac:dyDescent="0.3">
      <c r="I3417" s="135">
        <v>3410</v>
      </c>
      <c r="J3417" s="132"/>
      <c r="K3417" s="105"/>
      <c r="R3417" s="16"/>
      <c r="S3417" s="16"/>
      <c r="AA3417" s="92"/>
      <c r="AB3417" s="92"/>
      <c r="AC3417" s="92"/>
    </row>
    <row r="3418" spans="9:29" ht="13.8" x14ac:dyDescent="0.3">
      <c r="I3418" s="135">
        <v>3411</v>
      </c>
      <c r="J3418" s="132"/>
      <c r="K3418" s="105"/>
      <c r="R3418" s="16"/>
      <c r="S3418" s="16"/>
      <c r="AA3418" s="92"/>
      <c r="AB3418" s="92"/>
      <c r="AC3418" s="92"/>
    </row>
    <row r="3419" spans="9:29" ht="13.8" x14ac:dyDescent="0.3">
      <c r="I3419" s="135">
        <v>3412</v>
      </c>
      <c r="J3419" s="132"/>
      <c r="K3419" s="105"/>
      <c r="R3419" s="16"/>
      <c r="S3419" s="16"/>
      <c r="AA3419" s="92"/>
      <c r="AB3419" s="92"/>
      <c r="AC3419" s="92"/>
    </row>
    <row r="3420" spans="9:29" ht="13.8" x14ac:dyDescent="0.3">
      <c r="I3420" s="135">
        <v>3413</v>
      </c>
      <c r="J3420" s="132"/>
      <c r="K3420" s="105"/>
      <c r="R3420" s="16"/>
      <c r="S3420" s="16"/>
      <c r="AA3420" s="92"/>
      <c r="AB3420" s="92"/>
      <c r="AC3420" s="92"/>
    </row>
    <row r="3421" spans="9:29" ht="13.8" x14ac:dyDescent="0.3">
      <c r="I3421" s="135">
        <v>3414</v>
      </c>
      <c r="J3421" s="132"/>
      <c r="K3421" s="105"/>
      <c r="R3421" s="16"/>
      <c r="S3421" s="16"/>
      <c r="AA3421" s="92"/>
      <c r="AB3421" s="92"/>
      <c r="AC3421" s="92"/>
    </row>
    <row r="3422" spans="9:29" ht="13.8" x14ac:dyDescent="0.3">
      <c r="I3422" s="135">
        <v>3415</v>
      </c>
      <c r="J3422" s="132"/>
      <c r="K3422" s="105"/>
      <c r="R3422" s="16"/>
      <c r="S3422" s="16"/>
      <c r="AA3422" s="92"/>
      <c r="AB3422" s="92"/>
      <c r="AC3422" s="92"/>
    </row>
    <row r="3423" spans="9:29" ht="13.8" x14ac:dyDescent="0.3">
      <c r="I3423" s="135">
        <v>3416</v>
      </c>
      <c r="J3423" s="132"/>
      <c r="K3423" s="105"/>
      <c r="R3423" s="16"/>
      <c r="S3423" s="16"/>
      <c r="AA3423" s="92"/>
      <c r="AB3423" s="92"/>
      <c r="AC3423" s="92"/>
    </row>
    <row r="3424" spans="9:29" ht="13.8" x14ac:dyDescent="0.3">
      <c r="I3424" s="135">
        <v>3417</v>
      </c>
      <c r="J3424" s="132"/>
      <c r="K3424" s="105"/>
      <c r="R3424" s="16"/>
      <c r="S3424" s="16"/>
      <c r="AA3424" s="92"/>
      <c r="AB3424" s="92"/>
      <c r="AC3424" s="92"/>
    </row>
    <row r="3425" spans="9:29" ht="13.8" x14ac:dyDescent="0.3">
      <c r="I3425" s="135">
        <v>3418</v>
      </c>
      <c r="J3425" s="132"/>
      <c r="K3425" s="105"/>
      <c r="R3425" s="16"/>
      <c r="S3425" s="16"/>
      <c r="AA3425" s="92"/>
      <c r="AB3425" s="92"/>
      <c r="AC3425" s="92"/>
    </row>
    <row r="3426" spans="9:29" ht="13.8" x14ac:dyDescent="0.3">
      <c r="I3426" s="135">
        <v>3419</v>
      </c>
      <c r="J3426" s="132"/>
      <c r="K3426" s="105"/>
      <c r="R3426" s="16"/>
      <c r="S3426" s="16"/>
      <c r="AA3426" s="92"/>
      <c r="AB3426" s="92"/>
      <c r="AC3426" s="92"/>
    </row>
    <row r="3427" spans="9:29" ht="13.8" x14ac:dyDescent="0.3">
      <c r="I3427" s="135">
        <v>3420</v>
      </c>
      <c r="J3427" s="132"/>
      <c r="K3427" s="105"/>
      <c r="R3427" s="16"/>
      <c r="S3427" s="16"/>
      <c r="AA3427" s="92"/>
      <c r="AB3427" s="92"/>
      <c r="AC3427" s="92"/>
    </row>
    <row r="3428" spans="9:29" ht="13.8" x14ac:dyDescent="0.3">
      <c r="I3428" s="135">
        <v>3421</v>
      </c>
      <c r="J3428" s="132"/>
      <c r="K3428" s="105"/>
      <c r="R3428" s="16"/>
      <c r="S3428" s="16"/>
      <c r="AA3428" s="92"/>
      <c r="AB3428" s="92"/>
      <c r="AC3428" s="92"/>
    </row>
    <row r="3429" spans="9:29" ht="13.8" x14ac:dyDescent="0.3">
      <c r="I3429" s="135">
        <v>3422</v>
      </c>
      <c r="J3429" s="132"/>
      <c r="K3429" s="105"/>
      <c r="R3429" s="16"/>
      <c r="S3429" s="16"/>
      <c r="AA3429" s="92"/>
      <c r="AB3429" s="92"/>
      <c r="AC3429" s="92"/>
    </row>
    <row r="3430" spans="9:29" ht="13.8" x14ac:dyDescent="0.3">
      <c r="I3430" s="135">
        <v>3423</v>
      </c>
      <c r="J3430" s="132"/>
      <c r="K3430" s="105"/>
      <c r="R3430" s="16"/>
      <c r="S3430" s="16"/>
      <c r="AA3430" s="92"/>
      <c r="AB3430" s="92"/>
      <c r="AC3430" s="92"/>
    </row>
    <row r="3431" spans="9:29" ht="13.8" x14ac:dyDescent="0.3">
      <c r="I3431" s="135">
        <v>3424</v>
      </c>
      <c r="J3431" s="132"/>
      <c r="K3431" s="105"/>
      <c r="R3431" s="16"/>
      <c r="S3431" s="16"/>
      <c r="AA3431" s="92"/>
      <c r="AB3431" s="92"/>
      <c r="AC3431" s="92"/>
    </row>
    <row r="3432" spans="9:29" ht="13.8" x14ac:dyDescent="0.3">
      <c r="I3432" s="135">
        <v>3425</v>
      </c>
      <c r="J3432" s="132"/>
      <c r="K3432" s="105"/>
      <c r="R3432" s="16"/>
      <c r="S3432" s="16"/>
      <c r="AA3432" s="92"/>
      <c r="AB3432" s="92"/>
      <c r="AC3432" s="92"/>
    </row>
    <row r="3433" spans="9:29" ht="13.8" x14ac:dyDescent="0.3">
      <c r="I3433" s="135">
        <v>3426</v>
      </c>
      <c r="J3433" s="132"/>
      <c r="K3433" s="105"/>
      <c r="R3433" s="16"/>
      <c r="S3433" s="16"/>
      <c r="AA3433" s="92"/>
      <c r="AB3433" s="92"/>
      <c r="AC3433" s="92"/>
    </row>
    <row r="3434" spans="9:29" ht="13.8" x14ac:dyDescent="0.3">
      <c r="I3434" s="135">
        <v>3427</v>
      </c>
      <c r="J3434" s="132"/>
      <c r="K3434" s="105"/>
      <c r="R3434" s="16"/>
      <c r="S3434" s="16"/>
      <c r="AA3434" s="92"/>
      <c r="AB3434" s="92"/>
      <c r="AC3434" s="92"/>
    </row>
    <row r="3435" spans="9:29" ht="13.8" x14ac:dyDescent="0.3">
      <c r="I3435" s="135">
        <v>3428</v>
      </c>
      <c r="J3435" s="132"/>
      <c r="K3435" s="105"/>
      <c r="R3435" s="16"/>
      <c r="S3435" s="16"/>
      <c r="AA3435" s="92"/>
      <c r="AB3435" s="92"/>
      <c r="AC3435" s="92"/>
    </row>
    <row r="3436" spans="9:29" ht="13.8" x14ac:dyDescent="0.3">
      <c r="I3436" s="135">
        <v>3429</v>
      </c>
      <c r="J3436" s="132"/>
      <c r="K3436" s="105"/>
      <c r="R3436" s="16"/>
      <c r="S3436" s="16"/>
      <c r="AA3436" s="92"/>
      <c r="AB3436" s="92"/>
      <c r="AC3436" s="92"/>
    </row>
    <row r="3437" spans="9:29" ht="13.8" x14ac:dyDescent="0.3">
      <c r="I3437" s="135">
        <v>3430</v>
      </c>
      <c r="J3437" s="132"/>
      <c r="K3437" s="105"/>
      <c r="R3437" s="16"/>
      <c r="S3437" s="16"/>
      <c r="AA3437" s="92"/>
      <c r="AB3437" s="92"/>
      <c r="AC3437" s="92"/>
    </row>
    <row r="3438" spans="9:29" ht="13.8" x14ac:dyDescent="0.3">
      <c r="I3438" s="135">
        <v>3431</v>
      </c>
      <c r="J3438" s="132"/>
      <c r="K3438" s="105"/>
      <c r="R3438" s="16"/>
      <c r="S3438" s="16"/>
      <c r="AA3438" s="92"/>
      <c r="AB3438" s="92"/>
      <c r="AC3438" s="92"/>
    </row>
    <row r="3439" spans="9:29" ht="13.8" x14ac:dyDescent="0.3">
      <c r="I3439" s="135">
        <v>3432</v>
      </c>
      <c r="J3439" s="132"/>
      <c r="K3439" s="105"/>
      <c r="R3439" s="16"/>
      <c r="S3439" s="16"/>
      <c r="AA3439" s="92"/>
      <c r="AB3439" s="92"/>
      <c r="AC3439" s="92"/>
    </row>
    <row r="3440" spans="9:29" ht="13.8" x14ac:dyDescent="0.3">
      <c r="I3440" s="135">
        <v>3433</v>
      </c>
      <c r="J3440" s="132"/>
      <c r="K3440" s="105"/>
      <c r="R3440" s="16"/>
      <c r="S3440" s="16"/>
      <c r="AA3440" s="92"/>
      <c r="AB3440" s="92"/>
      <c r="AC3440" s="92"/>
    </row>
    <row r="3441" spans="9:29" ht="13.8" x14ac:dyDescent="0.3">
      <c r="I3441" s="135">
        <v>3434</v>
      </c>
      <c r="J3441" s="132"/>
      <c r="K3441" s="105"/>
      <c r="R3441" s="16"/>
      <c r="S3441" s="16"/>
      <c r="AA3441" s="92"/>
      <c r="AB3441" s="92"/>
      <c r="AC3441" s="92"/>
    </row>
    <row r="3442" spans="9:29" ht="13.8" x14ac:dyDescent="0.3">
      <c r="I3442" s="135">
        <v>3435</v>
      </c>
      <c r="J3442" s="132"/>
      <c r="K3442" s="105"/>
      <c r="R3442" s="16"/>
      <c r="S3442" s="16"/>
      <c r="AA3442" s="92"/>
      <c r="AB3442" s="92"/>
      <c r="AC3442" s="92"/>
    </row>
    <row r="3443" spans="9:29" ht="13.8" x14ac:dyDescent="0.3">
      <c r="I3443" s="135">
        <v>3436</v>
      </c>
      <c r="J3443" s="132"/>
      <c r="K3443" s="105"/>
      <c r="R3443" s="16"/>
      <c r="S3443" s="16"/>
      <c r="AA3443" s="92"/>
      <c r="AB3443" s="92"/>
      <c r="AC3443" s="92"/>
    </row>
    <row r="3444" spans="9:29" ht="13.8" x14ac:dyDescent="0.3">
      <c r="I3444" s="135">
        <v>3437</v>
      </c>
      <c r="J3444" s="132"/>
      <c r="K3444" s="105"/>
      <c r="R3444" s="16"/>
      <c r="S3444" s="16"/>
      <c r="AA3444" s="92"/>
      <c r="AB3444" s="92"/>
      <c r="AC3444" s="92"/>
    </row>
    <row r="3445" spans="9:29" ht="13.8" x14ac:dyDescent="0.3">
      <c r="I3445" s="135">
        <v>3438</v>
      </c>
      <c r="J3445" s="132"/>
      <c r="K3445" s="105"/>
      <c r="R3445" s="16"/>
      <c r="S3445" s="16"/>
      <c r="AA3445" s="92"/>
      <c r="AB3445" s="92"/>
      <c r="AC3445" s="92"/>
    </row>
    <row r="3446" spans="9:29" ht="13.8" x14ac:dyDescent="0.3">
      <c r="I3446" s="135">
        <v>3439</v>
      </c>
      <c r="J3446" s="132"/>
      <c r="K3446" s="105"/>
      <c r="R3446" s="16"/>
      <c r="S3446" s="16"/>
      <c r="AA3446" s="92"/>
      <c r="AB3446" s="92"/>
      <c r="AC3446" s="92"/>
    </row>
    <row r="3447" spans="9:29" ht="13.8" x14ac:dyDescent="0.3">
      <c r="I3447" s="135">
        <v>3440</v>
      </c>
      <c r="J3447" s="132"/>
      <c r="K3447" s="105"/>
      <c r="R3447" s="16"/>
      <c r="S3447" s="16"/>
      <c r="AA3447" s="92"/>
      <c r="AB3447" s="92"/>
      <c r="AC3447" s="92"/>
    </row>
    <row r="3448" spans="9:29" ht="13.8" x14ac:dyDescent="0.3">
      <c r="I3448" s="135">
        <v>3441</v>
      </c>
      <c r="J3448" s="132"/>
      <c r="K3448" s="105"/>
      <c r="R3448" s="16"/>
      <c r="S3448" s="16"/>
      <c r="AA3448" s="92"/>
      <c r="AB3448" s="92"/>
      <c r="AC3448" s="92"/>
    </row>
    <row r="3449" spans="9:29" ht="13.8" x14ac:dyDescent="0.3">
      <c r="I3449" s="135">
        <v>3442</v>
      </c>
      <c r="J3449" s="132"/>
      <c r="K3449" s="105"/>
      <c r="R3449" s="16"/>
      <c r="S3449" s="16"/>
      <c r="AA3449" s="92"/>
      <c r="AB3449" s="92"/>
      <c r="AC3449" s="92"/>
    </row>
    <row r="3450" spans="9:29" ht="13.8" x14ac:dyDescent="0.3">
      <c r="I3450" s="135">
        <v>3443</v>
      </c>
      <c r="J3450" s="132"/>
      <c r="K3450" s="105"/>
      <c r="R3450" s="16"/>
      <c r="S3450" s="16"/>
      <c r="AA3450" s="92"/>
      <c r="AB3450" s="92"/>
      <c r="AC3450" s="92"/>
    </row>
    <row r="3451" spans="9:29" ht="13.8" x14ac:dyDescent="0.3">
      <c r="I3451" s="135">
        <v>3444</v>
      </c>
      <c r="J3451" s="132"/>
      <c r="K3451" s="105"/>
      <c r="R3451" s="16"/>
      <c r="S3451" s="16"/>
      <c r="AA3451" s="92"/>
      <c r="AB3451" s="92"/>
      <c r="AC3451" s="92"/>
    </row>
    <row r="3452" spans="9:29" ht="13.8" x14ac:dyDescent="0.3">
      <c r="I3452" s="135">
        <v>3445</v>
      </c>
      <c r="J3452" s="132"/>
      <c r="K3452" s="105"/>
      <c r="R3452" s="16"/>
      <c r="S3452" s="16"/>
      <c r="AA3452" s="92"/>
      <c r="AB3452" s="92"/>
      <c r="AC3452" s="92"/>
    </row>
    <row r="3453" spans="9:29" ht="13.8" x14ac:dyDescent="0.3">
      <c r="I3453" s="135">
        <v>3446</v>
      </c>
      <c r="J3453" s="132"/>
      <c r="K3453" s="105"/>
      <c r="R3453" s="16"/>
      <c r="S3453" s="16"/>
      <c r="AA3453" s="92"/>
      <c r="AB3453" s="92"/>
      <c r="AC3453" s="92"/>
    </row>
    <row r="3454" spans="9:29" ht="13.8" x14ac:dyDescent="0.3">
      <c r="I3454" s="135">
        <v>3447</v>
      </c>
      <c r="J3454" s="132"/>
      <c r="K3454" s="105"/>
      <c r="R3454" s="16"/>
      <c r="S3454" s="16"/>
      <c r="AA3454" s="92"/>
      <c r="AB3454" s="92"/>
      <c r="AC3454" s="92"/>
    </row>
    <row r="3455" spans="9:29" ht="13.8" x14ac:dyDescent="0.3">
      <c r="I3455" s="135">
        <v>3448</v>
      </c>
      <c r="J3455" s="132"/>
      <c r="K3455" s="105"/>
      <c r="R3455" s="16"/>
      <c r="S3455" s="16"/>
      <c r="AA3455" s="92"/>
      <c r="AB3455" s="92"/>
      <c r="AC3455" s="92"/>
    </row>
    <row r="3456" spans="9:29" ht="13.8" x14ac:dyDescent="0.3">
      <c r="I3456" s="135">
        <v>3449</v>
      </c>
      <c r="J3456" s="132"/>
      <c r="K3456" s="105"/>
      <c r="R3456" s="16"/>
      <c r="S3456" s="16"/>
      <c r="AA3456" s="92"/>
      <c r="AB3456" s="92"/>
      <c r="AC3456" s="92"/>
    </row>
    <row r="3457" spans="9:29" ht="13.8" x14ac:dyDescent="0.3">
      <c r="I3457" s="135">
        <v>3450</v>
      </c>
      <c r="J3457" s="132"/>
      <c r="K3457" s="105"/>
      <c r="R3457" s="16"/>
      <c r="S3457" s="16"/>
      <c r="AA3457" s="92"/>
      <c r="AB3457" s="92"/>
      <c r="AC3457" s="92"/>
    </row>
    <row r="3458" spans="9:29" ht="13.8" x14ac:dyDescent="0.3">
      <c r="I3458" s="135">
        <v>3451</v>
      </c>
      <c r="J3458" s="132"/>
      <c r="K3458" s="105"/>
      <c r="R3458" s="16"/>
      <c r="S3458" s="16"/>
      <c r="AA3458" s="92"/>
      <c r="AB3458" s="92"/>
      <c r="AC3458" s="92"/>
    </row>
    <row r="3459" spans="9:29" ht="13.8" x14ac:dyDescent="0.3">
      <c r="I3459" s="135">
        <v>3452</v>
      </c>
      <c r="J3459" s="132"/>
      <c r="K3459" s="105"/>
      <c r="R3459" s="16"/>
      <c r="S3459" s="16"/>
      <c r="AA3459" s="92"/>
      <c r="AB3459" s="92"/>
      <c r="AC3459" s="92"/>
    </row>
    <row r="3460" spans="9:29" ht="13.8" x14ac:dyDescent="0.3">
      <c r="I3460" s="135">
        <v>3453</v>
      </c>
      <c r="J3460" s="132"/>
      <c r="K3460" s="105"/>
      <c r="R3460" s="16"/>
      <c r="S3460" s="16"/>
      <c r="AA3460" s="92"/>
      <c r="AB3460" s="92"/>
      <c r="AC3460" s="92"/>
    </row>
    <row r="3461" spans="9:29" ht="13.8" x14ac:dyDescent="0.3">
      <c r="I3461" s="135">
        <v>3454</v>
      </c>
      <c r="J3461" s="132"/>
      <c r="K3461" s="105"/>
      <c r="R3461" s="16"/>
      <c r="S3461" s="16"/>
      <c r="AA3461" s="92"/>
      <c r="AB3461" s="92"/>
      <c r="AC3461" s="92"/>
    </row>
    <row r="3462" spans="9:29" ht="13.8" x14ac:dyDescent="0.3">
      <c r="I3462" s="135">
        <v>3455</v>
      </c>
      <c r="J3462" s="132"/>
      <c r="K3462" s="105"/>
      <c r="R3462" s="16"/>
      <c r="S3462" s="16"/>
      <c r="AA3462" s="92"/>
      <c r="AB3462" s="92"/>
      <c r="AC3462" s="92"/>
    </row>
    <row r="3463" spans="9:29" ht="13.8" x14ac:dyDescent="0.3">
      <c r="I3463" s="135">
        <v>3456</v>
      </c>
      <c r="J3463" s="132"/>
      <c r="K3463" s="105"/>
      <c r="R3463" s="16"/>
      <c r="S3463" s="16"/>
      <c r="AA3463" s="92"/>
      <c r="AB3463" s="92"/>
      <c r="AC3463" s="92"/>
    </row>
    <row r="3464" spans="9:29" ht="13.8" x14ac:dyDescent="0.3">
      <c r="I3464" s="135">
        <v>3457</v>
      </c>
      <c r="J3464" s="132"/>
      <c r="K3464" s="105"/>
      <c r="R3464" s="16"/>
      <c r="S3464" s="16"/>
      <c r="AA3464" s="92"/>
      <c r="AB3464" s="92"/>
      <c r="AC3464" s="92"/>
    </row>
    <row r="3465" spans="9:29" ht="13.8" x14ac:dyDescent="0.3">
      <c r="I3465" s="135">
        <v>3458</v>
      </c>
      <c r="J3465" s="132"/>
      <c r="K3465" s="105"/>
      <c r="R3465" s="16"/>
      <c r="S3465" s="16"/>
      <c r="AA3465" s="92"/>
      <c r="AB3465" s="92"/>
      <c r="AC3465" s="92"/>
    </row>
    <row r="3466" spans="9:29" ht="13.8" x14ac:dyDescent="0.3">
      <c r="I3466" s="135">
        <v>3459</v>
      </c>
      <c r="J3466" s="132"/>
      <c r="K3466" s="105"/>
      <c r="R3466" s="16"/>
      <c r="S3466" s="16"/>
      <c r="AA3466" s="92"/>
      <c r="AB3466" s="92"/>
      <c r="AC3466" s="92"/>
    </row>
    <row r="3467" spans="9:29" ht="13.8" x14ac:dyDescent="0.3">
      <c r="I3467" s="135">
        <v>3460</v>
      </c>
      <c r="J3467" s="132"/>
      <c r="K3467" s="105"/>
      <c r="R3467" s="16"/>
      <c r="S3467" s="16"/>
      <c r="AA3467" s="92"/>
      <c r="AB3467" s="92"/>
      <c r="AC3467" s="92"/>
    </row>
    <row r="3468" spans="9:29" ht="13.8" x14ac:dyDescent="0.3">
      <c r="I3468" s="135">
        <v>3461</v>
      </c>
      <c r="J3468" s="132"/>
      <c r="K3468" s="105"/>
      <c r="R3468" s="16"/>
      <c r="S3468" s="16"/>
      <c r="AA3468" s="92"/>
      <c r="AB3468" s="92"/>
      <c r="AC3468" s="92"/>
    </row>
    <row r="3469" spans="9:29" ht="13.8" x14ac:dyDescent="0.3">
      <c r="I3469" s="135">
        <v>3462</v>
      </c>
      <c r="J3469" s="132"/>
      <c r="K3469" s="105"/>
      <c r="R3469" s="16"/>
      <c r="S3469" s="16"/>
      <c r="AA3469" s="92"/>
      <c r="AB3469" s="92"/>
      <c r="AC3469" s="92"/>
    </row>
    <row r="3470" spans="9:29" ht="13.8" x14ac:dyDescent="0.3">
      <c r="I3470" s="135">
        <v>3463</v>
      </c>
      <c r="J3470" s="132"/>
      <c r="K3470" s="105"/>
      <c r="R3470" s="16"/>
      <c r="S3470" s="16"/>
      <c r="AA3470" s="92"/>
      <c r="AB3470" s="92"/>
      <c r="AC3470" s="92"/>
    </row>
    <row r="3471" spans="9:29" ht="13.8" x14ac:dyDescent="0.3">
      <c r="I3471" s="135">
        <v>3464</v>
      </c>
      <c r="J3471" s="132"/>
      <c r="K3471" s="105"/>
      <c r="R3471" s="16"/>
      <c r="S3471" s="16"/>
      <c r="AA3471" s="92"/>
      <c r="AB3471" s="92"/>
      <c r="AC3471" s="92"/>
    </row>
    <row r="3472" spans="9:29" ht="13.8" x14ac:dyDescent="0.3">
      <c r="I3472" s="135">
        <v>3465</v>
      </c>
      <c r="J3472" s="132"/>
      <c r="K3472" s="105"/>
      <c r="R3472" s="16"/>
      <c r="S3472" s="16"/>
      <c r="AA3472" s="92"/>
      <c r="AB3472" s="92"/>
      <c r="AC3472" s="92"/>
    </row>
    <row r="3473" spans="9:29" ht="13.8" x14ac:dyDescent="0.3">
      <c r="I3473" s="135">
        <v>3466</v>
      </c>
      <c r="J3473" s="132"/>
      <c r="K3473" s="105"/>
      <c r="R3473" s="16"/>
      <c r="S3473" s="16"/>
      <c r="AA3473" s="92"/>
      <c r="AB3473" s="92"/>
      <c r="AC3473" s="92"/>
    </row>
    <row r="3474" spans="9:29" ht="13.8" x14ac:dyDescent="0.3">
      <c r="I3474" s="135">
        <v>3467</v>
      </c>
      <c r="J3474" s="132"/>
      <c r="K3474" s="105"/>
      <c r="R3474" s="16"/>
      <c r="S3474" s="16"/>
      <c r="AA3474" s="92"/>
      <c r="AB3474" s="92"/>
      <c r="AC3474" s="92"/>
    </row>
    <row r="3475" spans="9:29" ht="13.8" x14ac:dyDescent="0.3">
      <c r="I3475" s="135">
        <v>3468</v>
      </c>
      <c r="J3475" s="132"/>
      <c r="K3475" s="105"/>
      <c r="R3475" s="16"/>
      <c r="S3475" s="16"/>
      <c r="AA3475" s="92"/>
      <c r="AB3475" s="92"/>
      <c r="AC3475" s="92"/>
    </row>
    <row r="3476" spans="9:29" ht="13.8" x14ac:dyDescent="0.3">
      <c r="I3476" s="135">
        <v>3469</v>
      </c>
      <c r="J3476" s="132"/>
      <c r="K3476" s="105"/>
      <c r="R3476" s="16"/>
      <c r="S3476" s="16"/>
      <c r="AA3476" s="92"/>
      <c r="AB3476" s="92"/>
      <c r="AC3476" s="92"/>
    </row>
    <row r="3477" spans="9:29" ht="13.8" x14ac:dyDescent="0.3">
      <c r="I3477" s="135">
        <v>3470</v>
      </c>
      <c r="J3477" s="132"/>
      <c r="K3477" s="105"/>
      <c r="R3477" s="16"/>
      <c r="S3477" s="16"/>
      <c r="AA3477" s="92"/>
      <c r="AB3477" s="92"/>
      <c r="AC3477" s="92"/>
    </row>
    <row r="3478" spans="9:29" ht="13.8" x14ac:dyDescent="0.3">
      <c r="I3478" s="135">
        <v>3471</v>
      </c>
      <c r="J3478" s="132"/>
      <c r="K3478" s="105"/>
      <c r="R3478" s="16"/>
      <c r="S3478" s="16"/>
      <c r="AA3478" s="92"/>
      <c r="AB3478" s="92"/>
      <c r="AC3478" s="92"/>
    </row>
    <row r="3479" spans="9:29" ht="13.8" x14ac:dyDescent="0.3">
      <c r="I3479" s="135">
        <v>3472</v>
      </c>
      <c r="J3479" s="132"/>
      <c r="K3479" s="105"/>
      <c r="R3479" s="16"/>
      <c r="S3479" s="16"/>
      <c r="AA3479" s="92"/>
      <c r="AB3479" s="92"/>
      <c r="AC3479" s="92"/>
    </row>
    <row r="3480" spans="9:29" ht="13.8" x14ac:dyDescent="0.3">
      <c r="I3480" s="135">
        <v>3473</v>
      </c>
      <c r="J3480" s="132"/>
      <c r="K3480" s="105"/>
      <c r="R3480" s="16"/>
      <c r="S3480" s="16"/>
      <c r="AA3480" s="92"/>
      <c r="AB3480" s="92"/>
      <c r="AC3480" s="92"/>
    </row>
    <row r="3481" spans="9:29" ht="13.8" x14ac:dyDescent="0.3">
      <c r="I3481" s="135">
        <v>3474</v>
      </c>
      <c r="J3481" s="132"/>
      <c r="K3481" s="105"/>
      <c r="R3481" s="16"/>
      <c r="S3481" s="16"/>
      <c r="AA3481" s="92"/>
      <c r="AB3481" s="92"/>
      <c r="AC3481" s="92"/>
    </row>
    <row r="3482" spans="9:29" ht="13.8" x14ac:dyDescent="0.3">
      <c r="I3482" s="135">
        <v>3475</v>
      </c>
      <c r="J3482" s="132"/>
      <c r="K3482" s="105"/>
      <c r="R3482" s="16"/>
      <c r="S3482" s="16"/>
      <c r="AA3482" s="92"/>
      <c r="AB3482" s="92"/>
      <c r="AC3482" s="92"/>
    </row>
    <row r="3483" spans="9:29" ht="13.8" x14ac:dyDescent="0.3">
      <c r="I3483" s="135">
        <v>3476</v>
      </c>
      <c r="J3483" s="132"/>
      <c r="K3483" s="105"/>
      <c r="R3483" s="16"/>
      <c r="S3483" s="16"/>
      <c r="AA3483" s="92"/>
      <c r="AB3483" s="92"/>
      <c r="AC3483" s="92"/>
    </row>
    <row r="3484" spans="9:29" ht="13.8" x14ac:dyDescent="0.3">
      <c r="I3484" s="135">
        <v>3477</v>
      </c>
      <c r="J3484" s="132"/>
      <c r="K3484" s="105"/>
      <c r="R3484" s="16"/>
      <c r="S3484" s="16"/>
      <c r="AA3484" s="92"/>
      <c r="AB3484" s="92"/>
      <c r="AC3484" s="92"/>
    </row>
    <row r="3485" spans="9:29" ht="13.8" x14ac:dyDescent="0.3">
      <c r="I3485" s="135">
        <v>3478</v>
      </c>
      <c r="J3485" s="132"/>
      <c r="K3485" s="105"/>
      <c r="R3485" s="16"/>
      <c r="S3485" s="16"/>
      <c r="AA3485" s="92"/>
      <c r="AB3485" s="92"/>
      <c r="AC3485" s="92"/>
    </row>
    <row r="3486" spans="9:29" ht="13.8" x14ac:dyDescent="0.3">
      <c r="I3486" s="135">
        <v>3479</v>
      </c>
      <c r="J3486" s="132"/>
      <c r="K3486" s="105"/>
      <c r="R3486" s="16"/>
      <c r="S3486" s="16"/>
      <c r="AA3486" s="92"/>
      <c r="AB3486" s="92"/>
      <c r="AC3486" s="92"/>
    </row>
    <row r="3487" spans="9:29" ht="13.8" x14ac:dyDescent="0.3">
      <c r="I3487" s="135">
        <v>3480</v>
      </c>
      <c r="J3487" s="132"/>
      <c r="K3487" s="105"/>
      <c r="R3487" s="16"/>
      <c r="S3487" s="16"/>
      <c r="AA3487" s="92"/>
      <c r="AB3487" s="92"/>
      <c r="AC3487" s="92"/>
    </row>
    <row r="3488" spans="9:29" ht="13.8" x14ac:dyDescent="0.3">
      <c r="I3488" s="135">
        <v>3481</v>
      </c>
      <c r="J3488" s="132"/>
      <c r="K3488" s="105"/>
      <c r="R3488" s="16"/>
      <c r="S3488" s="16"/>
      <c r="AA3488" s="92"/>
      <c r="AB3488" s="92"/>
      <c r="AC3488" s="92"/>
    </row>
    <row r="3489" spans="9:29" ht="13.8" x14ac:dyDescent="0.3">
      <c r="I3489" s="135">
        <v>3482</v>
      </c>
      <c r="J3489" s="132"/>
      <c r="K3489" s="105"/>
      <c r="R3489" s="16"/>
      <c r="S3489" s="16"/>
      <c r="AA3489" s="92"/>
      <c r="AB3489" s="92"/>
      <c r="AC3489" s="92"/>
    </row>
    <row r="3490" spans="9:29" ht="13.8" x14ac:dyDescent="0.3">
      <c r="I3490" s="135">
        <v>3483</v>
      </c>
      <c r="J3490" s="132"/>
      <c r="K3490" s="105"/>
      <c r="R3490" s="16"/>
      <c r="S3490" s="16"/>
      <c r="AA3490" s="92"/>
      <c r="AB3490" s="92"/>
      <c r="AC3490" s="92"/>
    </row>
    <row r="3491" spans="9:29" ht="13.8" x14ac:dyDescent="0.3">
      <c r="I3491" s="135">
        <v>3484</v>
      </c>
      <c r="J3491" s="132"/>
      <c r="K3491" s="105"/>
      <c r="R3491" s="16"/>
      <c r="S3491" s="16"/>
      <c r="AA3491" s="92"/>
      <c r="AB3491" s="92"/>
      <c r="AC3491" s="92"/>
    </row>
    <row r="3492" spans="9:29" ht="13.8" x14ac:dyDescent="0.3">
      <c r="I3492" s="135">
        <v>3485</v>
      </c>
      <c r="J3492" s="132"/>
      <c r="K3492" s="105"/>
      <c r="R3492" s="16"/>
      <c r="S3492" s="16"/>
      <c r="AA3492" s="92"/>
      <c r="AB3492" s="92"/>
      <c r="AC3492" s="92"/>
    </row>
    <row r="3493" spans="9:29" ht="13.8" x14ac:dyDescent="0.3">
      <c r="I3493" s="135">
        <v>3486</v>
      </c>
      <c r="J3493" s="132"/>
      <c r="K3493" s="105"/>
      <c r="R3493" s="16"/>
      <c r="S3493" s="16"/>
      <c r="AA3493" s="92"/>
      <c r="AB3493" s="92"/>
      <c r="AC3493" s="92"/>
    </row>
    <row r="3494" spans="9:29" ht="13.8" x14ac:dyDescent="0.3">
      <c r="I3494" s="135">
        <v>3487</v>
      </c>
      <c r="J3494" s="132"/>
      <c r="K3494" s="105"/>
      <c r="R3494" s="16"/>
      <c r="S3494" s="16"/>
      <c r="AA3494" s="92"/>
      <c r="AB3494" s="92"/>
      <c r="AC3494" s="92"/>
    </row>
    <row r="3495" spans="9:29" ht="13.8" x14ac:dyDescent="0.3">
      <c r="I3495" s="135">
        <v>3488</v>
      </c>
      <c r="J3495" s="132"/>
      <c r="K3495" s="105"/>
      <c r="R3495" s="16"/>
      <c r="S3495" s="16"/>
      <c r="AA3495" s="92"/>
      <c r="AB3495" s="92"/>
      <c r="AC3495" s="92"/>
    </row>
    <row r="3496" spans="9:29" ht="13.8" x14ac:dyDescent="0.3">
      <c r="I3496" s="135">
        <v>3489</v>
      </c>
      <c r="J3496" s="132"/>
      <c r="K3496" s="105"/>
      <c r="R3496" s="16"/>
      <c r="S3496" s="16"/>
      <c r="AA3496" s="92"/>
      <c r="AB3496" s="92"/>
      <c r="AC3496" s="92"/>
    </row>
    <row r="3497" spans="9:29" ht="13.8" x14ac:dyDescent="0.3">
      <c r="I3497" s="135">
        <v>3490</v>
      </c>
      <c r="J3497" s="132"/>
      <c r="K3497" s="105"/>
      <c r="R3497" s="16"/>
      <c r="S3497" s="16"/>
      <c r="AA3497" s="92"/>
      <c r="AB3497" s="92"/>
      <c r="AC3497" s="92"/>
    </row>
    <row r="3498" spans="9:29" ht="13.8" x14ac:dyDescent="0.3">
      <c r="I3498" s="135">
        <v>3491</v>
      </c>
      <c r="J3498" s="132"/>
      <c r="K3498" s="105"/>
      <c r="R3498" s="16"/>
      <c r="S3498" s="16"/>
      <c r="AA3498" s="92"/>
      <c r="AB3498" s="92"/>
      <c r="AC3498" s="92"/>
    </row>
    <row r="3499" spans="9:29" ht="13.8" x14ac:dyDescent="0.3">
      <c r="I3499" s="135">
        <v>3492</v>
      </c>
      <c r="J3499" s="132"/>
      <c r="K3499" s="105"/>
      <c r="R3499" s="16"/>
      <c r="S3499" s="16"/>
      <c r="AA3499" s="92"/>
      <c r="AB3499" s="92"/>
      <c r="AC3499" s="92"/>
    </row>
    <row r="3500" spans="9:29" ht="13.8" x14ac:dyDescent="0.3">
      <c r="I3500" s="135">
        <v>3493</v>
      </c>
      <c r="J3500" s="132"/>
      <c r="K3500" s="105"/>
      <c r="R3500" s="16"/>
      <c r="S3500" s="16"/>
      <c r="AA3500" s="92"/>
      <c r="AB3500" s="92"/>
      <c r="AC3500" s="92"/>
    </row>
    <row r="3501" spans="9:29" ht="13.8" x14ac:dyDescent="0.3">
      <c r="I3501" s="135">
        <v>3494</v>
      </c>
      <c r="J3501" s="132"/>
      <c r="K3501" s="105"/>
      <c r="R3501" s="16"/>
      <c r="S3501" s="16"/>
      <c r="AA3501" s="92"/>
      <c r="AB3501" s="92"/>
      <c r="AC3501" s="92"/>
    </row>
    <row r="3502" spans="9:29" ht="13.8" x14ac:dyDescent="0.3">
      <c r="I3502" s="135">
        <v>3495</v>
      </c>
      <c r="J3502" s="132"/>
      <c r="K3502" s="105"/>
      <c r="R3502" s="16"/>
      <c r="S3502" s="16"/>
      <c r="AA3502" s="92"/>
      <c r="AB3502" s="92"/>
      <c r="AC3502" s="92"/>
    </row>
    <row r="3503" spans="9:29" ht="13.8" x14ac:dyDescent="0.3">
      <c r="I3503" s="135">
        <v>3496</v>
      </c>
      <c r="J3503" s="132"/>
      <c r="K3503" s="105"/>
      <c r="R3503" s="16"/>
      <c r="S3503" s="16"/>
      <c r="AA3503" s="92"/>
      <c r="AB3503" s="92"/>
      <c r="AC3503" s="92"/>
    </row>
    <row r="3504" spans="9:29" ht="13.8" x14ac:dyDescent="0.3">
      <c r="I3504" s="135">
        <v>3497</v>
      </c>
      <c r="J3504" s="132"/>
      <c r="K3504" s="105"/>
      <c r="R3504" s="16"/>
      <c r="S3504" s="16"/>
      <c r="AA3504" s="92"/>
      <c r="AB3504" s="92"/>
      <c r="AC3504" s="92"/>
    </row>
    <row r="3505" spans="9:29" ht="13.8" x14ac:dyDescent="0.3">
      <c r="I3505" s="135">
        <v>3498</v>
      </c>
      <c r="J3505" s="132"/>
      <c r="K3505" s="105"/>
      <c r="R3505" s="16"/>
      <c r="S3505" s="16"/>
      <c r="AA3505" s="92"/>
      <c r="AB3505" s="92"/>
      <c r="AC3505" s="92"/>
    </row>
    <row r="3506" spans="9:29" ht="13.8" x14ac:dyDescent="0.3">
      <c r="I3506" s="135">
        <v>3499</v>
      </c>
      <c r="J3506" s="132"/>
      <c r="K3506" s="105"/>
      <c r="R3506" s="16"/>
      <c r="S3506" s="16"/>
      <c r="AA3506" s="92"/>
      <c r="AB3506" s="92"/>
      <c r="AC3506" s="92"/>
    </row>
    <row r="3507" spans="9:29" ht="13.8" x14ac:dyDescent="0.3">
      <c r="I3507" s="135">
        <v>3500</v>
      </c>
      <c r="J3507" s="132"/>
      <c r="K3507" s="105"/>
      <c r="R3507" s="16"/>
      <c r="S3507" s="16"/>
      <c r="AA3507" s="92"/>
      <c r="AB3507" s="92"/>
      <c r="AC3507" s="92"/>
    </row>
    <row r="3508" spans="9:29" ht="13.8" x14ac:dyDescent="0.3">
      <c r="I3508" s="135">
        <v>3501</v>
      </c>
      <c r="J3508" s="132"/>
      <c r="K3508" s="105"/>
      <c r="R3508" s="16"/>
      <c r="S3508" s="16"/>
      <c r="AA3508" s="92"/>
      <c r="AB3508" s="92"/>
      <c r="AC3508" s="92"/>
    </row>
    <row r="3509" spans="9:29" ht="13.8" x14ac:dyDescent="0.3">
      <c r="I3509" s="135">
        <v>3502</v>
      </c>
      <c r="J3509" s="132"/>
      <c r="K3509" s="105"/>
      <c r="R3509" s="16"/>
      <c r="S3509" s="16"/>
      <c r="AA3509" s="92"/>
      <c r="AB3509" s="92"/>
      <c r="AC3509" s="92"/>
    </row>
    <row r="3510" spans="9:29" ht="13.8" x14ac:dyDescent="0.3">
      <c r="I3510" s="135">
        <v>3503</v>
      </c>
      <c r="J3510" s="132"/>
      <c r="K3510" s="105"/>
      <c r="R3510" s="16"/>
      <c r="S3510" s="16"/>
      <c r="AA3510" s="92"/>
      <c r="AB3510" s="92"/>
      <c r="AC3510" s="92"/>
    </row>
    <row r="3511" spans="9:29" ht="13.8" x14ac:dyDescent="0.3">
      <c r="I3511" s="135">
        <v>3504</v>
      </c>
      <c r="J3511" s="132"/>
      <c r="K3511" s="105"/>
      <c r="R3511" s="16"/>
      <c r="S3511" s="16"/>
      <c r="AA3511" s="92"/>
      <c r="AB3511" s="92"/>
      <c r="AC3511" s="92"/>
    </row>
    <row r="3512" spans="9:29" ht="13.8" x14ac:dyDescent="0.3">
      <c r="I3512" s="135">
        <v>3505</v>
      </c>
      <c r="J3512" s="132"/>
      <c r="K3512" s="105"/>
      <c r="R3512" s="16"/>
      <c r="S3512" s="16"/>
      <c r="AA3512" s="92"/>
      <c r="AB3512" s="92"/>
      <c r="AC3512" s="92"/>
    </row>
    <row r="3513" spans="9:29" ht="13.8" x14ac:dyDescent="0.3">
      <c r="I3513" s="135">
        <v>3506</v>
      </c>
      <c r="J3513" s="132"/>
      <c r="K3513" s="105"/>
      <c r="R3513" s="16"/>
      <c r="S3513" s="16"/>
      <c r="AA3513" s="92"/>
      <c r="AB3513" s="92"/>
      <c r="AC3513" s="92"/>
    </row>
    <row r="3514" spans="9:29" ht="13.8" x14ac:dyDescent="0.3">
      <c r="I3514" s="135">
        <v>3507</v>
      </c>
      <c r="J3514" s="132"/>
      <c r="K3514" s="105"/>
      <c r="R3514" s="16"/>
      <c r="S3514" s="16"/>
      <c r="AA3514" s="92"/>
      <c r="AB3514" s="92"/>
      <c r="AC3514" s="92"/>
    </row>
    <row r="3515" spans="9:29" ht="13.8" x14ac:dyDescent="0.3">
      <c r="I3515" s="135">
        <v>3508</v>
      </c>
      <c r="J3515" s="132"/>
      <c r="K3515" s="105"/>
      <c r="R3515" s="16"/>
      <c r="S3515" s="16"/>
      <c r="AA3515" s="92"/>
      <c r="AB3515" s="92"/>
      <c r="AC3515" s="92"/>
    </row>
    <row r="3516" spans="9:29" ht="13.8" x14ac:dyDescent="0.3">
      <c r="I3516" s="135">
        <v>3509</v>
      </c>
      <c r="J3516" s="132"/>
      <c r="K3516" s="105"/>
      <c r="R3516" s="16"/>
      <c r="S3516" s="16"/>
      <c r="AA3516" s="92"/>
      <c r="AB3516" s="92"/>
      <c r="AC3516" s="92"/>
    </row>
    <row r="3517" spans="9:29" ht="13.8" x14ac:dyDescent="0.3">
      <c r="I3517" s="135">
        <v>3510</v>
      </c>
      <c r="J3517" s="132"/>
      <c r="K3517" s="105"/>
      <c r="R3517" s="16"/>
      <c r="S3517" s="16"/>
      <c r="AA3517" s="92"/>
      <c r="AB3517" s="92"/>
      <c r="AC3517" s="92"/>
    </row>
    <row r="3518" spans="9:29" ht="13.8" x14ac:dyDescent="0.3">
      <c r="I3518" s="135">
        <v>3511</v>
      </c>
      <c r="J3518" s="132"/>
      <c r="K3518" s="105"/>
      <c r="R3518" s="16"/>
      <c r="S3518" s="16"/>
      <c r="AA3518" s="92"/>
      <c r="AB3518" s="92"/>
      <c r="AC3518" s="92"/>
    </row>
    <row r="3519" spans="9:29" ht="13.8" x14ac:dyDescent="0.3">
      <c r="I3519" s="135">
        <v>3512</v>
      </c>
      <c r="J3519" s="132"/>
      <c r="K3519" s="105"/>
      <c r="R3519" s="16"/>
      <c r="S3519" s="16"/>
      <c r="AA3519" s="92"/>
      <c r="AB3519" s="92"/>
      <c r="AC3519" s="92"/>
    </row>
    <row r="3520" spans="9:29" ht="13.8" x14ac:dyDescent="0.3">
      <c r="I3520" s="135">
        <v>3513</v>
      </c>
      <c r="J3520" s="132"/>
      <c r="K3520" s="105"/>
      <c r="R3520" s="16"/>
      <c r="S3520" s="16"/>
      <c r="AA3520" s="92"/>
      <c r="AB3520" s="92"/>
      <c r="AC3520" s="92"/>
    </row>
    <row r="3521" spans="9:29" ht="13.8" x14ac:dyDescent="0.3">
      <c r="I3521" s="135">
        <v>3514</v>
      </c>
      <c r="J3521" s="132"/>
      <c r="K3521" s="105"/>
      <c r="R3521" s="16"/>
      <c r="S3521" s="16"/>
      <c r="AA3521" s="92"/>
      <c r="AB3521" s="92"/>
      <c r="AC3521" s="92"/>
    </row>
    <row r="3522" spans="9:29" ht="13.8" x14ac:dyDescent="0.3">
      <c r="I3522" s="135">
        <v>3515</v>
      </c>
      <c r="J3522" s="132"/>
      <c r="K3522" s="105"/>
      <c r="R3522" s="16"/>
      <c r="S3522" s="16"/>
      <c r="AA3522" s="92"/>
      <c r="AB3522" s="92"/>
      <c r="AC3522" s="92"/>
    </row>
    <row r="3523" spans="9:29" ht="13.8" x14ac:dyDescent="0.3">
      <c r="I3523" s="135">
        <v>3516</v>
      </c>
      <c r="J3523" s="132"/>
      <c r="K3523" s="105"/>
      <c r="R3523" s="16"/>
      <c r="S3523" s="16"/>
      <c r="AA3523" s="92"/>
      <c r="AB3523" s="92"/>
      <c r="AC3523" s="92"/>
    </row>
    <row r="3524" spans="9:29" ht="13.8" x14ac:dyDescent="0.3">
      <c r="I3524" s="135">
        <v>3517</v>
      </c>
      <c r="J3524" s="132"/>
      <c r="K3524" s="105"/>
      <c r="R3524" s="16"/>
      <c r="S3524" s="16"/>
      <c r="AA3524" s="92"/>
      <c r="AB3524" s="92"/>
      <c r="AC3524" s="92"/>
    </row>
    <row r="3525" spans="9:29" ht="13.8" x14ac:dyDescent="0.3">
      <c r="I3525" s="135">
        <v>3518</v>
      </c>
      <c r="J3525" s="132"/>
      <c r="K3525" s="105"/>
      <c r="R3525" s="16"/>
      <c r="S3525" s="16"/>
      <c r="AA3525" s="92"/>
      <c r="AB3525" s="92"/>
      <c r="AC3525" s="92"/>
    </row>
    <row r="3526" spans="9:29" ht="13.8" x14ac:dyDescent="0.3">
      <c r="I3526" s="135">
        <v>3519</v>
      </c>
      <c r="J3526" s="132"/>
      <c r="K3526" s="105"/>
      <c r="R3526" s="16"/>
      <c r="S3526" s="16"/>
      <c r="AA3526" s="92"/>
      <c r="AB3526" s="92"/>
      <c r="AC3526" s="92"/>
    </row>
    <row r="3527" spans="9:29" ht="13.8" x14ac:dyDescent="0.3">
      <c r="I3527" s="135">
        <v>3520</v>
      </c>
      <c r="J3527" s="132"/>
      <c r="K3527" s="105"/>
      <c r="R3527" s="16"/>
      <c r="S3527" s="16"/>
      <c r="AA3527" s="92"/>
      <c r="AB3527" s="92"/>
      <c r="AC3527" s="92"/>
    </row>
    <row r="3528" spans="9:29" ht="13.8" x14ac:dyDescent="0.3">
      <c r="I3528" s="135">
        <v>3521</v>
      </c>
      <c r="J3528" s="132"/>
      <c r="K3528" s="105"/>
      <c r="R3528" s="16"/>
      <c r="S3528" s="16"/>
      <c r="AA3528" s="92"/>
      <c r="AB3528" s="92"/>
      <c r="AC3528" s="92"/>
    </row>
    <row r="3529" spans="9:29" ht="13.8" x14ac:dyDescent="0.3">
      <c r="I3529" s="135">
        <v>3522</v>
      </c>
      <c r="J3529" s="132"/>
      <c r="K3529" s="105"/>
      <c r="R3529" s="16"/>
      <c r="S3529" s="16"/>
      <c r="AA3529" s="92"/>
      <c r="AB3529" s="92"/>
      <c r="AC3529" s="92"/>
    </row>
    <row r="3530" spans="9:29" ht="13.8" x14ac:dyDescent="0.3">
      <c r="I3530" s="135">
        <v>3523</v>
      </c>
      <c r="J3530" s="132"/>
      <c r="K3530" s="105"/>
      <c r="R3530" s="16"/>
      <c r="S3530" s="16"/>
      <c r="AA3530" s="92"/>
      <c r="AB3530" s="92"/>
      <c r="AC3530" s="92"/>
    </row>
    <row r="3531" spans="9:29" ht="13.8" x14ac:dyDescent="0.3">
      <c r="I3531" s="135">
        <v>3524</v>
      </c>
      <c r="J3531" s="132"/>
      <c r="K3531" s="105"/>
      <c r="R3531" s="16"/>
      <c r="S3531" s="16"/>
      <c r="AA3531" s="92"/>
      <c r="AB3531" s="92"/>
      <c r="AC3531" s="92"/>
    </row>
    <row r="3532" spans="9:29" ht="13.8" x14ac:dyDescent="0.3">
      <c r="I3532" s="135">
        <v>3525</v>
      </c>
      <c r="J3532" s="132"/>
      <c r="K3532" s="105"/>
      <c r="R3532" s="16"/>
      <c r="S3532" s="16"/>
      <c r="AA3532" s="92"/>
      <c r="AB3532" s="92"/>
      <c r="AC3532" s="92"/>
    </row>
    <row r="3533" spans="9:29" ht="13.8" x14ac:dyDescent="0.3">
      <c r="I3533" s="135">
        <v>3526</v>
      </c>
      <c r="J3533" s="132"/>
      <c r="K3533" s="105"/>
      <c r="R3533" s="16"/>
      <c r="S3533" s="16"/>
      <c r="AA3533" s="92"/>
      <c r="AB3533" s="92"/>
      <c r="AC3533" s="92"/>
    </row>
    <row r="3534" spans="9:29" ht="13.8" x14ac:dyDescent="0.3">
      <c r="I3534" s="135">
        <v>3527</v>
      </c>
      <c r="J3534" s="132"/>
      <c r="K3534" s="105"/>
      <c r="R3534" s="16"/>
      <c r="S3534" s="16"/>
      <c r="AA3534" s="92"/>
      <c r="AB3534" s="92"/>
      <c r="AC3534" s="92"/>
    </row>
    <row r="3535" spans="9:29" ht="13.8" x14ac:dyDescent="0.3">
      <c r="I3535" s="135">
        <v>3528</v>
      </c>
      <c r="J3535" s="132"/>
      <c r="K3535" s="105"/>
      <c r="R3535" s="16"/>
      <c r="S3535" s="16"/>
      <c r="AA3535" s="92"/>
      <c r="AB3535" s="92"/>
      <c r="AC3535" s="92"/>
    </row>
    <row r="3536" spans="9:29" ht="13.8" x14ac:dyDescent="0.3">
      <c r="I3536" s="135">
        <v>3529</v>
      </c>
      <c r="J3536" s="132"/>
      <c r="K3536" s="105"/>
      <c r="R3536" s="16"/>
      <c r="S3536" s="16"/>
      <c r="AA3536" s="92"/>
      <c r="AB3536" s="92"/>
      <c r="AC3536" s="92"/>
    </row>
    <row r="3537" spans="9:29" ht="13.8" x14ac:dyDescent="0.3">
      <c r="I3537" s="135">
        <v>3530</v>
      </c>
      <c r="J3537" s="132"/>
      <c r="K3537" s="105"/>
      <c r="R3537" s="16"/>
      <c r="S3537" s="16"/>
      <c r="AA3537" s="92"/>
      <c r="AB3537" s="92"/>
      <c r="AC3537" s="92"/>
    </row>
    <row r="3538" spans="9:29" ht="13.8" x14ac:dyDescent="0.3">
      <c r="I3538" s="135">
        <v>3531</v>
      </c>
      <c r="J3538" s="132"/>
      <c r="K3538" s="105"/>
      <c r="R3538" s="16"/>
      <c r="S3538" s="16"/>
      <c r="AA3538" s="92"/>
      <c r="AB3538" s="92"/>
      <c r="AC3538" s="92"/>
    </row>
    <row r="3539" spans="9:29" ht="13.8" x14ac:dyDescent="0.3">
      <c r="I3539" s="135">
        <v>3532</v>
      </c>
      <c r="J3539" s="132"/>
      <c r="K3539" s="105"/>
      <c r="R3539" s="16"/>
      <c r="S3539" s="16"/>
      <c r="AA3539" s="92"/>
      <c r="AB3539" s="92"/>
      <c r="AC3539" s="92"/>
    </row>
    <row r="3540" spans="9:29" ht="13.8" x14ac:dyDescent="0.3">
      <c r="I3540" s="135">
        <v>3533</v>
      </c>
      <c r="J3540" s="132"/>
      <c r="K3540" s="105"/>
      <c r="R3540" s="16"/>
      <c r="S3540" s="16"/>
      <c r="AA3540" s="92"/>
      <c r="AB3540" s="92"/>
      <c r="AC3540" s="92"/>
    </row>
    <row r="3541" spans="9:29" ht="13.8" x14ac:dyDescent="0.3">
      <c r="I3541" s="135">
        <v>3534</v>
      </c>
      <c r="J3541" s="132"/>
      <c r="K3541" s="105"/>
      <c r="R3541" s="16"/>
      <c r="S3541" s="16"/>
      <c r="AA3541" s="92"/>
      <c r="AB3541" s="92"/>
      <c r="AC3541" s="92"/>
    </row>
    <row r="3542" spans="9:29" ht="13.8" x14ac:dyDescent="0.3">
      <c r="I3542" s="135">
        <v>3535</v>
      </c>
      <c r="J3542" s="132"/>
      <c r="K3542" s="105"/>
      <c r="R3542" s="16"/>
      <c r="S3542" s="16"/>
      <c r="AA3542" s="92"/>
      <c r="AB3542" s="92"/>
      <c r="AC3542" s="92"/>
    </row>
    <row r="3543" spans="9:29" ht="13.8" x14ac:dyDescent="0.3">
      <c r="I3543" s="135">
        <v>3536</v>
      </c>
      <c r="J3543" s="132"/>
      <c r="K3543" s="105"/>
      <c r="R3543" s="16"/>
      <c r="S3543" s="16"/>
      <c r="AA3543" s="92"/>
      <c r="AB3543" s="92"/>
      <c r="AC3543" s="92"/>
    </row>
    <row r="3544" spans="9:29" ht="13.8" x14ac:dyDescent="0.3">
      <c r="I3544" s="135">
        <v>3537</v>
      </c>
      <c r="J3544" s="132"/>
      <c r="K3544" s="105"/>
      <c r="R3544" s="16"/>
      <c r="S3544" s="16"/>
      <c r="AA3544" s="92"/>
      <c r="AB3544" s="92"/>
      <c r="AC3544" s="92"/>
    </row>
    <row r="3545" spans="9:29" ht="13.8" x14ac:dyDescent="0.3">
      <c r="I3545" s="135">
        <v>3538</v>
      </c>
      <c r="J3545" s="132"/>
      <c r="K3545" s="105"/>
      <c r="R3545" s="16"/>
      <c r="S3545" s="16"/>
      <c r="AA3545" s="92"/>
      <c r="AB3545" s="92"/>
      <c r="AC3545" s="92"/>
    </row>
    <row r="3546" spans="9:29" ht="13.8" x14ac:dyDescent="0.3">
      <c r="I3546" s="135">
        <v>3539</v>
      </c>
      <c r="J3546" s="132"/>
      <c r="K3546" s="105"/>
      <c r="R3546" s="16"/>
      <c r="S3546" s="16"/>
      <c r="AA3546" s="92"/>
      <c r="AB3546" s="92"/>
      <c r="AC3546" s="92"/>
    </row>
    <row r="3547" spans="9:29" ht="13.8" x14ac:dyDescent="0.3">
      <c r="I3547" s="135">
        <v>3540</v>
      </c>
      <c r="J3547" s="132"/>
      <c r="K3547" s="105"/>
      <c r="R3547" s="16"/>
      <c r="S3547" s="16"/>
      <c r="AA3547" s="92"/>
      <c r="AB3547" s="92"/>
      <c r="AC3547" s="92"/>
    </row>
    <row r="3548" spans="9:29" ht="13.8" x14ac:dyDescent="0.3">
      <c r="I3548" s="135">
        <v>3541</v>
      </c>
      <c r="J3548" s="132"/>
      <c r="K3548" s="105"/>
      <c r="R3548" s="16"/>
      <c r="S3548" s="16"/>
      <c r="AA3548" s="92"/>
      <c r="AB3548" s="92"/>
      <c r="AC3548" s="92"/>
    </row>
    <row r="3549" spans="9:29" ht="13.8" x14ac:dyDescent="0.3">
      <c r="I3549" s="135">
        <v>3542</v>
      </c>
      <c r="J3549" s="132"/>
      <c r="K3549" s="105"/>
      <c r="R3549" s="16"/>
      <c r="S3549" s="16"/>
      <c r="AA3549" s="92"/>
      <c r="AB3549" s="92"/>
      <c r="AC3549" s="92"/>
    </row>
    <row r="3550" spans="9:29" ht="13.8" x14ac:dyDescent="0.3">
      <c r="I3550" s="135">
        <v>3543</v>
      </c>
      <c r="J3550" s="132"/>
      <c r="K3550" s="105"/>
      <c r="R3550" s="16"/>
      <c r="S3550" s="16"/>
      <c r="AA3550" s="92"/>
      <c r="AB3550" s="92"/>
      <c r="AC3550" s="92"/>
    </row>
    <row r="3551" spans="9:29" ht="13.8" x14ac:dyDescent="0.3">
      <c r="I3551" s="135">
        <v>3544</v>
      </c>
      <c r="J3551" s="132"/>
      <c r="K3551" s="105"/>
      <c r="R3551" s="16"/>
      <c r="S3551" s="16"/>
      <c r="AA3551" s="92"/>
      <c r="AB3551" s="92"/>
      <c r="AC3551" s="92"/>
    </row>
    <row r="3552" spans="9:29" ht="13.8" x14ac:dyDescent="0.3">
      <c r="I3552" s="135">
        <v>3545</v>
      </c>
      <c r="J3552" s="132"/>
      <c r="K3552" s="105"/>
      <c r="R3552" s="16"/>
      <c r="S3552" s="16"/>
      <c r="AA3552" s="92"/>
      <c r="AB3552" s="92"/>
      <c r="AC3552" s="92"/>
    </row>
    <row r="3553" spans="9:29" ht="13.8" x14ac:dyDescent="0.3">
      <c r="I3553" s="135">
        <v>3546</v>
      </c>
      <c r="J3553" s="132"/>
      <c r="K3553" s="105"/>
      <c r="R3553" s="16"/>
      <c r="S3553" s="16"/>
      <c r="AA3553" s="92"/>
      <c r="AB3553" s="92"/>
      <c r="AC3553" s="92"/>
    </row>
    <row r="3554" spans="9:29" ht="13.8" x14ac:dyDescent="0.3">
      <c r="I3554" s="135">
        <v>3547</v>
      </c>
      <c r="J3554" s="132"/>
      <c r="K3554" s="105"/>
      <c r="R3554" s="16"/>
      <c r="S3554" s="16"/>
      <c r="AA3554" s="92"/>
      <c r="AB3554" s="92"/>
      <c r="AC3554" s="92"/>
    </row>
    <row r="3555" spans="9:29" ht="13.8" x14ac:dyDescent="0.3">
      <c r="I3555" s="135">
        <v>3548</v>
      </c>
      <c r="J3555" s="132"/>
      <c r="K3555" s="105"/>
      <c r="R3555" s="16"/>
      <c r="S3555" s="16"/>
      <c r="AA3555" s="92"/>
      <c r="AB3555" s="92"/>
      <c r="AC3555" s="92"/>
    </row>
    <row r="3556" spans="9:29" ht="13.8" x14ac:dyDescent="0.3">
      <c r="I3556" s="135">
        <v>3549</v>
      </c>
      <c r="J3556" s="132"/>
      <c r="K3556" s="105"/>
      <c r="R3556" s="16"/>
      <c r="S3556" s="16"/>
      <c r="AA3556" s="92"/>
      <c r="AB3556" s="92"/>
      <c r="AC3556" s="92"/>
    </row>
    <row r="3557" spans="9:29" ht="13.8" x14ac:dyDescent="0.3">
      <c r="I3557" s="135">
        <v>3550</v>
      </c>
      <c r="J3557" s="132"/>
      <c r="K3557" s="105"/>
      <c r="R3557" s="16"/>
      <c r="S3557" s="16"/>
      <c r="AA3557" s="92"/>
      <c r="AB3557" s="92"/>
      <c r="AC3557" s="92"/>
    </row>
    <row r="3558" spans="9:29" ht="13.8" x14ac:dyDescent="0.3">
      <c r="I3558" s="135">
        <v>3551</v>
      </c>
      <c r="J3558" s="132"/>
      <c r="K3558" s="105"/>
      <c r="R3558" s="16"/>
      <c r="S3558" s="16"/>
      <c r="AA3558" s="92"/>
      <c r="AB3558" s="92"/>
      <c r="AC3558" s="92"/>
    </row>
    <row r="3559" spans="9:29" ht="13.8" x14ac:dyDescent="0.3">
      <c r="I3559" s="135">
        <v>3552</v>
      </c>
      <c r="J3559" s="132"/>
      <c r="K3559" s="105"/>
      <c r="R3559" s="16"/>
      <c r="S3559" s="16"/>
      <c r="AA3559" s="92"/>
      <c r="AB3559" s="92"/>
      <c r="AC3559" s="92"/>
    </row>
    <row r="3560" spans="9:29" ht="13.8" x14ac:dyDescent="0.3">
      <c r="I3560" s="135">
        <v>3553</v>
      </c>
      <c r="J3560" s="132"/>
      <c r="K3560" s="105"/>
      <c r="R3560" s="16"/>
      <c r="S3560" s="16"/>
      <c r="AA3560" s="92"/>
      <c r="AB3560" s="92"/>
      <c r="AC3560" s="92"/>
    </row>
    <row r="3561" spans="9:29" ht="13.8" x14ac:dyDescent="0.3">
      <c r="I3561" s="135">
        <v>3554</v>
      </c>
      <c r="J3561" s="132"/>
      <c r="K3561" s="105"/>
      <c r="R3561" s="16"/>
      <c r="S3561" s="16"/>
      <c r="AA3561" s="92"/>
      <c r="AB3561" s="92"/>
      <c r="AC3561" s="92"/>
    </row>
    <row r="3562" spans="9:29" ht="13.8" x14ac:dyDescent="0.3">
      <c r="I3562" s="135">
        <v>3555</v>
      </c>
      <c r="J3562" s="132"/>
      <c r="K3562" s="105"/>
      <c r="R3562" s="16"/>
      <c r="S3562" s="16"/>
      <c r="AA3562" s="92"/>
      <c r="AB3562" s="92"/>
      <c r="AC3562" s="92"/>
    </row>
    <row r="3563" spans="9:29" ht="13.8" x14ac:dyDescent="0.3">
      <c r="I3563" s="135">
        <v>3556</v>
      </c>
      <c r="J3563" s="132"/>
      <c r="K3563" s="105"/>
      <c r="R3563" s="16"/>
      <c r="S3563" s="16"/>
      <c r="AA3563" s="92"/>
      <c r="AB3563" s="92"/>
      <c r="AC3563" s="92"/>
    </row>
    <row r="3564" spans="9:29" ht="13.8" x14ac:dyDescent="0.3">
      <c r="I3564" s="135">
        <v>3557</v>
      </c>
      <c r="J3564" s="132"/>
      <c r="K3564" s="105"/>
      <c r="R3564" s="16"/>
      <c r="S3564" s="16"/>
      <c r="AA3564" s="92"/>
      <c r="AB3564" s="92"/>
      <c r="AC3564" s="92"/>
    </row>
    <row r="3565" spans="9:29" ht="13.8" x14ac:dyDescent="0.3">
      <c r="I3565" s="135">
        <v>3558</v>
      </c>
      <c r="J3565" s="132"/>
      <c r="K3565" s="105"/>
      <c r="R3565" s="16"/>
      <c r="S3565" s="16"/>
      <c r="AA3565" s="92"/>
      <c r="AB3565" s="92"/>
      <c r="AC3565" s="92"/>
    </row>
    <row r="3566" spans="9:29" ht="13.8" x14ac:dyDescent="0.3">
      <c r="I3566" s="135">
        <v>3559</v>
      </c>
      <c r="J3566" s="132"/>
      <c r="K3566" s="105"/>
      <c r="R3566" s="16"/>
      <c r="S3566" s="16"/>
      <c r="AA3566" s="92"/>
      <c r="AB3566" s="92"/>
      <c r="AC3566" s="92"/>
    </row>
    <row r="3567" spans="9:29" ht="13.8" x14ac:dyDescent="0.3">
      <c r="I3567" s="135">
        <v>3560</v>
      </c>
      <c r="J3567" s="132"/>
      <c r="K3567" s="105"/>
      <c r="R3567" s="16"/>
      <c r="S3567" s="16"/>
      <c r="AA3567" s="92"/>
      <c r="AB3567" s="92"/>
      <c r="AC3567" s="92"/>
    </row>
    <row r="3568" spans="9:29" ht="13.8" x14ac:dyDescent="0.3">
      <c r="I3568" s="135">
        <v>3561</v>
      </c>
      <c r="J3568" s="132"/>
      <c r="K3568" s="105"/>
      <c r="R3568" s="16"/>
      <c r="S3568" s="16"/>
      <c r="AA3568" s="92"/>
      <c r="AB3568" s="92"/>
      <c r="AC3568" s="92"/>
    </row>
    <row r="3569" spans="9:29" ht="13.8" x14ac:dyDescent="0.3">
      <c r="I3569" s="135">
        <v>3562</v>
      </c>
      <c r="J3569" s="132"/>
      <c r="K3569" s="105"/>
      <c r="R3569" s="16"/>
      <c r="S3569" s="16"/>
      <c r="AA3569" s="92"/>
      <c r="AB3569" s="92"/>
      <c r="AC3569" s="92"/>
    </row>
    <row r="3570" spans="9:29" ht="13.8" x14ac:dyDescent="0.3">
      <c r="I3570" s="135">
        <v>3563</v>
      </c>
      <c r="J3570" s="132"/>
      <c r="K3570" s="105"/>
      <c r="R3570" s="16"/>
      <c r="S3570" s="16"/>
      <c r="AA3570" s="92"/>
      <c r="AB3570" s="92"/>
      <c r="AC3570" s="92"/>
    </row>
    <row r="3571" spans="9:29" ht="13.8" x14ac:dyDescent="0.3">
      <c r="I3571" s="135">
        <v>3564</v>
      </c>
      <c r="J3571" s="132"/>
      <c r="K3571" s="105"/>
      <c r="R3571" s="16"/>
      <c r="S3571" s="16"/>
      <c r="AA3571" s="92"/>
      <c r="AB3571" s="92"/>
      <c r="AC3571" s="92"/>
    </row>
    <row r="3572" spans="9:29" ht="13.8" x14ac:dyDescent="0.3">
      <c r="I3572" s="135">
        <v>3565</v>
      </c>
      <c r="J3572" s="132"/>
      <c r="K3572" s="105"/>
      <c r="R3572" s="16"/>
      <c r="S3572" s="16"/>
      <c r="AA3572" s="92"/>
      <c r="AB3572" s="92"/>
      <c r="AC3572" s="92"/>
    </row>
    <row r="3573" spans="9:29" ht="13.8" x14ac:dyDescent="0.3">
      <c r="I3573" s="135">
        <v>3566</v>
      </c>
      <c r="J3573" s="132"/>
      <c r="K3573" s="105"/>
      <c r="R3573" s="16"/>
      <c r="S3573" s="16"/>
      <c r="AA3573" s="92"/>
      <c r="AB3573" s="92"/>
      <c r="AC3573" s="92"/>
    </row>
    <row r="3574" spans="9:29" ht="13.8" x14ac:dyDescent="0.3">
      <c r="I3574" s="135">
        <v>3567</v>
      </c>
      <c r="J3574" s="132"/>
      <c r="K3574" s="105"/>
      <c r="R3574" s="16"/>
      <c r="S3574" s="16"/>
      <c r="AA3574" s="92"/>
      <c r="AB3574" s="92"/>
      <c r="AC3574" s="92"/>
    </row>
    <row r="3575" spans="9:29" ht="13.8" x14ac:dyDescent="0.3">
      <c r="I3575" s="135">
        <v>3568</v>
      </c>
      <c r="J3575" s="132"/>
      <c r="K3575" s="105"/>
      <c r="R3575" s="16"/>
      <c r="S3575" s="16"/>
      <c r="AA3575" s="92"/>
      <c r="AB3575" s="92"/>
      <c r="AC3575" s="92"/>
    </row>
    <row r="3576" spans="9:29" ht="13.8" x14ac:dyDescent="0.3">
      <c r="I3576" s="135">
        <v>3569</v>
      </c>
      <c r="J3576" s="132"/>
      <c r="K3576" s="105"/>
      <c r="R3576" s="16"/>
      <c r="S3576" s="16"/>
      <c r="AA3576" s="92"/>
      <c r="AB3576" s="92"/>
      <c r="AC3576" s="92"/>
    </row>
    <row r="3577" spans="9:29" ht="13.8" x14ac:dyDescent="0.3">
      <c r="I3577" s="135">
        <v>3570</v>
      </c>
      <c r="J3577" s="132"/>
      <c r="K3577" s="105"/>
      <c r="R3577" s="16"/>
      <c r="S3577" s="16"/>
      <c r="AA3577" s="92"/>
      <c r="AB3577" s="92"/>
      <c r="AC3577" s="92"/>
    </row>
    <row r="3578" spans="9:29" ht="13.8" x14ac:dyDescent="0.3">
      <c r="I3578" s="135">
        <v>3571</v>
      </c>
      <c r="J3578" s="132"/>
      <c r="K3578" s="105"/>
      <c r="R3578" s="16"/>
      <c r="S3578" s="16"/>
      <c r="AA3578" s="92"/>
      <c r="AB3578" s="92"/>
      <c r="AC3578" s="92"/>
    </row>
    <row r="3579" spans="9:29" ht="13.8" x14ac:dyDescent="0.3">
      <c r="I3579" s="135">
        <v>3572</v>
      </c>
      <c r="J3579" s="132"/>
      <c r="K3579" s="105"/>
      <c r="R3579" s="16"/>
      <c r="S3579" s="16"/>
      <c r="AA3579" s="92"/>
      <c r="AB3579" s="92"/>
      <c r="AC3579" s="92"/>
    </row>
    <row r="3580" spans="9:29" ht="13.8" x14ac:dyDescent="0.3">
      <c r="I3580" s="135">
        <v>3573</v>
      </c>
      <c r="J3580" s="132"/>
      <c r="K3580" s="105"/>
      <c r="R3580" s="16"/>
      <c r="S3580" s="16"/>
      <c r="AA3580" s="92"/>
      <c r="AB3580" s="92"/>
      <c r="AC3580" s="92"/>
    </row>
    <row r="3581" spans="9:29" ht="13.8" x14ac:dyDescent="0.3">
      <c r="I3581" s="135">
        <v>3574</v>
      </c>
      <c r="J3581" s="132"/>
      <c r="K3581" s="105"/>
      <c r="R3581" s="16"/>
      <c r="S3581" s="16"/>
      <c r="AA3581" s="92"/>
      <c r="AB3581" s="92"/>
      <c r="AC3581" s="92"/>
    </row>
    <row r="3582" spans="9:29" ht="13.8" x14ac:dyDescent="0.3">
      <c r="I3582" s="135">
        <v>3575</v>
      </c>
      <c r="J3582" s="132"/>
      <c r="K3582" s="105"/>
      <c r="R3582" s="16"/>
      <c r="S3582" s="16"/>
      <c r="AA3582" s="92"/>
      <c r="AB3582" s="92"/>
      <c r="AC3582" s="92"/>
    </row>
    <row r="3583" spans="9:29" ht="13.8" x14ac:dyDescent="0.3">
      <c r="I3583" s="135">
        <v>3576</v>
      </c>
      <c r="J3583" s="132"/>
      <c r="K3583" s="105"/>
      <c r="R3583" s="16"/>
      <c r="S3583" s="16"/>
      <c r="AA3583" s="92"/>
      <c r="AB3583" s="92"/>
      <c r="AC3583" s="92"/>
    </row>
    <row r="3584" spans="9:29" ht="13.8" x14ac:dyDescent="0.3">
      <c r="I3584" s="135">
        <v>3577</v>
      </c>
      <c r="J3584" s="132"/>
      <c r="K3584" s="105"/>
      <c r="R3584" s="16"/>
      <c r="S3584" s="16"/>
      <c r="AA3584" s="92"/>
      <c r="AB3584" s="92"/>
      <c r="AC3584" s="92"/>
    </row>
    <row r="3585" spans="9:29" ht="13.8" x14ac:dyDescent="0.3">
      <c r="I3585" s="135">
        <v>3578</v>
      </c>
      <c r="J3585" s="132"/>
      <c r="K3585" s="105"/>
      <c r="R3585" s="16"/>
      <c r="S3585" s="16"/>
      <c r="AA3585" s="92"/>
      <c r="AB3585" s="92"/>
      <c r="AC3585" s="92"/>
    </row>
    <row r="3586" spans="9:29" ht="13.8" x14ac:dyDescent="0.3">
      <c r="I3586" s="135">
        <v>3579</v>
      </c>
      <c r="J3586" s="132"/>
      <c r="K3586" s="105"/>
      <c r="R3586" s="16"/>
      <c r="S3586" s="16"/>
      <c r="AA3586" s="92"/>
      <c r="AB3586" s="92"/>
      <c r="AC3586" s="92"/>
    </row>
    <row r="3587" spans="9:29" ht="13.8" x14ac:dyDescent="0.3">
      <c r="I3587" s="135">
        <v>3580</v>
      </c>
      <c r="J3587" s="132"/>
      <c r="K3587" s="105"/>
      <c r="R3587" s="16"/>
      <c r="S3587" s="16"/>
      <c r="AA3587" s="92"/>
      <c r="AB3587" s="92"/>
      <c r="AC3587" s="92"/>
    </row>
    <row r="3588" spans="9:29" ht="13.8" x14ac:dyDescent="0.3">
      <c r="I3588" s="135">
        <v>3581</v>
      </c>
      <c r="J3588" s="132"/>
      <c r="K3588" s="105"/>
      <c r="R3588" s="16"/>
      <c r="S3588" s="16"/>
      <c r="AA3588" s="92"/>
      <c r="AB3588" s="92"/>
      <c r="AC3588" s="92"/>
    </row>
    <row r="3589" spans="9:29" ht="13.8" x14ac:dyDescent="0.3">
      <c r="I3589" s="135">
        <v>3582</v>
      </c>
      <c r="J3589" s="132"/>
      <c r="K3589" s="105"/>
      <c r="R3589" s="16"/>
      <c r="S3589" s="16"/>
      <c r="AA3589" s="92"/>
      <c r="AB3589" s="92"/>
      <c r="AC3589" s="92"/>
    </row>
    <row r="3590" spans="9:29" ht="13.8" x14ac:dyDescent="0.3">
      <c r="I3590" s="135">
        <v>3583</v>
      </c>
      <c r="J3590" s="132"/>
      <c r="K3590" s="105"/>
      <c r="R3590" s="16"/>
      <c r="S3590" s="16"/>
      <c r="AA3590" s="92"/>
      <c r="AB3590" s="92"/>
      <c r="AC3590" s="92"/>
    </row>
    <row r="3591" spans="9:29" ht="13.8" x14ac:dyDescent="0.3">
      <c r="I3591" s="135">
        <v>3584</v>
      </c>
      <c r="J3591" s="132"/>
      <c r="K3591" s="105"/>
      <c r="R3591" s="16"/>
      <c r="S3591" s="16"/>
      <c r="AA3591" s="92"/>
      <c r="AB3591" s="92"/>
      <c r="AC3591" s="92"/>
    </row>
    <row r="3592" spans="9:29" ht="13.8" x14ac:dyDescent="0.3">
      <c r="I3592" s="135">
        <v>3585</v>
      </c>
      <c r="J3592" s="132"/>
      <c r="K3592" s="105"/>
      <c r="R3592" s="16"/>
      <c r="S3592" s="16"/>
      <c r="AA3592" s="92"/>
      <c r="AB3592" s="92"/>
      <c r="AC3592" s="92"/>
    </row>
    <row r="3593" spans="9:29" ht="13.8" x14ac:dyDescent="0.3">
      <c r="I3593" s="135">
        <v>3586</v>
      </c>
      <c r="J3593" s="132"/>
      <c r="K3593" s="105"/>
      <c r="R3593" s="16"/>
      <c r="S3593" s="16"/>
      <c r="AA3593" s="92"/>
      <c r="AB3593" s="92"/>
      <c r="AC3593" s="92"/>
    </row>
    <row r="3594" spans="9:29" ht="13.8" x14ac:dyDescent="0.3">
      <c r="I3594" s="135">
        <v>3587</v>
      </c>
      <c r="J3594" s="132"/>
      <c r="K3594" s="105"/>
      <c r="R3594" s="16"/>
      <c r="S3594" s="16"/>
      <c r="AA3594" s="92"/>
      <c r="AB3594" s="92"/>
      <c r="AC3594" s="92"/>
    </row>
    <row r="3595" spans="9:29" ht="13.8" x14ac:dyDescent="0.3">
      <c r="I3595" s="135">
        <v>3588</v>
      </c>
      <c r="J3595" s="132"/>
      <c r="K3595" s="105"/>
      <c r="R3595" s="16"/>
      <c r="S3595" s="16"/>
      <c r="AA3595" s="92"/>
      <c r="AB3595" s="92"/>
      <c r="AC3595" s="92"/>
    </row>
    <row r="3596" spans="9:29" ht="13.8" x14ac:dyDescent="0.3">
      <c r="I3596" s="135">
        <v>3589</v>
      </c>
      <c r="J3596" s="132"/>
      <c r="K3596" s="105"/>
      <c r="R3596" s="16"/>
      <c r="S3596" s="16"/>
      <c r="AA3596" s="92"/>
      <c r="AB3596" s="92"/>
      <c r="AC3596" s="92"/>
    </row>
    <row r="3597" spans="9:29" ht="13.8" x14ac:dyDescent="0.3">
      <c r="I3597" s="135">
        <v>3590</v>
      </c>
      <c r="J3597" s="132"/>
      <c r="K3597" s="105"/>
      <c r="R3597" s="16"/>
      <c r="S3597" s="16"/>
      <c r="AA3597" s="92"/>
      <c r="AB3597" s="92"/>
      <c r="AC3597" s="92"/>
    </row>
    <row r="3598" spans="9:29" ht="13.8" x14ac:dyDescent="0.3">
      <c r="I3598" s="135">
        <v>3591</v>
      </c>
      <c r="J3598" s="132"/>
      <c r="K3598" s="105"/>
      <c r="R3598" s="16"/>
      <c r="S3598" s="16"/>
      <c r="AA3598" s="92"/>
      <c r="AB3598" s="92"/>
      <c r="AC3598" s="92"/>
    </row>
    <row r="3599" spans="9:29" ht="13.8" x14ac:dyDescent="0.3">
      <c r="I3599" s="135">
        <v>3592</v>
      </c>
      <c r="J3599" s="132"/>
      <c r="K3599" s="105"/>
      <c r="R3599" s="16"/>
      <c r="S3599" s="16"/>
      <c r="AA3599" s="92"/>
      <c r="AB3599" s="92"/>
      <c r="AC3599" s="92"/>
    </row>
    <row r="3600" spans="9:29" ht="13.8" x14ac:dyDescent="0.3">
      <c r="I3600" s="135">
        <v>3593</v>
      </c>
      <c r="J3600" s="132"/>
      <c r="K3600" s="105"/>
      <c r="R3600" s="16"/>
      <c r="S3600" s="16"/>
      <c r="AA3600" s="92"/>
      <c r="AB3600" s="92"/>
      <c r="AC3600" s="92"/>
    </row>
    <row r="3601" spans="9:29" ht="13.8" x14ac:dyDescent="0.3">
      <c r="I3601" s="135">
        <v>3594</v>
      </c>
      <c r="J3601" s="132"/>
      <c r="K3601" s="105"/>
      <c r="R3601" s="16"/>
      <c r="S3601" s="16"/>
      <c r="AA3601" s="92"/>
      <c r="AB3601" s="92"/>
      <c r="AC3601" s="92"/>
    </row>
    <row r="3602" spans="9:29" ht="13.8" x14ac:dyDescent="0.3">
      <c r="I3602" s="135">
        <v>3595</v>
      </c>
      <c r="J3602" s="132"/>
      <c r="K3602" s="105"/>
      <c r="R3602" s="16"/>
      <c r="S3602" s="16"/>
      <c r="AA3602" s="92"/>
      <c r="AB3602" s="92"/>
      <c r="AC3602" s="92"/>
    </row>
    <row r="3603" spans="9:29" ht="13.8" x14ac:dyDescent="0.3">
      <c r="I3603" s="135">
        <v>3596</v>
      </c>
      <c r="J3603" s="132"/>
      <c r="K3603" s="105"/>
      <c r="R3603" s="16"/>
      <c r="S3603" s="16"/>
      <c r="AA3603" s="92"/>
      <c r="AB3603" s="92"/>
      <c r="AC3603" s="92"/>
    </row>
    <row r="3604" spans="9:29" ht="13.8" x14ac:dyDescent="0.3">
      <c r="I3604" s="135">
        <v>3597</v>
      </c>
      <c r="J3604" s="132"/>
      <c r="K3604" s="105"/>
      <c r="R3604" s="16"/>
      <c r="S3604" s="16"/>
      <c r="AA3604" s="92"/>
      <c r="AB3604" s="92"/>
      <c r="AC3604" s="92"/>
    </row>
    <row r="3605" spans="9:29" ht="13.8" x14ac:dyDescent="0.3">
      <c r="I3605" s="135">
        <v>3598</v>
      </c>
      <c r="J3605" s="132"/>
      <c r="K3605" s="105"/>
      <c r="R3605" s="16"/>
      <c r="S3605" s="16"/>
      <c r="AA3605" s="92"/>
      <c r="AB3605" s="92"/>
      <c r="AC3605" s="92"/>
    </row>
    <row r="3606" spans="9:29" ht="13.8" x14ac:dyDescent="0.3">
      <c r="I3606" s="135">
        <v>3599</v>
      </c>
      <c r="J3606" s="132"/>
      <c r="K3606" s="105"/>
      <c r="R3606" s="16"/>
      <c r="S3606" s="16"/>
      <c r="AA3606" s="92"/>
      <c r="AB3606" s="92"/>
      <c r="AC3606" s="92"/>
    </row>
    <row r="3607" spans="9:29" ht="13.8" x14ac:dyDescent="0.3">
      <c r="I3607" s="135">
        <v>3600</v>
      </c>
      <c r="J3607" s="132"/>
      <c r="K3607" s="105"/>
      <c r="R3607" s="16"/>
      <c r="S3607" s="16"/>
      <c r="AA3607" s="92"/>
      <c r="AB3607" s="92"/>
      <c r="AC3607" s="92"/>
    </row>
    <row r="3608" spans="9:29" ht="13.8" x14ac:dyDescent="0.3">
      <c r="I3608" s="135">
        <v>3601</v>
      </c>
      <c r="J3608" s="132"/>
      <c r="K3608" s="105"/>
      <c r="R3608" s="16"/>
      <c r="S3608" s="16"/>
      <c r="AA3608" s="92"/>
      <c r="AB3608" s="92"/>
      <c r="AC3608" s="92"/>
    </row>
    <row r="3609" spans="9:29" ht="13.8" x14ac:dyDescent="0.3">
      <c r="I3609" s="135">
        <v>3602</v>
      </c>
      <c r="J3609" s="132"/>
      <c r="K3609" s="105"/>
      <c r="R3609" s="16"/>
      <c r="S3609" s="16"/>
      <c r="AA3609" s="92"/>
      <c r="AB3609" s="92"/>
      <c r="AC3609" s="92"/>
    </row>
    <row r="3610" spans="9:29" ht="13.8" x14ac:dyDescent="0.3">
      <c r="I3610" s="135">
        <v>3603</v>
      </c>
      <c r="J3610" s="132"/>
      <c r="K3610" s="105"/>
      <c r="R3610" s="16"/>
      <c r="S3610" s="16"/>
      <c r="AA3610" s="92"/>
      <c r="AB3610" s="92"/>
      <c r="AC3610" s="92"/>
    </row>
    <row r="3611" spans="9:29" ht="13.8" x14ac:dyDescent="0.3">
      <c r="I3611" s="135">
        <v>3604</v>
      </c>
      <c r="J3611" s="132"/>
      <c r="K3611" s="105"/>
      <c r="R3611" s="16"/>
      <c r="S3611" s="16"/>
      <c r="AA3611" s="92"/>
      <c r="AB3611" s="92"/>
      <c r="AC3611" s="92"/>
    </row>
    <row r="3612" spans="9:29" ht="13.8" x14ac:dyDescent="0.3">
      <c r="I3612" s="135">
        <v>3605</v>
      </c>
      <c r="J3612" s="132"/>
      <c r="K3612" s="105"/>
      <c r="R3612" s="16"/>
      <c r="S3612" s="16"/>
      <c r="AA3612" s="92"/>
      <c r="AB3612" s="92"/>
      <c r="AC3612" s="92"/>
    </row>
    <row r="3613" spans="9:29" ht="13.8" x14ac:dyDescent="0.3">
      <c r="I3613" s="135">
        <v>3606</v>
      </c>
      <c r="J3613" s="132"/>
      <c r="K3613" s="105"/>
      <c r="R3613" s="16"/>
      <c r="S3613" s="16"/>
      <c r="AA3613" s="92"/>
      <c r="AB3613" s="92"/>
      <c r="AC3613" s="92"/>
    </row>
    <row r="3614" spans="9:29" ht="13.8" x14ac:dyDescent="0.3">
      <c r="I3614" s="135">
        <v>3607</v>
      </c>
      <c r="J3614" s="132"/>
      <c r="K3614" s="105"/>
      <c r="R3614" s="16"/>
      <c r="S3614" s="16"/>
      <c r="AA3614" s="92"/>
      <c r="AB3614" s="92"/>
      <c r="AC3614" s="92"/>
    </row>
    <row r="3615" spans="9:29" ht="13.8" x14ac:dyDescent="0.3">
      <c r="I3615" s="135">
        <v>3608</v>
      </c>
      <c r="J3615" s="132"/>
      <c r="K3615" s="105"/>
      <c r="R3615" s="16"/>
      <c r="S3615" s="16"/>
      <c r="AA3615" s="92"/>
      <c r="AB3615" s="92"/>
      <c r="AC3615" s="92"/>
    </row>
    <row r="3616" spans="9:29" ht="13.8" x14ac:dyDescent="0.3">
      <c r="I3616" s="135">
        <v>3609</v>
      </c>
      <c r="J3616" s="132"/>
      <c r="K3616" s="105"/>
      <c r="R3616" s="16"/>
      <c r="S3616" s="16"/>
      <c r="AA3616" s="92"/>
      <c r="AB3616" s="92"/>
      <c r="AC3616" s="92"/>
    </row>
    <row r="3617" spans="9:29" ht="13.8" x14ac:dyDescent="0.3">
      <c r="I3617" s="135">
        <v>3610</v>
      </c>
      <c r="J3617" s="132"/>
      <c r="K3617" s="105"/>
      <c r="R3617" s="16"/>
      <c r="S3617" s="16"/>
      <c r="AA3617" s="92"/>
      <c r="AB3617" s="92"/>
      <c r="AC3617" s="92"/>
    </row>
    <row r="3618" spans="9:29" ht="13.8" x14ac:dyDescent="0.3">
      <c r="I3618" s="135">
        <v>3611</v>
      </c>
      <c r="J3618" s="132"/>
      <c r="K3618" s="105"/>
      <c r="R3618" s="16"/>
      <c r="S3618" s="16"/>
      <c r="AA3618" s="92"/>
      <c r="AB3618" s="92"/>
      <c r="AC3618" s="92"/>
    </row>
    <row r="3619" spans="9:29" ht="13.8" x14ac:dyDescent="0.3">
      <c r="I3619" s="135">
        <v>3612</v>
      </c>
      <c r="J3619" s="132"/>
      <c r="K3619" s="105"/>
      <c r="R3619" s="16"/>
      <c r="S3619" s="16"/>
      <c r="AA3619" s="92"/>
      <c r="AB3619" s="92"/>
      <c r="AC3619" s="92"/>
    </row>
    <row r="3620" spans="9:29" ht="13.8" x14ac:dyDescent="0.3">
      <c r="I3620" s="135">
        <v>3613</v>
      </c>
      <c r="J3620" s="132"/>
      <c r="K3620" s="105"/>
      <c r="R3620" s="16"/>
      <c r="S3620" s="16"/>
      <c r="AA3620" s="92"/>
      <c r="AB3620" s="92"/>
      <c r="AC3620" s="92"/>
    </row>
    <row r="3621" spans="9:29" ht="13.8" x14ac:dyDescent="0.3">
      <c r="I3621" s="135">
        <v>3614</v>
      </c>
      <c r="J3621" s="132"/>
      <c r="K3621" s="105"/>
      <c r="R3621" s="16"/>
      <c r="S3621" s="16"/>
      <c r="AA3621" s="92"/>
      <c r="AB3621" s="92"/>
      <c r="AC3621" s="92"/>
    </row>
    <row r="3622" spans="9:29" ht="13.8" x14ac:dyDescent="0.3">
      <c r="I3622" s="135">
        <v>3615</v>
      </c>
      <c r="J3622" s="132"/>
      <c r="K3622" s="105"/>
      <c r="R3622" s="16"/>
      <c r="S3622" s="16"/>
      <c r="AA3622" s="92"/>
      <c r="AB3622" s="92"/>
      <c r="AC3622" s="92"/>
    </row>
    <row r="3623" spans="9:29" ht="13.8" x14ac:dyDescent="0.3">
      <c r="I3623" s="135">
        <v>3616</v>
      </c>
      <c r="J3623" s="132"/>
      <c r="K3623" s="105"/>
      <c r="R3623" s="16"/>
      <c r="S3623" s="16"/>
      <c r="AA3623" s="92"/>
      <c r="AB3623" s="92"/>
      <c r="AC3623" s="92"/>
    </row>
    <row r="3624" spans="9:29" ht="13.8" x14ac:dyDescent="0.3">
      <c r="I3624" s="135">
        <v>3617</v>
      </c>
      <c r="J3624" s="132"/>
      <c r="K3624" s="105"/>
      <c r="R3624" s="16"/>
      <c r="S3624" s="16"/>
      <c r="AA3624" s="92"/>
      <c r="AB3624" s="92"/>
      <c r="AC3624" s="92"/>
    </row>
    <row r="3625" spans="9:29" ht="13.8" x14ac:dyDescent="0.3">
      <c r="I3625" s="135">
        <v>3618</v>
      </c>
      <c r="J3625" s="132"/>
      <c r="K3625" s="105"/>
      <c r="R3625" s="16"/>
      <c r="S3625" s="16"/>
      <c r="AA3625" s="92"/>
      <c r="AB3625" s="92"/>
      <c r="AC3625" s="92"/>
    </row>
    <row r="3626" spans="9:29" ht="13.8" x14ac:dyDescent="0.3">
      <c r="I3626" s="135">
        <v>3619</v>
      </c>
      <c r="J3626" s="132"/>
      <c r="K3626" s="105"/>
      <c r="R3626" s="16"/>
      <c r="S3626" s="16"/>
      <c r="AA3626" s="92"/>
      <c r="AB3626" s="92"/>
      <c r="AC3626" s="92"/>
    </row>
    <row r="3627" spans="9:29" ht="13.8" x14ac:dyDescent="0.3">
      <c r="I3627" s="135">
        <v>3620</v>
      </c>
      <c r="J3627" s="132"/>
      <c r="K3627" s="105"/>
      <c r="R3627" s="16"/>
      <c r="S3627" s="16"/>
      <c r="AA3627" s="92"/>
      <c r="AB3627" s="92"/>
      <c r="AC3627" s="92"/>
    </row>
    <row r="3628" spans="9:29" ht="13.8" x14ac:dyDescent="0.3">
      <c r="I3628" s="135">
        <v>3621</v>
      </c>
      <c r="J3628" s="132"/>
      <c r="K3628" s="105"/>
      <c r="R3628" s="16"/>
      <c r="S3628" s="16"/>
      <c r="AA3628" s="92"/>
      <c r="AB3628" s="92"/>
      <c r="AC3628" s="92"/>
    </row>
    <row r="3629" spans="9:29" ht="13.8" x14ac:dyDescent="0.3">
      <c r="I3629" s="135">
        <v>3622</v>
      </c>
      <c r="J3629" s="132"/>
      <c r="K3629" s="105"/>
      <c r="R3629" s="16"/>
      <c r="S3629" s="16"/>
      <c r="AA3629" s="92"/>
      <c r="AB3629" s="92"/>
      <c r="AC3629" s="92"/>
    </row>
    <row r="3630" spans="9:29" ht="13.8" x14ac:dyDescent="0.3">
      <c r="I3630" s="135">
        <v>3623</v>
      </c>
      <c r="J3630" s="132"/>
      <c r="K3630" s="105"/>
      <c r="R3630" s="16"/>
      <c r="S3630" s="16"/>
      <c r="AA3630" s="92"/>
      <c r="AB3630" s="92"/>
      <c r="AC3630" s="92"/>
    </row>
    <row r="3631" spans="9:29" ht="13.8" x14ac:dyDescent="0.3">
      <c r="I3631" s="135">
        <v>3624</v>
      </c>
      <c r="J3631" s="132"/>
      <c r="K3631" s="105"/>
      <c r="R3631" s="16"/>
      <c r="S3631" s="16"/>
      <c r="AA3631" s="92"/>
      <c r="AB3631" s="92"/>
      <c r="AC3631" s="92"/>
    </row>
    <row r="3632" spans="9:29" ht="13.8" x14ac:dyDescent="0.3">
      <c r="I3632" s="135">
        <v>3625</v>
      </c>
      <c r="J3632" s="132"/>
      <c r="K3632" s="105"/>
      <c r="R3632" s="16"/>
      <c r="S3632" s="16"/>
      <c r="AA3632" s="92"/>
      <c r="AB3632" s="92"/>
      <c r="AC3632" s="92"/>
    </row>
    <row r="3633" spans="9:29" ht="13.8" x14ac:dyDescent="0.3">
      <c r="I3633" s="135">
        <v>3626</v>
      </c>
      <c r="J3633" s="132"/>
      <c r="K3633" s="105"/>
      <c r="R3633" s="16"/>
      <c r="S3633" s="16"/>
      <c r="AA3633" s="92"/>
      <c r="AB3633" s="92"/>
      <c r="AC3633" s="92"/>
    </row>
    <row r="3634" spans="9:29" ht="13.8" x14ac:dyDescent="0.3">
      <c r="I3634" s="135">
        <v>3627</v>
      </c>
      <c r="J3634" s="132"/>
      <c r="K3634" s="105"/>
      <c r="R3634" s="16"/>
      <c r="S3634" s="16"/>
      <c r="AA3634" s="92"/>
      <c r="AB3634" s="92"/>
      <c r="AC3634" s="92"/>
    </row>
    <row r="3635" spans="9:29" ht="13.8" x14ac:dyDescent="0.3">
      <c r="I3635" s="135">
        <v>3628</v>
      </c>
      <c r="J3635" s="132"/>
      <c r="K3635" s="105"/>
      <c r="R3635" s="16"/>
      <c r="S3635" s="16"/>
      <c r="AA3635" s="92"/>
      <c r="AB3635" s="92"/>
      <c r="AC3635" s="92"/>
    </row>
    <row r="3636" spans="9:29" ht="13.8" x14ac:dyDescent="0.3">
      <c r="I3636" s="135">
        <v>3629</v>
      </c>
      <c r="J3636" s="132"/>
      <c r="K3636" s="105"/>
      <c r="R3636" s="16"/>
      <c r="S3636" s="16"/>
      <c r="AA3636" s="92"/>
      <c r="AB3636" s="92"/>
      <c r="AC3636" s="92"/>
    </row>
    <row r="3637" spans="9:29" ht="13.8" x14ac:dyDescent="0.3">
      <c r="I3637" s="135">
        <v>3630</v>
      </c>
      <c r="J3637" s="132"/>
      <c r="K3637" s="105"/>
      <c r="R3637" s="16"/>
      <c r="S3637" s="16"/>
      <c r="AA3637" s="92"/>
      <c r="AB3637" s="92"/>
      <c r="AC3637" s="92"/>
    </row>
    <row r="3638" spans="9:29" ht="13.8" x14ac:dyDescent="0.3">
      <c r="I3638" s="135">
        <v>3631</v>
      </c>
      <c r="J3638" s="132"/>
      <c r="K3638" s="105"/>
      <c r="R3638" s="16"/>
      <c r="S3638" s="16"/>
      <c r="AA3638" s="92"/>
      <c r="AB3638" s="92"/>
      <c r="AC3638" s="92"/>
    </row>
    <row r="3639" spans="9:29" ht="13.8" x14ac:dyDescent="0.3">
      <c r="I3639" s="135">
        <v>3632</v>
      </c>
      <c r="J3639" s="132"/>
      <c r="K3639" s="105"/>
      <c r="R3639" s="16"/>
      <c r="S3639" s="16"/>
      <c r="AA3639" s="92"/>
      <c r="AB3639" s="92"/>
      <c r="AC3639" s="92"/>
    </row>
    <row r="3640" spans="9:29" ht="13.8" x14ac:dyDescent="0.3">
      <c r="I3640" s="135">
        <v>3633</v>
      </c>
      <c r="J3640" s="132"/>
      <c r="K3640" s="105"/>
      <c r="R3640" s="16"/>
      <c r="S3640" s="16"/>
      <c r="AA3640" s="92"/>
      <c r="AB3640" s="92"/>
      <c r="AC3640" s="92"/>
    </row>
    <row r="3641" spans="9:29" ht="13.8" x14ac:dyDescent="0.3">
      <c r="I3641" s="135">
        <v>3634</v>
      </c>
      <c r="J3641" s="132"/>
      <c r="K3641" s="105"/>
      <c r="R3641" s="16"/>
      <c r="S3641" s="16"/>
      <c r="AA3641" s="92"/>
      <c r="AB3641" s="92"/>
      <c r="AC3641" s="92"/>
    </row>
    <row r="3642" spans="9:29" ht="13.8" x14ac:dyDescent="0.3">
      <c r="I3642" s="135">
        <v>3635</v>
      </c>
      <c r="J3642" s="132"/>
      <c r="K3642" s="105"/>
      <c r="R3642" s="16"/>
      <c r="S3642" s="16"/>
      <c r="AA3642" s="92"/>
      <c r="AB3642" s="92"/>
      <c r="AC3642" s="92"/>
    </row>
    <row r="3643" spans="9:29" ht="13.8" x14ac:dyDescent="0.3">
      <c r="I3643" s="135">
        <v>3636</v>
      </c>
      <c r="J3643" s="132"/>
      <c r="K3643" s="105"/>
      <c r="R3643" s="16"/>
      <c r="S3643" s="16"/>
      <c r="AA3643" s="92"/>
      <c r="AB3643" s="92"/>
      <c r="AC3643" s="92"/>
    </row>
    <row r="3644" spans="9:29" ht="13.8" x14ac:dyDescent="0.3">
      <c r="I3644" s="135">
        <v>3637</v>
      </c>
      <c r="J3644" s="132"/>
      <c r="K3644" s="105"/>
      <c r="R3644" s="16"/>
      <c r="S3644" s="16"/>
      <c r="AA3644" s="92"/>
      <c r="AB3644" s="92"/>
      <c r="AC3644" s="92"/>
    </row>
    <row r="3645" spans="9:29" ht="13.8" x14ac:dyDescent="0.3">
      <c r="I3645" s="135">
        <v>3638</v>
      </c>
      <c r="J3645" s="132"/>
      <c r="K3645" s="105"/>
      <c r="R3645" s="16"/>
      <c r="S3645" s="16"/>
      <c r="AA3645" s="92"/>
      <c r="AB3645" s="92"/>
      <c r="AC3645" s="92"/>
    </row>
    <row r="3646" spans="9:29" ht="13.8" x14ac:dyDescent="0.3">
      <c r="I3646" s="135">
        <v>3639</v>
      </c>
      <c r="J3646" s="132"/>
      <c r="K3646" s="105"/>
      <c r="R3646" s="16"/>
      <c r="S3646" s="16"/>
      <c r="AA3646" s="92"/>
      <c r="AB3646" s="92"/>
      <c r="AC3646" s="92"/>
    </row>
    <row r="3647" spans="9:29" ht="13.8" x14ac:dyDescent="0.3">
      <c r="I3647" s="135">
        <v>3640</v>
      </c>
      <c r="J3647" s="132"/>
      <c r="K3647" s="105"/>
      <c r="R3647" s="16"/>
      <c r="S3647" s="16"/>
      <c r="AA3647" s="92"/>
      <c r="AB3647" s="92"/>
      <c r="AC3647" s="92"/>
    </row>
    <row r="3648" spans="9:29" ht="13.8" x14ac:dyDescent="0.3">
      <c r="I3648" s="135">
        <v>3641</v>
      </c>
      <c r="J3648" s="132"/>
      <c r="K3648" s="105"/>
      <c r="R3648" s="16"/>
      <c r="S3648" s="16"/>
      <c r="AA3648" s="92"/>
      <c r="AB3648" s="92"/>
      <c r="AC3648" s="92"/>
    </row>
    <row r="3649" spans="9:29" ht="13.8" x14ac:dyDescent="0.3">
      <c r="I3649" s="135">
        <v>3642</v>
      </c>
      <c r="J3649" s="132"/>
      <c r="K3649" s="105"/>
      <c r="R3649" s="16"/>
      <c r="S3649" s="16"/>
      <c r="AA3649" s="92"/>
      <c r="AB3649" s="92"/>
      <c r="AC3649" s="92"/>
    </row>
    <row r="3650" spans="9:29" ht="13.8" x14ac:dyDescent="0.3">
      <c r="I3650" s="135">
        <v>3643</v>
      </c>
      <c r="J3650" s="132"/>
      <c r="K3650" s="105"/>
      <c r="R3650" s="16"/>
      <c r="S3650" s="16"/>
      <c r="AA3650" s="92"/>
      <c r="AB3650" s="92"/>
      <c r="AC3650" s="92"/>
    </row>
    <row r="3651" spans="9:29" ht="13.8" x14ac:dyDescent="0.3">
      <c r="I3651" s="135">
        <v>3644</v>
      </c>
      <c r="J3651" s="132"/>
      <c r="K3651" s="105"/>
      <c r="R3651" s="16"/>
      <c r="S3651" s="16"/>
      <c r="AA3651" s="92"/>
      <c r="AB3651" s="92"/>
      <c r="AC3651" s="92"/>
    </row>
    <row r="3652" spans="9:29" ht="13.8" x14ac:dyDescent="0.3">
      <c r="I3652" s="135">
        <v>3645</v>
      </c>
      <c r="J3652" s="132"/>
      <c r="K3652" s="105"/>
      <c r="R3652" s="16"/>
      <c r="S3652" s="16"/>
      <c r="AA3652" s="92"/>
      <c r="AB3652" s="92"/>
      <c r="AC3652" s="92"/>
    </row>
    <row r="3653" spans="9:29" ht="13.8" x14ac:dyDescent="0.3">
      <c r="I3653" s="135">
        <v>3646</v>
      </c>
      <c r="J3653" s="132"/>
      <c r="K3653" s="105"/>
      <c r="R3653" s="16"/>
      <c r="S3653" s="16"/>
      <c r="AA3653" s="92"/>
      <c r="AB3653" s="92"/>
      <c r="AC3653" s="92"/>
    </row>
    <row r="3654" spans="9:29" ht="13.8" x14ac:dyDescent="0.3">
      <c r="I3654" s="135">
        <v>3647</v>
      </c>
      <c r="J3654" s="132"/>
      <c r="K3654" s="105"/>
      <c r="R3654" s="16"/>
      <c r="S3654" s="16"/>
      <c r="AA3654" s="92"/>
      <c r="AB3654" s="92"/>
      <c r="AC3654" s="92"/>
    </row>
    <row r="3655" spans="9:29" ht="13.8" x14ac:dyDescent="0.3">
      <c r="I3655" s="135">
        <v>3648</v>
      </c>
      <c r="J3655" s="132"/>
      <c r="K3655" s="105"/>
      <c r="R3655" s="16"/>
      <c r="S3655" s="16"/>
      <c r="AA3655" s="92"/>
      <c r="AB3655" s="92"/>
      <c r="AC3655" s="92"/>
    </row>
    <row r="3656" spans="9:29" ht="13.8" x14ac:dyDescent="0.3">
      <c r="I3656" s="135">
        <v>3649</v>
      </c>
      <c r="J3656" s="132"/>
      <c r="K3656" s="105"/>
      <c r="R3656" s="16"/>
      <c r="S3656" s="16"/>
      <c r="AA3656" s="92"/>
      <c r="AB3656" s="92"/>
      <c r="AC3656" s="92"/>
    </row>
    <row r="3657" spans="9:29" ht="13.8" x14ac:dyDescent="0.3">
      <c r="I3657" s="135">
        <v>3650</v>
      </c>
      <c r="J3657" s="132"/>
      <c r="K3657" s="105"/>
      <c r="R3657" s="16"/>
      <c r="S3657" s="16"/>
      <c r="AA3657" s="92"/>
      <c r="AB3657" s="92"/>
      <c r="AC3657" s="92"/>
    </row>
    <row r="3658" spans="9:29" ht="13.8" x14ac:dyDescent="0.3">
      <c r="I3658" s="135">
        <v>3651</v>
      </c>
      <c r="J3658" s="132"/>
      <c r="K3658" s="105"/>
      <c r="R3658" s="16"/>
      <c r="S3658" s="16"/>
      <c r="AA3658" s="92"/>
      <c r="AB3658" s="92"/>
      <c r="AC3658" s="92"/>
    </row>
    <row r="3659" spans="9:29" ht="13.8" x14ac:dyDescent="0.3">
      <c r="I3659" s="135">
        <v>3652</v>
      </c>
      <c r="J3659" s="132"/>
      <c r="K3659" s="105"/>
      <c r="R3659" s="16"/>
      <c r="S3659" s="16"/>
      <c r="AA3659" s="92"/>
      <c r="AB3659" s="92"/>
      <c r="AC3659" s="92"/>
    </row>
    <row r="3660" spans="9:29" ht="13.8" x14ac:dyDescent="0.3">
      <c r="I3660" s="135">
        <v>3653</v>
      </c>
      <c r="J3660" s="132"/>
      <c r="K3660" s="105"/>
      <c r="R3660" s="16"/>
      <c r="S3660" s="16"/>
      <c r="AA3660" s="92"/>
      <c r="AB3660" s="92"/>
      <c r="AC3660" s="92"/>
    </row>
    <row r="3661" spans="9:29" ht="13.8" x14ac:dyDescent="0.3">
      <c r="I3661" s="135">
        <v>3654</v>
      </c>
      <c r="J3661" s="132"/>
      <c r="K3661" s="105"/>
      <c r="R3661" s="16"/>
      <c r="S3661" s="16"/>
      <c r="AA3661" s="92"/>
      <c r="AB3661" s="92"/>
      <c r="AC3661" s="92"/>
    </row>
    <row r="3662" spans="9:29" ht="13.8" x14ac:dyDescent="0.3">
      <c r="I3662" s="135">
        <v>3655</v>
      </c>
      <c r="J3662" s="132"/>
      <c r="K3662" s="105"/>
      <c r="R3662" s="16"/>
      <c r="S3662" s="16"/>
      <c r="AA3662" s="92"/>
      <c r="AB3662" s="92"/>
      <c r="AC3662" s="92"/>
    </row>
    <row r="3663" spans="9:29" ht="13.8" x14ac:dyDescent="0.3">
      <c r="I3663" s="135">
        <v>3656</v>
      </c>
      <c r="J3663" s="132"/>
      <c r="K3663" s="105"/>
      <c r="R3663" s="16"/>
      <c r="S3663" s="16"/>
      <c r="AA3663" s="92"/>
      <c r="AB3663" s="92"/>
      <c r="AC3663" s="92"/>
    </row>
    <row r="3664" spans="9:29" ht="13.8" x14ac:dyDescent="0.3">
      <c r="I3664" s="135">
        <v>3657</v>
      </c>
      <c r="J3664" s="132"/>
      <c r="K3664" s="105"/>
      <c r="R3664" s="16"/>
      <c r="S3664" s="16"/>
      <c r="AA3664" s="92"/>
      <c r="AB3664" s="92"/>
      <c r="AC3664" s="92"/>
    </row>
    <row r="3665" spans="9:29" ht="13.8" x14ac:dyDescent="0.3">
      <c r="I3665" s="135">
        <v>3658</v>
      </c>
      <c r="J3665" s="132"/>
      <c r="K3665" s="105"/>
      <c r="R3665" s="16"/>
      <c r="S3665" s="16"/>
      <c r="AA3665" s="92"/>
      <c r="AB3665" s="92"/>
      <c r="AC3665" s="92"/>
    </row>
    <row r="3666" spans="9:29" ht="13.8" x14ac:dyDescent="0.3">
      <c r="I3666" s="135">
        <v>3659</v>
      </c>
      <c r="J3666" s="132"/>
      <c r="K3666" s="105"/>
      <c r="R3666" s="16"/>
      <c r="S3666" s="16"/>
      <c r="AA3666" s="92"/>
      <c r="AB3666" s="92"/>
      <c r="AC3666" s="92"/>
    </row>
    <row r="3667" spans="9:29" ht="13.8" x14ac:dyDescent="0.3">
      <c r="I3667" s="135">
        <v>3660</v>
      </c>
      <c r="J3667" s="132"/>
      <c r="K3667" s="105"/>
      <c r="R3667" s="16"/>
      <c r="S3667" s="16"/>
      <c r="AA3667" s="92"/>
      <c r="AB3667" s="92"/>
      <c r="AC3667" s="92"/>
    </row>
    <row r="3668" spans="9:29" ht="13.8" x14ac:dyDescent="0.3">
      <c r="I3668" s="135">
        <v>3661</v>
      </c>
      <c r="J3668" s="132"/>
      <c r="K3668" s="105"/>
      <c r="R3668" s="16"/>
      <c r="S3668" s="16"/>
      <c r="AA3668" s="92"/>
      <c r="AB3668" s="92"/>
      <c r="AC3668" s="92"/>
    </row>
    <row r="3669" spans="9:29" ht="13.8" x14ac:dyDescent="0.3">
      <c r="I3669" s="135">
        <v>3662</v>
      </c>
      <c r="J3669" s="132"/>
      <c r="K3669" s="105"/>
      <c r="R3669" s="16"/>
      <c r="S3669" s="16"/>
      <c r="AA3669" s="92"/>
      <c r="AB3669" s="92"/>
      <c r="AC3669" s="92"/>
    </row>
    <row r="3670" spans="9:29" ht="13.8" x14ac:dyDescent="0.3">
      <c r="I3670" s="135">
        <v>3663</v>
      </c>
      <c r="J3670" s="132"/>
      <c r="K3670" s="105"/>
      <c r="R3670" s="16"/>
      <c r="S3670" s="16"/>
      <c r="AA3670" s="92"/>
      <c r="AB3670" s="92"/>
      <c r="AC3670" s="92"/>
    </row>
    <row r="3671" spans="9:29" ht="13.8" x14ac:dyDescent="0.3">
      <c r="I3671" s="135">
        <v>3664</v>
      </c>
      <c r="J3671" s="132"/>
      <c r="K3671" s="105"/>
      <c r="R3671" s="16"/>
      <c r="S3671" s="16"/>
      <c r="AA3671" s="92"/>
      <c r="AB3671" s="92"/>
      <c r="AC3671" s="92"/>
    </row>
    <row r="3672" spans="9:29" ht="13.8" x14ac:dyDescent="0.3">
      <c r="I3672" s="135">
        <v>3665</v>
      </c>
      <c r="J3672" s="132"/>
      <c r="K3672" s="105"/>
      <c r="R3672" s="16"/>
      <c r="S3672" s="16"/>
      <c r="AA3672" s="92"/>
      <c r="AB3672" s="92"/>
      <c r="AC3672" s="92"/>
    </row>
    <row r="3673" spans="9:29" ht="13.8" x14ac:dyDescent="0.3">
      <c r="I3673" s="135">
        <v>3666</v>
      </c>
      <c r="J3673" s="132"/>
      <c r="K3673" s="105"/>
      <c r="R3673" s="16"/>
      <c r="S3673" s="16"/>
      <c r="AA3673" s="92"/>
      <c r="AB3673" s="92"/>
      <c r="AC3673" s="92"/>
    </row>
    <row r="3674" spans="9:29" ht="13.8" x14ac:dyDescent="0.3">
      <c r="I3674" s="135">
        <v>3667</v>
      </c>
      <c r="J3674" s="132"/>
      <c r="K3674" s="105"/>
      <c r="R3674" s="16"/>
      <c r="S3674" s="16"/>
      <c r="AA3674" s="92"/>
      <c r="AB3674" s="92"/>
      <c r="AC3674" s="92"/>
    </row>
    <row r="3675" spans="9:29" ht="13.8" x14ac:dyDescent="0.3">
      <c r="I3675" s="135">
        <v>3668</v>
      </c>
      <c r="J3675" s="132"/>
      <c r="K3675" s="105"/>
      <c r="R3675" s="16"/>
      <c r="S3675" s="16"/>
      <c r="AA3675" s="92"/>
      <c r="AB3675" s="92"/>
      <c r="AC3675" s="92"/>
    </row>
    <row r="3676" spans="9:29" ht="13.8" x14ac:dyDescent="0.3">
      <c r="I3676" s="135">
        <v>3669</v>
      </c>
      <c r="J3676" s="132"/>
      <c r="K3676" s="105"/>
      <c r="R3676" s="16"/>
      <c r="S3676" s="16"/>
      <c r="AA3676" s="92"/>
      <c r="AB3676" s="92"/>
      <c r="AC3676" s="92"/>
    </row>
    <row r="3677" spans="9:29" ht="13.8" x14ac:dyDescent="0.3">
      <c r="I3677" s="135">
        <v>3670</v>
      </c>
      <c r="J3677" s="132"/>
      <c r="K3677" s="105"/>
      <c r="R3677" s="16"/>
      <c r="S3677" s="16"/>
      <c r="AA3677" s="92"/>
      <c r="AB3677" s="92"/>
      <c r="AC3677" s="92"/>
    </row>
    <row r="3678" spans="9:29" ht="13.8" x14ac:dyDescent="0.3">
      <c r="I3678" s="135">
        <v>3671</v>
      </c>
      <c r="J3678" s="132"/>
      <c r="K3678" s="105"/>
      <c r="R3678" s="16"/>
      <c r="S3678" s="16"/>
      <c r="AA3678" s="92"/>
      <c r="AB3678" s="92"/>
      <c r="AC3678" s="92"/>
    </row>
    <row r="3679" spans="9:29" ht="13.8" x14ac:dyDescent="0.3">
      <c r="I3679" s="135">
        <v>3672</v>
      </c>
      <c r="J3679" s="132"/>
      <c r="K3679" s="105"/>
      <c r="R3679" s="16"/>
      <c r="S3679" s="16"/>
      <c r="AA3679" s="92"/>
      <c r="AB3679" s="92"/>
      <c r="AC3679" s="92"/>
    </row>
    <row r="3680" spans="9:29" ht="13.8" x14ac:dyDescent="0.3">
      <c r="I3680" s="135">
        <v>3673</v>
      </c>
      <c r="J3680" s="132"/>
      <c r="K3680" s="105"/>
      <c r="R3680" s="16"/>
      <c r="S3680" s="16"/>
      <c r="AA3680" s="92"/>
      <c r="AB3680" s="92"/>
      <c r="AC3680" s="92"/>
    </row>
    <row r="3681" spans="9:29" ht="13.8" x14ac:dyDescent="0.3">
      <c r="I3681" s="135">
        <v>3674</v>
      </c>
      <c r="J3681" s="132"/>
      <c r="K3681" s="105"/>
      <c r="R3681" s="16"/>
      <c r="S3681" s="16"/>
      <c r="AA3681" s="92"/>
      <c r="AB3681" s="92"/>
      <c r="AC3681" s="92"/>
    </row>
    <row r="3682" spans="9:29" ht="13.8" x14ac:dyDescent="0.3">
      <c r="I3682" s="135">
        <v>3675</v>
      </c>
      <c r="J3682" s="132"/>
      <c r="K3682" s="105"/>
      <c r="R3682" s="16"/>
      <c r="S3682" s="16"/>
      <c r="AA3682" s="92"/>
      <c r="AB3682" s="92"/>
      <c r="AC3682" s="92"/>
    </row>
    <row r="3683" spans="9:29" ht="13.8" x14ac:dyDescent="0.3">
      <c r="I3683" s="135">
        <v>3676</v>
      </c>
      <c r="J3683" s="132"/>
      <c r="K3683" s="105"/>
      <c r="R3683" s="16"/>
      <c r="S3683" s="16"/>
      <c r="AA3683" s="92"/>
      <c r="AB3683" s="92"/>
      <c r="AC3683" s="92"/>
    </row>
    <row r="3684" spans="9:29" ht="13.8" x14ac:dyDescent="0.3">
      <c r="I3684" s="135">
        <v>3677</v>
      </c>
      <c r="J3684" s="132"/>
      <c r="K3684" s="105"/>
      <c r="R3684" s="16"/>
      <c r="S3684" s="16"/>
      <c r="AA3684" s="92"/>
      <c r="AB3684" s="92"/>
      <c r="AC3684" s="92"/>
    </row>
    <row r="3685" spans="9:29" ht="13.8" x14ac:dyDescent="0.3">
      <c r="I3685" s="135">
        <v>3678</v>
      </c>
      <c r="J3685" s="132"/>
      <c r="K3685" s="105"/>
      <c r="R3685" s="16"/>
      <c r="S3685" s="16"/>
      <c r="AA3685" s="92"/>
      <c r="AB3685" s="92"/>
      <c r="AC3685" s="92"/>
    </row>
    <row r="3686" spans="9:29" ht="13.8" x14ac:dyDescent="0.3">
      <c r="I3686" s="135">
        <v>3679</v>
      </c>
      <c r="J3686" s="132"/>
      <c r="K3686" s="105"/>
      <c r="R3686" s="16"/>
      <c r="S3686" s="16"/>
      <c r="AA3686" s="92"/>
      <c r="AB3686" s="92"/>
      <c r="AC3686" s="92"/>
    </row>
    <row r="3687" spans="9:29" ht="13.8" x14ac:dyDescent="0.3">
      <c r="I3687" s="135">
        <v>3680</v>
      </c>
      <c r="J3687" s="132"/>
      <c r="K3687" s="105"/>
      <c r="R3687" s="16"/>
      <c r="S3687" s="16"/>
      <c r="AA3687" s="92"/>
      <c r="AB3687" s="92"/>
      <c r="AC3687" s="92"/>
    </row>
    <row r="3688" spans="9:29" ht="13.8" x14ac:dyDescent="0.3">
      <c r="I3688" s="135">
        <v>3681</v>
      </c>
      <c r="J3688" s="132"/>
      <c r="K3688" s="105"/>
      <c r="R3688" s="16"/>
      <c r="S3688" s="16"/>
      <c r="AA3688" s="92"/>
      <c r="AB3688" s="92"/>
      <c r="AC3688" s="92"/>
    </row>
    <row r="3689" spans="9:29" ht="13.8" x14ac:dyDescent="0.3">
      <c r="I3689" s="135">
        <v>3682</v>
      </c>
      <c r="J3689" s="132"/>
      <c r="K3689" s="105"/>
      <c r="R3689" s="16"/>
      <c r="S3689" s="16"/>
      <c r="AA3689" s="92"/>
      <c r="AB3689" s="92"/>
      <c r="AC3689" s="92"/>
    </row>
    <row r="3690" spans="9:29" ht="13.8" x14ac:dyDescent="0.3">
      <c r="I3690" s="135">
        <v>3683</v>
      </c>
      <c r="J3690" s="132"/>
      <c r="K3690" s="105"/>
      <c r="R3690" s="16"/>
      <c r="S3690" s="16"/>
      <c r="AA3690" s="92"/>
      <c r="AB3690" s="92"/>
      <c r="AC3690" s="92"/>
    </row>
    <row r="3691" spans="9:29" ht="13.8" x14ac:dyDescent="0.3">
      <c r="I3691" s="135">
        <v>3684</v>
      </c>
      <c r="J3691" s="132"/>
      <c r="K3691" s="105"/>
      <c r="R3691" s="16"/>
      <c r="S3691" s="16"/>
      <c r="AA3691" s="92"/>
      <c r="AB3691" s="92"/>
      <c r="AC3691" s="92"/>
    </row>
    <row r="3692" spans="9:29" ht="13.8" x14ac:dyDescent="0.3">
      <c r="I3692" s="135">
        <v>3685</v>
      </c>
      <c r="J3692" s="132"/>
      <c r="K3692" s="105"/>
      <c r="R3692" s="16"/>
      <c r="S3692" s="16"/>
      <c r="AA3692" s="92"/>
      <c r="AB3692" s="92"/>
      <c r="AC3692" s="92"/>
    </row>
    <row r="3693" spans="9:29" ht="13.8" x14ac:dyDescent="0.3">
      <c r="I3693" s="135">
        <v>3686</v>
      </c>
      <c r="J3693" s="132"/>
      <c r="K3693" s="105"/>
      <c r="R3693" s="16"/>
      <c r="S3693" s="16"/>
      <c r="AA3693" s="92"/>
      <c r="AB3693" s="92"/>
      <c r="AC3693" s="92"/>
    </row>
    <row r="3694" spans="9:29" ht="13.8" x14ac:dyDescent="0.3">
      <c r="I3694" s="135">
        <v>3687</v>
      </c>
      <c r="J3694" s="132"/>
      <c r="K3694" s="105"/>
      <c r="R3694" s="16"/>
      <c r="S3694" s="16"/>
      <c r="AA3694" s="92"/>
      <c r="AB3694" s="92"/>
      <c r="AC3694" s="92"/>
    </row>
    <row r="3695" spans="9:29" ht="13.8" x14ac:dyDescent="0.3">
      <c r="I3695" s="135">
        <v>3688</v>
      </c>
      <c r="J3695" s="132"/>
      <c r="K3695" s="105"/>
      <c r="R3695" s="16"/>
      <c r="S3695" s="16"/>
      <c r="AA3695" s="92"/>
      <c r="AB3695" s="92"/>
      <c r="AC3695" s="92"/>
    </row>
    <row r="3696" spans="9:29" ht="13.8" x14ac:dyDescent="0.3">
      <c r="I3696" s="135">
        <v>3689</v>
      </c>
      <c r="J3696" s="132"/>
      <c r="K3696" s="105"/>
      <c r="R3696" s="16"/>
      <c r="S3696" s="16"/>
      <c r="AA3696" s="92"/>
      <c r="AB3696" s="92"/>
      <c r="AC3696" s="92"/>
    </row>
    <row r="3697" spans="9:29" ht="13.8" x14ac:dyDescent="0.3">
      <c r="I3697" s="135">
        <v>3690</v>
      </c>
      <c r="J3697" s="132"/>
      <c r="K3697" s="105"/>
      <c r="R3697" s="16"/>
      <c r="S3697" s="16"/>
      <c r="AA3697" s="92"/>
      <c r="AB3697" s="92"/>
      <c r="AC3697" s="92"/>
    </row>
    <row r="3698" spans="9:29" ht="13.8" x14ac:dyDescent="0.3">
      <c r="I3698" s="135">
        <v>3691</v>
      </c>
      <c r="J3698" s="132"/>
      <c r="K3698" s="105"/>
      <c r="R3698" s="16"/>
      <c r="S3698" s="16"/>
      <c r="AA3698" s="92"/>
      <c r="AB3698" s="92"/>
      <c r="AC3698" s="92"/>
    </row>
    <row r="3699" spans="9:29" ht="13.8" x14ac:dyDescent="0.3">
      <c r="I3699" s="135">
        <v>3692</v>
      </c>
      <c r="J3699" s="132"/>
      <c r="K3699" s="105"/>
      <c r="R3699" s="16"/>
      <c r="S3699" s="16"/>
      <c r="AA3699" s="92"/>
      <c r="AB3699" s="92"/>
      <c r="AC3699" s="92"/>
    </row>
    <row r="3700" spans="9:29" ht="13.8" x14ac:dyDescent="0.3">
      <c r="I3700" s="135">
        <v>3693</v>
      </c>
      <c r="J3700" s="132"/>
      <c r="K3700" s="105"/>
      <c r="R3700" s="16"/>
      <c r="S3700" s="16"/>
      <c r="AA3700" s="92"/>
      <c r="AB3700" s="92"/>
      <c r="AC3700" s="92"/>
    </row>
    <row r="3701" spans="9:29" ht="13.8" x14ac:dyDescent="0.3">
      <c r="I3701" s="135">
        <v>3694</v>
      </c>
      <c r="J3701" s="132"/>
      <c r="K3701" s="105"/>
      <c r="R3701" s="16"/>
      <c r="S3701" s="16"/>
      <c r="AA3701" s="92"/>
      <c r="AB3701" s="92"/>
      <c r="AC3701" s="92"/>
    </row>
    <row r="3702" spans="9:29" ht="13.8" x14ac:dyDescent="0.3">
      <c r="I3702" s="135">
        <v>3695</v>
      </c>
      <c r="J3702" s="132"/>
      <c r="K3702" s="105"/>
      <c r="R3702" s="16"/>
      <c r="S3702" s="16"/>
      <c r="AA3702" s="92"/>
      <c r="AB3702" s="92"/>
      <c r="AC3702" s="92"/>
    </row>
    <row r="3703" spans="9:29" ht="13.8" x14ac:dyDescent="0.3">
      <c r="I3703" s="135">
        <v>3696</v>
      </c>
      <c r="J3703" s="132"/>
      <c r="K3703" s="105"/>
      <c r="R3703" s="16"/>
      <c r="S3703" s="16"/>
      <c r="AA3703" s="92"/>
      <c r="AB3703" s="92"/>
      <c r="AC3703" s="92"/>
    </row>
    <row r="3704" spans="9:29" ht="13.8" x14ac:dyDescent="0.3">
      <c r="I3704" s="135">
        <v>3697</v>
      </c>
      <c r="J3704" s="132"/>
      <c r="K3704" s="105"/>
      <c r="R3704" s="16"/>
      <c r="S3704" s="16"/>
      <c r="AA3704" s="92"/>
      <c r="AB3704" s="92"/>
      <c r="AC3704" s="92"/>
    </row>
    <row r="3705" spans="9:29" ht="13.8" x14ac:dyDescent="0.3">
      <c r="I3705" s="135">
        <v>3698</v>
      </c>
      <c r="J3705" s="132"/>
      <c r="K3705" s="105"/>
      <c r="R3705" s="16"/>
      <c r="S3705" s="16"/>
      <c r="AA3705" s="92"/>
      <c r="AB3705" s="92"/>
      <c r="AC3705" s="92"/>
    </row>
    <row r="3706" spans="9:29" ht="13.8" x14ac:dyDescent="0.3">
      <c r="I3706" s="135">
        <v>3699</v>
      </c>
      <c r="J3706" s="132"/>
      <c r="K3706" s="105"/>
      <c r="R3706" s="16"/>
      <c r="S3706" s="16"/>
      <c r="AA3706" s="92"/>
      <c r="AB3706" s="92"/>
      <c r="AC3706" s="92"/>
    </row>
    <row r="3707" spans="9:29" ht="13.8" x14ac:dyDescent="0.3">
      <c r="I3707" s="135">
        <v>3700</v>
      </c>
      <c r="J3707" s="132"/>
      <c r="K3707" s="105"/>
      <c r="R3707" s="16"/>
      <c r="S3707" s="16"/>
      <c r="AA3707" s="92"/>
      <c r="AB3707" s="92"/>
      <c r="AC3707" s="92"/>
    </row>
    <row r="3708" spans="9:29" ht="13.8" x14ac:dyDescent="0.3">
      <c r="I3708" s="135">
        <v>3701</v>
      </c>
      <c r="J3708" s="132"/>
      <c r="K3708" s="105"/>
      <c r="R3708" s="16"/>
      <c r="S3708" s="16"/>
      <c r="AA3708" s="92"/>
      <c r="AB3708" s="92"/>
      <c r="AC3708" s="92"/>
    </row>
    <row r="3709" spans="9:29" ht="13.8" x14ac:dyDescent="0.3">
      <c r="I3709" s="135">
        <v>3702</v>
      </c>
      <c r="J3709" s="132"/>
      <c r="K3709" s="105"/>
      <c r="R3709" s="16"/>
      <c r="S3709" s="16"/>
      <c r="AA3709" s="92"/>
      <c r="AB3709" s="92"/>
      <c r="AC3709" s="92"/>
    </row>
    <row r="3710" spans="9:29" ht="13.8" x14ac:dyDescent="0.3">
      <c r="I3710" s="135">
        <v>3703</v>
      </c>
      <c r="J3710" s="132"/>
      <c r="K3710" s="105"/>
      <c r="R3710" s="16"/>
      <c r="S3710" s="16"/>
      <c r="AA3710" s="92"/>
      <c r="AB3710" s="92"/>
      <c r="AC3710" s="92"/>
    </row>
    <row r="3711" spans="9:29" ht="13.8" x14ac:dyDescent="0.3">
      <c r="I3711" s="135">
        <v>3704</v>
      </c>
      <c r="J3711" s="132"/>
      <c r="K3711" s="105"/>
      <c r="R3711" s="16"/>
      <c r="S3711" s="16"/>
      <c r="AA3711" s="92"/>
      <c r="AB3711" s="92"/>
      <c r="AC3711" s="92"/>
    </row>
    <row r="3712" spans="9:29" ht="13.8" x14ac:dyDescent="0.3">
      <c r="I3712" s="135">
        <v>3705</v>
      </c>
      <c r="J3712" s="132"/>
      <c r="K3712" s="105"/>
      <c r="R3712" s="16"/>
      <c r="S3712" s="16"/>
      <c r="AA3712" s="92"/>
      <c r="AB3712" s="92"/>
      <c r="AC3712" s="92"/>
    </row>
    <row r="3713" spans="9:29" ht="13.8" x14ac:dyDescent="0.3">
      <c r="I3713" s="135">
        <v>3706</v>
      </c>
      <c r="J3713" s="132"/>
      <c r="K3713" s="105"/>
      <c r="R3713" s="16"/>
      <c r="S3713" s="16"/>
      <c r="AA3713" s="92"/>
      <c r="AB3713" s="92"/>
      <c r="AC3713" s="92"/>
    </row>
    <row r="3714" spans="9:29" ht="13.8" x14ac:dyDescent="0.3">
      <c r="I3714" s="135">
        <v>3707</v>
      </c>
      <c r="J3714" s="132"/>
      <c r="K3714" s="105"/>
      <c r="R3714" s="16"/>
      <c r="S3714" s="16"/>
      <c r="AA3714" s="92"/>
      <c r="AB3714" s="92"/>
      <c r="AC3714" s="92"/>
    </row>
    <row r="3715" spans="9:29" ht="13.8" x14ac:dyDescent="0.3">
      <c r="I3715" s="135">
        <v>3708</v>
      </c>
      <c r="J3715" s="132"/>
      <c r="K3715" s="105"/>
      <c r="R3715" s="16"/>
      <c r="S3715" s="16"/>
      <c r="AA3715" s="92"/>
      <c r="AB3715" s="92"/>
      <c r="AC3715" s="92"/>
    </row>
    <row r="3716" spans="9:29" ht="13.8" x14ac:dyDescent="0.3">
      <c r="I3716" s="135">
        <v>3709</v>
      </c>
      <c r="J3716" s="132"/>
      <c r="K3716" s="105"/>
      <c r="R3716" s="16"/>
      <c r="S3716" s="16"/>
      <c r="AA3716" s="92"/>
      <c r="AB3716" s="92"/>
      <c r="AC3716" s="92"/>
    </row>
    <row r="3717" spans="9:29" ht="13.8" x14ac:dyDescent="0.3">
      <c r="I3717" s="135">
        <v>3710</v>
      </c>
      <c r="J3717" s="132"/>
      <c r="K3717" s="105"/>
      <c r="R3717" s="16"/>
      <c r="S3717" s="16"/>
      <c r="AA3717" s="92"/>
      <c r="AB3717" s="92"/>
      <c r="AC3717" s="92"/>
    </row>
    <row r="3718" spans="9:29" ht="13.8" x14ac:dyDescent="0.3">
      <c r="I3718" s="135">
        <v>3711</v>
      </c>
      <c r="J3718" s="132"/>
      <c r="K3718" s="105"/>
      <c r="R3718" s="16"/>
      <c r="S3718" s="16"/>
      <c r="AA3718" s="92"/>
      <c r="AB3718" s="92"/>
      <c r="AC3718" s="92"/>
    </row>
    <row r="3719" spans="9:29" ht="13.8" x14ac:dyDescent="0.3">
      <c r="I3719" s="135">
        <v>3712</v>
      </c>
      <c r="J3719" s="132"/>
      <c r="K3719" s="105"/>
      <c r="R3719" s="16"/>
      <c r="S3719" s="16"/>
      <c r="AA3719" s="92"/>
      <c r="AB3719" s="92"/>
      <c r="AC3719" s="92"/>
    </row>
    <row r="3720" spans="9:29" ht="13.8" x14ac:dyDescent="0.3">
      <c r="I3720" s="135">
        <v>3713</v>
      </c>
      <c r="J3720" s="132"/>
      <c r="K3720" s="105"/>
      <c r="R3720" s="16"/>
      <c r="S3720" s="16"/>
      <c r="AA3720" s="92"/>
      <c r="AB3720" s="92"/>
      <c r="AC3720" s="92"/>
    </row>
    <row r="3721" spans="9:29" ht="13.8" x14ac:dyDescent="0.3">
      <c r="I3721" s="135">
        <v>3714</v>
      </c>
      <c r="J3721" s="132"/>
      <c r="K3721" s="105"/>
      <c r="R3721" s="16"/>
      <c r="S3721" s="16"/>
      <c r="AA3721" s="92"/>
      <c r="AB3721" s="92"/>
      <c r="AC3721" s="92"/>
    </row>
    <row r="3722" spans="9:29" ht="13.8" x14ac:dyDescent="0.3">
      <c r="I3722" s="135">
        <v>3715</v>
      </c>
      <c r="J3722" s="132"/>
      <c r="K3722" s="105"/>
      <c r="R3722" s="16"/>
      <c r="S3722" s="16"/>
      <c r="AA3722" s="92"/>
      <c r="AB3722" s="92"/>
      <c r="AC3722" s="92"/>
    </row>
    <row r="3723" spans="9:29" ht="13.8" x14ac:dyDescent="0.3">
      <c r="I3723" s="135">
        <v>3716</v>
      </c>
      <c r="J3723" s="132"/>
      <c r="K3723" s="105"/>
      <c r="R3723" s="16"/>
      <c r="S3723" s="16"/>
      <c r="AA3723" s="92"/>
      <c r="AB3723" s="92"/>
      <c r="AC3723" s="92"/>
    </row>
    <row r="3724" spans="9:29" ht="13.8" x14ac:dyDescent="0.3">
      <c r="I3724" s="135">
        <v>3717</v>
      </c>
      <c r="J3724" s="132"/>
      <c r="K3724" s="105"/>
      <c r="R3724" s="16"/>
      <c r="S3724" s="16"/>
      <c r="AA3724" s="92"/>
      <c r="AB3724" s="92"/>
      <c r="AC3724" s="92"/>
    </row>
    <row r="3725" spans="9:29" ht="13.8" x14ac:dyDescent="0.3">
      <c r="I3725" s="135">
        <v>3718</v>
      </c>
      <c r="J3725" s="132"/>
      <c r="K3725" s="105"/>
      <c r="R3725" s="16"/>
      <c r="S3725" s="16"/>
      <c r="AA3725" s="92"/>
      <c r="AB3725" s="92"/>
      <c r="AC3725" s="92"/>
    </row>
    <row r="3726" spans="9:29" ht="13.8" x14ac:dyDescent="0.3">
      <c r="I3726" s="135">
        <v>3719</v>
      </c>
      <c r="J3726" s="132"/>
      <c r="K3726" s="105"/>
      <c r="R3726" s="16"/>
      <c r="S3726" s="16"/>
      <c r="AA3726" s="92"/>
      <c r="AB3726" s="92"/>
      <c r="AC3726" s="92"/>
    </row>
    <row r="3727" spans="9:29" ht="13.8" x14ac:dyDescent="0.3">
      <c r="I3727" s="135">
        <v>3720</v>
      </c>
      <c r="J3727" s="132"/>
      <c r="K3727" s="105"/>
      <c r="R3727" s="16"/>
      <c r="S3727" s="16"/>
      <c r="AA3727" s="92"/>
      <c r="AB3727" s="92"/>
      <c r="AC3727" s="92"/>
    </row>
    <row r="3728" spans="9:29" ht="13.8" x14ac:dyDescent="0.3">
      <c r="I3728" s="135">
        <v>3721</v>
      </c>
      <c r="J3728" s="132"/>
      <c r="K3728" s="105"/>
      <c r="R3728" s="16"/>
      <c r="S3728" s="16"/>
      <c r="AA3728" s="92"/>
      <c r="AB3728" s="92"/>
      <c r="AC3728" s="92"/>
    </row>
    <row r="3729" spans="9:29" ht="13.8" x14ac:dyDescent="0.3">
      <c r="I3729" s="135">
        <v>3722</v>
      </c>
      <c r="J3729" s="132"/>
      <c r="K3729" s="105"/>
      <c r="R3729" s="16"/>
      <c r="S3729" s="16"/>
      <c r="AA3729" s="92"/>
      <c r="AB3729" s="92"/>
      <c r="AC3729" s="92"/>
    </row>
    <row r="3730" spans="9:29" ht="13.8" x14ac:dyDescent="0.3">
      <c r="I3730" s="135">
        <v>3723</v>
      </c>
      <c r="J3730" s="132"/>
      <c r="K3730" s="105"/>
      <c r="R3730" s="16"/>
      <c r="S3730" s="16"/>
      <c r="AA3730" s="92"/>
      <c r="AB3730" s="92"/>
      <c r="AC3730" s="92"/>
    </row>
    <row r="3731" spans="9:29" ht="13.8" x14ac:dyDescent="0.3">
      <c r="I3731" s="135">
        <v>3724</v>
      </c>
      <c r="J3731" s="132"/>
      <c r="K3731" s="105"/>
      <c r="R3731" s="16"/>
      <c r="S3731" s="16"/>
      <c r="AA3731" s="92"/>
      <c r="AB3731" s="92"/>
      <c r="AC3731" s="92"/>
    </row>
    <row r="3732" spans="9:29" ht="13.8" x14ac:dyDescent="0.3">
      <c r="I3732" s="135">
        <v>3725</v>
      </c>
      <c r="J3732" s="132"/>
      <c r="K3732" s="105"/>
      <c r="R3732" s="16"/>
      <c r="S3732" s="16"/>
      <c r="AA3732" s="92"/>
      <c r="AB3732" s="92"/>
      <c r="AC3732" s="92"/>
    </row>
    <row r="3733" spans="9:29" ht="13.8" x14ac:dyDescent="0.3">
      <c r="I3733" s="135">
        <v>3726</v>
      </c>
      <c r="J3733" s="132"/>
      <c r="K3733" s="105"/>
      <c r="R3733" s="16"/>
      <c r="S3733" s="16"/>
      <c r="AA3733" s="92"/>
      <c r="AB3733" s="92"/>
      <c r="AC3733" s="92"/>
    </row>
    <row r="3734" spans="9:29" ht="13.8" x14ac:dyDescent="0.3">
      <c r="I3734" s="135">
        <v>3727</v>
      </c>
      <c r="J3734" s="132"/>
      <c r="K3734" s="105"/>
      <c r="R3734" s="16"/>
      <c r="S3734" s="16"/>
      <c r="AA3734" s="92"/>
      <c r="AB3734" s="92"/>
      <c r="AC3734" s="92"/>
    </row>
    <row r="3735" spans="9:29" ht="13.8" x14ac:dyDescent="0.3">
      <c r="I3735" s="135">
        <v>3728</v>
      </c>
      <c r="J3735" s="132"/>
      <c r="K3735" s="105"/>
      <c r="R3735" s="16"/>
      <c r="S3735" s="16"/>
      <c r="AA3735" s="92"/>
      <c r="AB3735" s="92"/>
      <c r="AC3735" s="92"/>
    </row>
    <row r="3736" spans="9:29" ht="13.8" x14ac:dyDescent="0.3">
      <c r="I3736" s="135">
        <v>3729</v>
      </c>
      <c r="J3736" s="132"/>
      <c r="K3736" s="105"/>
      <c r="R3736" s="16"/>
      <c r="S3736" s="16"/>
      <c r="AA3736" s="92"/>
      <c r="AB3736" s="92"/>
      <c r="AC3736" s="92"/>
    </row>
    <row r="3737" spans="9:29" ht="13.8" x14ac:dyDescent="0.3">
      <c r="I3737" s="135">
        <v>3730</v>
      </c>
      <c r="J3737" s="132"/>
      <c r="K3737" s="105"/>
      <c r="R3737" s="16"/>
      <c r="S3737" s="16"/>
      <c r="AA3737" s="92"/>
      <c r="AB3737" s="92"/>
      <c r="AC3737" s="92"/>
    </row>
    <row r="3738" spans="9:29" ht="13.8" x14ac:dyDescent="0.3">
      <c r="I3738" s="135">
        <v>3731</v>
      </c>
      <c r="J3738" s="132"/>
      <c r="K3738" s="105"/>
      <c r="R3738" s="16"/>
      <c r="S3738" s="16"/>
      <c r="AA3738" s="92"/>
      <c r="AB3738" s="92"/>
      <c r="AC3738" s="92"/>
    </row>
    <row r="3739" spans="9:29" ht="13.8" x14ac:dyDescent="0.3">
      <c r="I3739" s="135">
        <v>3732</v>
      </c>
      <c r="J3739" s="132"/>
      <c r="K3739" s="105"/>
      <c r="R3739" s="16"/>
      <c r="S3739" s="16"/>
      <c r="AA3739" s="92"/>
      <c r="AB3739" s="92"/>
      <c r="AC3739" s="92"/>
    </row>
    <row r="3740" spans="9:29" ht="13.8" x14ac:dyDescent="0.3">
      <c r="I3740" s="135">
        <v>3733</v>
      </c>
      <c r="J3740" s="132"/>
      <c r="K3740" s="105"/>
      <c r="R3740" s="16"/>
      <c r="S3740" s="16"/>
      <c r="AA3740" s="92"/>
      <c r="AB3740" s="92"/>
      <c r="AC3740" s="92"/>
    </row>
    <row r="3741" spans="9:29" ht="13.8" x14ac:dyDescent="0.3">
      <c r="I3741" s="135">
        <v>3734</v>
      </c>
      <c r="J3741" s="132"/>
      <c r="K3741" s="105"/>
      <c r="R3741" s="16"/>
      <c r="S3741" s="16"/>
      <c r="AA3741" s="92"/>
      <c r="AB3741" s="92"/>
      <c r="AC3741" s="92"/>
    </row>
    <row r="3742" spans="9:29" ht="13.8" x14ac:dyDescent="0.3">
      <c r="I3742" s="135">
        <v>3735</v>
      </c>
      <c r="J3742" s="132"/>
      <c r="K3742" s="105"/>
      <c r="R3742" s="16"/>
      <c r="S3742" s="16"/>
      <c r="AA3742" s="92"/>
      <c r="AB3742" s="92"/>
      <c r="AC3742" s="92"/>
    </row>
    <row r="3743" spans="9:29" ht="13.8" x14ac:dyDescent="0.3">
      <c r="I3743" s="135">
        <v>3736</v>
      </c>
      <c r="J3743" s="132"/>
      <c r="K3743" s="105"/>
      <c r="R3743" s="16"/>
      <c r="S3743" s="16"/>
      <c r="AA3743" s="92"/>
      <c r="AB3743" s="92"/>
      <c r="AC3743" s="92"/>
    </row>
    <row r="3744" spans="9:29" ht="13.8" x14ac:dyDescent="0.3">
      <c r="I3744" s="135">
        <v>3737</v>
      </c>
      <c r="J3744" s="132"/>
      <c r="K3744" s="105"/>
      <c r="R3744" s="16"/>
      <c r="S3744" s="16"/>
      <c r="AA3744" s="92"/>
      <c r="AB3744" s="92"/>
      <c r="AC3744" s="92"/>
    </row>
    <row r="3745" spans="9:29" ht="13.8" x14ac:dyDescent="0.3">
      <c r="I3745" s="135">
        <v>3738</v>
      </c>
      <c r="J3745" s="132"/>
      <c r="K3745" s="105"/>
      <c r="R3745" s="16"/>
      <c r="S3745" s="16"/>
      <c r="AA3745" s="92"/>
      <c r="AB3745" s="92"/>
      <c r="AC3745" s="92"/>
    </row>
    <row r="3746" spans="9:29" ht="13.8" x14ac:dyDescent="0.3">
      <c r="I3746" s="135">
        <v>3739</v>
      </c>
      <c r="J3746" s="132"/>
      <c r="K3746" s="105"/>
      <c r="R3746" s="16"/>
      <c r="S3746" s="16"/>
      <c r="AA3746" s="92"/>
      <c r="AB3746" s="92"/>
      <c r="AC3746" s="92"/>
    </row>
    <row r="3747" spans="9:29" ht="13.8" x14ac:dyDescent="0.3">
      <c r="I3747" s="135">
        <v>3740</v>
      </c>
      <c r="J3747" s="132"/>
      <c r="K3747" s="105"/>
      <c r="R3747" s="16"/>
      <c r="S3747" s="16"/>
      <c r="AA3747" s="92"/>
      <c r="AB3747" s="92"/>
      <c r="AC3747" s="92"/>
    </row>
    <row r="3748" spans="9:29" ht="13.8" x14ac:dyDescent="0.3">
      <c r="I3748" s="135">
        <v>3741</v>
      </c>
      <c r="J3748" s="132"/>
      <c r="K3748" s="105"/>
      <c r="R3748" s="16"/>
      <c r="S3748" s="16"/>
      <c r="AA3748" s="92"/>
      <c r="AB3748" s="92"/>
      <c r="AC3748" s="92"/>
    </row>
    <row r="3749" spans="9:29" ht="13.8" x14ac:dyDescent="0.3">
      <c r="I3749" s="135">
        <v>3742</v>
      </c>
      <c r="J3749" s="132"/>
      <c r="K3749" s="105"/>
      <c r="R3749" s="16"/>
      <c r="S3749" s="16"/>
      <c r="AA3749" s="92"/>
      <c r="AB3749" s="92"/>
      <c r="AC3749" s="92"/>
    </row>
    <row r="3750" spans="9:29" ht="13.8" x14ac:dyDescent="0.3">
      <c r="I3750" s="135">
        <v>3743</v>
      </c>
      <c r="J3750" s="132"/>
      <c r="K3750" s="105"/>
      <c r="R3750" s="16"/>
      <c r="S3750" s="16"/>
      <c r="AA3750" s="92"/>
      <c r="AB3750" s="92"/>
      <c r="AC3750" s="92"/>
    </row>
    <row r="3751" spans="9:29" ht="13.8" x14ac:dyDescent="0.3">
      <c r="I3751" s="135">
        <v>3744</v>
      </c>
      <c r="J3751" s="132"/>
      <c r="K3751" s="105"/>
      <c r="R3751" s="16"/>
      <c r="S3751" s="16"/>
      <c r="AA3751" s="92"/>
      <c r="AB3751" s="92"/>
      <c r="AC3751" s="92"/>
    </row>
    <row r="3752" spans="9:29" ht="13.8" x14ac:dyDescent="0.3">
      <c r="I3752" s="135">
        <v>3745</v>
      </c>
      <c r="J3752" s="132"/>
      <c r="K3752" s="105"/>
      <c r="R3752" s="16"/>
      <c r="S3752" s="16"/>
      <c r="AA3752" s="92"/>
      <c r="AB3752" s="92"/>
      <c r="AC3752" s="92"/>
    </row>
    <row r="3753" spans="9:29" ht="13.8" x14ac:dyDescent="0.3">
      <c r="I3753" s="135">
        <v>3746</v>
      </c>
      <c r="J3753" s="132"/>
      <c r="K3753" s="105"/>
      <c r="R3753" s="16"/>
      <c r="S3753" s="16"/>
      <c r="AA3753" s="92"/>
      <c r="AB3753" s="92"/>
      <c r="AC3753" s="92"/>
    </row>
    <row r="3754" spans="9:29" ht="13.8" x14ac:dyDescent="0.3">
      <c r="I3754" s="135">
        <v>3747</v>
      </c>
      <c r="J3754" s="132"/>
      <c r="K3754" s="105"/>
      <c r="R3754" s="16"/>
      <c r="S3754" s="16"/>
      <c r="AA3754" s="92"/>
      <c r="AB3754" s="92"/>
      <c r="AC3754" s="92"/>
    </row>
    <row r="3755" spans="9:29" ht="13.8" x14ac:dyDescent="0.3">
      <c r="I3755" s="135">
        <v>3748</v>
      </c>
      <c r="J3755" s="132"/>
      <c r="K3755" s="105"/>
      <c r="R3755" s="16"/>
      <c r="S3755" s="16"/>
      <c r="AA3755" s="92"/>
      <c r="AB3755" s="92"/>
      <c r="AC3755" s="92"/>
    </row>
    <row r="3756" spans="9:29" ht="13.8" x14ac:dyDescent="0.3">
      <c r="I3756" s="135">
        <v>3749</v>
      </c>
      <c r="J3756" s="132"/>
      <c r="K3756" s="105"/>
      <c r="R3756" s="16"/>
      <c r="S3756" s="16"/>
      <c r="AA3756" s="92"/>
      <c r="AB3756" s="92"/>
      <c r="AC3756" s="92"/>
    </row>
    <row r="3757" spans="9:29" ht="13.8" x14ac:dyDescent="0.3">
      <c r="I3757" s="135">
        <v>3750</v>
      </c>
      <c r="J3757" s="132"/>
      <c r="K3757" s="105"/>
      <c r="R3757" s="16"/>
      <c r="S3757" s="16"/>
      <c r="AA3757" s="92"/>
      <c r="AB3757" s="92"/>
      <c r="AC3757" s="92"/>
    </row>
    <row r="3758" spans="9:29" ht="13.8" x14ac:dyDescent="0.3">
      <c r="I3758" s="135">
        <v>3751</v>
      </c>
      <c r="J3758" s="132"/>
      <c r="K3758" s="105"/>
      <c r="R3758" s="16"/>
      <c r="S3758" s="16"/>
      <c r="AA3758" s="92"/>
      <c r="AB3758" s="92"/>
      <c r="AC3758" s="92"/>
    </row>
    <row r="3759" spans="9:29" ht="13.8" x14ac:dyDescent="0.3">
      <c r="I3759" s="135">
        <v>3752</v>
      </c>
      <c r="J3759" s="132"/>
      <c r="K3759" s="105"/>
      <c r="R3759" s="16"/>
      <c r="S3759" s="16"/>
      <c r="AA3759" s="92"/>
      <c r="AB3759" s="92"/>
      <c r="AC3759" s="92"/>
    </row>
    <row r="3760" spans="9:29" ht="13.8" x14ac:dyDescent="0.3">
      <c r="I3760" s="135">
        <v>3753</v>
      </c>
      <c r="J3760" s="132"/>
      <c r="K3760" s="105"/>
      <c r="R3760" s="16"/>
      <c r="S3760" s="16"/>
      <c r="AA3760" s="92"/>
      <c r="AB3760" s="92"/>
      <c r="AC3760" s="92"/>
    </row>
    <row r="3761" spans="9:29" ht="13.8" x14ac:dyDescent="0.3">
      <c r="I3761" s="135">
        <v>3754</v>
      </c>
      <c r="J3761" s="132"/>
      <c r="K3761" s="105"/>
      <c r="R3761" s="16"/>
      <c r="S3761" s="16"/>
      <c r="AA3761" s="92"/>
      <c r="AB3761" s="92"/>
      <c r="AC3761" s="92"/>
    </row>
    <row r="3762" spans="9:29" ht="13.8" x14ac:dyDescent="0.3">
      <c r="I3762" s="135">
        <v>3755</v>
      </c>
      <c r="J3762" s="132"/>
      <c r="K3762" s="105"/>
      <c r="R3762" s="16"/>
      <c r="S3762" s="16"/>
      <c r="AA3762" s="92"/>
      <c r="AB3762" s="92"/>
      <c r="AC3762" s="92"/>
    </row>
    <row r="3763" spans="9:29" ht="13.8" x14ac:dyDescent="0.3">
      <c r="I3763" s="135">
        <v>3756</v>
      </c>
      <c r="J3763" s="132"/>
      <c r="K3763" s="105"/>
      <c r="R3763" s="16"/>
      <c r="S3763" s="16"/>
      <c r="AA3763" s="92"/>
      <c r="AB3763" s="92"/>
      <c r="AC3763" s="92"/>
    </row>
    <row r="3764" spans="9:29" ht="13.8" x14ac:dyDescent="0.3">
      <c r="I3764" s="135">
        <v>3757</v>
      </c>
      <c r="J3764" s="132"/>
      <c r="K3764" s="105"/>
      <c r="R3764" s="16"/>
      <c r="S3764" s="16"/>
      <c r="AA3764" s="92"/>
      <c r="AB3764" s="92"/>
      <c r="AC3764" s="92"/>
    </row>
    <row r="3765" spans="9:29" ht="13.8" x14ac:dyDescent="0.3">
      <c r="I3765" s="135">
        <v>3758</v>
      </c>
      <c r="J3765" s="132"/>
      <c r="K3765" s="105"/>
      <c r="R3765" s="16"/>
      <c r="S3765" s="16"/>
      <c r="AA3765" s="92"/>
      <c r="AB3765" s="92"/>
      <c r="AC3765" s="92"/>
    </row>
    <row r="3766" spans="9:29" ht="13.8" x14ac:dyDescent="0.3">
      <c r="I3766" s="135">
        <v>3759</v>
      </c>
      <c r="J3766" s="132"/>
      <c r="K3766" s="105"/>
      <c r="R3766" s="16"/>
      <c r="S3766" s="16"/>
      <c r="AA3766" s="92"/>
      <c r="AB3766" s="92"/>
      <c r="AC3766" s="92"/>
    </row>
    <row r="3767" spans="9:29" ht="13.8" x14ac:dyDescent="0.3">
      <c r="I3767" s="135">
        <v>3760</v>
      </c>
      <c r="J3767" s="132"/>
      <c r="K3767" s="105"/>
      <c r="R3767" s="16"/>
      <c r="S3767" s="16"/>
      <c r="AA3767" s="92"/>
      <c r="AB3767" s="92"/>
      <c r="AC3767" s="92"/>
    </row>
    <row r="3768" spans="9:29" ht="13.8" x14ac:dyDescent="0.3">
      <c r="I3768" s="135">
        <v>3761</v>
      </c>
      <c r="J3768" s="132"/>
      <c r="K3768" s="105"/>
      <c r="R3768" s="16"/>
      <c r="S3768" s="16"/>
      <c r="AA3768" s="92"/>
      <c r="AB3768" s="92"/>
      <c r="AC3768" s="92"/>
    </row>
    <row r="3769" spans="9:29" ht="13.8" x14ac:dyDescent="0.3">
      <c r="I3769" s="135">
        <v>3762</v>
      </c>
      <c r="J3769" s="132"/>
      <c r="K3769" s="105"/>
      <c r="R3769" s="16"/>
      <c r="S3769" s="16"/>
      <c r="AA3769" s="92"/>
      <c r="AB3769" s="92"/>
      <c r="AC3769" s="92"/>
    </row>
    <row r="3770" spans="9:29" ht="13.8" x14ac:dyDescent="0.3">
      <c r="I3770" s="135">
        <v>3763</v>
      </c>
      <c r="J3770" s="132"/>
      <c r="K3770" s="105"/>
      <c r="R3770" s="16"/>
      <c r="S3770" s="16"/>
      <c r="AA3770" s="92"/>
      <c r="AB3770" s="92"/>
      <c r="AC3770" s="92"/>
    </row>
    <row r="3771" spans="9:29" ht="13.8" x14ac:dyDescent="0.3">
      <c r="I3771" s="135">
        <v>3764</v>
      </c>
      <c r="J3771" s="132"/>
      <c r="K3771" s="105"/>
      <c r="R3771" s="16"/>
      <c r="S3771" s="16"/>
      <c r="AA3771" s="92"/>
      <c r="AB3771" s="92"/>
      <c r="AC3771" s="92"/>
    </row>
    <row r="3772" spans="9:29" ht="13.8" x14ac:dyDescent="0.3">
      <c r="I3772" s="135">
        <v>3765</v>
      </c>
      <c r="J3772" s="132"/>
      <c r="K3772" s="105"/>
      <c r="R3772" s="16"/>
      <c r="S3772" s="16"/>
      <c r="AA3772" s="92"/>
      <c r="AB3772" s="92"/>
      <c r="AC3772" s="92"/>
    </row>
    <row r="3773" spans="9:29" ht="13.8" x14ac:dyDescent="0.3">
      <c r="I3773" s="135">
        <v>3766</v>
      </c>
      <c r="J3773" s="132"/>
      <c r="K3773" s="105"/>
      <c r="R3773" s="16"/>
      <c r="S3773" s="16"/>
      <c r="AA3773" s="92"/>
      <c r="AB3773" s="92"/>
      <c r="AC3773" s="92"/>
    </row>
    <row r="3774" spans="9:29" ht="13.8" x14ac:dyDescent="0.3">
      <c r="I3774" s="135">
        <v>3767</v>
      </c>
      <c r="J3774" s="132"/>
      <c r="K3774" s="105"/>
      <c r="R3774" s="16"/>
      <c r="S3774" s="16"/>
      <c r="AA3774" s="92"/>
      <c r="AB3774" s="92"/>
      <c r="AC3774" s="92"/>
    </row>
    <row r="3775" spans="9:29" ht="13.8" x14ac:dyDescent="0.3">
      <c r="I3775" s="135">
        <v>3768</v>
      </c>
      <c r="J3775" s="132"/>
      <c r="K3775" s="105"/>
      <c r="R3775" s="16"/>
      <c r="S3775" s="16"/>
      <c r="AA3775" s="92"/>
      <c r="AB3775" s="92"/>
      <c r="AC3775" s="92"/>
    </row>
    <row r="3776" spans="9:29" ht="13.8" x14ac:dyDescent="0.3">
      <c r="I3776" s="135">
        <v>3769</v>
      </c>
      <c r="J3776" s="132"/>
      <c r="K3776" s="105"/>
      <c r="R3776" s="16"/>
      <c r="S3776" s="16"/>
      <c r="AA3776" s="92"/>
      <c r="AB3776" s="92"/>
      <c r="AC3776" s="92"/>
    </row>
    <row r="3777" spans="9:29" ht="13.8" x14ac:dyDescent="0.3">
      <c r="I3777" s="135">
        <v>3770</v>
      </c>
      <c r="J3777" s="132"/>
      <c r="K3777" s="105"/>
      <c r="R3777" s="16"/>
      <c r="S3777" s="16"/>
      <c r="AA3777" s="92"/>
      <c r="AB3777" s="92"/>
      <c r="AC3777" s="92"/>
    </row>
    <row r="3778" spans="9:29" ht="13.8" x14ac:dyDescent="0.3">
      <c r="I3778" s="135">
        <v>3771</v>
      </c>
      <c r="J3778" s="132"/>
      <c r="K3778" s="105"/>
      <c r="R3778" s="16"/>
      <c r="S3778" s="16"/>
      <c r="AA3778" s="92"/>
      <c r="AB3778" s="92"/>
      <c r="AC3778" s="92"/>
    </row>
    <row r="3779" spans="9:29" ht="13.8" x14ac:dyDescent="0.3">
      <c r="I3779" s="135">
        <v>3772</v>
      </c>
      <c r="J3779" s="132"/>
      <c r="K3779" s="105"/>
      <c r="R3779" s="16"/>
      <c r="S3779" s="16"/>
      <c r="AA3779" s="92"/>
      <c r="AB3779" s="92"/>
      <c r="AC3779" s="92"/>
    </row>
    <row r="3780" spans="9:29" ht="13.8" x14ac:dyDescent="0.3">
      <c r="I3780" s="135">
        <v>3773</v>
      </c>
      <c r="J3780" s="132"/>
      <c r="K3780" s="105"/>
      <c r="R3780" s="16"/>
      <c r="S3780" s="16"/>
      <c r="AA3780" s="92"/>
      <c r="AB3780" s="92"/>
      <c r="AC3780" s="92"/>
    </row>
    <row r="3781" spans="9:29" ht="13.8" x14ac:dyDescent="0.3">
      <c r="I3781" s="135">
        <v>3774</v>
      </c>
      <c r="J3781" s="132"/>
      <c r="K3781" s="105"/>
      <c r="R3781" s="16"/>
      <c r="S3781" s="16"/>
      <c r="AA3781" s="92"/>
      <c r="AB3781" s="92"/>
      <c r="AC3781" s="92"/>
    </row>
    <row r="3782" spans="9:29" ht="13.8" x14ac:dyDescent="0.3">
      <c r="I3782" s="135">
        <v>3775</v>
      </c>
      <c r="J3782" s="132"/>
      <c r="K3782" s="105"/>
      <c r="R3782" s="16"/>
      <c r="S3782" s="16"/>
      <c r="AA3782" s="92"/>
      <c r="AB3782" s="92"/>
      <c r="AC3782" s="92"/>
    </row>
    <row r="3783" spans="9:29" ht="13.8" x14ac:dyDescent="0.3">
      <c r="I3783" s="135">
        <v>3776</v>
      </c>
      <c r="J3783" s="132"/>
      <c r="K3783" s="105"/>
      <c r="R3783" s="16"/>
      <c r="S3783" s="16"/>
      <c r="AA3783" s="92"/>
      <c r="AB3783" s="92"/>
      <c r="AC3783" s="92"/>
    </row>
    <row r="3784" spans="9:29" ht="13.8" x14ac:dyDescent="0.3">
      <c r="I3784" s="135">
        <v>3777</v>
      </c>
      <c r="J3784" s="132"/>
      <c r="K3784" s="105"/>
      <c r="R3784" s="16"/>
      <c r="S3784" s="16"/>
      <c r="AA3784" s="92"/>
      <c r="AB3784" s="92"/>
      <c r="AC3784" s="92"/>
    </row>
    <row r="3785" spans="9:29" ht="13.8" x14ac:dyDescent="0.3">
      <c r="I3785" s="135">
        <v>3778</v>
      </c>
      <c r="J3785" s="132"/>
      <c r="K3785" s="105"/>
      <c r="R3785" s="16"/>
      <c r="S3785" s="16"/>
      <c r="AA3785" s="92"/>
      <c r="AB3785" s="92"/>
      <c r="AC3785" s="92"/>
    </row>
    <row r="3786" spans="9:29" ht="13.8" x14ac:dyDescent="0.3">
      <c r="I3786" s="135">
        <v>3779</v>
      </c>
      <c r="J3786" s="132"/>
      <c r="K3786" s="105"/>
      <c r="R3786" s="16"/>
      <c r="S3786" s="16"/>
      <c r="AA3786" s="92"/>
      <c r="AB3786" s="92"/>
      <c r="AC3786" s="92"/>
    </row>
    <row r="3787" spans="9:29" ht="13.8" x14ac:dyDescent="0.3">
      <c r="I3787" s="135">
        <v>3780</v>
      </c>
      <c r="J3787" s="132"/>
      <c r="K3787" s="105"/>
      <c r="R3787" s="16"/>
      <c r="S3787" s="16"/>
      <c r="AA3787" s="92"/>
      <c r="AB3787" s="92"/>
      <c r="AC3787" s="92"/>
    </row>
    <row r="3788" spans="9:29" ht="13.8" x14ac:dyDescent="0.3">
      <c r="I3788" s="135">
        <v>3781</v>
      </c>
      <c r="J3788" s="132"/>
      <c r="K3788" s="105"/>
      <c r="R3788" s="16"/>
      <c r="S3788" s="16"/>
      <c r="AA3788" s="92"/>
      <c r="AB3788" s="92"/>
      <c r="AC3788" s="92"/>
    </row>
    <row r="3789" spans="9:29" ht="13.8" x14ac:dyDescent="0.3">
      <c r="I3789" s="135">
        <v>3782</v>
      </c>
      <c r="J3789" s="132"/>
      <c r="K3789" s="105"/>
      <c r="R3789" s="16"/>
      <c r="S3789" s="16"/>
      <c r="AA3789" s="92"/>
      <c r="AB3789" s="92"/>
      <c r="AC3789" s="92"/>
    </row>
    <row r="3790" spans="9:29" ht="13.8" x14ac:dyDescent="0.3">
      <c r="I3790" s="135">
        <v>3783</v>
      </c>
      <c r="J3790" s="132"/>
      <c r="K3790" s="105"/>
      <c r="R3790" s="16"/>
      <c r="S3790" s="16"/>
      <c r="AA3790" s="92"/>
      <c r="AB3790" s="92"/>
      <c r="AC3790" s="92"/>
    </row>
    <row r="3791" spans="9:29" ht="13.8" x14ac:dyDescent="0.3">
      <c r="I3791" s="135">
        <v>3784</v>
      </c>
      <c r="J3791" s="132"/>
      <c r="K3791" s="105"/>
      <c r="R3791" s="16"/>
      <c r="S3791" s="16"/>
      <c r="AA3791" s="92"/>
      <c r="AB3791" s="92"/>
      <c r="AC3791" s="92"/>
    </row>
    <row r="3792" spans="9:29" ht="13.8" x14ac:dyDescent="0.3">
      <c r="I3792" s="135">
        <v>3785</v>
      </c>
      <c r="J3792" s="132"/>
      <c r="K3792" s="105"/>
      <c r="R3792" s="16"/>
      <c r="S3792" s="16"/>
      <c r="AA3792" s="92"/>
      <c r="AB3792" s="92"/>
      <c r="AC3792" s="92"/>
    </row>
    <row r="3793" spans="9:29" ht="13.8" x14ac:dyDescent="0.3">
      <c r="I3793" s="135">
        <v>3786</v>
      </c>
      <c r="J3793" s="132"/>
      <c r="K3793" s="105"/>
      <c r="R3793" s="16"/>
      <c r="S3793" s="16"/>
      <c r="AA3793" s="92"/>
      <c r="AB3793" s="92"/>
      <c r="AC3793" s="92"/>
    </row>
    <row r="3794" spans="9:29" ht="13.8" x14ac:dyDescent="0.3">
      <c r="I3794" s="135">
        <v>3787</v>
      </c>
      <c r="J3794" s="132"/>
      <c r="K3794" s="105"/>
      <c r="R3794" s="16"/>
      <c r="S3794" s="16"/>
      <c r="AA3794" s="92"/>
      <c r="AB3794" s="92"/>
      <c r="AC3794" s="92"/>
    </row>
    <row r="3795" spans="9:29" ht="13.8" x14ac:dyDescent="0.3">
      <c r="I3795" s="135">
        <v>3788</v>
      </c>
      <c r="J3795" s="132"/>
      <c r="K3795" s="105"/>
      <c r="R3795" s="16"/>
      <c r="S3795" s="16"/>
      <c r="AA3795" s="92"/>
      <c r="AB3795" s="92"/>
      <c r="AC3795" s="92"/>
    </row>
    <row r="3796" spans="9:29" ht="13.8" x14ac:dyDescent="0.3">
      <c r="I3796" s="135">
        <v>3789</v>
      </c>
      <c r="J3796" s="132"/>
      <c r="K3796" s="105"/>
      <c r="R3796" s="16"/>
      <c r="S3796" s="16"/>
      <c r="AA3796" s="92"/>
      <c r="AB3796" s="92"/>
      <c r="AC3796" s="92"/>
    </row>
    <row r="3797" spans="9:29" ht="13.8" x14ac:dyDescent="0.3">
      <c r="I3797" s="135">
        <v>3790</v>
      </c>
      <c r="J3797" s="132"/>
      <c r="K3797" s="105"/>
      <c r="R3797" s="16"/>
      <c r="S3797" s="16"/>
      <c r="AA3797" s="92"/>
      <c r="AB3797" s="92"/>
      <c r="AC3797" s="92"/>
    </row>
    <row r="3798" spans="9:29" ht="13.8" x14ac:dyDescent="0.3">
      <c r="I3798" s="135">
        <v>3791</v>
      </c>
      <c r="J3798" s="132"/>
      <c r="K3798" s="105"/>
      <c r="R3798" s="16"/>
      <c r="S3798" s="16"/>
      <c r="AA3798" s="92"/>
      <c r="AB3798" s="92"/>
      <c r="AC3798" s="92"/>
    </row>
    <row r="3799" spans="9:29" ht="13.8" x14ac:dyDescent="0.3">
      <c r="I3799" s="135">
        <v>3792</v>
      </c>
      <c r="J3799" s="132"/>
      <c r="K3799" s="105"/>
      <c r="R3799" s="16"/>
      <c r="S3799" s="16"/>
      <c r="AA3799" s="92"/>
      <c r="AB3799" s="92"/>
      <c r="AC3799" s="92"/>
    </row>
    <row r="3800" spans="9:29" ht="13.8" x14ac:dyDescent="0.3">
      <c r="I3800" s="135">
        <v>3793</v>
      </c>
      <c r="J3800" s="132"/>
      <c r="K3800" s="105"/>
      <c r="R3800" s="16"/>
      <c r="S3800" s="16"/>
      <c r="AA3800" s="92"/>
      <c r="AB3800" s="92"/>
      <c r="AC3800" s="92"/>
    </row>
    <row r="3801" spans="9:29" ht="13.8" x14ac:dyDescent="0.3">
      <c r="I3801" s="135">
        <v>3794</v>
      </c>
      <c r="J3801" s="132"/>
      <c r="K3801" s="105"/>
      <c r="R3801" s="16"/>
      <c r="S3801" s="16"/>
      <c r="AA3801" s="92"/>
      <c r="AB3801" s="92"/>
      <c r="AC3801" s="92"/>
    </row>
    <row r="3802" spans="9:29" ht="13.8" x14ac:dyDescent="0.3">
      <c r="I3802" s="135">
        <v>3795</v>
      </c>
      <c r="J3802" s="132"/>
      <c r="K3802" s="105"/>
      <c r="R3802" s="16"/>
      <c r="S3802" s="16"/>
      <c r="AA3802" s="92"/>
      <c r="AB3802" s="92"/>
      <c r="AC3802" s="92"/>
    </row>
    <row r="3803" spans="9:29" ht="13.8" x14ac:dyDescent="0.3">
      <c r="I3803" s="135">
        <v>3796</v>
      </c>
      <c r="J3803" s="132"/>
      <c r="K3803" s="105"/>
      <c r="R3803" s="16"/>
      <c r="S3803" s="16"/>
      <c r="AA3803" s="92"/>
      <c r="AB3803" s="92"/>
      <c r="AC3803" s="92"/>
    </row>
    <row r="3804" spans="9:29" ht="13.8" x14ac:dyDescent="0.3">
      <c r="I3804" s="135">
        <v>3797</v>
      </c>
      <c r="J3804" s="132"/>
      <c r="K3804" s="105"/>
      <c r="R3804" s="16"/>
      <c r="S3804" s="16"/>
      <c r="AA3804" s="92"/>
      <c r="AB3804" s="92"/>
      <c r="AC3804" s="92"/>
    </row>
    <row r="3805" spans="9:29" ht="13.8" x14ac:dyDescent="0.3">
      <c r="I3805" s="135">
        <v>3798</v>
      </c>
      <c r="J3805" s="132"/>
      <c r="K3805" s="105"/>
      <c r="R3805" s="16"/>
      <c r="S3805" s="16"/>
      <c r="AA3805" s="92"/>
      <c r="AB3805" s="92"/>
      <c r="AC3805" s="92"/>
    </row>
    <row r="3806" spans="9:29" ht="13.8" x14ac:dyDescent="0.3">
      <c r="I3806" s="135">
        <v>3799</v>
      </c>
      <c r="J3806" s="132"/>
      <c r="K3806" s="105"/>
      <c r="R3806" s="16"/>
      <c r="S3806" s="16"/>
      <c r="AA3806" s="92"/>
      <c r="AB3806" s="92"/>
      <c r="AC3806" s="92"/>
    </row>
    <row r="3807" spans="9:29" ht="13.8" x14ac:dyDescent="0.3">
      <c r="I3807" s="135">
        <v>3800</v>
      </c>
      <c r="J3807" s="132"/>
      <c r="K3807" s="105"/>
      <c r="R3807" s="16"/>
      <c r="S3807" s="16"/>
      <c r="AA3807" s="92"/>
      <c r="AB3807" s="92"/>
      <c r="AC3807" s="92"/>
    </row>
    <row r="3808" spans="9:29" ht="13.8" x14ac:dyDescent="0.3">
      <c r="I3808" s="135">
        <v>3801</v>
      </c>
      <c r="J3808" s="132"/>
      <c r="K3808" s="105"/>
      <c r="R3808" s="16"/>
      <c r="S3808" s="16"/>
      <c r="AA3808" s="92"/>
      <c r="AB3808" s="92"/>
      <c r="AC3808" s="92"/>
    </row>
    <row r="3809" spans="9:29" ht="13.8" x14ac:dyDescent="0.3">
      <c r="I3809" s="135">
        <v>3802</v>
      </c>
      <c r="J3809" s="132"/>
      <c r="K3809" s="105"/>
      <c r="R3809" s="16"/>
      <c r="S3809" s="16"/>
      <c r="AA3809" s="92"/>
      <c r="AB3809" s="92"/>
      <c r="AC3809" s="92"/>
    </row>
    <row r="3810" spans="9:29" ht="13.8" x14ac:dyDescent="0.3">
      <c r="I3810" s="135">
        <v>3803</v>
      </c>
      <c r="J3810" s="132"/>
      <c r="K3810" s="105"/>
      <c r="R3810" s="16"/>
      <c r="S3810" s="16"/>
      <c r="AA3810" s="92"/>
      <c r="AB3810" s="92"/>
      <c r="AC3810" s="92"/>
    </row>
    <row r="3811" spans="9:29" ht="13.8" x14ac:dyDescent="0.3">
      <c r="I3811" s="135">
        <v>3804</v>
      </c>
      <c r="J3811" s="132"/>
      <c r="K3811" s="105"/>
      <c r="R3811" s="16"/>
      <c r="S3811" s="16"/>
      <c r="AA3811" s="92"/>
      <c r="AB3811" s="92"/>
      <c r="AC3811" s="92"/>
    </row>
    <row r="3812" spans="9:29" ht="13.8" x14ac:dyDescent="0.3">
      <c r="I3812" s="135">
        <v>3805</v>
      </c>
      <c r="J3812" s="132"/>
      <c r="K3812" s="105"/>
      <c r="R3812" s="16"/>
      <c r="S3812" s="16"/>
      <c r="AA3812" s="92"/>
      <c r="AB3812" s="92"/>
      <c r="AC3812" s="92"/>
    </row>
    <row r="3813" spans="9:29" ht="13.8" x14ac:dyDescent="0.3">
      <c r="I3813" s="135">
        <v>3806</v>
      </c>
      <c r="J3813" s="132"/>
      <c r="K3813" s="105"/>
      <c r="R3813" s="16"/>
      <c r="S3813" s="16"/>
      <c r="AA3813" s="92"/>
      <c r="AB3813" s="92"/>
      <c r="AC3813" s="92"/>
    </row>
    <row r="3814" spans="9:29" ht="13.8" x14ac:dyDescent="0.3">
      <c r="I3814" s="135">
        <v>3807</v>
      </c>
      <c r="J3814" s="132"/>
      <c r="K3814" s="105"/>
      <c r="R3814" s="16"/>
      <c r="S3814" s="16"/>
      <c r="AA3814" s="92"/>
      <c r="AB3814" s="92"/>
      <c r="AC3814" s="92"/>
    </row>
    <row r="3815" spans="9:29" ht="13.8" x14ac:dyDescent="0.3">
      <c r="I3815" s="135">
        <v>3808</v>
      </c>
      <c r="J3815" s="132"/>
      <c r="K3815" s="105"/>
      <c r="R3815" s="16"/>
      <c r="S3815" s="16"/>
      <c r="AA3815" s="92"/>
      <c r="AB3815" s="92"/>
      <c r="AC3815" s="92"/>
    </row>
    <row r="3816" spans="9:29" ht="13.8" x14ac:dyDescent="0.3">
      <c r="I3816" s="135">
        <v>3809</v>
      </c>
      <c r="J3816" s="132"/>
      <c r="K3816" s="105"/>
      <c r="R3816" s="16"/>
      <c r="S3816" s="16"/>
      <c r="AA3816" s="92"/>
      <c r="AB3816" s="92"/>
      <c r="AC3816" s="92"/>
    </row>
    <row r="3817" spans="9:29" ht="13.8" x14ac:dyDescent="0.3">
      <c r="I3817" s="135">
        <v>3810</v>
      </c>
      <c r="J3817" s="132"/>
      <c r="K3817" s="105"/>
      <c r="R3817" s="16"/>
      <c r="S3817" s="16"/>
      <c r="AA3817" s="92"/>
      <c r="AB3817" s="92"/>
      <c r="AC3817" s="92"/>
    </row>
    <row r="3818" spans="9:29" ht="13.8" x14ac:dyDescent="0.3">
      <c r="I3818" s="135">
        <v>3811</v>
      </c>
      <c r="J3818" s="132"/>
      <c r="K3818" s="105"/>
      <c r="R3818" s="16"/>
      <c r="S3818" s="16"/>
      <c r="AA3818" s="92"/>
      <c r="AB3818" s="92"/>
      <c r="AC3818" s="92"/>
    </row>
    <row r="3819" spans="9:29" ht="13.8" x14ac:dyDescent="0.3">
      <c r="I3819" s="135">
        <v>3812</v>
      </c>
      <c r="J3819" s="132"/>
      <c r="K3819" s="105"/>
      <c r="R3819" s="16"/>
      <c r="S3819" s="16"/>
      <c r="AA3819" s="92"/>
      <c r="AB3819" s="92"/>
      <c r="AC3819" s="92"/>
    </row>
    <row r="3820" spans="9:29" ht="13.8" x14ac:dyDescent="0.3">
      <c r="I3820" s="135">
        <v>3813</v>
      </c>
      <c r="J3820" s="132"/>
      <c r="K3820" s="105"/>
      <c r="R3820" s="16"/>
      <c r="S3820" s="16"/>
      <c r="AA3820" s="92"/>
      <c r="AB3820" s="92"/>
      <c r="AC3820" s="92"/>
    </row>
    <row r="3821" spans="9:29" ht="13.8" x14ac:dyDescent="0.3">
      <c r="I3821" s="135">
        <v>3814</v>
      </c>
      <c r="J3821" s="132"/>
      <c r="K3821" s="105"/>
      <c r="R3821" s="16"/>
      <c r="S3821" s="16"/>
      <c r="AA3821" s="92"/>
      <c r="AB3821" s="92"/>
      <c r="AC3821" s="92"/>
    </row>
    <row r="3822" spans="9:29" ht="13.8" x14ac:dyDescent="0.3">
      <c r="I3822" s="135">
        <v>3815</v>
      </c>
      <c r="J3822" s="132"/>
      <c r="K3822" s="105"/>
      <c r="R3822" s="16"/>
      <c r="S3822" s="16"/>
      <c r="AA3822" s="92"/>
      <c r="AB3822" s="92"/>
      <c r="AC3822" s="92"/>
    </row>
    <row r="3823" spans="9:29" ht="13.8" x14ac:dyDescent="0.3">
      <c r="I3823" s="135">
        <v>3816</v>
      </c>
      <c r="J3823" s="132"/>
      <c r="K3823" s="105"/>
      <c r="R3823" s="16"/>
      <c r="S3823" s="16"/>
      <c r="AA3823" s="92"/>
      <c r="AB3823" s="92"/>
      <c r="AC3823" s="92"/>
    </row>
    <row r="3824" spans="9:29" ht="13.8" x14ac:dyDescent="0.3">
      <c r="I3824" s="135">
        <v>3817</v>
      </c>
      <c r="J3824" s="132"/>
      <c r="K3824" s="105"/>
      <c r="R3824" s="16"/>
      <c r="S3824" s="16"/>
      <c r="AA3824" s="92"/>
      <c r="AB3824" s="92"/>
      <c r="AC3824" s="92"/>
    </row>
    <row r="3825" spans="9:29" ht="13.8" x14ac:dyDescent="0.3">
      <c r="I3825" s="135">
        <v>3818</v>
      </c>
      <c r="J3825" s="132"/>
      <c r="K3825" s="105"/>
      <c r="R3825" s="16"/>
      <c r="S3825" s="16"/>
      <c r="AA3825" s="92"/>
      <c r="AB3825" s="92"/>
      <c r="AC3825" s="92"/>
    </row>
    <row r="3826" spans="9:29" ht="13.8" x14ac:dyDescent="0.3">
      <c r="I3826" s="135">
        <v>3819</v>
      </c>
      <c r="J3826" s="132"/>
      <c r="K3826" s="105"/>
      <c r="R3826" s="16"/>
      <c r="S3826" s="16"/>
      <c r="AA3826" s="92"/>
      <c r="AB3826" s="92"/>
      <c r="AC3826" s="92"/>
    </row>
    <row r="3827" spans="9:29" ht="13.8" x14ac:dyDescent="0.3">
      <c r="I3827" s="135">
        <v>3820</v>
      </c>
      <c r="J3827" s="132"/>
      <c r="K3827" s="105"/>
      <c r="R3827" s="16"/>
      <c r="S3827" s="16"/>
      <c r="AA3827" s="92"/>
      <c r="AB3827" s="92"/>
      <c r="AC3827" s="92"/>
    </row>
    <row r="3828" spans="9:29" ht="13.8" x14ac:dyDescent="0.3">
      <c r="I3828" s="135">
        <v>3821</v>
      </c>
      <c r="J3828" s="132"/>
      <c r="K3828" s="105"/>
      <c r="R3828" s="16"/>
      <c r="S3828" s="16"/>
      <c r="AA3828" s="92"/>
      <c r="AB3828" s="92"/>
      <c r="AC3828" s="92"/>
    </row>
    <row r="3829" spans="9:29" ht="13.8" x14ac:dyDescent="0.3">
      <c r="I3829" s="135">
        <v>3822</v>
      </c>
      <c r="J3829" s="132"/>
      <c r="K3829" s="105"/>
      <c r="R3829" s="16"/>
      <c r="S3829" s="16"/>
      <c r="AA3829" s="92"/>
      <c r="AB3829" s="92"/>
      <c r="AC3829" s="92"/>
    </row>
    <row r="3830" spans="9:29" ht="13.8" x14ac:dyDescent="0.3">
      <c r="I3830" s="135">
        <v>3823</v>
      </c>
      <c r="J3830" s="132"/>
      <c r="K3830" s="105"/>
      <c r="R3830" s="16"/>
      <c r="S3830" s="16"/>
      <c r="AA3830" s="92"/>
      <c r="AB3830" s="92"/>
      <c r="AC3830" s="92"/>
    </row>
    <row r="3831" spans="9:29" ht="13.8" x14ac:dyDescent="0.3">
      <c r="I3831" s="135">
        <v>3824</v>
      </c>
      <c r="J3831" s="132"/>
      <c r="K3831" s="105"/>
      <c r="R3831" s="16"/>
      <c r="S3831" s="16"/>
      <c r="AA3831" s="92"/>
      <c r="AB3831" s="92"/>
      <c r="AC3831" s="92"/>
    </row>
    <row r="3832" spans="9:29" ht="13.8" x14ac:dyDescent="0.3">
      <c r="I3832" s="135">
        <v>3825</v>
      </c>
      <c r="J3832" s="132"/>
      <c r="K3832" s="105"/>
      <c r="R3832" s="16"/>
      <c r="S3832" s="16"/>
      <c r="AA3832" s="92"/>
      <c r="AB3832" s="92"/>
      <c r="AC3832" s="92"/>
    </row>
    <row r="3833" spans="9:29" ht="13.8" x14ac:dyDescent="0.3">
      <c r="I3833" s="135">
        <v>3826</v>
      </c>
      <c r="J3833" s="132"/>
      <c r="K3833" s="105"/>
      <c r="R3833" s="16"/>
      <c r="S3833" s="16"/>
      <c r="AA3833" s="92"/>
      <c r="AB3833" s="92"/>
      <c r="AC3833" s="92"/>
    </row>
    <row r="3834" spans="9:29" ht="13.8" x14ac:dyDescent="0.3">
      <c r="I3834" s="135">
        <v>3827</v>
      </c>
      <c r="J3834" s="132"/>
      <c r="K3834" s="105"/>
      <c r="R3834" s="16"/>
      <c r="S3834" s="16"/>
      <c r="AA3834" s="92"/>
      <c r="AB3834" s="92"/>
      <c r="AC3834" s="92"/>
    </row>
    <row r="3835" spans="9:29" ht="13.8" x14ac:dyDescent="0.3">
      <c r="I3835" s="135">
        <v>3828</v>
      </c>
      <c r="J3835" s="132"/>
      <c r="K3835" s="105"/>
      <c r="R3835" s="16"/>
      <c r="S3835" s="16"/>
      <c r="AA3835" s="92"/>
      <c r="AB3835" s="92"/>
      <c r="AC3835" s="92"/>
    </row>
    <row r="3836" spans="9:29" ht="13.8" x14ac:dyDescent="0.3">
      <c r="I3836" s="135">
        <v>3829</v>
      </c>
      <c r="J3836" s="132"/>
      <c r="K3836" s="105"/>
      <c r="R3836" s="16"/>
      <c r="S3836" s="16"/>
      <c r="AA3836" s="92"/>
      <c r="AB3836" s="92"/>
      <c r="AC3836" s="92"/>
    </row>
    <row r="3837" spans="9:29" ht="13.8" x14ac:dyDescent="0.3">
      <c r="I3837" s="135">
        <v>3830</v>
      </c>
      <c r="J3837" s="132"/>
      <c r="K3837" s="105"/>
      <c r="R3837" s="16"/>
      <c r="S3837" s="16"/>
      <c r="AA3837" s="92"/>
      <c r="AB3837" s="92"/>
      <c r="AC3837" s="92"/>
    </row>
    <row r="3838" spans="9:29" ht="13.8" x14ac:dyDescent="0.3">
      <c r="I3838" s="135">
        <v>3831</v>
      </c>
      <c r="J3838" s="132"/>
      <c r="K3838" s="105"/>
      <c r="R3838" s="16"/>
      <c r="S3838" s="16"/>
      <c r="AA3838" s="92"/>
      <c r="AB3838" s="92"/>
      <c r="AC3838" s="92"/>
    </row>
    <row r="3839" spans="9:29" ht="13.8" x14ac:dyDescent="0.3">
      <c r="I3839" s="135">
        <v>3832</v>
      </c>
      <c r="J3839" s="132"/>
      <c r="K3839" s="105"/>
      <c r="R3839" s="16"/>
      <c r="S3839" s="16"/>
      <c r="AA3839" s="92"/>
      <c r="AB3839" s="92"/>
      <c r="AC3839" s="92"/>
    </row>
    <row r="3840" spans="9:29" ht="13.8" x14ac:dyDescent="0.3">
      <c r="I3840" s="135">
        <v>3833</v>
      </c>
      <c r="J3840" s="132"/>
      <c r="K3840" s="105"/>
      <c r="R3840" s="16"/>
      <c r="S3840" s="16"/>
      <c r="AA3840" s="92"/>
      <c r="AB3840" s="92"/>
      <c r="AC3840" s="92"/>
    </row>
    <row r="3841" spans="9:29" ht="13.8" x14ac:dyDescent="0.3">
      <c r="I3841" s="135">
        <v>3834</v>
      </c>
      <c r="J3841" s="132"/>
      <c r="K3841" s="105"/>
      <c r="R3841" s="16"/>
      <c r="S3841" s="16"/>
      <c r="AA3841" s="92"/>
      <c r="AB3841" s="92"/>
      <c r="AC3841" s="92"/>
    </row>
    <row r="3842" spans="9:29" ht="13.8" x14ac:dyDescent="0.3">
      <c r="I3842" s="135">
        <v>3835</v>
      </c>
      <c r="J3842" s="132"/>
      <c r="K3842" s="105"/>
      <c r="R3842" s="16"/>
      <c r="S3842" s="16"/>
      <c r="AA3842" s="92"/>
      <c r="AB3842" s="92"/>
      <c r="AC3842" s="92"/>
    </row>
    <row r="3843" spans="9:29" ht="13.8" x14ac:dyDescent="0.3">
      <c r="I3843" s="135">
        <v>3836</v>
      </c>
      <c r="J3843" s="132"/>
      <c r="K3843" s="105"/>
      <c r="R3843" s="16"/>
      <c r="S3843" s="16"/>
      <c r="AA3843" s="92"/>
      <c r="AB3843" s="92"/>
      <c r="AC3843" s="92"/>
    </row>
    <row r="3844" spans="9:29" ht="13.8" x14ac:dyDescent="0.3">
      <c r="I3844" s="135">
        <v>3837</v>
      </c>
      <c r="J3844" s="132"/>
      <c r="K3844" s="105"/>
      <c r="R3844" s="16"/>
      <c r="S3844" s="16"/>
      <c r="AA3844" s="92"/>
      <c r="AB3844" s="92"/>
      <c r="AC3844" s="92"/>
    </row>
    <row r="3845" spans="9:29" ht="13.8" x14ac:dyDescent="0.3">
      <c r="I3845" s="135">
        <v>3838</v>
      </c>
      <c r="J3845" s="132"/>
      <c r="K3845" s="105"/>
      <c r="R3845" s="16"/>
      <c r="S3845" s="16"/>
      <c r="AA3845" s="92"/>
      <c r="AB3845" s="92"/>
      <c r="AC3845" s="92"/>
    </row>
    <row r="3846" spans="9:29" ht="13.8" x14ac:dyDescent="0.3">
      <c r="I3846" s="135">
        <v>3839</v>
      </c>
      <c r="J3846" s="132"/>
      <c r="K3846" s="105"/>
      <c r="R3846" s="16"/>
      <c r="S3846" s="16"/>
      <c r="AA3846" s="92"/>
      <c r="AB3846" s="92"/>
      <c r="AC3846" s="92"/>
    </row>
    <row r="3847" spans="9:29" ht="13.8" x14ac:dyDescent="0.3">
      <c r="I3847" s="135">
        <v>3840</v>
      </c>
      <c r="J3847" s="132"/>
      <c r="K3847" s="105"/>
      <c r="R3847" s="16"/>
      <c r="S3847" s="16"/>
      <c r="AA3847" s="92"/>
      <c r="AB3847" s="92"/>
      <c r="AC3847" s="92"/>
    </row>
    <row r="3848" spans="9:29" ht="13.8" x14ac:dyDescent="0.3">
      <c r="I3848" s="135">
        <v>3841</v>
      </c>
      <c r="J3848" s="132"/>
      <c r="K3848" s="105"/>
      <c r="R3848" s="16"/>
      <c r="S3848" s="16"/>
      <c r="AA3848" s="92"/>
      <c r="AB3848" s="92"/>
      <c r="AC3848" s="92"/>
    </row>
    <row r="3849" spans="9:29" ht="13.8" x14ac:dyDescent="0.3">
      <c r="I3849" s="135">
        <v>3842</v>
      </c>
      <c r="J3849" s="132"/>
      <c r="K3849" s="105"/>
      <c r="R3849" s="16"/>
      <c r="S3849" s="16"/>
      <c r="AA3849" s="92"/>
      <c r="AB3849" s="92"/>
      <c r="AC3849" s="92"/>
    </row>
    <row r="3850" spans="9:29" ht="13.8" x14ac:dyDescent="0.3">
      <c r="I3850" s="135">
        <v>3843</v>
      </c>
      <c r="J3850" s="132"/>
      <c r="K3850" s="105"/>
      <c r="R3850" s="16"/>
      <c r="S3850" s="16"/>
      <c r="AA3850" s="92"/>
      <c r="AB3850" s="92"/>
      <c r="AC3850" s="92"/>
    </row>
    <row r="3851" spans="9:29" ht="13.8" x14ac:dyDescent="0.3">
      <c r="I3851" s="135">
        <v>3844</v>
      </c>
      <c r="J3851" s="132"/>
      <c r="K3851" s="105"/>
      <c r="R3851" s="16"/>
      <c r="S3851" s="16"/>
      <c r="AA3851" s="92"/>
      <c r="AB3851" s="92"/>
      <c r="AC3851" s="92"/>
    </row>
    <row r="3852" spans="9:29" ht="13.8" x14ac:dyDescent="0.3">
      <c r="I3852" s="135">
        <v>3845</v>
      </c>
      <c r="J3852" s="132"/>
      <c r="K3852" s="105"/>
      <c r="R3852" s="16"/>
      <c r="S3852" s="16"/>
      <c r="AA3852" s="92"/>
      <c r="AB3852" s="92"/>
      <c r="AC3852" s="92"/>
    </row>
    <row r="3853" spans="9:29" ht="13.8" x14ac:dyDescent="0.3">
      <c r="I3853" s="135">
        <v>3846</v>
      </c>
      <c r="J3853" s="132"/>
      <c r="K3853" s="105"/>
      <c r="R3853" s="16"/>
      <c r="S3853" s="16"/>
      <c r="AA3853" s="92"/>
      <c r="AB3853" s="92"/>
      <c r="AC3853" s="92"/>
    </row>
    <row r="3854" spans="9:29" ht="13.8" x14ac:dyDescent="0.3">
      <c r="I3854" s="135">
        <v>3847</v>
      </c>
      <c r="J3854" s="132"/>
      <c r="K3854" s="105"/>
      <c r="R3854" s="16"/>
      <c r="S3854" s="16"/>
      <c r="AA3854" s="92"/>
      <c r="AB3854" s="92"/>
      <c r="AC3854" s="92"/>
    </row>
    <row r="3855" spans="9:29" ht="13.8" x14ac:dyDescent="0.3">
      <c r="I3855" s="135">
        <v>3848</v>
      </c>
      <c r="J3855" s="132"/>
      <c r="K3855" s="105"/>
      <c r="R3855" s="16"/>
      <c r="S3855" s="16"/>
      <c r="AA3855" s="92"/>
      <c r="AB3855" s="92"/>
      <c r="AC3855" s="92"/>
    </row>
    <row r="3856" spans="9:29" ht="13.8" x14ac:dyDescent="0.3">
      <c r="I3856" s="135">
        <v>3849</v>
      </c>
      <c r="J3856" s="132"/>
      <c r="K3856" s="105"/>
      <c r="R3856" s="16"/>
      <c r="S3856" s="16"/>
      <c r="AA3856" s="92"/>
      <c r="AB3856" s="92"/>
      <c r="AC3856" s="92"/>
    </row>
    <row r="3857" spans="9:29" ht="13.8" x14ac:dyDescent="0.3">
      <c r="I3857" s="135">
        <v>3850</v>
      </c>
      <c r="J3857" s="132"/>
      <c r="K3857" s="105"/>
      <c r="R3857" s="16"/>
      <c r="S3857" s="16"/>
      <c r="AA3857" s="92"/>
      <c r="AB3857" s="92"/>
      <c r="AC3857" s="92"/>
    </row>
    <row r="3858" spans="9:29" ht="13.8" x14ac:dyDescent="0.3">
      <c r="I3858" s="135">
        <v>3851</v>
      </c>
      <c r="J3858" s="132"/>
      <c r="K3858" s="105"/>
      <c r="R3858" s="16"/>
      <c r="S3858" s="16"/>
      <c r="AA3858" s="92"/>
      <c r="AB3858" s="92"/>
      <c r="AC3858" s="92"/>
    </row>
    <row r="3859" spans="9:29" ht="13.8" x14ac:dyDescent="0.3">
      <c r="I3859" s="135">
        <v>3852</v>
      </c>
      <c r="J3859" s="132"/>
      <c r="K3859" s="105"/>
      <c r="R3859" s="16"/>
      <c r="S3859" s="16"/>
      <c r="AA3859" s="92"/>
      <c r="AB3859" s="92"/>
      <c r="AC3859" s="92"/>
    </row>
    <row r="3860" spans="9:29" ht="13.8" x14ac:dyDescent="0.3">
      <c r="I3860" s="135">
        <v>3853</v>
      </c>
      <c r="J3860" s="132"/>
      <c r="K3860" s="105"/>
      <c r="R3860" s="16"/>
      <c r="S3860" s="16"/>
      <c r="AA3860" s="92"/>
      <c r="AB3860" s="92"/>
      <c r="AC3860" s="92"/>
    </row>
    <row r="3861" spans="9:29" ht="13.8" x14ac:dyDescent="0.3">
      <c r="I3861" s="135">
        <v>3854</v>
      </c>
      <c r="J3861" s="132"/>
      <c r="K3861" s="105"/>
      <c r="R3861" s="16"/>
      <c r="S3861" s="16"/>
      <c r="AA3861" s="92"/>
      <c r="AB3861" s="92"/>
      <c r="AC3861" s="92"/>
    </row>
    <row r="3862" spans="9:29" ht="13.8" x14ac:dyDescent="0.3">
      <c r="I3862" s="135">
        <v>3855</v>
      </c>
      <c r="J3862" s="132"/>
      <c r="K3862" s="105"/>
      <c r="R3862" s="16"/>
      <c r="S3862" s="16"/>
      <c r="AA3862" s="92"/>
      <c r="AB3862" s="92"/>
      <c r="AC3862" s="92"/>
    </row>
    <row r="3863" spans="9:29" ht="13.8" x14ac:dyDescent="0.3">
      <c r="I3863" s="135">
        <v>3856</v>
      </c>
      <c r="J3863" s="132"/>
      <c r="K3863" s="105"/>
      <c r="R3863" s="16"/>
      <c r="S3863" s="16"/>
      <c r="AA3863" s="92"/>
      <c r="AB3863" s="92"/>
      <c r="AC3863" s="92"/>
    </row>
    <row r="3864" spans="9:29" ht="13.8" x14ac:dyDescent="0.3">
      <c r="I3864" s="135">
        <v>3857</v>
      </c>
      <c r="J3864" s="132"/>
      <c r="K3864" s="105"/>
      <c r="R3864" s="16"/>
      <c r="S3864" s="16"/>
      <c r="AA3864" s="92"/>
      <c r="AB3864" s="92"/>
      <c r="AC3864" s="92"/>
    </row>
    <row r="3865" spans="9:29" ht="13.8" x14ac:dyDescent="0.3">
      <c r="I3865" s="135">
        <v>3858</v>
      </c>
      <c r="J3865" s="132"/>
      <c r="K3865" s="105"/>
      <c r="R3865" s="16"/>
      <c r="S3865" s="16"/>
      <c r="AA3865" s="92"/>
      <c r="AB3865" s="92"/>
      <c r="AC3865" s="92"/>
    </row>
    <row r="3866" spans="9:29" ht="13.8" x14ac:dyDescent="0.3">
      <c r="I3866" s="135">
        <v>3859</v>
      </c>
      <c r="J3866" s="132"/>
      <c r="K3866" s="105"/>
      <c r="R3866" s="16"/>
      <c r="S3866" s="16"/>
      <c r="AA3866" s="92"/>
      <c r="AB3866" s="92"/>
      <c r="AC3866" s="92"/>
    </row>
    <row r="3867" spans="9:29" ht="13.8" x14ac:dyDescent="0.3">
      <c r="I3867" s="135">
        <v>3860</v>
      </c>
      <c r="J3867" s="132"/>
      <c r="K3867" s="105"/>
      <c r="R3867" s="16"/>
      <c r="S3867" s="16"/>
      <c r="AA3867" s="92"/>
      <c r="AB3867" s="92"/>
      <c r="AC3867" s="92"/>
    </row>
    <row r="3868" spans="9:29" ht="13.8" x14ac:dyDescent="0.3">
      <c r="I3868" s="135">
        <v>3861</v>
      </c>
      <c r="J3868" s="132"/>
      <c r="K3868" s="105"/>
      <c r="R3868" s="16"/>
      <c r="S3868" s="16"/>
      <c r="AA3868" s="92"/>
      <c r="AB3868" s="92"/>
      <c r="AC3868" s="92"/>
    </row>
    <row r="3869" spans="9:29" ht="13.8" x14ac:dyDescent="0.3">
      <c r="I3869" s="135">
        <v>3862</v>
      </c>
      <c r="J3869" s="132"/>
      <c r="K3869" s="105"/>
      <c r="R3869" s="16"/>
      <c r="S3869" s="16"/>
      <c r="AA3869" s="92"/>
      <c r="AB3869" s="92"/>
      <c r="AC3869" s="92"/>
    </row>
    <row r="3870" spans="9:29" ht="13.8" x14ac:dyDescent="0.3">
      <c r="I3870" s="135">
        <v>3863</v>
      </c>
      <c r="J3870" s="132"/>
      <c r="K3870" s="105"/>
      <c r="R3870" s="16"/>
      <c r="S3870" s="16"/>
      <c r="AA3870" s="92"/>
      <c r="AB3870" s="92"/>
      <c r="AC3870" s="92"/>
    </row>
    <row r="3871" spans="9:29" ht="13.8" x14ac:dyDescent="0.3">
      <c r="I3871" s="135">
        <v>3864</v>
      </c>
      <c r="J3871" s="132"/>
      <c r="K3871" s="105"/>
      <c r="R3871" s="16"/>
      <c r="S3871" s="16"/>
      <c r="AA3871" s="92"/>
      <c r="AB3871" s="92"/>
      <c r="AC3871" s="92"/>
    </row>
    <row r="3872" spans="9:29" ht="13.8" x14ac:dyDescent="0.3">
      <c r="I3872" s="135">
        <v>3865</v>
      </c>
      <c r="J3872" s="132"/>
      <c r="K3872" s="105"/>
      <c r="R3872" s="16"/>
      <c r="S3872" s="16"/>
      <c r="AA3872" s="92"/>
      <c r="AB3872" s="92"/>
      <c r="AC3872" s="92"/>
    </row>
    <row r="3873" spans="9:29" ht="13.8" x14ac:dyDescent="0.3">
      <c r="I3873" s="135">
        <v>3866</v>
      </c>
      <c r="J3873" s="132"/>
      <c r="K3873" s="105"/>
      <c r="R3873" s="16"/>
      <c r="S3873" s="16"/>
      <c r="AA3873" s="92"/>
      <c r="AB3873" s="92"/>
      <c r="AC3873" s="92"/>
    </row>
    <row r="3874" spans="9:29" ht="13.8" x14ac:dyDescent="0.3">
      <c r="I3874" s="135">
        <v>3867</v>
      </c>
      <c r="J3874" s="132"/>
      <c r="K3874" s="105"/>
      <c r="R3874" s="16"/>
      <c r="S3874" s="16"/>
      <c r="AA3874" s="92"/>
      <c r="AB3874" s="92"/>
      <c r="AC3874" s="92"/>
    </row>
    <row r="3875" spans="9:29" ht="13.8" x14ac:dyDescent="0.3">
      <c r="I3875" s="135">
        <v>3868</v>
      </c>
      <c r="J3875" s="132"/>
      <c r="K3875" s="105"/>
      <c r="R3875" s="16"/>
      <c r="S3875" s="16"/>
      <c r="AA3875" s="92"/>
      <c r="AB3875" s="92"/>
      <c r="AC3875" s="92"/>
    </row>
    <row r="3876" spans="9:29" ht="13.8" x14ac:dyDescent="0.3">
      <c r="I3876" s="135">
        <v>3869</v>
      </c>
      <c r="J3876" s="132"/>
      <c r="K3876" s="105"/>
      <c r="R3876" s="16"/>
      <c r="S3876" s="16"/>
      <c r="AA3876" s="92"/>
      <c r="AB3876" s="92"/>
      <c r="AC3876" s="92"/>
    </row>
    <row r="3877" spans="9:29" ht="13.8" x14ac:dyDescent="0.3">
      <c r="I3877" s="135">
        <v>3870</v>
      </c>
      <c r="J3877" s="132"/>
      <c r="K3877" s="105"/>
      <c r="R3877" s="16"/>
      <c r="S3877" s="16"/>
      <c r="AA3877" s="92"/>
      <c r="AB3877" s="92"/>
      <c r="AC3877" s="92"/>
    </row>
    <row r="3878" spans="9:29" ht="13.8" x14ac:dyDescent="0.3">
      <c r="I3878" s="135">
        <v>3871</v>
      </c>
      <c r="J3878" s="132"/>
      <c r="K3878" s="105"/>
      <c r="R3878" s="16"/>
      <c r="S3878" s="16"/>
      <c r="AA3878" s="92"/>
      <c r="AB3878" s="92"/>
      <c r="AC3878" s="92"/>
    </row>
    <row r="3879" spans="9:29" ht="13.8" x14ac:dyDescent="0.3">
      <c r="I3879" s="135">
        <v>3872</v>
      </c>
      <c r="J3879" s="132"/>
      <c r="K3879" s="105"/>
      <c r="R3879" s="16"/>
      <c r="S3879" s="16"/>
      <c r="AA3879" s="92"/>
      <c r="AB3879" s="92"/>
      <c r="AC3879" s="92"/>
    </row>
    <row r="3880" spans="9:29" ht="13.8" x14ac:dyDescent="0.3">
      <c r="I3880" s="135">
        <v>3873</v>
      </c>
      <c r="J3880" s="132"/>
      <c r="K3880" s="105"/>
      <c r="R3880" s="16"/>
      <c r="S3880" s="16"/>
      <c r="AA3880" s="92"/>
      <c r="AB3880" s="92"/>
      <c r="AC3880" s="92"/>
    </row>
    <row r="3881" spans="9:29" ht="13.8" x14ac:dyDescent="0.3">
      <c r="I3881" s="135">
        <v>3874</v>
      </c>
      <c r="J3881" s="132"/>
      <c r="K3881" s="105"/>
      <c r="R3881" s="16"/>
      <c r="S3881" s="16"/>
      <c r="AA3881" s="92"/>
      <c r="AB3881" s="92"/>
      <c r="AC3881" s="92"/>
    </row>
    <row r="3882" spans="9:29" ht="13.8" x14ac:dyDescent="0.3">
      <c r="I3882" s="135">
        <v>3875</v>
      </c>
      <c r="J3882" s="132"/>
      <c r="K3882" s="105"/>
      <c r="R3882" s="16"/>
      <c r="S3882" s="16"/>
      <c r="AA3882" s="92"/>
      <c r="AB3882" s="92"/>
      <c r="AC3882" s="92"/>
    </row>
    <row r="3883" spans="9:29" ht="13.8" x14ac:dyDescent="0.3">
      <c r="I3883" s="135">
        <v>3876</v>
      </c>
      <c r="J3883" s="132"/>
      <c r="K3883" s="105"/>
      <c r="R3883" s="16"/>
      <c r="S3883" s="16"/>
      <c r="AA3883" s="92"/>
      <c r="AB3883" s="92"/>
      <c r="AC3883" s="92"/>
    </row>
    <row r="3884" spans="9:29" ht="13.8" x14ac:dyDescent="0.3">
      <c r="I3884" s="135">
        <v>3877</v>
      </c>
      <c r="J3884" s="132"/>
      <c r="K3884" s="105"/>
      <c r="R3884" s="16"/>
      <c r="S3884" s="16"/>
      <c r="AA3884" s="92"/>
      <c r="AB3884" s="92"/>
      <c r="AC3884" s="92"/>
    </row>
    <row r="3885" spans="9:29" ht="13.8" x14ac:dyDescent="0.3">
      <c r="I3885" s="135">
        <v>3878</v>
      </c>
      <c r="J3885" s="132"/>
      <c r="K3885" s="105"/>
      <c r="R3885" s="16"/>
      <c r="S3885" s="16"/>
      <c r="AA3885" s="92"/>
      <c r="AB3885" s="92"/>
      <c r="AC3885" s="92"/>
    </row>
    <row r="3886" spans="9:29" ht="13.8" x14ac:dyDescent="0.3">
      <c r="I3886" s="135">
        <v>3879</v>
      </c>
      <c r="J3886" s="132"/>
      <c r="K3886" s="105"/>
      <c r="R3886" s="16"/>
      <c r="S3886" s="16"/>
      <c r="AA3886" s="92"/>
      <c r="AB3886" s="92"/>
      <c r="AC3886" s="92"/>
    </row>
    <row r="3887" spans="9:29" ht="13.8" x14ac:dyDescent="0.3">
      <c r="I3887" s="135">
        <v>3880</v>
      </c>
      <c r="J3887" s="132"/>
      <c r="K3887" s="105"/>
      <c r="R3887" s="16"/>
      <c r="S3887" s="16"/>
      <c r="AA3887" s="92"/>
      <c r="AB3887" s="92"/>
      <c r="AC3887" s="92"/>
    </row>
    <row r="3888" spans="9:29" ht="13.8" x14ac:dyDescent="0.3">
      <c r="I3888" s="135">
        <v>3881</v>
      </c>
      <c r="J3888" s="132"/>
      <c r="K3888" s="105"/>
      <c r="R3888" s="16"/>
      <c r="S3888" s="16"/>
      <c r="AA3888" s="92"/>
      <c r="AB3888" s="92"/>
      <c r="AC3888" s="92"/>
    </row>
    <row r="3889" spans="9:29" ht="13.8" x14ac:dyDescent="0.3">
      <c r="I3889" s="135">
        <v>3882</v>
      </c>
      <c r="J3889" s="132"/>
      <c r="K3889" s="105"/>
      <c r="R3889" s="16"/>
      <c r="S3889" s="16"/>
      <c r="AA3889" s="92"/>
      <c r="AB3889" s="92"/>
      <c r="AC3889" s="92"/>
    </row>
    <row r="3890" spans="9:29" ht="13.8" x14ac:dyDescent="0.3">
      <c r="I3890" s="135">
        <v>3883</v>
      </c>
      <c r="J3890" s="132"/>
      <c r="K3890" s="105"/>
      <c r="R3890" s="16"/>
      <c r="S3890" s="16"/>
      <c r="AA3890" s="92"/>
      <c r="AB3890" s="92"/>
      <c r="AC3890" s="92"/>
    </row>
    <row r="3891" spans="9:29" ht="13.8" x14ac:dyDescent="0.3">
      <c r="I3891" s="135">
        <v>3884</v>
      </c>
      <c r="J3891" s="132"/>
      <c r="K3891" s="105"/>
      <c r="R3891" s="16"/>
      <c r="S3891" s="16"/>
      <c r="AA3891" s="92"/>
      <c r="AB3891" s="92"/>
      <c r="AC3891" s="92"/>
    </row>
    <row r="3892" spans="9:29" ht="13.8" x14ac:dyDescent="0.3">
      <c r="I3892" s="135">
        <v>3885</v>
      </c>
      <c r="J3892" s="132"/>
      <c r="K3892" s="105"/>
      <c r="R3892" s="16"/>
      <c r="S3892" s="16"/>
      <c r="AA3892" s="92"/>
      <c r="AB3892" s="92"/>
      <c r="AC3892" s="92"/>
    </row>
    <row r="3893" spans="9:29" ht="13.8" x14ac:dyDescent="0.3">
      <c r="I3893" s="135">
        <v>3886</v>
      </c>
      <c r="J3893" s="132"/>
      <c r="K3893" s="105"/>
      <c r="R3893" s="16"/>
      <c r="S3893" s="16"/>
      <c r="AA3893" s="92"/>
      <c r="AB3893" s="92"/>
      <c r="AC3893" s="92"/>
    </row>
    <row r="3894" spans="9:29" ht="13.8" x14ac:dyDescent="0.3">
      <c r="I3894" s="135">
        <v>3887</v>
      </c>
      <c r="J3894" s="132"/>
      <c r="K3894" s="105"/>
      <c r="R3894" s="16"/>
      <c r="S3894" s="16"/>
      <c r="AA3894" s="92"/>
      <c r="AB3894" s="92"/>
      <c r="AC3894" s="92"/>
    </row>
    <row r="3895" spans="9:29" ht="13.8" x14ac:dyDescent="0.3">
      <c r="I3895" s="135">
        <v>3888</v>
      </c>
      <c r="J3895" s="132"/>
      <c r="K3895" s="105"/>
      <c r="R3895" s="16"/>
      <c r="S3895" s="16"/>
      <c r="AA3895" s="92"/>
      <c r="AB3895" s="92"/>
      <c r="AC3895" s="92"/>
    </row>
    <row r="3896" spans="9:29" ht="13.8" x14ac:dyDescent="0.3">
      <c r="I3896" s="135">
        <v>3889</v>
      </c>
      <c r="J3896" s="132"/>
      <c r="K3896" s="105"/>
      <c r="R3896" s="16"/>
      <c r="S3896" s="16"/>
      <c r="AA3896" s="92"/>
      <c r="AB3896" s="92"/>
      <c r="AC3896" s="92"/>
    </row>
    <row r="3897" spans="9:29" ht="13.8" x14ac:dyDescent="0.3">
      <c r="I3897" s="135">
        <v>3890</v>
      </c>
      <c r="J3897" s="132"/>
      <c r="K3897" s="105"/>
      <c r="R3897" s="16"/>
      <c r="S3897" s="16"/>
      <c r="AA3897" s="92"/>
      <c r="AB3897" s="92"/>
      <c r="AC3897" s="92"/>
    </row>
    <row r="3898" spans="9:29" ht="13.8" x14ac:dyDescent="0.3">
      <c r="I3898" s="135">
        <v>3891</v>
      </c>
      <c r="J3898" s="132"/>
      <c r="K3898" s="105"/>
      <c r="R3898" s="16"/>
      <c r="S3898" s="16"/>
      <c r="AA3898" s="92"/>
      <c r="AB3898" s="92"/>
      <c r="AC3898" s="92"/>
    </row>
    <row r="3899" spans="9:29" ht="13.8" x14ac:dyDescent="0.3">
      <c r="I3899" s="135">
        <v>3892</v>
      </c>
      <c r="J3899" s="132"/>
      <c r="K3899" s="105"/>
      <c r="R3899" s="16"/>
      <c r="S3899" s="16"/>
      <c r="AA3899" s="92"/>
      <c r="AB3899" s="92"/>
      <c r="AC3899" s="92"/>
    </row>
    <row r="3900" spans="9:29" ht="13.8" x14ac:dyDescent="0.3">
      <c r="I3900" s="135">
        <v>3893</v>
      </c>
      <c r="J3900" s="132"/>
      <c r="K3900" s="105"/>
      <c r="R3900" s="16"/>
      <c r="S3900" s="16"/>
      <c r="AA3900" s="92"/>
      <c r="AB3900" s="92"/>
      <c r="AC3900" s="92"/>
    </row>
    <row r="3901" spans="9:29" ht="13.8" x14ac:dyDescent="0.3">
      <c r="I3901" s="135">
        <v>3894</v>
      </c>
      <c r="J3901" s="132"/>
      <c r="K3901" s="105"/>
      <c r="R3901" s="16"/>
      <c r="S3901" s="16"/>
      <c r="AA3901" s="92"/>
      <c r="AB3901" s="92"/>
      <c r="AC3901" s="92"/>
    </row>
    <row r="3902" spans="9:29" ht="13.8" x14ac:dyDescent="0.3">
      <c r="I3902" s="135">
        <v>3895</v>
      </c>
      <c r="J3902" s="132"/>
      <c r="K3902" s="105"/>
      <c r="R3902" s="16"/>
      <c r="S3902" s="16"/>
      <c r="AA3902" s="92"/>
      <c r="AB3902" s="92"/>
      <c r="AC3902" s="92"/>
    </row>
    <row r="3903" spans="9:29" ht="13.8" x14ac:dyDescent="0.3">
      <c r="I3903" s="135">
        <v>3896</v>
      </c>
      <c r="J3903" s="132"/>
      <c r="K3903" s="105"/>
      <c r="R3903" s="16"/>
      <c r="S3903" s="16"/>
      <c r="AA3903" s="92"/>
      <c r="AB3903" s="92"/>
      <c r="AC3903" s="92"/>
    </row>
    <row r="3904" spans="9:29" ht="13.8" x14ac:dyDescent="0.3">
      <c r="I3904" s="135">
        <v>3897</v>
      </c>
      <c r="J3904" s="132"/>
      <c r="K3904" s="105"/>
      <c r="R3904" s="16"/>
      <c r="S3904" s="16"/>
      <c r="AA3904" s="92"/>
      <c r="AB3904" s="92"/>
      <c r="AC3904" s="92"/>
    </row>
    <row r="3905" spans="9:29" ht="13.8" x14ac:dyDescent="0.3">
      <c r="I3905" s="135">
        <v>3898</v>
      </c>
      <c r="J3905" s="132"/>
      <c r="K3905" s="105"/>
      <c r="R3905" s="16"/>
      <c r="S3905" s="16"/>
      <c r="AA3905" s="92"/>
      <c r="AB3905" s="92"/>
      <c r="AC3905" s="92"/>
    </row>
    <row r="3906" spans="9:29" ht="13.8" x14ac:dyDescent="0.3">
      <c r="I3906" s="135">
        <v>3899</v>
      </c>
      <c r="J3906" s="132"/>
      <c r="K3906" s="105"/>
      <c r="R3906" s="16"/>
      <c r="S3906" s="16"/>
      <c r="AA3906" s="92"/>
      <c r="AB3906" s="92"/>
      <c r="AC3906" s="92"/>
    </row>
    <row r="3907" spans="9:29" ht="13.8" x14ac:dyDescent="0.3">
      <c r="I3907" s="135">
        <v>3900</v>
      </c>
      <c r="J3907" s="132"/>
      <c r="K3907" s="105"/>
      <c r="R3907" s="16"/>
      <c r="S3907" s="16"/>
      <c r="AA3907" s="92"/>
      <c r="AB3907" s="92"/>
      <c r="AC3907" s="92"/>
    </row>
    <row r="3908" spans="9:29" ht="13.8" x14ac:dyDescent="0.3">
      <c r="I3908" s="135">
        <v>3901</v>
      </c>
      <c r="J3908" s="132"/>
      <c r="K3908" s="105"/>
      <c r="R3908" s="16"/>
      <c r="S3908" s="16"/>
      <c r="AA3908" s="92"/>
      <c r="AB3908" s="92"/>
      <c r="AC3908" s="92"/>
    </row>
    <row r="3909" spans="9:29" ht="13.8" x14ac:dyDescent="0.3">
      <c r="I3909" s="135">
        <v>3902</v>
      </c>
      <c r="J3909" s="132"/>
      <c r="K3909" s="105"/>
      <c r="R3909" s="16"/>
      <c r="S3909" s="16"/>
      <c r="AA3909" s="92"/>
      <c r="AB3909" s="92"/>
      <c r="AC3909" s="92"/>
    </row>
    <row r="3910" spans="9:29" ht="13.8" x14ac:dyDescent="0.3">
      <c r="I3910" s="135">
        <v>3903</v>
      </c>
      <c r="J3910" s="132"/>
      <c r="K3910" s="105"/>
      <c r="R3910" s="16"/>
      <c r="S3910" s="16"/>
      <c r="AA3910" s="92"/>
      <c r="AB3910" s="92"/>
      <c r="AC3910" s="92"/>
    </row>
    <row r="3911" spans="9:29" ht="13.8" x14ac:dyDescent="0.3">
      <c r="I3911" s="135">
        <v>3904</v>
      </c>
      <c r="J3911" s="132"/>
      <c r="K3911" s="105"/>
      <c r="R3911" s="16"/>
      <c r="S3911" s="16"/>
      <c r="AA3911" s="92"/>
      <c r="AB3911" s="92"/>
      <c r="AC3911" s="92"/>
    </row>
    <row r="3912" spans="9:29" ht="13.8" x14ac:dyDescent="0.3">
      <c r="I3912" s="135">
        <v>3905</v>
      </c>
      <c r="J3912" s="132"/>
      <c r="K3912" s="105"/>
      <c r="R3912" s="16"/>
      <c r="S3912" s="16"/>
      <c r="AA3912" s="92"/>
      <c r="AB3912" s="92"/>
      <c r="AC3912" s="92"/>
    </row>
    <row r="3913" spans="9:29" ht="13.8" x14ac:dyDescent="0.3">
      <c r="I3913" s="135">
        <v>3906</v>
      </c>
      <c r="J3913" s="132"/>
      <c r="K3913" s="105"/>
      <c r="R3913" s="16"/>
      <c r="S3913" s="16"/>
      <c r="AA3913" s="92"/>
      <c r="AB3913" s="92"/>
      <c r="AC3913" s="92"/>
    </row>
    <row r="3914" spans="9:29" ht="13.8" x14ac:dyDescent="0.3">
      <c r="I3914" s="135">
        <v>3907</v>
      </c>
      <c r="J3914" s="132"/>
      <c r="K3914" s="105"/>
      <c r="R3914" s="16"/>
      <c r="S3914" s="16"/>
      <c r="AA3914" s="92"/>
      <c r="AB3914" s="92"/>
      <c r="AC3914" s="92"/>
    </row>
    <row r="3915" spans="9:29" ht="13.8" x14ac:dyDescent="0.3">
      <c r="I3915" s="135">
        <v>3908</v>
      </c>
      <c r="J3915" s="132"/>
      <c r="K3915" s="105"/>
      <c r="R3915" s="16"/>
      <c r="S3915" s="16"/>
      <c r="AA3915" s="92"/>
      <c r="AB3915" s="92"/>
      <c r="AC3915" s="92"/>
    </row>
    <row r="3916" spans="9:29" ht="13.8" x14ac:dyDescent="0.3">
      <c r="I3916" s="135">
        <v>3909</v>
      </c>
      <c r="J3916" s="132"/>
      <c r="K3916" s="105"/>
      <c r="R3916" s="16"/>
      <c r="S3916" s="16"/>
      <c r="AA3916" s="92"/>
      <c r="AB3916" s="92"/>
      <c r="AC3916" s="92"/>
    </row>
    <row r="3917" spans="9:29" ht="13.8" x14ac:dyDescent="0.3">
      <c r="I3917" s="135">
        <v>3910</v>
      </c>
      <c r="J3917" s="132"/>
      <c r="K3917" s="105"/>
      <c r="R3917" s="16"/>
      <c r="S3917" s="16"/>
      <c r="AA3917" s="92"/>
      <c r="AB3917" s="92"/>
      <c r="AC3917" s="92"/>
    </row>
    <row r="3918" spans="9:29" ht="13.8" x14ac:dyDescent="0.3">
      <c r="I3918" s="135">
        <v>3911</v>
      </c>
      <c r="J3918" s="132"/>
      <c r="K3918" s="105"/>
      <c r="R3918" s="16"/>
      <c r="S3918" s="16"/>
      <c r="AA3918" s="92"/>
      <c r="AB3918" s="92"/>
      <c r="AC3918" s="92"/>
    </row>
    <row r="3919" spans="9:29" ht="13.8" x14ac:dyDescent="0.3">
      <c r="I3919" s="135">
        <v>3912</v>
      </c>
      <c r="J3919" s="132"/>
      <c r="K3919" s="105"/>
      <c r="R3919" s="16"/>
      <c r="S3919" s="16"/>
      <c r="AA3919" s="92"/>
      <c r="AB3919" s="92"/>
      <c r="AC3919" s="92"/>
    </row>
    <row r="3920" spans="9:29" ht="13.8" x14ac:dyDescent="0.3">
      <c r="I3920" s="135">
        <v>3913</v>
      </c>
      <c r="J3920" s="132"/>
      <c r="K3920" s="105"/>
      <c r="R3920" s="16"/>
      <c r="S3920" s="16"/>
      <c r="AA3920" s="92"/>
      <c r="AB3920" s="92"/>
      <c r="AC3920" s="92"/>
    </row>
    <row r="3921" spans="9:29" ht="13.8" x14ac:dyDescent="0.3">
      <c r="I3921" s="135">
        <v>3914</v>
      </c>
      <c r="J3921" s="132"/>
      <c r="K3921" s="105"/>
      <c r="R3921" s="16"/>
      <c r="S3921" s="16"/>
      <c r="AA3921" s="92"/>
      <c r="AB3921" s="92"/>
      <c r="AC3921" s="92"/>
    </row>
    <row r="3922" spans="9:29" ht="13.8" x14ac:dyDescent="0.3">
      <c r="I3922" s="135">
        <v>3915</v>
      </c>
      <c r="J3922" s="132"/>
      <c r="K3922" s="105"/>
      <c r="R3922" s="16"/>
      <c r="S3922" s="16"/>
      <c r="AA3922" s="92"/>
      <c r="AB3922" s="92"/>
      <c r="AC3922" s="92"/>
    </row>
    <row r="3923" spans="9:29" ht="13.8" x14ac:dyDescent="0.3">
      <c r="I3923" s="135">
        <v>3916</v>
      </c>
      <c r="J3923" s="132"/>
      <c r="K3923" s="105"/>
      <c r="R3923" s="16"/>
      <c r="S3923" s="16"/>
      <c r="AA3923" s="92"/>
      <c r="AB3923" s="92"/>
      <c r="AC3923" s="92"/>
    </row>
    <row r="3924" spans="9:29" ht="13.8" x14ac:dyDescent="0.3">
      <c r="I3924" s="135">
        <v>3917</v>
      </c>
      <c r="J3924" s="132"/>
      <c r="K3924" s="105"/>
      <c r="R3924" s="16"/>
      <c r="S3924" s="16"/>
      <c r="AA3924" s="92"/>
      <c r="AB3924" s="92"/>
      <c r="AC3924" s="92"/>
    </row>
    <row r="3925" spans="9:29" ht="13.8" x14ac:dyDescent="0.3">
      <c r="I3925" s="135">
        <v>3918</v>
      </c>
      <c r="J3925" s="132"/>
      <c r="K3925" s="105"/>
      <c r="R3925" s="16"/>
      <c r="S3925" s="16"/>
      <c r="AA3925" s="92"/>
      <c r="AB3925" s="92"/>
      <c r="AC3925" s="92"/>
    </row>
    <row r="3926" spans="9:29" ht="13.8" x14ac:dyDescent="0.3">
      <c r="I3926" s="135">
        <v>3919</v>
      </c>
      <c r="J3926" s="132"/>
      <c r="K3926" s="105"/>
      <c r="R3926" s="16"/>
      <c r="S3926" s="16"/>
      <c r="AA3926" s="92"/>
      <c r="AB3926" s="92"/>
      <c r="AC3926" s="92"/>
    </row>
    <row r="3927" spans="9:29" ht="13.8" x14ac:dyDescent="0.3">
      <c r="I3927" s="135">
        <v>3920</v>
      </c>
      <c r="J3927" s="132"/>
      <c r="K3927" s="105"/>
      <c r="R3927" s="16"/>
      <c r="S3927" s="16"/>
      <c r="AA3927" s="92"/>
      <c r="AB3927" s="92"/>
      <c r="AC3927" s="92"/>
    </row>
    <row r="3928" spans="9:29" ht="13.8" x14ac:dyDescent="0.3">
      <c r="I3928" s="135">
        <v>3921</v>
      </c>
      <c r="J3928" s="132"/>
      <c r="K3928" s="105"/>
      <c r="R3928" s="16"/>
      <c r="S3928" s="16"/>
      <c r="AA3928" s="92"/>
      <c r="AB3928" s="92"/>
      <c r="AC3928" s="92"/>
    </row>
    <row r="3929" spans="9:29" ht="13.8" x14ac:dyDescent="0.3">
      <c r="I3929" s="135">
        <v>3922</v>
      </c>
      <c r="J3929" s="132"/>
      <c r="K3929" s="105"/>
      <c r="R3929" s="16"/>
      <c r="S3929" s="16"/>
      <c r="AA3929" s="92"/>
      <c r="AB3929" s="92"/>
      <c r="AC3929" s="92"/>
    </row>
    <row r="3930" spans="9:29" ht="13.8" x14ac:dyDescent="0.3">
      <c r="I3930" s="135">
        <v>3923</v>
      </c>
      <c r="J3930" s="132"/>
      <c r="K3930" s="105"/>
      <c r="R3930" s="16"/>
      <c r="S3930" s="16"/>
      <c r="AA3930" s="92"/>
      <c r="AB3930" s="92"/>
      <c r="AC3930" s="92"/>
    </row>
    <row r="3931" spans="9:29" ht="13.8" x14ac:dyDescent="0.3">
      <c r="I3931" s="135">
        <v>3924</v>
      </c>
      <c r="J3931" s="132"/>
      <c r="K3931" s="105"/>
      <c r="R3931" s="16"/>
      <c r="S3931" s="16"/>
      <c r="AA3931" s="92"/>
      <c r="AB3931" s="92"/>
      <c r="AC3931" s="92"/>
    </row>
    <row r="3932" spans="9:29" ht="13.8" x14ac:dyDescent="0.3">
      <c r="I3932" s="135">
        <v>3925</v>
      </c>
      <c r="J3932" s="132"/>
      <c r="K3932" s="105"/>
      <c r="R3932" s="16"/>
      <c r="S3932" s="16"/>
      <c r="AA3932" s="92"/>
      <c r="AB3932" s="92"/>
      <c r="AC3932" s="92"/>
    </row>
    <row r="3933" spans="9:29" ht="13.8" x14ac:dyDescent="0.3">
      <c r="I3933" s="135">
        <v>3926</v>
      </c>
      <c r="J3933" s="132"/>
      <c r="K3933" s="105"/>
      <c r="R3933" s="16"/>
      <c r="S3933" s="16"/>
      <c r="AA3933" s="92"/>
      <c r="AB3933" s="92"/>
      <c r="AC3933" s="92"/>
    </row>
    <row r="3934" spans="9:29" ht="13.8" x14ac:dyDescent="0.3">
      <c r="I3934" s="135">
        <v>3927</v>
      </c>
      <c r="J3934" s="132"/>
      <c r="K3934" s="105"/>
      <c r="R3934" s="16"/>
      <c r="S3934" s="16"/>
      <c r="AA3934" s="92"/>
      <c r="AB3934" s="92"/>
      <c r="AC3934" s="92"/>
    </row>
    <row r="3935" spans="9:29" ht="13.8" x14ac:dyDescent="0.3">
      <c r="I3935" s="135">
        <v>3928</v>
      </c>
      <c r="J3935" s="132"/>
      <c r="K3935" s="105"/>
      <c r="R3935" s="16"/>
      <c r="S3935" s="16"/>
      <c r="AA3935" s="92"/>
      <c r="AB3935" s="92"/>
      <c r="AC3935" s="92"/>
    </row>
    <row r="3936" spans="9:29" ht="13.8" x14ac:dyDescent="0.3">
      <c r="I3936" s="135">
        <v>3929</v>
      </c>
      <c r="J3936" s="132"/>
      <c r="K3936" s="105"/>
      <c r="R3936" s="16"/>
      <c r="S3936" s="16"/>
      <c r="AA3936" s="92"/>
      <c r="AB3936" s="92"/>
      <c r="AC3936" s="92"/>
    </row>
    <row r="3937" spans="9:29" ht="13.8" x14ac:dyDescent="0.3">
      <c r="I3937" s="135">
        <v>3930</v>
      </c>
      <c r="J3937" s="132"/>
      <c r="K3937" s="105"/>
      <c r="R3937" s="16"/>
      <c r="S3937" s="16"/>
      <c r="AA3937" s="92"/>
      <c r="AB3937" s="92"/>
      <c r="AC3937" s="92"/>
    </row>
    <row r="3938" spans="9:29" ht="13.8" x14ac:dyDescent="0.3">
      <c r="I3938" s="135">
        <v>3931</v>
      </c>
      <c r="J3938" s="132"/>
      <c r="K3938" s="105"/>
      <c r="R3938" s="16"/>
      <c r="S3938" s="16"/>
      <c r="AA3938" s="92"/>
      <c r="AB3938" s="92"/>
      <c r="AC3938" s="92"/>
    </row>
    <row r="3939" spans="9:29" ht="13.8" x14ac:dyDescent="0.3">
      <c r="I3939" s="135">
        <v>3932</v>
      </c>
      <c r="J3939" s="132"/>
      <c r="K3939" s="105"/>
      <c r="R3939" s="16"/>
      <c r="S3939" s="16"/>
      <c r="AA3939" s="92"/>
      <c r="AB3939" s="92"/>
      <c r="AC3939" s="92"/>
    </row>
    <row r="3940" spans="9:29" ht="13.8" x14ac:dyDescent="0.3">
      <c r="I3940" s="135">
        <v>3933</v>
      </c>
      <c r="J3940" s="132"/>
      <c r="K3940" s="105"/>
      <c r="R3940" s="16"/>
      <c r="S3940" s="16"/>
      <c r="AA3940" s="92"/>
      <c r="AB3940" s="92"/>
      <c r="AC3940" s="92"/>
    </row>
    <row r="3941" spans="9:29" ht="13.8" x14ac:dyDescent="0.3">
      <c r="I3941" s="135">
        <v>3934</v>
      </c>
      <c r="J3941" s="132"/>
      <c r="K3941" s="105"/>
      <c r="R3941" s="16"/>
      <c r="S3941" s="16"/>
      <c r="AA3941" s="92"/>
      <c r="AB3941" s="92"/>
      <c r="AC3941" s="92"/>
    </row>
    <row r="3942" spans="9:29" ht="13.8" x14ac:dyDescent="0.3">
      <c r="I3942" s="135">
        <v>3935</v>
      </c>
      <c r="J3942" s="132"/>
      <c r="K3942" s="105"/>
      <c r="R3942" s="16"/>
      <c r="S3942" s="16"/>
      <c r="AA3942" s="92"/>
      <c r="AB3942" s="92"/>
      <c r="AC3942" s="92"/>
    </row>
    <row r="3943" spans="9:29" ht="13.8" x14ac:dyDescent="0.3">
      <c r="I3943" s="135">
        <v>3936</v>
      </c>
      <c r="J3943" s="132"/>
      <c r="K3943" s="105"/>
      <c r="R3943" s="16"/>
      <c r="S3943" s="16"/>
      <c r="AA3943" s="92"/>
      <c r="AB3943" s="92"/>
      <c r="AC3943" s="92"/>
    </row>
    <row r="3944" spans="9:29" ht="13.8" x14ac:dyDescent="0.3">
      <c r="I3944" s="135">
        <v>3937</v>
      </c>
      <c r="J3944" s="132"/>
      <c r="K3944" s="105"/>
      <c r="R3944" s="16"/>
      <c r="S3944" s="16"/>
      <c r="AA3944" s="92"/>
      <c r="AB3944" s="92"/>
      <c r="AC3944" s="92"/>
    </row>
    <row r="3945" spans="9:29" ht="13.8" x14ac:dyDescent="0.3">
      <c r="I3945" s="135">
        <v>3938</v>
      </c>
      <c r="J3945" s="132"/>
      <c r="K3945" s="105"/>
      <c r="R3945" s="16"/>
      <c r="S3945" s="16"/>
      <c r="AA3945" s="92"/>
      <c r="AB3945" s="92"/>
      <c r="AC3945" s="92"/>
    </row>
    <row r="3946" spans="9:29" ht="13.8" x14ac:dyDescent="0.3">
      <c r="I3946" s="135">
        <v>3939</v>
      </c>
      <c r="J3946" s="132"/>
      <c r="K3946" s="105"/>
      <c r="R3946" s="16"/>
      <c r="S3946" s="16"/>
      <c r="AA3946" s="92"/>
      <c r="AB3946" s="92"/>
      <c r="AC3946" s="92"/>
    </row>
    <row r="3947" spans="9:29" ht="13.8" x14ac:dyDescent="0.3">
      <c r="I3947" s="135">
        <v>3940</v>
      </c>
      <c r="J3947" s="132"/>
      <c r="K3947" s="105"/>
      <c r="R3947" s="16"/>
      <c r="S3947" s="16"/>
      <c r="AA3947" s="92"/>
      <c r="AB3947" s="92"/>
      <c r="AC3947" s="92"/>
    </row>
    <row r="3948" spans="9:29" ht="13.8" x14ac:dyDescent="0.3">
      <c r="I3948" s="135">
        <v>3941</v>
      </c>
      <c r="J3948" s="132"/>
      <c r="K3948" s="105"/>
      <c r="R3948" s="16"/>
      <c r="S3948" s="16"/>
      <c r="AA3948" s="92"/>
      <c r="AB3948" s="92"/>
      <c r="AC3948" s="92"/>
    </row>
    <row r="3949" spans="9:29" ht="13.8" x14ac:dyDescent="0.3">
      <c r="I3949" s="135">
        <v>3942</v>
      </c>
      <c r="J3949" s="132"/>
      <c r="K3949" s="105"/>
      <c r="R3949" s="16"/>
      <c r="S3949" s="16"/>
      <c r="AA3949" s="92"/>
      <c r="AB3949" s="92"/>
      <c r="AC3949" s="92"/>
    </row>
    <row r="3950" spans="9:29" ht="13.8" x14ac:dyDescent="0.3">
      <c r="I3950" s="135">
        <v>3943</v>
      </c>
      <c r="J3950" s="132"/>
      <c r="K3950" s="105"/>
      <c r="R3950" s="16"/>
      <c r="S3950" s="16"/>
      <c r="AA3950" s="92"/>
      <c r="AB3950" s="92"/>
      <c r="AC3950" s="92"/>
    </row>
    <row r="3951" spans="9:29" ht="13.8" x14ac:dyDescent="0.3">
      <c r="I3951" s="135">
        <v>3944</v>
      </c>
      <c r="J3951" s="132"/>
      <c r="K3951" s="105"/>
      <c r="R3951" s="16"/>
      <c r="S3951" s="16"/>
      <c r="AA3951" s="92"/>
      <c r="AB3951" s="92"/>
      <c r="AC3951" s="92"/>
    </row>
    <row r="3952" spans="9:29" ht="13.8" x14ac:dyDescent="0.3">
      <c r="I3952" s="135">
        <v>3945</v>
      </c>
      <c r="J3952" s="132"/>
      <c r="K3952" s="105"/>
      <c r="R3952" s="16"/>
      <c r="S3952" s="16"/>
      <c r="AA3952" s="92"/>
      <c r="AB3952" s="92"/>
      <c r="AC3952" s="92"/>
    </row>
    <row r="3953" spans="9:29" ht="13.8" x14ac:dyDescent="0.3">
      <c r="I3953" s="135">
        <v>3946</v>
      </c>
      <c r="J3953" s="132"/>
      <c r="K3953" s="105"/>
      <c r="R3953" s="16"/>
      <c r="S3953" s="16"/>
      <c r="AA3953" s="92"/>
      <c r="AB3953" s="92"/>
      <c r="AC3953" s="92"/>
    </row>
    <row r="3954" spans="9:29" ht="13.8" x14ac:dyDescent="0.3">
      <c r="I3954" s="135">
        <v>3947</v>
      </c>
      <c r="J3954" s="132"/>
      <c r="K3954" s="105"/>
      <c r="R3954" s="16"/>
      <c r="S3954" s="16"/>
      <c r="AA3954" s="92"/>
      <c r="AB3954" s="92"/>
      <c r="AC3954" s="92"/>
    </row>
    <row r="3955" spans="9:29" ht="13.8" x14ac:dyDescent="0.3">
      <c r="I3955" s="135">
        <v>3948</v>
      </c>
      <c r="J3955" s="132"/>
      <c r="K3955" s="105"/>
      <c r="R3955" s="16"/>
      <c r="S3955" s="16"/>
      <c r="AA3955" s="92"/>
      <c r="AB3955" s="92"/>
      <c r="AC3955" s="92"/>
    </row>
    <row r="3956" spans="9:29" ht="13.8" x14ac:dyDescent="0.3">
      <c r="I3956" s="135">
        <v>3949</v>
      </c>
      <c r="J3956" s="132"/>
      <c r="K3956" s="105"/>
      <c r="R3956" s="16"/>
      <c r="S3956" s="16"/>
      <c r="AA3956" s="92"/>
      <c r="AB3956" s="92"/>
      <c r="AC3956" s="92"/>
    </row>
    <row r="3957" spans="9:29" ht="13.8" x14ac:dyDescent="0.3">
      <c r="I3957" s="135">
        <v>3950</v>
      </c>
      <c r="J3957" s="132"/>
      <c r="K3957" s="105"/>
      <c r="R3957" s="16"/>
      <c r="S3957" s="16"/>
      <c r="AA3957" s="92"/>
      <c r="AB3957" s="92"/>
      <c r="AC3957" s="92"/>
    </row>
    <row r="3958" spans="9:29" ht="13.8" x14ac:dyDescent="0.3">
      <c r="I3958" s="135">
        <v>3951</v>
      </c>
      <c r="J3958" s="132"/>
      <c r="K3958" s="105"/>
      <c r="R3958" s="16"/>
      <c r="S3958" s="16"/>
      <c r="AA3958" s="92"/>
      <c r="AB3958" s="92"/>
      <c r="AC3958" s="92"/>
    </row>
    <row r="3959" spans="9:29" ht="13.8" x14ac:dyDescent="0.3">
      <c r="I3959" s="135">
        <v>3952</v>
      </c>
      <c r="J3959" s="132"/>
      <c r="K3959" s="105"/>
      <c r="R3959" s="16"/>
      <c r="S3959" s="16"/>
      <c r="AA3959" s="92"/>
      <c r="AB3959" s="92"/>
      <c r="AC3959" s="92"/>
    </row>
    <row r="3960" spans="9:29" ht="13.8" x14ac:dyDescent="0.3">
      <c r="I3960" s="135">
        <v>3953</v>
      </c>
      <c r="J3960" s="132"/>
      <c r="K3960" s="105"/>
      <c r="R3960" s="16"/>
      <c r="S3960" s="16"/>
      <c r="AA3960" s="92"/>
      <c r="AB3960" s="92"/>
      <c r="AC3960" s="92"/>
    </row>
    <row r="3961" spans="9:29" ht="13.8" x14ac:dyDescent="0.3">
      <c r="I3961" s="135">
        <v>3954</v>
      </c>
      <c r="J3961" s="132"/>
      <c r="K3961" s="105"/>
      <c r="R3961" s="16"/>
      <c r="S3961" s="16"/>
      <c r="AA3961" s="92"/>
      <c r="AB3961" s="92"/>
      <c r="AC3961" s="92"/>
    </row>
    <row r="3962" spans="9:29" ht="13.8" x14ac:dyDescent="0.3">
      <c r="I3962" s="135">
        <v>3955</v>
      </c>
      <c r="J3962" s="132"/>
      <c r="K3962" s="105"/>
      <c r="R3962" s="16"/>
      <c r="S3962" s="16"/>
      <c r="AA3962" s="92"/>
      <c r="AB3962" s="92"/>
      <c r="AC3962" s="92"/>
    </row>
    <row r="3963" spans="9:29" ht="13.8" x14ac:dyDescent="0.3">
      <c r="I3963" s="135">
        <v>3956</v>
      </c>
      <c r="J3963" s="132"/>
      <c r="K3963" s="105"/>
      <c r="R3963" s="16"/>
      <c r="S3963" s="16"/>
      <c r="AA3963" s="92"/>
      <c r="AB3963" s="92"/>
      <c r="AC3963" s="92"/>
    </row>
    <row r="3964" spans="9:29" ht="13.8" x14ac:dyDescent="0.3">
      <c r="I3964" s="135">
        <v>3957</v>
      </c>
      <c r="J3964" s="132"/>
      <c r="K3964" s="105"/>
      <c r="R3964" s="16"/>
      <c r="S3964" s="16"/>
      <c r="AA3964" s="92"/>
      <c r="AB3964" s="92"/>
      <c r="AC3964" s="92"/>
    </row>
    <row r="3965" spans="9:29" ht="13.8" x14ac:dyDescent="0.3">
      <c r="I3965" s="135">
        <v>3958</v>
      </c>
      <c r="J3965" s="132"/>
      <c r="K3965" s="105"/>
      <c r="R3965" s="16"/>
      <c r="S3965" s="16"/>
      <c r="AA3965" s="92"/>
      <c r="AB3965" s="92"/>
      <c r="AC3965" s="92"/>
    </row>
    <row r="3966" spans="9:29" ht="13.8" x14ac:dyDescent="0.3">
      <c r="I3966" s="135">
        <v>3959</v>
      </c>
      <c r="J3966" s="132"/>
      <c r="K3966" s="105"/>
      <c r="R3966" s="16"/>
      <c r="S3966" s="16"/>
      <c r="AA3966" s="92"/>
      <c r="AB3966" s="92"/>
      <c r="AC3966" s="92"/>
    </row>
    <row r="3967" spans="9:29" ht="13.8" x14ac:dyDescent="0.3">
      <c r="I3967" s="135">
        <v>3960</v>
      </c>
      <c r="J3967" s="132"/>
      <c r="K3967" s="105"/>
      <c r="R3967" s="16"/>
      <c r="S3967" s="16"/>
      <c r="AA3967" s="92"/>
      <c r="AB3967" s="92"/>
      <c r="AC3967" s="92"/>
    </row>
    <row r="3968" spans="9:29" ht="13.8" x14ac:dyDescent="0.3">
      <c r="I3968" s="135">
        <v>3961</v>
      </c>
      <c r="J3968" s="132"/>
      <c r="K3968" s="105"/>
      <c r="R3968" s="16"/>
      <c r="S3968" s="16"/>
      <c r="AA3968" s="92"/>
      <c r="AB3968" s="92"/>
      <c r="AC3968" s="92"/>
    </row>
    <row r="3969" spans="9:29" ht="13.8" x14ac:dyDescent="0.3">
      <c r="I3969" s="135">
        <v>3962</v>
      </c>
      <c r="J3969" s="132"/>
      <c r="K3969" s="105"/>
      <c r="R3969" s="16"/>
      <c r="S3969" s="16"/>
      <c r="AA3969" s="92"/>
      <c r="AB3969" s="92"/>
      <c r="AC3969" s="92"/>
    </row>
    <row r="3970" spans="9:29" ht="13.8" x14ac:dyDescent="0.3">
      <c r="I3970" s="135">
        <v>3963</v>
      </c>
      <c r="J3970" s="132"/>
      <c r="K3970" s="105"/>
      <c r="R3970" s="16"/>
      <c r="S3970" s="16"/>
      <c r="AA3970" s="92"/>
      <c r="AB3970" s="92"/>
      <c r="AC3970" s="92"/>
    </row>
    <row r="3971" spans="9:29" ht="13.8" x14ac:dyDescent="0.3">
      <c r="I3971" s="135">
        <v>3964</v>
      </c>
      <c r="J3971" s="132"/>
      <c r="K3971" s="105"/>
      <c r="R3971" s="16"/>
      <c r="S3971" s="16"/>
      <c r="AA3971" s="92"/>
      <c r="AB3971" s="92"/>
      <c r="AC3971" s="92"/>
    </row>
    <row r="3972" spans="9:29" ht="13.8" x14ac:dyDescent="0.3">
      <c r="I3972" s="135">
        <v>3965</v>
      </c>
      <c r="J3972" s="132"/>
      <c r="K3972" s="105"/>
      <c r="R3972" s="16"/>
      <c r="S3972" s="16"/>
      <c r="AA3972" s="92"/>
      <c r="AB3972" s="92"/>
      <c r="AC3972" s="92"/>
    </row>
    <row r="3973" spans="9:29" ht="13.8" x14ac:dyDescent="0.3">
      <c r="I3973" s="135">
        <v>3966</v>
      </c>
      <c r="J3973" s="132"/>
      <c r="K3973" s="105"/>
      <c r="R3973" s="16"/>
      <c r="S3973" s="16"/>
      <c r="AA3973" s="92"/>
      <c r="AB3973" s="92"/>
      <c r="AC3973" s="92"/>
    </row>
    <row r="3974" spans="9:29" ht="13.8" x14ac:dyDescent="0.3">
      <c r="I3974" s="135">
        <v>3967</v>
      </c>
      <c r="J3974" s="132"/>
      <c r="K3974" s="105"/>
      <c r="R3974" s="16"/>
      <c r="S3974" s="16"/>
      <c r="AA3974" s="92"/>
      <c r="AB3974" s="92"/>
      <c r="AC3974" s="92"/>
    </row>
    <row r="3975" spans="9:29" ht="13.8" x14ac:dyDescent="0.3">
      <c r="I3975" s="135">
        <v>3968</v>
      </c>
      <c r="J3975" s="132"/>
      <c r="K3975" s="105"/>
      <c r="R3975" s="16"/>
      <c r="S3975" s="16"/>
      <c r="AA3975" s="92"/>
      <c r="AB3975" s="92"/>
      <c r="AC3975" s="92"/>
    </row>
    <row r="3976" spans="9:29" ht="13.8" x14ac:dyDescent="0.3">
      <c r="I3976" s="135">
        <v>3969</v>
      </c>
      <c r="J3976" s="132"/>
      <c r="K3976" s="105"/>
      <c r="R3976" s="16"/>
      <c r="S3976" s="16"/>
      <c r="AA3976" s="92"/>
      <c r="AB3976" s="92"/>
      <c r="AC3976" s="92"/>
    </row>
    <row r="3977" spans="9:29" ht="13.8" x14ac:dyDescent="0.3">
      <c r="I3977" s="135">
        <v>3970</v>
      </c>
      <c r="J3977" s="132"/>
      <c r="K3977" s="105"/>
      <c r="R3977" s="16"/>
      <c r="S3977" s="16"/>
      <c r="AA3977" s="92"/>
      <c r="AB3977" s="92"/>
      <c r="AC3977" s="92"/>
    </row>
    <row r="3978" spans="9:29" ht="13.8" x14ac:dyDescent="0.3">
      <c r="I3978" s="135">
        <v>3971</v>
      </c>
      <c r="J3978" s="132"/>
      <c r="K3978" s="105"/>
      <c r="R3978" s="16"/>
      <c r="S3978" s="16"/>
      <c r="AA3978" s="92"/>
      <c r="AB3978" s="92"/>
      <c r="AC3978" s="92"/>
    </row>
    <row r="3979" spans="9:29" ht="13.8" x14ac:dyDescent="0.3">
      <c r="I3979" s="135">
        <v>3972</v>
      </c>
      <c r="J3979" s="132"/>
      <c r="K3979" s="105"/>
      <c r="R3979" s="16"/>
      <c r="S3979" s="16"/>
      <c r="AA3979" s="92"/>
      <c r="AB3979" s="92"/>
      <c r="AC3979" s="92"/>
    </row>
    <row r="3980" spans="9:29" ht="13.8" x14ac:dyDescent="0.3">
      <c r="I3980" s="135">
        <v>3973</v>
      </c>
      <c r="J3980" s="132"/>
      <c r="K3980" s="105"/>
      <c r="R3980" s="16"/>
      <c r="S3980" s="16"/>
      <c r="AA3980" s="92"/>
      <c r="AB3980" s="92"/>
      <c r="AC3980" s="92"/>
    </row>
    <row r="3981" spans="9:29" ht="13.8" x14ac:dyDescent="0.3">
      <c r="I3981" s="135">
        <v>3974</v>
      </c>
      <c r="J3981" s="132"/>
      <c r="K3981" s="105"/>
      <c r="R3981" s="16"/>
      <c r="S3981" s="16"/>
      <c r="AA3981" s="92"/>
      <c r="AB3981" s="92"/>
      <c r="AC3981" s="92"/>
    </row>
    <row r="3982" spans="9:29" ht="13.8" x14ac:dyDescent="0.3">
      <c r="I3982" s="135">
        <v>3975</v>
      </c>
      <c r="J3982" s="132"/>
      <c r="K3982" s="105"/>
      <c r="R3982" s="16"/>
      <c r="S3982" s="16"/>
      <c r="AA3982" s="92"/>
      <c r="AB3982" s="92"/>
      <c r="AC3982" s="92"/>
    </row>
    <row r="3983" spans="9:29" ht="13.8" x14ac:dyDescent="0.3">
      <c r="I3983" s="135">
        <v>3976</v>
      </c>
      <c r="J3983" s="132"/>
      <c r="K3983" s="105"/>
      <c r="R3983" s="16"/>
      <c r="S3983" s="16"/>
      <c r="AA3983" s="92"/>
      <c r="AB3983" s="92"/>
      <c r="AC3983" s="92"/>
    </row>
    <row r="3984" spans="9:29" ht="13.8" x14ac:dyDescent="0.3">
      <c r="I3984" s="135">
        <v>3977</v>
      </c>
      <c r="J3984" s="132"/>
      <c r="K3984" s="105"/>
      <c r="R3984" s="16"/>
      <c r="S3984" s="16"/>
      <c r="AA3984" s="92"/>
      <c r="AB3984" s="92"/>
      <c r="AC3984" s="92"/>
    </row>
    <row r="3985" spans="9:29" ht="13.8" x14ac:dyDescent="0.3">
      <c r="I3985" s="135">
        <v>3978</v>
      </c>
      <c r="J3985" s="132"/>
      <c r="K3985" s="105"/>
      <c r="R3985" s="16"/>
      <c r="S3985" s="16"/>
      <c r="AA3985" s="92"/>
      <c r="AB3985" s="92"/>
      <c r="AC3985" s="92"/>
    </row>
    <row r="3986" spans="9:29" ht="13.8" x14ac:dyDescent="0.3">
      <c r="I3986" s="135">
        <v>3979</v>
      </c>
      <c r="J3986" s="132"/>
      <c r="K3986" s="105"/>
      <c r="R3986" s="16"/>
      <c r="S3986" s="16"/>
      <c r="AA3986" s="92"/>
      <c r="AB3986" s="92"/>
      <c r="AC3986" s="92"/>
    </row>
    <row r="3987" spans="9:29" ht="13.8" x14ac:dyDescent="0.3">
      <c r="I3987" s="135">
        <v>3980</v>
      </c>
      <c r="J3987" s="132"/>
      <c r="K3987" s="105"/>
      <c r="R3987" s="16"/>
      <c r="S3987" s="16"/>
      <c r="AA3987" s="92"/>
      <c r="AB3987" s="92"/>
      <c r="AC3987" s="92"/>
    </row>
    <row r="3988" spans="9:29" ht="13.8" x14ac:dyDescent="0.3">
      <c r="I3988" s="135">
        <v>3981</v>
      </c>
      <c r="J3988" s="132"/>
      <c r="K3988" s="105"/>
      <c r="R3988" s="16"/>
      <c r="S3988" s="16"/>
      <c r="AA3988" s="92"/>
      <c r="AB3988" s="92"/>
      <c r="AC3988" s="92"/>
    </row>
    <row r="3989" spans="9:29" ht="13.8" x14ac:dyDescent="0.3">
      <c r="I3989" s="135">
        <v>3982</v>
      </c>
      <c r="J3989" s="132"/>
      <c r="K3989" s="105"/>
      <c r="R3989" s="16"/>
      <c r="S3989" s="16"/>
      <c r="AA3989" s="92"/>
      <c r="AB3989" s="92"/>
      <c r="AC3989" s="92"/>
    </row>
    <row r="3990" spans="9:29" ht="13.8" x14ac:dyDescent="0.3">
      <c r="I3990" s="135">
        <v>3983</v>
      </c>
      <c r="J3990" s="132"/>
      <c r="K3990" s="105"/>
      <c r="R3990" s="16"/>
      <c r="S3990" s="16"/>
      <c r="AA3990" s="92"/>
      <c r="AB3990" s="92"/>
      <c r="AC3990" s="92"/>
    </row>
    <row r="3991" spans="9:29" ht="13.8" x14ac:dyDescent="0.3">
      <c r="I3991" s="135">
        <v>3984</v>
      </c>
      <c r="J3991" s="132"/>
      <c r="K3991" s="105"/>
      <c r="R3991" s="16"/>
      <c r="S3991" s="16"/>
      <c r="AA3991" s="92"/>
      <c r="AB3991" s="92"/>
      <c r="AC3991" s="92"/>
    </row>
    <row r="3992" spans="9:29" ht="13.8" x14ac:dyDescent="0.3">
      <c r="I3992" s="135">
        <v>3985</v>
      </c>
      <c r="J3992" s="132"/>
      <c r="K3992" s="105"/>
      <c r="R3992" s="16"/>
      <c r="S3992" s="16"/>
      <c r="AA3992" s="92"/>
      <c r="AB3992" s="92"/>
      <c r="AC3992" s="92"/>
    </row>
    <row r="3993" spans="9:29" ht="13.8" x14ac:dyDescent="0.3">
      <c r="I3993" s="135">
        <v>3986</v>
      </c>
      <c r="J3993" s="132"/>
      <c r="K3993" s="105"/>
      <c r="R3993" s="16"/>
      <c r="S3993" s="16"/>
      <c r="AA3993" s="92"/>
      <c r="AB3993" s="92"/>
      <c r="AC3993" s="92"/>
    </row>
    <row r="3994" spans="9:29" ht="13.8" x14ac:dyDescent="0.3">
      <c r="I3994" s="135">
        <v>3987</v>
      </c>
      <c r="J3994" s="132"/>
      <c r="K3994" s="105"/>
      <c r="R3994" s="16"/>
      <c r="S3994" s="16"/>
      <c r="AA3994" s="92"/>
      <c r="AB3994" s="92"/>
      <c r="AC3994" s="92"/>
    </row>
    <row r="3995" spans="9:29" ht="13.8" x14ac:dyDescent="0.3">
      <c r="I3995" s="135">
        <v>3988</v>
      </c>
      <c r="J3995" s="132"/>
      <c r="K3995" s="105"/>
      <c r="R3995" s="16"/>
      <c r="S3995" s="16"/>
      <c r="AA3995" s="92"/>
      <c r="AB3995" s="92"/>
      <c r="AC3995" s="92"/>
    </row>
    <row r="3996" spans="9:29" ht="13.8" x14ac:dyDescent="0.3">
      <c r="I3996" s="135">
        <v>3989</v>
      </c>
      <c r="J3996" s="132"/>
      <c r="K3996" s="105"/>
      <c r="R3996" s="16"/>
      <c r="S3996" s="16"/>
      <c r="AA3996" s="92"/>
      <c r="AB3996" s="92"/>
      <c r="AC3996" s="92"/>
    </row>
    <row r="3997" spans="9:29" ht="13.8" x14ac:dyDescent="0.3">
      <c r="I3997" s="135">
        <v>3990</v>
      </c>
      <c r="J3997" s="132"/>
      <c r="K3997" s="105"/>
      <c r="R3997" s="16"/>
      <c r="S3997" s="16"/>
      <c r="AA3997" s="92"/>
      <c r="AB3997" s="92"/>
      <c r="AC3997" s="92"/>
    </row>
    <row r="3998" spans="9:29" ht="13.8" x14ac:dyDescent="0.3">
      <c r="I3998" s="135">
        <v>3991</v>
      </c>
      <c r="J3998" s="132"/>
      <c r="K3998" s="105"/>
      <c r="R3998" s="16"/>
      <c r="S3998" s="16"/>
      <c r="AA3998" s="92"/>
      <c r="AB3998" s="92"/>
      <c r="AC3998" s="92"/>
    </row>
    <row r="3999" spans="9:29" ht="13.8" x14ac:dyDescent="0.3">
      <c r="I3999" s="135">
        <v>3992</v>
      </c>
      <c r="J3999" s="132"/>
      <c r="K3999" s="105"/>
      <c r="R3999" s="16"/>
      <c r="S3999" s="16"/>
      <c r="AA3999" s="92"/>
      <c r="AB3999" s="92"/>
      <c r="AC3999" s="92"/>
    </row>
    <row r="4000" spans="9:29" ht="13.8" x14ac:dyDescent="0.3">
      <c r="I4000" s="135">
        <v>3993</v>
      </c>
      <c r="J4000" s="132"/>
      <c r="K4000" s="105"/>
      <c r="R4000" s="16"/>
      <c r="S4000" s="16"/>
      <c r="AA4000" s="92"/>
      <c r="AB4000" s="92"/>
      <c r="AC4000" s="92"/>
    </row>
    <row r="4001" spans="9:29" ht="13.8" x14ac:dyDescent="0.3">
      <c r="I4001" s="135">
        <v>3994</v>
      </c>
      <c r="J4001" s="132"/>
      <c r="K4001" s="105"/>
      <c r="R4001" s="16"/>
      <c r="S4001" s="16"/>
      <c r="AA4001" s="92"/>
      <c r="AB4001" s="92"/>
      <c r="AC4001" s="92"/>
    </row>
    <row r="4002" spans="9:29" ht="13.8" x14ac:dyDescent="0.3">
      <c r="I4002" s="135">
        <v>3995</v>
      </c>
      <c r="J4002" s="132"/>
      <c r="K4002" s="105"/>
      <c r="R4002" s="16"/>
      <c r="S4002" s="16"/>
      <c r="AA4002" s="92"/>
      <c r="AB4002" s="92"/>
      <c r="AC4002" s="92"/>
    </row>
    <row r="4003" spans="9:29" ht="13.8" x14ac:dyDescent="0.3">
      <c r="I4003" s="135">
        <v>3996</v>
      </c>
      <c r="J4003" s="132"/>
      <c r="K4003" s="105"/>
      <c r="R4003" s="16"/>
      <c r="S4003" s="16"/>
      <c r="AA4003" s="92"/>
      <c r="AB4003" s="92"/>
      <c r="AC4003" s="92"/>
    </row>
    <row r="4004" spans="9:29" ht="13.8" x14ac:dyDescent="0.3">
      <c r="I4004" s="135">
        <v>3997</v>
      </c>
      <c r="J4004" s="132"/>
      <c r="K4004" s="105"/>
      <c r="R4004" s="16"/>
      <c r="S4004" s="16"/>
      <c r="AA4004" s="92"/>
      <c r="AB4004" s="92"/>
      <c r="AC4004" s="92"/>
    </row>
    <row r="4005" spans="9:29" ht="13.8" x14ac:dyDescent="0.3">
      <c r="I4005" s="135">
        <v>3998</v>
      </c>
      <c r="J4005" s="132"/>
      <c r="K4005" s="105"/>
      <c r="R4005" s="16"/>
      <c r="S4005" s="16"/>
      <c r="AA4005" s="92"/>
      <c r="AB4005" s="92"/>
      <c r="AC4005" s="92"/>
    </row>
    <row r="4006" spans="9:29" ht="13.8" x14ac:dyDescent="0.3">
      <c r="I4006" s="135">
        <v>3999</v>
      </c>
      <c r="J4006" s="132"/>
      <c r="K4006" s="105"/>
      <c r="R4006" s="16"/>
      <c r="S4006" s="16"/>
      <c r="AA4006" s="92"/>
      <c r="AB4006" s="92"/>
      <c r="AC4006" s="92"/>
    </row>
    <row r="4007" spans="9:29" ht="13.8" x14ac:dyDescent="0.3">
      <c r="I4007" s="135">
        <v>4000</v>
      </c>
      <c r="J4007" s="132"/>
      <c r="K4007" s="105"/>
      <c r="R4007" s="16"/>
      <c r="S4007" s="16"/>
      <c r="AA4007" s="92"/>
      <c r="AB4007" s="92"/>
      <c r="AC4007" s="92"/>
    </row>
    <row r="4008" spans="9:29" ht="13.8" x14ac:dyDescent="0.3">
      <c r="I4008" s="135">
        <v>4001</v>
      </c>
      <c r="J4008" s="132"/>
      <c r="K4008" s="105"/>
      <c r="R4008" s="16"/>
      <c r="S4008" s="16"/>
      <c r="AA4008" s="92"/>
      <c r="AB4008" s="92"/>
      <c r="AC4008" s="92"/>
    </row>
    <row r="4009" spans="9:29" ht="13.8" x14ac:dyDescent="0.3">
      <c r="I4009" s="135">
        <v>4002</v>
      </c>
      <c r="J4009" s="132"/>
      <c r="K4009" s="105"/>
      <c r="R4009" s="16"/>
      <c r="S4009" s="16"/>
      <c r="AA4009" s="92"/>
      <c r="AB4009" s="92"/>
      <c r="AC4009" s="92"/>
    </row>
    <row r="4010" spans="9:29" ht="13.8" x14ac:dyDescent="0.3">
      <c r="I4010" s="135">
        <v>4003</v>
      </c>
      <c r="J4010" s="132"/>
      <c r="K4010" s="105"/>
      <c r="R4010" s="16"/>
      <c r="S4010" s="16"/>
      <c r="AA4010" s="92"/>
      <c r="AB4010" s="92"/>
      <c r="AC4010" s="92"/>
    </row>
    <row r="4011" spans="9:29" ht="13.8" x14ac:dyDescent="0.3">
      <c r="I4011" s="135">
        <v>4004</v>
      </c>
      <c r="J4011" s="132"/>
      <c r="K4011" s="105"/>
      <c r="R4011" s="16"/>
      <c r="S4011" s="16"/>
      <c r="AA4011" s="92"/>
      <c r="AB4011" s="92"/>
      <c r="AC4011" s="92"/>
    </row>
    <row r="4012" spans="9:29" ht="13.8" x14ac:dyDescent="0.3">
      <c r="I4012" s="135">
        <v>4005</v>
      </c>
      <c r="J4012" s="132"/>
      <c r="K4012" s="105"/>
      <c r="R4012" s="16"/>
      <c r="S4012" s="16"/>
      <c r="AA4012" s="92"/>
      <c r="AB4012" s="92"/>
      <c r="AC4012" s="92"/>
    </row>
    <row r="4013" spans="9:29" ht="13.8" x14ac:dyDescent="0.3">
      <c r="I4013" s="135">
        <v>4006</v>
      </c>
      <c r="J4013" s="132"/>
      <c r="K4013" s="105"/>
      <c r="R4013" s="16"/>
      <c r="S4013" s="16"/>
      <c r="AA4013" s="92"/>
      <c r="AB4013" s="92"/>
      <c r="AC4013" s="92"/>
    </row>
    <row r="4014" spans="9:29" ht="13.8" x14ac:dyDescent="0.3">
      <c r="I4014" s="135">
        <v>4007</v>
      </c>
      <c r="J4014" s="132"/>
      <c r="K4014" s="105"/>
      <c r="R4014" s="16"/>
      <c r="S4014" s="16"/>
      <c r="AA4014" s="92"/>
      <c r="AB4014" s="92"/>
      <c r="AC4014" s="92"/>
    </row>
    <row r="4015" spans="9:29" ht="13.8" x14ac:dyDescent="0.3">
      <c r="I4015" s="135">
        <v>4008</v>
      </c>
      <c r="J4015" s="132"/>
      <c r="K4015" s="105"/>
      <c r="R4015" s="16"/>
      <c r="S4015" s="16"/>
      <c r="AA4015" s="92"/>
      <c r="AB4015" s="92"/>
      <c r="AC4015" s="92"/>
    </row>
    <row r="4016" spans="9:29" ht="13.8" x14ac:dyDescent="0.3">
      <c r="I4016" s="135">
        <v>4009</v>
      </c>
      <c r="J4016" s="132"/>
      <c r="K4016" s="105"/>
      <c r="R4016" s="16"/>
      <c r="S4016" s="16"/>
      <c r="AA4016" s="92"/>
      <c r="AB4016" s="92"/>
      <c r="AC4016" s="92"/>
    </row>
    <row r="4017" spans="9:29" ht="13.8" x14ac:dyDescent="0.3">
      <c r="I4017" s="135">
        <v>4010</v>
      </c>
      <c r="J4017" s="132"/>
      <c r="K4017" s="105"/>
      <c r="R4017" s="16"/>
      <c r="S4017" s="16"/>
      <c r="AA4017" s="92"/>
      <c r="AB4017" s="92"/>
      <c r="AC4017" s="92"/>
    </row>
    <row r="4018" spans="9:29" ht="13.8" x14ac:dyDescent="0.3">
      <c r="I4018" s="135">
        <v>4011</v>
      </c>
      <c r="J4018" s="132"/>
      <c r="K4018" s="105"/>
      <c r="R4018" s="16"/>
      <c r="S4018" s="16"/>
      <c r="AA4018" s="92"/>
      <c r="AB4018" s="92"/>
      <c r="AC4018" s="92"/>
    </row>
    <row r="4019" spans="9:29" ht="13.8" x14ac:dyDescent="0.3">
      <c r="I4019" s="135">
        <v>4012</v>
      </c>
      <c r="J4019" s="132"/>
      <c r="K4019" s="105"/>
      <c r="R4019" s="16"/>
      <c r="S4019" s="16"/>
      <c r="AA4019" s="92"/>
      <c r="AB4019" s="92"/>
      <c r="AC4019" s="92"/>
    </row>
    <row r="4020" spans="9:29" ht="13.8" x14ac:dyDescent="0.3">
      <c r="I4020" s="135">
        <v>4013</v>
      </c>
      <c r="J4020" s="132"/>
      <c r="K4020" s="105"/>
      <c r="R4020" s="16"/>
      <c r="S4020" s="16"/>
      <c r="AA4020" s="92"/>
      <c r="AB4020" s="92"/>
      <c r="AC4020" s="92"/>
    </row>
    <row r="4021" spans="9:29" ht="13.8" x14ac:dyDescent="0.3">
      <c r="I4021" s="135">
        <v>4014</v>
      </c>
      <c r="J4021" s="132"/>
      <c r="K4021" s="105"/>
      <c r="R4021" s="16"/>
      <c r="S4021" s="16"/>
      <c r="AA4021" s="92"/>
      <c r="AB4021" s="92"/>
      <c r="AC4021" s="92"/>
    </row>
    <row r="4022" spans="9:29" ht="13.8" x14ac:dyDescent="0.3">
      <c r="I4022" s="135">
        <v>4015</v>
      </c>
      <c r="J4022" s="132"/>
      <c r="K4022" s="105"/>
      <c r="R4022" s="16"/>
      <c r="S4022" s="16"/>
      <c r="AA4022" s="92"/>
      <c r="AB4022" s="92"/>
      <c r="AC4022" s="92"/>
    </row>
    <row r="4023" spans="9:29" ht="13.8" x14ac:dyDescent="0.3">
      <c r="I4023" s="135">
        <v>4016</v>
      </c>
      <c r="J4023" s="132"/>
      <c r="K4023" s="105"/>
      <c r="R4023" s="16"/>
      <c r="S4023" s="16"/>
      <c r="AA4023" s="92"/>
      <c r="AB4023" s="92"/>
      <c r="AC4023" s="92"/>
    </row>
    <row r="4024" spans="9:29" ht="13.8" x14ac:dyDescent="0.3">
      <c r="I4024" s="135">
        <v>4017</v>
      </c>
      <c r="J4024" s="132"/>
      <c r="K4024" s="105"/>
      <c r="R4024" s="16"/>
      <c r="S4024" s="16"/>
      <c r="AA4024" s="92"/>
      <c r="AB4024" s="92"/>
      <c r="AC4024" s="92"/>
    </row>
    <row r="4025" spans="9:29" ht="13.8" x14ac:dyDescent="0.3">
      <c r="I4025" s="135">
        <v>4018</v>
      </c>
      <c r="J4025" s="132"/>
      <c r="K4025" s="105"/>
      <c r="R4025" s="16"/>
      <c r="S4025" s="16"/>
      <c r="AA4025" s="92"/>
      <c r="AB4025" s="92"/>
      <c r="AC4025" s="92"/>
    </row>
    <row r="4026" spans="9:29" ht="13.8" x14ac:dyDescent="0.3">
      <c r="I4026" s="135">
        <v>4019</v>
      </c>
      <c r="J4026" s="132"/>
      <c r="K4026" s="105"/>
      <c r="R4026" s="16"/>
      <c r="S4026" s="16"/>
      <c r="AA4026" s="92"/>
      <c r="AB4026" s="92"/>
      <c r="AC4026" s="92"/>
    </row>
    <row r="4027" spans="9:29" ht="13.8" x14ac:dyDescent="0.3">
      <c r="I4027" s="135">
        <v>4020</v>
      </c>
      <c r="J4027" s="132"/>
      <c r="K4027" s="105"/>
      <c r="R4027" s="16"/>
      <c r="S4027" s="16"/>
      <c r="AA4027" s="92"/>
      <c r="AB4027" s="92"/>
      <c r="AC4027" s="92"/>
    </row>
    <row r="4028" spans="9:29" ht="13.8" x14ac:dyDescent="0.3">
      <c r="I4028" s="135">
        <v>4021</v>
      </c>
      <c r="J4028" s="132"/>
      <c r="K4028" s="105"/>
      <c r="R4028" s="16"/>
      <c r="S4028" s="16"/>
      <c r="AA4028" s="92"/>
      <c r="AB4028" s="92"/>
      <c r="AC4028" s="92"/>
    </row>
    <row r="4029" spans="9:29" ht="13.8" x14ac:dyDescent="0.3">
      <c r="I4029" s="135">
        <v>4022</v>
      </c>
      <c r="J4029" s="132"/>
      <c r="K4029" s="105"/>
      <c r="R4029" s="16"/>
      <c r="S4029" s="16"/>
      <c r="AA4029" s="92"/>
      <c r="AB4029" s="92"/>
      <c r="AC4029" s="92"/>
    </row>
    <row r="4030" spans="9:29" ht="13.8" x14ac:dyDescent="0.3">
      <c r="I4030" s="135">
        <v>4023</v>
      </c>
      <c r="J4030" s="132"/>
      <c r="K4030" s="105"/>
      <c r="R4030" s="16"/>
      <c r="S4030" s="16"/>
      <c r="AA4030" s="92"/>
      <c r="AB4030" s="92"/>
      <c r="AC4030" s="92"/>
    </row>
    <row r="4031" spans="9:29" ht="13.8" x14ac:dyDescent="0.3">
      <c r="I4031" s="135">
        <v>4024</v>
      </c>
      <c r="J4031" s="132"/>
      <c r="K4031" s="105"/>
      <c r="R4031" s="16"/>
      <c r="S4031" s="16"/>
      <c r="AA4031" s="92"/>
      <c r="AB4031" s="92"/>
      <c r="AC4031" s="92"/>
    </row>
    <row r="4032" spans="9:29" ht="13.8" x14ac:dyDescent="0.3">
      <c r="I4032" s="135">
        <v>4025</v>
      </c>
      <c r="J4032" s="132"/>
      <c r="K4032" s="105"/>
      <c r="R4032" s="16"/>
      <c r="S4032" s="16"/>
      <c r="AA4032" s="92"/>
      <c r="AB4032" s="92"/>
      <c r="AC4032" s="92"/>
    </row>
    <row r="4033" spans="9:29" ht="13.8" x14ac:dyDescent="0.3">
      <c r="I4033" s="135">
        <v>4026</v>
      </c>
      <c r="J4033" s="132"/>
      <c r="K4033" s="105"/>
      <c r="R4033" s="16"/>
      <c r="S4033" s="16"/>
      <c r="AA4033" s="92"/>
      <c r="AB4033" s="92"/>
      <c r="AC4033" s="92"/>
    </row>
    <row r="4034" spans="9:29" ht="13.8" x14ac:dyDescent="0.3">
      <c r="I4034" s="135">
        <v>4027</v>
      </c>
      <c r="J4034" s="132"/>
      <c r="K4034" s="105"/>
      <c r="R4034" s="16"/>
      <c r="S4034" s="16"/>
      <c r="AA4034" s="92"/>
      <c r="AB4034" s="92"/>
      <c r="AC4034" s="92"/>
    </row>
    <row r="4035" spans="9:29" ht="13.8" x14ac:dyDescent="0.3">
      <c r="I4035" s="135">
        <v>4028</v>
      </c>
      <c r="J4035" s="132"/>
      <c r="K4035" s="105"/>
      <c r="R4035" s="16"/>
      <c r="S4035" s="16"/>
      <c r="AA4035" s="92"/>
      <c r="AB4035" s="92"/>
      <c r="AC4035" s="92"/>
    </row>
    <row r="4036" spans="9:29" ht="13.8" x14ac:dyDescent="0.3">
      <c r="I4036" s="135">
        <v>4029</v>
      </c>
      <c r="J4036" s="132"/>
      <c r="K4036" s="105"/>
      <c r="R4036" s="16"/>
      <c r="S4036" s="16"/>
      <c r="AA4036" s="92"/>
      <c r="AB4036" s="92"/>
      <c r="AC4036" s="92"/>
    </row>
    <row r="4037" spans="9:29" ht="13.8" x14ac:dyDescent="0.3">
      <c r="I4037" s="135">
        <v>4030</v>
      </c>
      <c r="J4037" s="132"/>
      <c r="K4037" s="105"/>
      <c r="R4037" s="16"/>
      <c r="S4037" s="16"/>
      <c r="AA4037" s="92"/>
      <c r="AB4037" s="92"/>
      <c r="AC4037" s="92"/>
    </row>
    <row r="4038" spans="9:29" ht="13.8" x14ac:dyDescent="0.3">
      <c r="I4038" s="135">
        <v>4031</v>
      </c>
      <c r="J4038" s="132"/>
      <c r="K4038" s="105"/>
      <c r="R4038" s="16"/>
      <c r="S4038" s="16"/>
      <c r="AA4038" s="92"/>
      <c r="AB4038" s="92"/>
      <c r="AC4038" s="92"/>
    </row>
    <row r="4039" spans="9:29" ht="13.8" x14ac:dyDescent="0.3">
      <c r="I4039" s="135">
        <v>4032</v>
      </c>
      <c r="J4039" s="132"/>
      <c r="K4039" s="105"/>
      <c r="R4039" s="16"/>
      <c r="S4039" s="16"/>
      <c r="AA4039" s="92"/>
      <c r="AB4039" s="92"/>
      <c r="AC4039" s="92"/>
    </row>
    <row r="4040" spans="9:29" ht="13.8" x14ac:dyDescent="0.3">
      <c r="I4040" s="135">
        <v>4033</v>
      </c>
      <c r="J4040" s="132"/>
      <c r="K4040" s="105"/>
      <c r="R4040" s="16"/>
      <c r="S4040" s="16"/>
      <c r="AA4040" s="92"/>
      <c r="AB4040" s="92"/>
      <c r="AC4040" s="92"/>
    </row>
    <row r="4041" spans="9:29" ht="13.8" x14ac:dyDescent="0.3">
      <c r="I4041" s="135">
        <v>4034</v>
      </c>
      <c r="J4041" s="132"/>
      <c r="K4041" s="105"/>
      <c r="R4041" s="16"/>
      <c r="S4041" s="16"/>
      <c r="AA4041" s="92"/>
      <c r="AB4041" s="92"/>
      <c r="AC4041" s="92"/>
    </row>
    <row r="4042" spans="9:29" ht="13.8" x14ac:dyDescent="0.3">
      <c r="I4042" s="135">
        <v>4035</v>
      </c>
      <c r="J4042" s="132"/>
      <c r="K4042" s="105"/>
      <c r="R4042" s="16"/>
      <c r="S4042" s="16"/>
      <c r="AA4042" s="92"/>
      <c r="AB4042" s="92"/>
      <c r="AC4042" s="92"/>
    </row>
    <row r="4043" spans="9:29" ht="13.8" x14ac:dyDescent="0.3">
      <c r="I4043" s="135">
        <v>4036</v>
      </c>
      <c r="J4043" s="132"/>
      <c r="K4043" s="105"/>
      <c r="R4043" s="16"/>
      <c r="S4043" s="16"/>
      <c r="AA4043" s="92"/>
      <c r="AB4043" s="92"/>
      <c r="AC4043" s="92"/>
    </row>
    <row r="4044" spans="9:29" ht="13.8" x14ac:dyDescent="0.3">
      <c r="I4044" s="135">
        <v>4037</v>
      </c>
      <c r="J4044" s="132"/>
      <c r="K4044" s="105"/>
      <c r="R4044" s="16"/>
      <c r="S4044" s="16"/>
      <c r="AA4044" s="92"/>
      <c r="AB4044" s="92"/>
      <c r="AC4044" s="92"/>
    </row>
    <row r="4045" spans="9:29" ht="13.8" x14ac:dyDescent="0.3">
      <c r="I4045" s="135">
        <v>4038</v>
      </c>
      <c r="J4045" s="132"/>
      <c r="K4045" s="105"/>
      <c r="R4045" s="16"/>
      <c r="S4045" s="16"/>
      <c r="AA4045" s="92"/>
      <c r="AB4045" s="92"/>
      <c r="AC4045" s="92"/>
    </row>
    <row r="4046" spans="9:29" ht="13.8" x14ac:dyDescent="0.3">
      <c r="I4046" s="135">
        <v>4039</v>
      </c>
      <c r="J4046" s="132"/>
      <c r="K4046" s="105"/>
      <c r="R4046" s="16"/>
      <c r="S4046" s="16"/>
      <c r="AA4046" s="92"/>
      <c r="AB4046" s="92"/>
      <c r="AC4046" s="92"/>
    </row>
    <row r="4047" spans="9:29" ht="13.8" x14ac:dyDescent="0.3">
      <c r="I4047" s="135">
        <v>4040</v>
      </c>
      <c r="J4047" s="132"/>
      <c r="K4047" s="105"/>
      <c r="R4047" s="16"/>
      <c r="S4047" s="16"/>
      <c r="AA4047" s="92"/>
      <c r="AB4047" s="92"/>
      <c r="AC4047" s="92"/>
    </row>
    <row r="4048" spans="9:29" ht="13.8" x14ac:dyDescent="0.3">
      <c r="I4048" s="135">
        <v>4041</v>
      </c>
      <c r="J4048" s="132"/>
      <c r="K4048" s="105"/>
      <c r="R4048" s="16"/>
      <c r="S4048" s="16"/>
      <c r="AA4048" s="92"/>
      <c r="AB4048" s="92"/>
      <c r="AC4048" s="92"/>
    </row>
    <row r="4049" spans="9:29" ht="13.8" x14ac:dyDescent="0.3">
      <c r="I4049" s="135">
        <v>4042</v>
      </c>
      <c r="J4049" s="132"/>
      <c r="K4049" s="105"/>
      <c r="R4049" s="16"/>
      <c r="S4049" s="16"/>
      <c r="AA4049" s="92"/>
      <c r="AB4049" s="92"/>
      <c r="AC4049" s="92"/>
    </row>
    <row r="4050" spans="9:29" ht="13.8" x14ac:dyDescent="0.3">
      <c r="I4050" s="135">
        <v>4043</v>
      </c>
      <c r="J4050" s="132"/>
      <c r="K4050" s="105"/>
      <c r="R4050" s="16"/>
      <c r="S4050" s="16"/>
      <c r="AA4050" s="92"/>
      <c r="AB4050" s="92"/>
      <c r="AC4050" s="92"/>
    </row>
    <row r="4051" spans="9:29" ht="13.8" x14ac:dyDescent="0.3">
      <c r="I4051" s="135">
        <v>4044</v>
      </c>
      <c r="J4051" s="132"/>
      <c r="K4051" s="105"/>
      <c r="R4051" s="16"/>
      <c r="S4051" s="16"/>
      <c r="AA4051" s="92"/>
      <c r="AB4051" s="92"/>
      <c r="AC4051" s="92"/>
    </row>
    <row r="4052" spans="9:29" ht="13.8" x14ac:dyDescent="0.3">
      <c r="I4052" s="135">
        <v>4045</v>
      </c>
      <c r="J4052" s="132"/>
      <c r="K4052" s="105"/>
      <c r="R4052" s="16"/>
      <c r="S4052" s="16"/>
      <c r="AA4052" s="92"/>
      <c r="AB4052" s="92"/>
      <c r="AC4052" s="92"/>
    </row>
    <row r="4053" spans="9:29" ht="13.8" x14ac:dyDescent="0.3">
      <c r="I4053" s="135">
        <v>4046</v>
      </c>
      <c r="J4053" s="132"/>
      <c r="K4053" s="105"/>
      <c r="R4053" s="16"/>
      <c r="S4053" s="16"/>
      <c r="AA4053" s="92"/>
      <c r="AB4053" s="92"/>
      <c r="AC4053" s="92"/>
    </row>
    <row r="4054" spans="9:29" ht="13.8" x14ac:dyDescent="0.3">
      <c r="I4054" s="135">
        <v>4047</v>
      </c>
      <c r="J4054" s="132"/>
      <c r="K4054" s="105"/>
      <c r="R4054" s="16"/>
      <c r="S4054" s="16"/>
      <c r="AA4054" s="92"/>
      <c r="AB4054" s="92"/>
      <c r="AC4054" s="92"/>
    </row>
    <row r="4055" spans="9:29" ht="13.8" x14ac:dyDescent="0.3">
      <c r="I4055" s="135">
        <v>4048</v>
      </c>
      <c r="J4055" s="132"/>
      <c r="K4055" s="105"/>
      <c r="R4055" s="16"/>
      <c r="S4055" s="16"/>
      <c r="AA4055" s="92"/>
      <c r="AB4055" s="92"/>
      <c r="AC4055" s="92"/>
    </row>
    <row r="4056" spans="9:29" ht="13.8" x14ac:dyDescent="0.3">
      <c r="I4056" s="135">
        <v>4049</v>
      </c>
      <c r="J4056" s="132"/>
      <c r="K4056" s="105"/>
      <c r="R4056" s="16"/>
      <c r="S4056" s="16"/>
      <c r="AA4056" s="92"/>
      <c r="AB4056" s="92"/>
      <c r="AC4056" s="92"/>
    </row>
    <row r="4057" spans="9:29" ht="13.8" x14ac:dyDescent="0.3">
      <c r="I4057" s="135">
        <v>4050</v>
      </c>
      <c r="J4057" s="132"/>
      <c r="K4057" s="105"/>
      <c r="R4057" s="16"/>
      <c r="S4057" s="16"/>
      <c r="AA4057" s="92"/>
      <c r="AB4057" s="92"/>
      <c r="AC4057" s="92"/>
    </row>
    <row r="4058" spans="9:29" ht="13.8" x14ac:dyDescent="0.3">
      <c r="I4058" s="135">
        <v>4051</v>
      </c>
      <c r="J4058" s="132"/>
      <c r="K4058" s="105"/>
      <c r="R4058" s="16"/>
      <c r="S4058" s="16"/>
      <c r="AA4058" s="92"/>
      <c r="AB4058" s="92"/>
      <c r="AC4058" s="92"/>
    </row>
    <row r="4059" spans="9:29" ht="13.8" x14ac:dyDescent="0.3">
      <c r="I4059" s="135">
        <v>4052</v>
      </c>
      <c r="J4059" s="132"/>
      <c r="K4059" s="105"/>
      <c r="R4059" s="16"/>
      <c r="S4059" s="16"/>
      <c r="AA4059" s="92"/>
      <c r="AB4059" s="92"/>
      <c r="AC4059" s="92"/>
    </row>
    <row r="4060" spans="9:29" ht="13.8" x14ac:dyDescent="0.3">
      <c r="I4060" s="135">
        <v>4053</v>
      </c>
      <c r="J4060" s="132"/>
      <c r="K4060" s="105"/>
      <c r="R4060" s="16"/>
      <c r="S4060" s="16"/>
      <c r="AA4060" s="92"/>
      <c r="AB4060" s="92"/>
      <c r="AC4060" s="92"/>
    </row>
    <row r="4061" spans="9:29" ht="13.8" x14ac:dyDescent="0.3">
      <c r="I4061" s="135">
        <v>4054</v>
      </c>
      <c r="J4061" s="132"/>
      <c r="K4061" s="105"/>
      <c r="R4061" s="16"/>
      <c r="S4061" s="16"/>
      <c r="AA4061" s="92"/>
      <c r="AB4061" s="92"/>
      <c r="AC4061" s="92"/>
    </row>
    <row r="4062" spans="9:29" ht="13.8" x14ac:dyDescent="0.3">
      <c r="I4062" s="135">
        <v>4055</v>
      </c>
      <c r="J4062" s="132"/>
      <c r="K4062" s="105"/>
      <c r="R4062" s="16"/>
      <c r="S4062" s="16"/>
      <c r="AA4062" s="92"/>
      <c r="AB4062" s="92"/>
      <c r="AC4062" s="92"/>
    </row>
    <row r="4063" spans="9:29" ht="13.8" x14ac:dyDescent="0.3">
      <c r="I4063" s="135">
        <v>4056</v>
      </c>
      <c r="J4063" s="132"/>
      <c r="K4063" s="105"/>
      <c r="R4063" s="16"/>
      <c r="S4063" s="16"/>
      <c r="AA4063" s="92"/>
      <c r="AB4063" s="92"/>
      <c r="AC4063" s="92"/>
    </row>
    <row r="4064" spans="9:29" ht="13.8" x14ac:dyDescent="0.3">
      <c r="I4064" s="135">
        <v>4057</v>
      </c>
      <c r="J4064" s="132"/>
      <c r="K4064" s="105"/>
      <c r="R4064" s="16"/>
      <c r="S4064" s="16"/>
      <c r="AA4064" s="92"/>
      <c r="AB4064" s="92"/>
      <c r="AC4064" s="92"/>
    </row>
    <row r="4065" spans="9:29" ht="13.8" x14ac:dyDescent="0.3">
      <c r="I4065" s="135">
        <v>4058</v>
      </c>
      <c r="J4065" s="132"/>
      <c r="K4065" s="105"/>
      <c r="R4065" s="16"/>
      <c r="S4065" s="16"/>
      <c r="AA4065" s="92"/>
      <c r="AB4065" s="92"/>
      <c r="AC4065" s="92"/>
    </row>
    <row r="4066" spans="9:29" ht="13.8" x14ac:dyDescent="0.3">
      <c r="I4066" s="135">
        <v>4059</v>
      </c>
      <c r="J4066" s="132"/>
      <c r="K4066" s="105"/>
      <c r="R4066" s="16"/>
      <c r="S4066" s="16"/>
      <c r="AA4066" s="92"/>
      <c r="AB4066" s="92"/>
      <c r="AC4066" s="92"/>
    </row>
    <row r="4067" spans="9:29" ht="13.8" x14ac:dyDescent="0.3">
      <c r="I4067" s="135">
        <v>4060</v>
      </c>
      <c r="J4067" s="132"/>
      <c r="K4067" s="105"/>
      <c r="R4067" s="16"/>
      <c r="S4067" s="16"/>
      <c r="AA4067" s="92"/>
      <c r="AB4067" s="92"/>
      <c r="AC4067" s="92"/>
    </row>
    <row r="4068" spans="9:29" ht="13.8" x14ac:dyDescent="0.3">
      <c r="I4068" s="135">
        <v>4061</v>
      </c>
      <c r="J4068" s="132"/>
      <c r="K4068" s="105"/>
      <c r="R4068" s="16"/>
      <c r="S4068" s="16"/>
      <c r="AA4068" s="92"/>
      <c r="AB4068" s="92"/>
      <c r="AC4068" s="92"/>
    </row>
    <row r="4069" spans="9:29" ht="13.8" x14ac:dyDescent="0.3">
      <c r="I4069" s="135">
        <v>4062</v>
      </c>
      <c r="J4069" s="132"/>
      <c r="K4069" s="105"/>
      <c r="R4069" s="16"/>
      <c r="S4069" s="16"/>
      <c r="AA4069" s="92"/>
      <c r="AB4069" s="92"/>
      <c r="AC4069" s="92"/>
    </row>
    <row r="4070" spans="9:29" ht="13.8" x14ac:dyDescent="0.3">
      <c r="I4070" s="135">
        <v>4063</v>
      </c>
      <c r="J4070" s="132"/>
      <c r="K4070" s="105"/>
      <c r="R4070" s="16"/>
      <c r="S4070" s="16"/>
      <c r="AA4070" s="92"/>
      <c r="AB4070" s="92"/>
      <c r="AC4070" s="92"/>
    </row>
    <row r="4071" spans="9:29" ht="13.8" x14ac:dyDescent="0.3">
      <c r="I4071" s="135">
        <v>4064</v>
      </c>
      <c r="J4071" s="132"/>
      <c r="K4071" s="105"/>
      <c r="R4071" s="16"/>
      <c r="S4071" s="16"/>
      <c r="AA4071" s="92"/>
      <c r="AB4071" s="92"/>
      <c r="AC4071" s="92"/>
    </row>
    <row r="4072" spans="9:29" ht="13.8" x14ac:dyDescent="0.3">
      <c r="I4072" s="135">
        <v>4065</v>
      </c>
      <c r="J4072" s="132"/>
      <c r="K4072" s="105"/>
      <c r="R4072" s="16"/>
      <c r="S4072" s="16"/>
      <c r="AA4072" s="92"/>
      <c r="AB4072" s="92"/>
      <c r="AC4072" s="92"/>
    </row>
    <row r="4073" spans="9:29" ht="13.8" x14ac:dyDescent="0.3">
      <c r="I4073" s="135">
        <v>4066</v>
      </c>
      <c r="J4073" s="132"/>
      <c r="K4073" s="105"/>
      <c r="R4073" s="16"/>
      <c r="S4073" s="16"/>
      <c r="AA4073" s="92"/>
      <c r="AB4073" s="92"/>
      <c r="AC4073" s="92"/>
    </row>
    <row r="4074" spans="9:29" ht="13.8" x14ac:dyDescent="0.3">
      <c r="I4074" s="135">
        <v>4067</v>
      </c>
      <c r="J4074" s="132"/>
      <c r="K4074" s="105"/>
      <c r="R4074" s="16"/>
      <c r="S4074" s="16"/>
      <c r="AA4074" s="92"/>
      <c r="AB4074" s="92"/>
      <c r="AC4074" s="92"/>
    </row>
    <row r="4075" spans="9:29" ht="13.8" x14ac:dyDescent="0.3">
      <c r="I4075" s="135">
        <v>4068</v>
      </c>
      <c r="J4075" s="132"/>
      <c r="K4075" s="105"/>
      <c r="R4075" s="16"/>
      <c r="S4075" s="16"/>
      <c r="AA4075" s="92"/>
      <c r="AB4075" s="92"/>
      <c r="AC4075" s="92"/>
    </row>
    <row r="4076" spans="9:29" ht="13.8" x14ac:dyDescent="0.3">
      <c r="I4076" s="135">
        <v>4069</v>
      </c>
      <c r="J4076" s="132"/>
      <c r="K4076" s="105"/>
      <c r="R4076" s="16"/>
      <c r="S4076" s="16"/>
      <c r="AA4076" s="92"/>
      <c r="AB4076" s="92"/>
      <c r="AC4076" s="92"/>
    </row>
    <row r="4077" spans="9:29" ht="13.8" x14ac:dyDescent="0.3">
      <c r="I4077" s="135">
        <v>4070</v>
      </c>
      <c r="J4077" s="132"/>
      <c r="K4077" s="105"/>
      <c r="R4077" s="16"/>
      <c r="S4077" s="16"/>
      <c r="AA4077" s="92"/>
      <c r="AB4077" s="92"/>
      <c r="AC4077" s="92"/>
    </row>
    <row r="4078" spans="9:29" ht="13.8" x14ac:dyDescent="0.3">
      <c r="I4078" s="135">
        <v>4071</v>
      </c>
      <c r="J4078" s="132"/>
      <c r="K4078" s="105"/>
      <c r="R4078" s="16"/>
      <c r="S4078" s="16"/>
      <c r="AA4078" s="92"/>
      <c r="AB4078" s="92"/>
      <c r="AC4078" s="92"/>
    </row>
    <row r="4079" spans="9:29" ht="13.8" x14ac:dyDescent="0.3">
      <c r="I4079" s="135">
        <v>4072</v>
      </c>
      <c r="J4079" s="132"/>
      <c r="K4079" s="105"/>
      <c r="R4079" s="16"/>
      <c r="S4079" s="16"/>
      <c r="AA4079" s="92"/>
      <c r="AB4079" s="92"/>
      <c r="AC4079" s="92"/>
    </row>
    <row r="4080" spans="9:29" ht="13.8" x14ac:dyDescent="0.3">
      <c r="I4080" s="135">
        <v>4073</v>
      </c>
      <c r="J4080" s="132"/>
      <c r="K4080" s="105"/>
      <c r="R4080" s="16"/>
      <c r="S4080" s="16"/>
      <c r="AA4080" s="92"/>
      <c r="AB4080" s="92"/>
      <c r="AC4080" s="92"/>
    </row>
    <row r="4081" spans="9:29" ht="13.8" x14ac:dyDescent="0.3">
      <c r="I4081" s="135">
        <v>4074</v>
      </c>
      <c r="J4081" s="132"/>
      <c r="K4081" s="105"/>
      <c r="R4081" s="16"/>
      <c r="S4081" s="16"/>
      <c r="AA4081" s="92"/>
      <c r="AB4081" s="92"/>
      <c r="AC4081" s="92"/>
    </row>
    <row r="4082" spans="9:29" ht="13.8" x14ac:dyDescent="0.3">
      <c r="I4082" s="135">
        <v>4075</v>
      </c>
      <c r="J4082" s="132"/>
      <c r="K4082" s="105"/>
      <c r="R4082" s="16"/>
      <c r="S4082" s="16"/>
      <c r="AA4082" s="92"/>
      <c r="AB4082" s="92"/>
      <c r="AC4082" s="92"/>
    </row>
    <row r="4083" spans="9:29" ht="13.8" x14ac:dyDescent="0.3">
      <c r="I4083" s="135">
        <v>4076</v>
      </c>
      <c r="J4083" s="132"/>
      <c r="K4083" s="105"/>
      <c r="R4083" s="16"/>
      <c r="S4083" s="16"/>
      <c r="AA4083" s="92"/>
      <c r="AB4083" s="92"/>
      <c r="AC4083" s="92"/>
    </row>
    <row r="4084" spans="9:29" ht="13.8" x14ac:dyDescent="0.3">
      <c r="I4084" s="135">
        <v>4077</v>
      </c>
      <c r="J4084" s="132"/>
      <c r="K4084" s="105"/>
      <c r="R4084" s="16"/>
      <c r="S4084" s="16"/>
      <c r="AA4084" s="92"/>
      <c r="AB4084" s="92"/>
      <c r="AC4084" s="92"/>
    </row>
    <row r="4085" spans="9:29" ht="13.8" x14ac:dyDescent="0.3">
      <c r="I4085" s="135">
        <v>4078</v>
      </c>
      <c r="J4085" s="132"/>
      <c r="K4085" s="105"/>
      <c r="R4085" s="16"/>
      <c r="S4085" s="16"/>
      <c r="AA4085" s="92"/>
      <c r="AB4085" s="92"/>
      <c r="AC4085" s="92"/>
    </row>
    <row r="4086" spans="9:29" ht="13.8" x14ac:dyDescent="0.3">
      <c r="I4086" s="135">
        <v>4079</v>
      </c>
      <c r="J4086" s="132"/>
      <c r="K4086" s="105"/>
      <c r="R4086" s="16"/>
      <c r="S4086" s="16"/>
      <c r="AA4086" s="92"/>
      <c r="AB4086" s="92"/>
      <c r="AC4086" s="92"/>
    </row>
    <row r="4087" spans="9:29" ht="13.8" x14ac:dyDescent="0.3">
      <c r="I4087" s="135">
        <v>4080</v>
      </c>
      <c r="J4087" s="132"/>
      <c r="K4087" s="105"/>
      <c r="R4087" s="16"/>
      <c r="S4087" s="16"/>
      <c r="AA4087" s="92"/>
      <c r="AB4087" s="92"/>
      <c r="AC4087" s="92"/>
    </row>
    <row r="4088" spans="9:29" ht="13.8" x14ac:dyDescent="0.3">
      <c r="I4088" s="135">
        <v>4081</v>
      </c>
      <c r="J4088" s="132"/>
      <c r="K4088" s="105"/>
      <c r="R4088" s="16"/>
      <c r="S4088" s="16"/>
      <c r="AA4088" s="92"/>
      <c r="AB4088" s="92"/>
      <c r="AC4088" s="92"/>
    </row>
    <row r="4089" spans="9:29" ht="13.8" x14ac:dyDescent="0.3">
      <c r="I4089" s="135">
        <v>4082</v>
      </c>
      <c r="J4089" s="132"/>
      <c r="K4089" s="105"/>
      <c r="R4089" s="16"/>
      <c r="S4089" s="16"/>
      <c r="AA4089" s="92"/>
      <c r="AB4089" s="92"/>
      <c r="AC4089" s="92"/>
    </row>
    <row r="4090" spans="9:29" ht="13.8" x14ac:dyDescent="0.3">
      <c r="I4090" s="135">
        <v>4083</v>
      </c>
      <c r="J4090" s="132"/>
      <c r="K4090" s="105"/>
      <c r="R4090" s="16"/>
      <c r="S4090" s="16"/>
      <c r="AA4090" s="92"/>
      <c r="AB4090" s="92"/>
      <c r="AC4090" s="92"/>
    </row>
    <row r="4091" spans="9:29" ht="13.8" x14ac:dyDescent="0.3">
      <c r="I4091" s="135">
        <v>4084</v>
      </c>
      <c r="J4091" s="132"/>
      <c r="K4091" s="105"/>
      <c r="R4091" s="16"/>
      <c r="S4091" s="16"/>
      <c r="AA4091" s="92"/>
      <c r="AB4091" s="92"/>
      <c r="AC4091" s="92"/>
    </row>
    <row r="4092" spans="9:29" ht="13.8" x14ac:dyDescent="0.3">
      <c r="I4092" s="135">
        <v>4085</v>
      </c>
      <c r="J4092" s="132"/>
      <c r="K4092" s="105"/>
      <c r="R4092" s="16"/>
      <c r="S4092" s="16"/>
      <c r="AA4092" s="92"/>
      <c r="AB4092" s="92"/>
      <c r="AC4092" s="92"/>
    </row>
    <row r="4093" spans="9:29" ht="13.8" x14ac:dyDescent="0.3">
      <c r="I4093" s="135">
        <v>4086</v>
      </c>
      <c r="J4093" s="132"/>
      <c r="K4093" s="105"/>
      <c r="R4093" s="16"/>
      <c r="S4093" s="16"/>
      <c r="AA4093" s="92"/>
      <c r="AB4093" s="92"/>
      <c r="AC4093" s="92"/>
    </row>
    <row r="4094" spans="9:29" ht="13.8" x14ac:dyDescent="0.3">
      <c r="I4094" s="135">
        <v>4087</v>
      </c>
      <c r="J4094" s="132"/>
      <c r="K4094" s="105"/>
      <c r="R4094" s="16"/>
      <c r="S4094" s="16"/>
      <c r="AA4094" s="92"/>
      <c r="AB4094" s="92"/>
      <c r="AC4094" s="92"/>
    </row>
    <row r="4095" spans="9:29" ht="13.8" x14ac:dyDescent="0.3">
      <c r="I4095" s="135">
        <v>4088</v>
      </c>
      <c r="J4095" s="132"/>
      <c r="K4095" s="105"/>
      <c r="R4095" s="16"/>
      <c r="S4095" s="16"/>
      <c r="AA4095" s="92"/>
      <c r="AB4095" s="92"/>
      <c r="AC4095" s="92"/>
    </row>
    <row r="4096" spans="9:29" ht="13.8" x14ac:dyDescent="0.3">
      <c r="I4096" s="135">
        <v>4089</v>
      </c>
      <c r="J4096" s="132"/>
      <c r="K4096" s="105"/>
      <c r="R4096" s="16"/>
      <c r="S4096" s="16"/>
      <c r="AA4096" s="92"/>
      <c r="AB4096" s="92"/>
      <c r="AC4096" s="92"/>
    </row>
    <row r="4097" spans="9:29" ht="13.8" x14ac:dyDescent="0.3">
      <c r="I4097" s="135">
        <v>4090</v>
      </c>
      <c r="J4097" s="132"/>
      <c r="K4097" s="105"/>
      <c r="R4097" s="16"/>
      <c r="S4097" s="16"/>
      <c r="AA4097" s="92"/>
      <c r="AB4097" s="92"/>
      <c r="AC4097" s="92"/>
    </row>
    <row r="4098" spans="9:29" ht="13.8" x14ac:dyDescent="0.3">
      <c r="I4098" s="135">
        <v>4091</v>
      </c>
      <c r="J4098" s="132"/>
      <c r="K4098" s="105"/>
      <c r="R4098" s="16"/>
      <c r="S4098" s="16"/>
      <c r="AA4098" s="92"/>
      <c r="AB4098" s="92"/>
      <c r="AC4098" s="92"/>
    </row>
    <row r="4099" spans="9:29" ht="13.8" x14ac:dyDescent="0.3">
      <c r="I4099" s="135">
        <v>4092</v>
      </c>
      <c r="J4099" s="132"/>
      <c r="K4099" s="105"/>
      <c r="R4099" s="16"/>
      <c r="S4099" s="16"/>
      <c r="AA4099" s="92"/>
      <c r="AB4099" s="92"/>
      <c r="AC4099" s="92"/>
    </row>
    <row r="4100" spans="9:29" ht="13.8" x14ac:dyDescent="0.3">
      <c r="I4100" s="135">
        <v>4093</v>
      </c>
      <c r="J4100" s="132"/>
      <c r="K4100" s="105"/>
      <c r="R4100" s="16"/>
      <c r="S4100" s="16"/>
      <c r="AA4100" s="92"/>
      <c r="AB4100" s="92"/>
      <c r="AC4100" s="92"/>
    </row>
    <row r="4101" spans="9:29" ht="13.8" x14ac:dyDescent="0.3">
      <c r="I4101" s="135">
        <v>4094</v>
      </c>
      <c r="J4101" s="132"/>
      <c r="K4101" s="105"/>
      <c r="R4101" s="16"/>
      <c r="S4101" s="16"/>
      <c r="AA4101" s="92"/>
      <c r="AB4101" s="92"/>
      <c r="AC4101" s="92"/>
    </row>
    <row r="4102" spans="9:29" ht="13.8" x14ac:dyDescent="0.3">
      <c r="I4102" s="135">
        <v>4095</v>
      </c>
      <c r="J4102" s="132"/>
      <c r="K4102" s="105"/>
      <c r="R4102" s="16"/>
      <c r="S4102" s="16"/>
      <c r="AA4102" s="92"/>
      <c r="AB4102" s="92"/>
      <c r="AC4102" s="92"/>
    </row>
    <row r="4103" spans="9:29" ht="13.8" x14ac:dyDescent="0.3">
      <c r="I4103" s="135">
        <v>4096</v>
      </c>
      <c r="J4103" s="132"/>
      <c r="K4103" s="105"/>
      <c r="R4103" s="16"/>
      <c r="S4103" s="16"/>
      <c r="AA4103" s="92"/>
      <c r="AB4103" s="92"/>
      <c r="AC4103" s="92"/>
    </row>
    <row r="4104" spans="9:29" ht="13.8" x14ac:dyDescent="0.3">
      <c r="I4104" s="135">
        <v>4097</v>
      </c>
      <c r="J4104" s="132"/>
      <c r="K4104" s="105"/>
      <c r="R4104" s="16"/>
      <c r="S4104" s="16"/>
      <c r="AA4104" s="92"/>
      <c r="AB4104" s="92"/>
      <c r="AC4104" s="92"/>
    </row>
    <row r="4105" spans="9:29" ht="13.8" x14ac:dyDescent="0.3">
      <c r="I4105" s="135">
        <v>4098</v>
      </c>
      <c r="J4105" s="132"/>
      <c r="K4105" s="105"/>
      <c r="R4105" s="16"/>
      <c r="S4105" s="16"/>
      <c r="AA4105" s="92"/>
      <c r="AB4105" s="92"/>
      <c r="AC4105" s="92"/>
    </row>
    <row r="4106" spans="9:29" ht="13.8" x14ac:dyDescent="0.3">
      <c r="I4106" s="135">
        <v>4099</v>
      </c>
      <c r="J4106" s="132"/>
      <c r="K4106" s="105"/>
      <c r="R4106" s="16"/>
      <c r="S4106" s="16"/>
      <c r="AA4106" s="92"/>
      <c r="AB4106" s="92"/>
      <c r="AC4106" s="92"/>
    </row>
    <row r="4107" spans="9:29" ht="13.8" x14ac:dyDescent="0.3">
      <c r="I4107" s="135">
        <v>4100</v>
      </c>
      <c r="J4107" s="132"/>
      <c r="K4107" s="105"/>
      <c r="R4107" s="16"/>
      <c r="S4107" s="16"/>
      <c r="AA4107" s="92"/>
      <c r="AB4107" s="92"/>
      <c r="AC4107" s="92"/>
    </row>
    <row r="4108" spans="9:29" ht="13.8" x14ac:dyDescent="0.3">
      <c r="I4108" s="135">
        <v>4101</v>
      </c>
      <c r="J4108" s="132"/>
      <c r="K4108" s="105"/>
      <c r="R4108" s="16"/>
      <c r="S4108" s="16"/>
      <c r="AA4108" s="92"/>
      <c r="AB4108" s="92"/>
      <c r="AC4108" s="92"/>
    </row>
    <row r="4109" spans="9:29" ht="13.8" x14ac:dyDescent="0.3">
      <c r="I4109" s="135">
        <v>4102</v>
      </c>
      <c r="J4109" s="132"/>
      <c r="K4109" s="105"/>
      <c r="R4109" s="16"/>
      <c r="S4109" s="16"/>
      <c r="AA4109" s="92"/>
      <c r="AB4109" s="92"/>
      <c r="AC4109" s="92"/>
    </row>
    <row r="4110" spans="9:29" ht="13.8" x14ac:dyDescent="0.3">
      <c r="I4110" s="135">
        <v>4103</v>
      </c>
      <c r="J4110" s="132"/>
      <c r="K4110" s="105"/>
      <c r="R4110" s="16"/>
      <c r="S4110" s="16"/>
      <c r="AA4110" s="92"/>
      <c r="AB4110" s="92"/>
      <c r="AC4110" s="92"/>
    </row>
    <row r="4111" spans="9:29" ht="13.8" x14ac:dyDescent="0.3">
      <c r="I4111" s="135">
        <v>4104</v>
      </c>
      <c r="J4111" s="132"/>
      <c r="K4111" s="105"/>
      <c r="R4111" s="16"/>
      <c r="S4111" s="16"/>
      <c r="AA4111" s="92"/>
      <c r="AB4111" s="92"/>
      <c r="AC4111" s="92"/>
    </row>
    <row r="4112" spans="9:29" ht="13.8" x14ac:dyDescent="0.3">
      <c r="I4112" s="135">
        <v>4105</v>
      </c>
      <c r="J4112" s="132"/>
      <c r="K4112" s="105"/>
      <c r="R4112" s="16"/>
      <c r="S4112" s="16"/>
      <c r="AA4112" s="92"/>
      <c r="AB4112" s="92"/>
      <c r="AC4112" s="92"/>
    </row>
    <row r="4113" spans="9:29" ht="13.8" x14ac:dyDescent="0.3">
      <c r="I4113" s="135">
        <v>4106</v>
      </c>
      <c r="J4113" s="132"/>
      <c r="K4113" s="105"/>
      <c r="R4113" s="16"/>
      <c r="S4113" s="16"/>
      <c r="AA4113" s="92"/>
      <c r="AB4113" s="92"/>
      <c r="AC4113" s="92"/>
    </row>
    <row r="4114" spans="9:29" ht="13.8" x14ac:dyDescent="0.3">
      <c r="I4114" s="135">
        <v>4107</v>
      </c>
      <c r="J4114" s="132"/>
      <c r="K4114" s="105"/>
      <c r="R4114" s="16"/>
      <c r="S4114" s="16"/>
      <c r="AA4114" s="92"/>
      <c r="AB4114" s="92"/>
      <c r="AC4114" s="92"/>
    </row>
    <row r="4115" spans="9:29" ht="13.8" x14ac:dyDescent="0.3">
      <c r="I4115" s="135">
        <v>4108</v>
      </c>
      <c r="J4115" s="132"/>
      <c r="K4115" s="105"/>
      <c r="R4115" s="16"/>
      <c r="S4115" s="16"/>
      <c r="AA4115" s="92"/>
      <c r="AB4115" s="92"/>
      <c r="AC4115" s="92"/>
    </row>
    <row r="4116" spans="9:29" ht="13.8" x14ac:dyDescent="0.3">
      <c r="I4116" s="135">
        <v>4109</v>
      </c>
      <c r="J4116" s="132"/>
      <c r="K4116" s="105"/>
      <c r="R4116" s="16"/>
      <c r="S4116" s="16"/>
      <c r="AA4116" s="92"/>
      <c r="AB4116" s="92"/>
      <c r="AC4116" s="92"/>
    </row>
    <row r="4117" spans="9:29" ht="13.8" x14ac:dyDescent="0.3">
      <c r="I4117" s="135">
        <v>4110</v>
      </c>
      <c r="J4117" s="132"/>
      <c r="K4117" s="105"/>
      <c r="R4117" s="16"/>
      <c r="S4117" s="16"/>
      <c r="AA4117" s="92"/>
      <c r="AB4117" s="92"/>
      <c r="AC4117" s="92"/>
    </row>
    <row r="4118" spans="9:29" ht="13.8" x14ac:dyDescent="0.3">
      <c r="I4118" s="135">
        <v>4111</v>
      </c>
      <c r="J4118" s="132"/>
      <c r="K4118" s="105"/>
      <c r="R4118" s="16"/>
      <c r="S4118" s="16"/>
      <c r="AA4118" s="92"/>
      <c r="AB4118" s="92"/>
      <c r="AC4118" s="92"/>
    </row>
    <row r="4119" spans="9:29" ht="13.8" x14ac:dyDescent="0.3">
      <c r="I4119" s="135">
        <v>4112</v>
      </c>
      <c r="J4119" s="132"/>
      <c r="K4119" s="105"/>
      <c r="R4119" s="16"/>
      <c r="S4119" s="16"/>
      <c r="AA4119" s="92"/>
      <c r="AB4119" s="92"/>
      <c r="AC4119" s="92"/>
    </row>
    <row r="4120" spans="9:29" ht="13.8" x14ac:dyDescent="0.3">
      <c r="I4120" s="135">
        <v>4113</v>
      </c>
      <c r="J4120" s="132"/>
      <c r="K4120" s="105"/>
      <c r="R4120" s="16"/>
      <c r="S4120" s="16"/>
      <c r="AA4120" s="92"/>
      <c r="AB4120" s="92"/>
      <c r="AC4120" s="92"/>
    </row>
    <row r="4121" spans="9:29" ht="13.8" x14ac:dyDescent="0.3">
      <c r="I4121" s="135">
        <v>4114</v>
      </c>
      <c r="J4121" s="132"/>
      <c r="K4121" s="105"/>
      <c r="R4121" s="16"/>
      <c r="S4121" s="16"/>
      <c r="AA4121" s="92"/>
      <c r="AB4121" s="92"/>
      <c r="AC4121" s="92"/>
    </row>
    <row r="4122" spans="9:29" ht="13.8" x14ac:dyDescent="0.3">
      <c r="I4122" s="135">
        <v>4115</v>
      </c>
      <c r="J4122" s="132"/>
      <c r="K4122" s="105"/>
      <c r="R4122" s="16"/>
      <c r="S4122" s="16"/>
      <c r="AA4122" s="92"/>
      <c r="AB4122" s="92"/>
      <c r="AC4122" s="92"/>
    </row>
    <row r="4123" spans="9:29" ht="13.8" x14ac:dyDescent="0.3">
      <c r="I4123" s="135">
        <v>4116</v>
      </c>
      <c r="J4123" s="132"/>
      <c r="K4123" s="105"/>
      <c r="R4123" s="16"/>
      <c r="S4123" s="16"/>
      <c r="AA4123" s="92"/>
      <c r="AB4123" s="92"/>
      <c r="AC4123" s="92"/>
    </row>
    <row r="4124" spans="9:29" ht="13.8" x14ac:dyDescent="0.3">
      <c r="I4124" s="135">
        <v>4117</v>
      </c>
      <c r="J4124" s="132"/>
      <c r="K4124" s="105"/>
      <c r="R4124" s="16"/>
      <c r="S4124" s="16"/>
      <c r="AA4124" s="92"/>
      <c r="AB4124" s="92"/>
      <c r="AC4124" s="92"/>
    </row>
    <row r="4125" spans="9:29" ht="13.8" x14ac:dyDescent="0.3">
      <c r="I4125" s="135">
        <v>4118</v>
      </c>
      <c r="J4125" s="132"/>
      <c r="K4125" s="105"/>
      <c r="R4125" s="16"/>
      <c r="S4125" s="16"/>
      <c r="AA4125" s="92"/>
      <c r="AB4125" s="92"/>
      <c r="AC4125" s="92"/>
    </row>
    <row r="4126" spans="9:29" ht="13.8" x14ac:dyDescent="0.3">
      <c r="I4126" s="135">
        <v>4119</v>
      </c>
      <c r="J4126" s="132"/>
      <c r="K4126" s="105"/>
      <c r="R4126" s="16"/>
      <c r="S4126" s="16"/>
      <c r="AA4126" s="92"/>
      <c r="AB4126" s="92"/>
      <c r="AC4126" s="92"/>
    </row>
    <row r="4127" spans="9:29" ht="13.8" x14ac:dyDescent="0.3">
      <c r="I4127" s="135">
        <v>4120</v>
      </c>
      <c r="J4127" s="132"/>
      <c r="K4127" s="105"/>
      <c r="R4127" s="16"/>
      <c r="S4127" s="16"/>
      <c r="AA4127" s="92"/>
      <c r="AB4127" s="92"/>
      <c r="AC4127" s="92"/>
    </row>
    <row r="4128" spans="9:29" ht="13.8" x14ac:dyDescent="0.3">
      <c r="I4128" s="135">
        <v>4121</v>
      </c>
      <c r="J4128" s="132"/>
      <c r="K4128" s="105"/>
      <c r="R4128" s="16"/>
      <c r="S4128" s="16"/>
      <c r="AA4128" s="92"/>
      <c r="AB4128" s="92"/>
      <c r="AC4128" s="92"/>
    </row>
    <row r="4129" spans="9:29" ht="13.8" x14ac:dyDescent="0.3">
      <c r="I4129" s="135">
        <v>4122</v>
      </c>
      <c r="J4129" s="132"/>
      <c r="K4129" s="105"/>
      <c r="R4129" s="16"/>
      <c r="S4129" s="16"/>
      <c r="AA4129" s="92"/>
      <c r="AB4129" s="92"/>
      <c r="AC4129" s="92"/>
    </row>
    <row r="4130" spans="9:29" ht="13.8" x14ac:dyDescent="0.3">
      <c r="I4130" s="135">
        <v>4123</v>
      </c>
      <c r="J4130" s="132"/>
      <c r="K4130" s="105"/>
      <c r="R4130" s="16"/>
      <c r="S4130" s="16"/>
      <c r="AA4130" s="92"/>
      <c r="AB4130" s="92"/>
      <c r="AC4130" s="92"/>
    </row>
    <row r="4131" spans="9:29" ht="13.8" x14ac:dyDescent="0.3">
      <c r="I4131" s="135">
        <v>4124</v>
      </c>
      <c r="J4131" s="132"/>
      <c r="K4131" s="105"/>
      <c r="R4131" s="16"/>
      <c r="S4131" s="16"/>
      <c r="AA4131" s="92"/>
      <c r="AB4131" s="92"/>
      <c r="AC4131" s="92"/>
    </row>
    <row r="4132" spans="9:29" ht="13.8" x14ac:dyDescent="0.3">
      <c r="I4132" s="135">
        <v>4125</v>
      </c>
      <c r="J4132" s="132"/>
      <c r="K4132" s="105"/>
      <c r="R4132" s="16"/>
      <c r="S4132" s="16"/>
      <c r="AA4132" s="92"/>
      <c r="AB4132" s="92"/>
      <c r="AC4132" s="92"/>
    </row>
    <row r="4133" spans="9:29" ht="13.8" x14ac:dyDescent="0.3">
      <c r="I4133" s="135">
        <v>4126</v>
      </c>
      <c r="J4133" s="132"/>
      <c r="K4133" s="105"/>
      <c r="R4133" s="16"/>
      <c r="S4133" s="16"/>
      <c r="AA4133" s="92"/>
      <c r="AB4133" s="92"/>
      <c r="AC4133" s="92"/>
    </row>
    <row r="4134" spans="9:29" ht="13.8" x14ac:dyDescent="0.3">
      <c r="I4134" s="135">
        <v>4127</v>
      </c>
      <c r="J4134" s="132"/>
      <c r="K4134" s="105"/>
      <c r="R4134" s="16"/>
      <c r="S4134" s="16"/>
      <c r="AA4134" s="92"/>
      <c r="AB4134" s="92"/>
      <c r="AC4134" s="92"/>
    </row>
    <row r="4135" spans="9:29" ht="13.8" x14ac:dyDescent="0.3">
      <c r="I4135" s="135">
        <v>4128</v>
      </c>
      <c r="J4135" s="132"/>
      <c r="K4135" s="105"/>
      <c r="R4135" s="16"/>
      <c r="S4135" s="16"/>
      <c r="AA4135" s="92"/>
      <c r="AB4135" s="92"/>
      <c r="AC4135" s="92"/>
    </row>
    <row r="4136" spans="9:29" ht="13.8" x14ac:dyDescent="0.3">
      <c r="I4136" s="135">
        <v>4129</v>
      </c>
      <c r="J4136" s="132"/>
      <c r="K4136" s="105"/>
      <c r="R4136" s="16"/>
      <c r="S4136" s="16"/>
      <c r="AA4136" s="92"/>
      <c r="AB4136" s="92"/>
      <c r="AC4136" s="92"/>
    </row>
    <row r="4137" spans="9:29" ht="13.8" x14ac:dyDescent="0.3">
      <c r="I4137" s="135">
        <v>4130</v>
      </c>
      <c r="J4137" s="132"/>
      <c r="K4137" s="105"/>
      <c r="R4137" s="16"/>
      <c r="S4137" s="16"/>
      <c r="AA4137" s="92"/>
      <c r="AB4137" s="92"/>
      <c r="AC4137" s="92"/>
    </row>
    <row r="4138" spans="9:29" ht="13.8" x14ac:dyDescent="0.3">
      <c r="I4138" s="135">
        <v>4131</v>
      </c>
      <c r="J4138" s="132"/>
      <c r="K4138" s="105"/>
      <c r="R4138" s="16"/>
      <c r="S4138" s="16"/>
      <c r="AA4138" s="92"/>
      <c r="AB4138" s="92"/>
      <c r="AC4138" s="92"/>
    </row>
    <row r="4139" spans="9:29" ht="13.8" x14ac:dyDescent="0.3">
      <c r="I4139" s="135">
        <v>4132</v>
      </c>
      <c r="J4139" s="132"/>
      <c r="K4139" s="105"/>
      <c r="R4139" s="16"/>
      <c r="S4139" s="16"/>
      <c r="AA4139" s="92"/>
      <c r="AB4139" s="92"/>
      <c r="AC4139" s="92"/>
    </row>
    <row r="4140" spans="9:29" ht="13.8" x14ac:dyDescent="0.3">
      <c r="I4140" s="135">
        <v>4133</v>
      </c>
      <c r="J4140" s="132"/>
      <c r="K4140" s="105"/>
      <c r="R4140" s="16"/>
      <c r="S4140" s="16"/>
      <c r="AA4140" s="92"/>
      <c r="AB4140" s="92"/>
      <c r="AC4140" s="92"/>
    </row>
    <row r="4141" spans="9:29" ht="13.8" x14ac:dyDescent="0.3">
      <c r="I4141" s="135">
        <v>4134</v>
      </c>
      <c r="J4141" s="132"/>
      <c r="K4141" s="105"/>
      <c r="R4141" s="16"/>
      <c r="S4141" s="16"/>
      <c r="AA4141" s="92"/>
      <c r="AB4141" s="92"/>
      <c r="AC4141" s="92"/>
    </row>
    <row r="4142" spans="9:29" ht="13.8" x14ac:dyDescent="0.3">
      <c r="I4142" s="135">
        <v>4135</v>
      </c>
      <c r="J4142" s="132"/>
      <c r="K4142" s="105"/>
      <c r="R4142" s="16"/>
      <c r="S4142" s="16"/>
      <c r="AA4142" s="92"/>
      <c r="AB4142" s="92"/>
      <c r="AC4142" s="92"/>
    </row>
    <row r="4143" spans="9:29" ht="13.8" x14ac:dyDescent="0.3">
      <c r="I4143" s="135">
        <v>4136</v>
      </c>
      <c r="J4143" s="132"/>
      <c r="K4143" s="105"/>
      <c r="R4143" s="16"/>
      <c r="S4143" s="16"/>
      <c r="AA4143" s="92"/>
      <c r="AB4143" s="92"/>
      <c r="AC4143" s="92"/>
    </row>
    <row r="4144" spans="9:29" ht="13.8" x14ac:dyDescent="0.3">
      <c r="I4144" s="135">
        <v>4137</v>
      </c>
      <c r="J4144" s="132"/>
      <c r="K4144" s="105"/>
      <c r="R4144" s="16"/>
      <c r="S4144" s="16"/>
      <c r="AA4144" s="92"/>
      <c r="AB4144" s="92"/>
      <c r="AC4144" s="92"/>
    </row>
    <row r="4145" spans="9:29" ht="13.8" x14ac:dyDescent="0.3">
      <c r="I4145" s="135">
        <v>4138</v>
      </c>
      <c r="J4145" s="132"/>
      <c r="K4145" s="105"/>
      <c r="R4145" s="16"/>
      <c r="S4145" s="16"/>
      <c r="AA4145" s="92"/>
      <c r="AB4145" s="92"/>
      <c r="AC4145" s="92"/>
    </row>
    <row r="4146" spans="9:29" ht="13.8" x14ac:dyDescent="0.3">
      <c r="I4146" s="135">
        <v>4139</v>
      </c>
      <c r="J4146" s="132"/>
      <c r="K4146" s="105"/>
      <c r="R4146" s="16"/>
      <c r="S4146" s="16"/>
      <c r="AA4146" s="92"/>
      <c r="AB4146" s="92"/>
      <c r="AC4146" s="92"/>
    </row>
    <row r="4147" spans="9:29" ht="13.8" x14ac:dyDescent="0.3">
      <c r="I4147" s="135">
        <v>4140</v>
      </c>
      <c r="J4147" s="132"/>
      <c r="K4147" s="105"/>
      <c r="R4147" s="16"/>
      <c r="S4147" s="16"/>
      <c r="AA4147" s="92"/>
      <c r="AB4147" s="92"/>
      <c r="AC4147" s="92"/>
    </row>
    <row r="4148" spans="9:29" ht="13.8" x14ac:dyDescent="0.3">
      <c r="I4148" s="135">
        <v>4141</v>
      </c>
      <c r="J4148" s="132"/>
      <c r="K4148" s="105"/>
      <c r="R4148" s="16"/>
      <c r="S4148" s="16"/>
      <c r="AA4148" s="92"/>
      <c r="AB4148" s="92"/>
      <c r="AC4148" s="92"/>
    </row>
    <row r="4149" spans="9:29" ht="13.8" x14ac:dyDescent="0.3">
      <c r="I4149" s="135">
        <v>4142</v>
      </c>
      <c r="J4149" s="132"/>
      <c r="K4149" s="105"/>
      <c r="R4149" s="16"/>
      <c r="S4149" s="16"/>
      <c r="AA4149" s="92"/>
      <c r="AB4149" s="92"/>
      <c r="AC4149" s="92"/>
    </row>
    <row r="4150" spans="9:29" ht="13.8" x14ac:dyDescent="0.3">
      <c r="I4150" s="135">
        <v>4143</v>
      </c>
      <c r="J4150" s="132"/>
      <c r="K4150" s="105"/>
      <c r="R4150" s="16"/>
      <c r="S4150" s="16"/>
      <c r="AA4150" s="92"/>
      <c r="AB4150" s="92"/>
      <c r="AC4150" s="92"/>
    </row>
    <row r="4151" spans="9:29" ht="13.8" x14ac:dyDescent="0.3">
      <c r="I4151" s="135">
        <v>4144</v>
      </c>
      <c r="J4151" s="132"/>
      <c r="K4151" s="105"/>
      <c r="R4151" s="16"/>
      <c r="S4151" s="16"/>
      <c r="AA4151" s="92"/>
      <c r="AB4151" s="92"/>
      <c r="AC4151" s="92"/>
    </row>
    <row r="4152" spans="9:29" ht="13.8" x14ac:dyDescent="0.3">
      <c r="I4152" s="135">
        <v>4145</v>
      </c>
      <c r="J4152" s="132"/>
      <c r="K4152" s="105"/>
      <c r="R4152" s="16"/>
      <c r="S4152" s="16"/>
      <c r="AA4152" s="92"/>
      <c r="AB4152" s="92"/>
      <c r="AC4152" s="92"/>
    </row>
    <row r="4153" spans="9:29" ht="13.8" x14ac:dyDescent="0.3">
      <c r="I4153" s="135">
        <v>4146</v>
      </c>
      <c r="J4153" s="132"/>
      <c r="K4153" s="105"/>
      <c r="R4153" s="16"/>
      <c r="S4153" s="16"/>
      <c r="AA4153" s="92"/>
      <c r="AB4153" s="92"/>
      <c r="AC4153" s="92"/>
    </row>
    <row r="4154" spans="9:29" ht="13.8" x14ac:dyDescent="0.3">
      <c r="I4154" s="135">
        <v>4147</v>
      </c>
      <c r="J4154" s="132"/>
      <c r="K4154" s="105"/>
      <c r="R4154" s="16"/>
      <c r="S4154" s="16"/>
      <c r="AA4154" s="92"/>
      <c r="AB4154" s="92"/>
      <c r="AC4154" s="92"/>
    </row>
    <row r="4155" spans="9:29" ht="13.8" x14ac:dyDescent="0.3">
      <c r="I4155" s="135">
        <v>4148</v>
      </c>
      <c r="J4155" s="132"/>
      <c r="K4155" s="105"/>
      <c r="R4155" s="16"/>
      <c r="S4155" s="16"/>
      <c r="AA4155" s="92"/>
      <c r="AB4155" s="92"/>
      <c r="AC4155" s="92"/>
    </row>
    <row r="4156" spans="9:29" ht="13.8" x14ac:dyDescent="0.3">
      <c r="I4156" s="135">
        <v>4149</v>
      </c>
      <c r="J4156" s="132"/>
      <c r="K4156" s="105"/>
      <c r="R4156" s="16"/>
      <c r="S4156" s="16"/>
      <c r="AA4156" s="92"/>
      <c r="AB4156" s="92"/>
      <c r="AC4156" s="92"/>
    </row>
    <row r="4157" spans="9:29" ht="13.8" x14ac:dyDescent="0.3">
      <c r="I4157" s="135">
        <v>4150</v>
      </c>
      <c r="J4157" s="132"/>
      <c r="K4157" s="105"/>
      <c r="R4157" s="16"/>
      <c r="S4157" s="16"/>
      <c r="AA4157" s="92"/>
      <c r="AB4157" s="92"/>
      <c r="AC4157" s="92"/>
    </row>
    <row r="4158" spans="9:29" ht="13.8" x14ac:dyDescent="0.3">
      <c r="I4158" s="135">
        <v>4151</v>
      </c>
      <c r="J4158" s="132"/>
      <c r="K4158" s="105"/>
      <c r="R4158" s="16"/>
      <c r="S4158" s="16"/>
      <c r="AA4158" s="92"/>
      <c r="AB4158" s="92"/>
      <c r="AC4158" s="92"/>
    </row>
    <row r="4159" spans="9:29" ht="13.8" x14ac:dyDescent="0.3">
      <c r="I4159" s="135">
        <v>4152</v>
      </c>
      <c r="J4159" s="132"/>
      <c r="K4159" s="105"/>
      <c r="R4159" s="16"/>
      <c r="S4159" s="16"/>
      <c r="AA4159" s="92"/>
      <c r="AB4159" s="92"/>
      <c r="AC4159" s="92"/>
    </row>
    <row r="4160" spans="9:29" ht="13.8" x14ac:dyDescent="0.3">
      <c r="I4160" s="135">
        <v>4153</v>
      </c>
      <c r="J4160" s="132"/>
      <c r="K4160" s="105"/>
      <c r="R4160" s="16"/>
      <c r="S4160" s="16"/>
      <c r="AA4160" s="92"/>
      <c r="AB4160" s="92"/>
      <c r="AC4160" s="92"/>
    </row>
    <row r="4161" spans="9:29" ht="13.8" x14ac:dyDescent="0.3">
      <c r="I4161" s="135">
        <v>4154</v>
      </c>
      <c r="J4161" s="132"/>
      <c r="K4161" s="105"/>
      <c r="R4161" s="16"/>
      <c r="S4161" s="16"/>
      <c r="AA4161" s="92"/>
      <c r="AB4161" s="92"/>
      <c r="AC4161" s="92"/>
    </row>
    <row r="4162" spans="9:29" ht="13.8" x14ac:dyDescent="0.3">
      <c r="I4162" s="135">
        <v>4155</v>
      </c>
      <c r="J4162" s="132"/>
      <c r="K4162" s="105"/>
      <c r="R4162" s="16"/>
      <c r="S4162" s="16"/>
      <c r="AA4162" s="92"/>
      <c r="AB4162" s="92"/>
      <c r="AC4162" s="92"/>
    </row>
    <row r="4163" spans="9:29" ht="13.8" x14ac:dyDescent="0.3">
      <c r="I4163" s="135">
        <v>4156</v>
      </c>
      <c r="J4163" s="132"/>
      <c r="K4163" s="105"/>
      <c r="R4163" s="16"/>
      <c r="S4163" s="16"/>
      <c r="AA4163" s="92"/>
      <c r="AB4163" s="92"/>
      <c r="AC4163" s="92"/>
    </row>
    <row r="4164" spans="9:29" ht="13.8" x14ac:dyDescent="0.3">
      <c r="I4164" s="135">
        <v>4157</v>
      </c>
      <c r="J4164" s="132"/>
      <c r="K4164" s="105"/>
      <c r="R4164" s="16"/>
      <c r="S4164" s="16"/>
      <c r="AA4164" s="92"/>
      <c r="AB4164" s="92"/>
      <c r="AC4164" s="92"/>
    </row>
    <row r="4165" spans="9:29" ht="13.8" x14ac:dyDescent="0.3">
      <c r="I4165" s="135">
        <v>4158</v>
      </c>
      <c r="J4165" s="132"/>
      <c r="K4165" s="105"/>
      <c r="R4165" s="16"/>
      <c r="S4165" s="16"/>
      <c r="AA4165" s="92"/>
      <c r="AB4165" s="92"/>
      <c r="AC4165" s="92"/>
    </row>
    <row r="4166" spans="9:29" ht="13.8" x14ac:dyDescent="0.3">
      <c r="I4166" s="135">
        <v>4159</v>
      </c>
      <c r="J4166" s="132"/>
      <c r="K4166" s="105"/>
      <c r="R4166" s="16"/>
      <c r="S4166" s="16"/>
      <c r="AA4166" s="92"/>
      <c r="AB4166" s="92"/>
      <c r="AC4166" s="92"/>
    </row>
    <row r="4167" spans="9:29" ht="13.8" x14ac:dyDescent="0.3">
      <c r="I4167" s="135">
        <v>4160</v>
      </c>
      <c r="J4167" s="132"/>
      <c r="K4167" s="105"/>
      <c r="R4167" s="16"/>
      <c r="S4167" s="16"/>
      <c r="AA4167" s="92"/>
      <c r="AB4167" s="92"/>
      <c r="AC4167" s="92"/>
    </row>
    <row r="4168" spans="9:29" ht="13.8" x14ac:dyDescent="0.3">
      <c r="I4168" s="135">
        <v>4161</v>
      </c>
      <c r="J4168" s="132"/>
      <c r="K4168" s="105"/>
      <c r="R4168" s="16"/>
      <c r="S4168" s="16"/>
      <c r="AA4168" s="92"/>
      <c r="AB4168" s="92"/>
      <c r="AC4168" s="92"/>
    </row>
    <row r="4169" spans="9:29" ht="13.8" x14ac:dyDescent="0.3">
      <c r="I4169" s="135">
        <v>4162</v>
      </c>
      <c r="J4169" s="132"/>
      <c r="K4169" s="105"/>
      <c r="R4169" s="16"/>
      <c r="S4169" s="16"/>
      <c r="AA4169" s="92"/>
      <c r="AB4169" s="92"/>
      <c r="AC4169" s="92"/>
    </row>
    <row r="4170" spans="9:29" ht="13.8" x14ac:dyDescent="0.3">
      <c r="I4170" s="135">
        <v>4163</v>
      </c>
      <c r="J4170" s="132"/>
      <c r="K4170" s="105"/>
      <c r="R4170" s="16"/>
      <c r="S4170" s="16"/>
      <c r="AA4170" s="92"/>
      <c r="AB4170" s="92"/>
      <c r="AC4170" s="92"/>
    </row>
    <row r="4171" spans="9:29" ht="13.8" x14ac:dyDescent="0.3">
      <c r="I4171" s="135">
        <v>4164</v>
      </c>
      <c r="J4171" s="132"/>
      <c r="K4171" s="105"/>
      <c r="R4171" s="16"/>
      <c r="S4171" s="16"/>
      <c r="AA4171" s="92"/>
      <c r="AB4171" s="92"/>
      <c r="AC4171" s="92"/>
    </row>
    <row r="4172" spans="9:29" ht="13.8" x14ac:dyDescent="0.3">
      <c r="I4172" s="135">
        <v>4165</v>
      </c>
      <c r="J4172" s="132"/>
      <c r="K4172" s="105"/>
      <c r="R4172" s="16"/>
      <c r="S4172" s="16"/>
      <c r="AA4172" s="92"/>
      <c r="AB4172" s="92"/>
      <c r="AC4172" s="92"/>
    </row>
    <row r="4173" spans="9:29" ht="13.8" x14ac:dyDescent="0.3">
      <c r="I4173" s="135">
        <v>4166</v>
      </c>
      <c r="J4173" s="132"/>
      <c r="K4173" s="105"/>
      <c r="R4173" s="16"/>
      <c r="S4173" s="16"/>
      <c r="AA4173" s="92"/>
      <c r="AB4173" s="92"/>
      <c r="AC4173" s="92"/>
    </row>
    <row r="4174" spans="9:29" ht="13.8" x14ac:dyDescent="0.3">
      <c r="I4174" s="135">
        <v>4167</v>
      </c>
      <c r="J4174" s="132"/>
      <c r="K4174" s="105"/>
      <c r="R4174" s="16"/>
      <c r="S4174" s="16"/>
      <c r="AA4174" s="92"/>
      <c r="AB4174" s="92"/>
      <c r="AC4174" s="92"/>
    </row>
    <row r="4175" spans="9:29" ht="13.8" x14ac:dyDescent="0.3">
      <c r="I4175" s="135">
        <v>4168</v>
      </c>
      <c r="J4175" s="132"/>
      <c r="K4175" s="105"/>
      <c r="R4175" s="16"/>
      <c r="S4175" s="16"/>
      <c r="AA4175" s="92"/>
      <c r="AB4175" s="92"/>
      <c r="AC4175" s="92"/>
    </row>
    <row r="4176" spans="9:29" ht="13.8" x14ac:dyDescent="0.3">
      <c r="I4176" s="135">
        <v>4169</v>
      </c>
      <c r="J4176" s="132"/>
      <c r="K4176" s="105"/>
      <c r="R4176" s="16"/>
      <c r="S4176" s="16"/>
      <c r="AA4176" s="92"/>
      <c r="AB4176" s="92"/>
      <c r="AC4176" s="92"/>
    </row>
    <row r="4177" spans="9:29" ht="13.8" x14ac:dyDescent="0.3">
      <c r="I4177" s="135">
        <v>4170</v>
      </c>
      <c r="J4177" s="132"/>
      <c r="K4177" s="105"/>
      <c r="R4177" s="16"/>
      <c r="S4177" s="16"/>
      <c r="AA4177" s="92"/>
      <c r="AB4177" s="92"/>
      <c r="AC4177" s="92"/>
    </row>
    <row r="4178" spans="9:29" ht="13.8" x14ac:dyDescent="0.3">
      <c r="I4178" s="135">
        <v>4171</v>
      </c>
      <c r="J4178" s="132"/>
      <c r="K4178" s="105"/>
      <c r="R4178" s="16"/>
      <c r="S4178" s="16"/>
      <c r="AA4178" s="92"/>
      <c r="AB4178" s="92"/>
      <c r="AC4178" s="92"/>
    </row>
    <row r="4179" spans="9:29" ht="13.8" x14ac:dyDescent="0.3">
      <c r="I4179" s="135">
        <v>4172</v>
      </c>
      <c r="J4179" s="132"/>
      <c r="K4179" s="105"/>
      <c r="R4179" s="16"/>
      <c r="S4179" s="16"/>
      <c r="AA4179" s="92"/>
      <c r="AB4179" s="92"/>
      <c r="AC4179" s="92"/>
    </row>
    <row r="4180" spans="9:29" ht="13.8" x14ac:dyDescent="0.3">
      <c r="I4180" s="135">
        <v>4173</v>
      </c>
      <c r="J4180" s="132"/>
      <c r="K4180" s="105"/>
      <c r="R4180" s="16"/>
      <c r="S4180" s="16"/>
      <c r="AA4180" s="92"/>
      <c r="AB4180" s="92"/>
      <c r="AC4180" s="92"/>
    </row>
    <row r="4181" spans="9:29" ht="13.8" x14ac:dyDescent="0.3">
      <c r="I4181" s="135">
        <v>4174</v>
      </c>
      <c r="J4181" s="132"/>
      <c r="K4181" s="105"/>
      <c r="R4181" s="16"/>
      <c r="S4181" s="16"/>
      <c r="AA4181" s="92"/>
      <c r="AB4181" s="92"/>
      <c r="AC4181" s="92"/>
    </row>
    <row r="4182" spans="9:29" ht="13.8" x14ac:dyDescent="0.3">
      <c r="I4182" s="135">
        <v>4175</v>
      </c>
      <c r="J4182" s="132"/>
      <c r="K4182" s="105"/>
      <c r="R4182" s="16"/>
      <c r="S4182" s="16"/>
      <c r="AA4182" s="92"/>
      <c r="AB4182" s="92"/>
      <c r="AC4182" s="92"/>
    </row>
    <row r="4183" spans="9:29" ht="13.8" x14ac:dyDescent="0.3">
      <c r="I4183" s="135">
        <v>4176</v>
      </c>
      <c r="J4183" s="132"/>
      <c r="K4183" s="105"/>
      <c r="R4183" s="16"/>
      <c r="S4183" s="16"/>
      <c r="AA4183" s="92"/>
      <c r="AB4183" s="92"/>
      <c r="AC4183" s="92"/>
    </row>
    <row r="4184" spans="9:29" ht="13.8" x14ac:dyDescent="0.3">
      <c r="I4184" s="135">
        <v>4177</v>
      </c>
      <c r="J4184" s="132"/>
      <c r="K4184" s="105"/>
      <c r="R4184" s="16"/>
      <c r="S4184" s="16"/>
      <c r="AA4184" s="92"/>
      <c r="AB4184" s="92"/>
      <c r="AC4184" s="92"/>
    </row>
    <row r="4185" spans="9:29" ht="13.8" x14ac:dyDescent="0.3">
      <c r="I4185" s="135">
        <v>4178</v>
      </c>
      <c r="J4185" s="132"/>
      <c r="K4185" s="105"/>
      <c r="R4185" s="16"/>
      <c r="S4185" s="16"/>
      <c r="AA4185" s="92"/>
      <c r="AB4185" s="92"/>
      <c r="AC4185" s="92"/>
    </row>
    <row r="4186" spans="9:29" ht="13.8" x14ac:dyDescent="0.3">
      <c r="I4186" s="135">
        <v>4179</v>
      </c>
      <c r="J4186" s="132"/>
      <c r="K4186" s="105"/>
      <c r="R4186" s="16"/>
      <c r="S4186" s="16"/>
      <c r="AA4186" s="92"/>
      <c r="AB4186" s="92"/>
      <c r="AC4186" s="92"/>
    </row>
    <row r="4187" spans="9:29" ht="13.8" x14ac:dyDescent="0.3">
      <c r="I4187" s="135">
        <v>4180</v>
      </c>
      <c r="J4187" s="132"/>
      <c r="K4187" s="105"/>
      <c r="R4187" s="16"/>
      <c r="S4187" s="16"/>
      <c r="AA4187" s="92"/>
      <c r="AB4187" s="92"/>
      <c r="AC4187" s="92"/>
    </row>
    <row r="4188" spans="9:29" ht="13.8" x14ac:dyDescent="0.3">
      <c r="I4188" s="135">
        <v>4181</v>
      </c>
      <c r="J4188" s="132"/>
      <c r="K4188" s="105"/>
      <c r="R4188" s="16"/>
      <c r="S4188" s="16"/>
      <c r="AA4188" s="92"/>
      <c r="AB4188" s="92"/>
      <c r="AC4188" s="92"/>
    </row>
    <row r="4189" spans="9:29" ht="13.8" x14ac:dyDescent="0.3">
      <c r="I4189" s="135">
        <v>4182</v>
      </c>
      <c r="J4189" s="132"/>
      <c r="K4189" s="105"/>
      <c r="R4189" s="16"/>
      <c r="S4189" s="16"/>
      <c r="AA4189" s="92"/>
      <c r="AB4189" s="92"/>
      <c r="AC4189" s="92"/>
    </row>
    <row r="4190" spans="9:29" ht="13.8" x14ac:dyDescent="0.3">
      <c r="I4190" s="135">
        <v>4183</v>
      </c>
      <c r="J4190" s="132"/>
      <c r="K4190" s="105"/>
      <c r="R4190" s="16"/>
      <c r="S4190" s="16"/>
      <c r="AA4190" s="92"/>
      <c r="AB4190" s="92"/>
      <c r="AC4190" s="92"/>
    </row>
    <row r="4191" spans="9:29" ht="13.8" x14ac:dyDescent="0.3">
      <c r="I4191" s="135">
        <v>4184</v>
      </c>
      <c r="J4191" s="132"/>
      <c r="K4191" s="105"/>
      <c r="R4191" s="16"/>
      <c r="S4191" s="16"/>
      <c r="AA4191" s="92"/>
      <c r="AB4191" s="92"/>
      <c r="AC4191" s="92"/>
    </row>
    <row r="4192" spans="9:29" ht="13.8" x14ac:dyDescent="0.3">
      <c r="I4192" s="135">
        <v>4185</v>
      </c>
      <c r="J4192" s="132"/>
      <c r="K4192" s="105"/>
      <c r="R4192" s="16"/>
      <c r="S4192" s="16"/>
      <c r="AA4192" s="92"/>
      <c r="AB4192" s="92"/>
      <c r="AC4192" s="92"/>
    </row>
    <row r="4193" spans="9:29" ht="13.8" x14ac:dyDescent="0.3">
      <c r="I4193" s="135">
        <v>4186</v>
      </c>
      <c r="J4193" s="132"/>
      <c r="K4193" s="105"/>
      <c r="R4193" s="16"/>
      <c r="S4193" s="16"/>
      <c r="AA4193" s="92"/>
      <c r="AB4193" s="92"/>
      <c r="AC4193" s="92"/>
    </row>
    <row r="4194" spans="9:29" ht="13.8" x14ac:dyDescent="0.3">
      <c r="I4194" s="135">
        <v>4187</v>
      </c>
      <c r="J4194" s="132"/>
      <c r="K4194" s="105"/>
      <c r="R4194" s="16"/>
      <c r="S4194" s="16"/>
      <c r="AA4194" s="92"/>
      <c r="AB4194" s="92"/>
      <c r="AC4194" s="92"/>
    </row>
    <row r="4195" spans="9:29" ht="13.8" x14ac:dyDescent="0.3">
      <c r="I4195" s="135">
        <v>4188</v>
      </c>
      <c r="J4195" s="132"/>
      <c r="K4195" s="105"/>
      <c r="R4195" s="16"/>
      <c r="S4195" s="16"/>
      <c r="AA4195" s="92"/>
      <c r="AB4195" s="92"/>
      <c r="AC4195" s="92"/>
    </row>
    <row r="4196" spans="9:29" ht="13.8" x14ac:dyDescent="0.3">
      <c r="I4196" s="135">
        <v>4189</v>
      </c>
      <c r="J4196" s="132"/>
      <c r="K4196" s="105"/>
      <c r="R4196" s="16"/>
      <c r="S4196" s="16"/>
      <c r="AA4196" s="92"/>
      <c r="AB4196" s="92"/>
      <c r="AC4196" s="92"/>
    </row>
    <row r="4197" spans="9:29" ht="13.8" x14ac:dyDescent="0.3">
      <c r="I4197" s="135">
        <v>4190</v>
      </c>
      <c r="J4197" s="132"/>
      <c r="K4197" s="105"/>
      <c r="R4197" s="16"/>
      <c r="S4197" s="16"/>
      <c r="AA4197" s="92"/>
      <c r="AB4197" s="92"/>
      <c r="AC4197" s="92"/>
    </row>
    <row r="4198" spans="9:29" ht="13.8" x14ac:dyDescent="0.3">
      <c r="I4198" s="135">
        <v>4191</v>
      </c>
      <c r="J4198" s="132"/>
      <c r="K4198" s="105"/>
      <c r="R4198" s="16"/>
      <c r="S4198" s="16"/>
      <c r="AA4198" s="92"/>
      <c r="AB4198" s="92"/>
      <c r="AC4198" s="92"/>
    </row>
    <row r="4199" spans="9:29" ht="13.8" x14ac:dyDescent="0.3">
      <c r="I4199" s="135">
        <v>4192</v>
      </c>
      <c r="J4199" s="132"/>
      <c r="K4199" s="105"/>
      <c r="R4199" s="16"/>
      <c r="S4199" s="16"/>
      <c r="AA4199" s="92"/>
      <c r="AB4199" s="92"/>
      <c r="AC4199" s="92"/>
    </row>
    <row r="4200" spans="9:29" ht="13.8" x14ac:dyDescent="0.3">
      <c r="I4200" s="135">
        <v>4193</v>
      </c>
      <c r="J4200" s="132"/>
      <c r="K4200" s="105"/>
      <c r="R4200" s="16"/>
      <c r="S4200" s="16"/>
      <c r="AA4200" s="92"/>
      <c r="AB4200" s="92"/>
      <c r="AC4200" s="92"/>
    </row>
    <row r="4201" spans="9:29" ht="13.8" x14ac:dyDescent="0.3">
      <c r="I4201" s="135">
        <v>4194</v>
      </c>
      <c r="J4201" s="132"/>
      <c r="K4201" s="105"/>
      <c r="R4201" s="16"/>
      <c r="S4201" s="16"/>
      <c r="AA4201" s="92"/>
      <c r="AB4201" s="92"/>
      <c r="AC4201" s="92"/>
    </row>
    <row r="4202" spans="9:29" ht="13.8" x14ac:dyDescent="0.3">
      <c r="I4202" s="135">
        <v>4195</v>
      </c>
      <c r="J4202" s="132"/>
      <c r="K4202" s="105"/>
      <c r="R4202" s="16"/>
      <c r="S4202" s="16"/>
      <c r="AA4202" s="92"/>
      <c r="AB4202" s="92"/>
      <c r="AC4202" s="92"/>
    </row>
    <row r="4203" spans="9:29" ht="13.8" x14ac:dyDescent="0.3">
      <c r="I4203" s="135">
        <v>4196</v>
      </c>
      <c r="J4203" s="132"/>
      <c r="K4203" s="105"/>
      <c r="R4203" s="16"/>
      <c r="S4203" s="16"/>
      <c r="AA4203" s="92"/>
      <c r="AB4203" s="92"/>
      <c r="AC4203" s="92"/>
    </row>
    <row r="4204" spans="9:29" ht="13.8" x14ac:dyDescent="0.3">
      <c r="I4204" s="135">
        <v>4197</v>
      </c>
      <c r="J4204" s="132"/>
      <c r="K4204" s="105"/>
      <c r="R4204" s="16"/>
      <c r="S4204" s="16"/>
      <c r="AA4204" s="92"/>
      <c r="AB4204" s="92"/>
      <c r="AC4204" s="92"/>
    </row>
    <row r="4205" spans="9:29" ht="13.8" x14ac:dyDescent="0.3">
      <c r="I4205" s="135">
        <v>4198</v>
      </c>
      <c r="J4205" s="132"/>
      <c r="K4205" s="105"/>
      <c r="R4205" s="16"/>
      <c r="S4205" s="16"/>
      <c r="AA4205" s="92"/>
      <c r="AB4205" s="92"/>
      <c r="AC4205" s="92"/>
    </row>
    <row r="4206" spans="9:29" ht="13.8" x14ac:dyDescent="0.3">
      <c r="I4206" s="135">
        <v>4199</v>
      </c>
      <c r="J4206" s="132"/>
      <c r="K4206" s="105"/>
      <c r="R4206" s="16"/>
      <c r="S4206" s="16"/>
      <c r="AA4206" s="92"/>
      <c r="AB4206" s="92"/>
      <c r="AC4206" s="92"/>
    </row>
    <row r="4207" spans="9:29" ht="13.8" x14ac:dyDescent="0.3">
      <c r="I4207" s="135">
        <v>4200</v>
      </c>
      <c r="J4207" s="132"/>
      <c r="K4207" s="105"/>
      <c r="R4207" s="16"/>
      <c r="S4207" s="16"/>
      <c r="AA4207" s="92"/>
      <c r="AB4207" s="92"/>
      <c r="AC4207" s="92"/>
    </row>
    <row r="4208" spans="9:29" ht="13.8" x14ac:dyDescent="0.3">
      <c r="I4208" s="135">
        <v>4201</v>
      </c>
      <c r="J4208" s="132"/>
      <c r="K4208" s="105"/>
      <c r="R4208" s="16"/>
      <c r="S4208" s="16"/>
      <c r="AA4208" s="92"/>
      <c r="AB4208" s="92"/>
      <c r="AC4208" s="92"/>
    </row>
    <row r="4209" spans="9:29" ht="13.8" x14ac:dyDescent="0.3">
      <c r="I4209" s="135">
        <v>4202</v>
      </c>
      <c r="J4209" s="132"/>
      <c r="K4209" s="105"/>
      <c r="R4209" s="16"/>
      <c r="S4209" s="16"/>
      <c r="AA4209" s="92"/>
      <c r="AB4209" s="92"/>
      <c r="AC4209" s="92"/>
    </row>
    <row r="4210" spans="9:29" ht="13.8" x14ac:dyDescent="0.3">
      <c r="I4210" s="135">
        <v>4203</v>
      </c>
      <c r="J4210" s="132"/>
      <c r="K4210" s="105"/>
      <c r="R4210" s="16"/>
      <c r="S4210" s="16"/>
      <c r="AA4210" s="92"/>
      <c r="AB4210" s="92"/>
      <c r="AC4210" s="92"/>
    </row>
    <row r="4211" spans="9:29" ht="13.8" x14ac:dyDescent="0.3">
      <c r="I4211" s="135">
        <v>4204</v>
      </c>
      <c r="J4211" s="132"/>
      <c r="K4211" s="105"/>
      <c r="R4211" s="16"/>
      <c r="S4211" s="16"/>
      <c r="AA4211" s="92"/>
      <c r="AB4211" s="92"/>
      <c r="AC4211" s="92"/>
    </row>
    <row r="4212" spans="9:29" ht="13.8" x14ac:dyDescent="0.3">
      <c r="I4212" s="135">
        <v>4205</v>
      </c>
      <c r="J4212" s="132"/>
      <c r="K4212" s="105"/>
      <c r="R4212" s="16"/>
      <c r="S4212" s="16"/>
      <c r="AA4212" s="92"/>
      <c r="AB4212" s="92"/>
      <c r="AC4212" s="92"/>
    </row>
    <row r="4213" spans="9:29" ht="13.8" x14ac:dyDescent="0.3">
      <c r="I4213" s="135">
        <v>4206</v>
      </c>
      <c r="J4213" s="132"/>
      <c r="K4213" s="105"/>
      <c r="R4213" s="16"/>
      <c r="S4213" s="16"/>
      <c r="AA4213" s="92"/>
      <c r="AB4213" s="92"/>
      <c r="AC4213" s="92"/>
    </row>
    <row r="4214" spans="9:29" ht="13.8" x14ac:dyDescent="0.3">
      <c r="I4214" s="135">
        <v>4207</v>
      </c>
      <c r="J4214" s="132"/>
      <c r="K4214" s="105"/>
      <c r="R4214" s="16"/>
      <c r="S4214" s="16"/>
      <c r="AA4214" s="92"/>
      <c r="AB4214" s="92"/>
      <c r="AC4214" s="92"/>
    </row>
    <row r="4215" spans="9:29" ht="13.8" x14ac:dyDescent="0.3">
      <c r="I4215" s="135">
        <v>4208</v>
      </c>
      <c r="J4215" s="132"/>
      <c r="K4215" s="105"/>
      <c r="R4215" s="16"/>
      <c r="S4215" s="16"/>
      <c r="AA4215" s="92"/>
      <c r="AB4215" s="92"/>
      <c r="AC4215" s="92"/>
    </row>
    <row r="4216" spans="9:29" ht="13.8" x14ac:dyDescent="0.3">
      <c r="I4216" s="135">
        <v>4209</v>
      </c>
      <c r="J4216" s="132"/>
      <c r="K4216" s="105"/>
      <c r="R4216" s="16"/>
      <c r="S4216" s="16"/>
      <c r="AA4216" s="92"/>
      <c r="AB4216" s="92"/>
      <c r="AC4216" s="92"/>
    </row>
    <row r="4217" spans="9:29" ht="13.8" x14ac:dyDescent="0.3">
      <c r="I4217" s="135">
        <v>4210</v>
      </c>
      <c r="J4217" s="132"/>
      <c r="K4217" s="105"/>
      <c r="R4217" s="16"/>
      <c r="S4217" s="16"/>
      <c r="AA4217" s="92"/>
      <c r="AB4217" s="92"/>
      <c r="AC4217" s="92"/>
    </row>
    <row r="4218" spans="9:29" ht="13.8" x14ac:dyDescent="0.3">
      <c r="I4218" s="135">
        <v>4211</v>
      </c>
      <c r="J4218" s="132"/>
      <c r="K4218" s="105"/>
      <c r="R4218" s="16"/>
      <c r="S4218" s="16"/>
      <c r="AA4218" s="92"/>
      <c r="AB4218" s="92"/>
      <c r="AC4218" s="92"/>
    </row>
    <row r="4219" spans="9:29" ht="13.8" x14ac:dyDescent="0.3">
      <c r="I4219" s="135">
        <v>4212</v>
      </c>
      <c r="J4219" s="132"/>
      <c r="K4219" s="105"/>
      <c r="R4219" s="16"/>
      <c r="S4219" s="16"/>
      <c r="AA4219" s="92"/>
      <c r="AB4219" s="92"/>
      <c r="AC4219" s="92"/>
    </row>
    <row r="4220" spans="9:29" ht="13.8" x14ac:dyDescent="0.3">
      <c r="I4220" s="135">
        <v>4213</v>
      </c>
      <c r="J4220" s="132"/>
      <c r="K4220" s="105"/>
      <c r="R4220" s="16"/>
      <c r="S4220" s="16"/>
      <c r="AA4220" s="92"/>
      <c r="AB4220" s="92"/>
      <c r="AC4220" s="92"/>
    </row>
    <row r="4221" spans="9:29" ht="13.8" x14ac:dyDescent="0.3">
      <c r="I4221" s="135">
        <v>4214</v>
      </c>
      <c r="J4221" s="132"/>
      <c r="K4221" s="105"/>
      <c r="R4221" s="16"/>
      <c r="S4221" s="16"/>
      <c r="AA4221" s="92"/>
      <c r="AB4221" s="92"/>
      <c r="AC4221" s="92"/>
    </row>
    <row r="4222" spans="9:29" ht="13.8" x14ac:dyDescent="0.3">
      <c r="I4222" s="135">
        <v>4215</v>
      </c>
      <c r="J4222" s="132"/>
      <c r="K4222" s="105"/>
      <c r="R4222" s="16"/>
      <c r="S4222" s="16"/>
      <c r="AA4222" s="92"/>
      <c r="AB4222" s="92"/>
      <c r="AC4222" s="92"/>
    </row>
    <row r="4223" spans="9:29" ht="13.8" x14ac:dyDescent="0.3">
      <c r="I4223" s="135">
        <v>4216</v>
      </c>
      <c r="J4223" s="132"/>
      <c r="K4223" s="105"/>
      <c r="R4223" s="16"/>
      <c r="S4223" s="16"/>
      <c r="AA4223" s="92"/>
      <c r="AB4223" s="92"/>
      <c r="AC4223" s="92"/>
    </row>
    <row r="4224" spans="9:29" ht="13.8" x14ac:dyDescent="0.3">
      <c r="I4224" s="135">
        <v>4217</v>
      </c>
      <c r="J4224" s="132"/>
      <c r="K4224" s="105"/>
      <c r="R4224" s="16"/>
      <c r="S4224" s="16"/>
      <c r="AA4224" s="92"/>
      <c r="AB4224" s="92"/>
      <c r="AC4224" s="92"/>
    </row>
    <row r="4225" spans="9:29" ht="13.8" x14ac:dyDescent="0.3">
      <c r="I4225" s="135">
        <v>4218</v>
      </c>
      <c r="J4225" s="132"/>
      <c r="K4225" s="105"/>
      <c r="R4225" s="16"/>
      <c r="S4225" s="16"/>
      <c r="AA4225" s="92"/>
      <c r="AB4225" s="92"/>
      <c r="AC4225" s="92"/>
    </row>
    <row r="4226" spans="9:29" ht="13.8" x14ac:dyDescent="0.3">
      <c r="I4226" s="135">
        <v>4219</v>
      </c>
      <c r="J4226" s="132"/>
      <c r="K4226" s="105"/>
      <c r="R4226" s="16"/>
      <c r="S4226" s="16"/>
      <c r="AA4226" s="92"/>
      <c r="AB4226" s="92"/>
      <c r="AC4226" s="92"/>
    </row>
    <row r="4227" spans="9:29" ht="13.8" x14ac:dyDescent="0.3">
      <c r="I4227" s="135">
        <v>4220</v>
      </c>
      <c r="J4227" s="132"/>
      <c r="K4227" s="105"/>
      <c r="R4227" s="16"/>
      <c r="S4227" s="16"/>
      <c r="AA4227" s="92"/>
      <c r="AB4227" s="92"/>
      <c r="AC4227" s="92"/>
    </row>
    <row r="4228" spans="9:29" ht="13.8" x14ac:dyDescent="0.3">
      <c r="I4228" s="135">
        <v>4221</v>
      </c>
      <c r="J4228" s="132"/>
      <c r="K4228" s="105"/>
      <c r="R4228" s="16"/>
      <c r="S4228" s="16"/>
      <c r="AA4228" s="92"/>
      <c r="AB4228" s="92"/>
      <c r="AC4228" s="92"/>
    </row>
    <row r="4229" spans="9:29" ht="13.8" x14ac:dyDescent="0.3">
      <c r="I4229" s="135">
        <v>4222</v>
      </c>
      <c r="J4229" s="132"/>
      <c r="K4229" s="105"/>
      <c r="R4229" s="16"/>
      <c r="S4229" s="16"/>
      <c r="AA4229" s="92"/>
      <c r="AB4229" s="92"/>
      <c r="AC4229" s="92"/>
    </row>
    <row r="4230" spans="9:29" ht="13.8" x14ac:dyDescent="0.3">
      <c r="I4230" s="135">
        <v>4223</v>
      </c>
      <c r="J4230" s="132"/>
      <c r="K4230" s="105"/>
      <c r="R4230" s="16"/>
      <c r="S4230" s="16"/>
      <c r="AA4230" s="92"/>
      <c r="AB4230" s="92"/>
      <c r="AC4230" s="92"/>
    </row>
    <row r="4231" spans="9:29" ht="13.8" x14ac:dyDescent="0.3">
      <c r="I4231" s="135">
        <v>4224</v>
      </c>
      <c r="J4231" s="132"/>
      <c r="K4231" s="105"/>
      <c r="R4231" s="16"/>
      <c r="S4231" s="16"/>
      <c r="AA4231" s="92"/>
      <c r="AB4231" s="92"/>
      <c r="AC4231" s="92"/>
    </row>
    <row r="4232" spans="9:29" ht="13.8" x14ac:dyDescent="0.3">
      <c r="I4232" s="135">
        <v>4225</v>
      </c>
      <c r="J4232" s="132"/>
      <c r="K4232" s="105"/>
      <c r="R4232" s="16"/>
      <c r="S4232" s="16"/>
      <c r="AA4232" s="92"/>
      <c r="AB4232" s="92"/>
      <c r="AC4232" s="92"/>
    </row>
    <row r="4233" spans="9:29" ht="13.8" x14ac:dyDescent="0.3">
      <c r="I4233" s="135">
        <v>4226</v>
      </c>
      <c r="J4233" s="132"/>
      <c r="K4233" s="105"/>
      <c r="R4233" s="16"/>
      <c r="S4233" s="16"/>
      <c r="AA4233" s="92"/>
      <c r="AB4233" s="92"/>
      <c r="AC4233" s="92"/>
    </row>
    <row r="4234" spans="9:29" ht="13.8" x14ac:dyDescent="0.3">
      <c r="I4234" s="135">
        <v>4227</v>
      </c>
      <c r="J4234" s="132"/>
      <c r="K4234" s="105"/>
      <c r="R4234" s="16"/>
      <c r="S4234" s="16"/>
      <c r="AA4234" s="92"/>
      <c r="AB4234" s="92"/>
      <c r="AC4234" s="92"/>
    </row>
    <row r="4235" spans="9:29" ht="13.8" x14ac:dyDescent="0.3">
      <c r="I4235" s="135">
        <v>4228</v>
      </c>
      <c r="J4235" s="132"/>
      <c r="K4235" s="105"/>
      <c r="R4235" s="16"/>
      <c r="S4235" s="16"/>
      <c r="AA4235" s="92"/>
      <c r="AB4235" s="92"/>
      <c r="AC4235" s="92"/>
    </row>
    <row r="4236" spans="9:29" ht="13.8" x14ac:dyDescent="0.3">
      <c r="I4236" s="135">
        <v>4229</v>
      </c>
      <c r="J4236" s="132"/>
      <c r="K4236" s="105"/>
      <c r="R4236" s="16"/>
      <c r="S4236" s="16"/>
      <c r="AA4236" s="92"/>
      <c r="AB4236" s="92"/>
      <c r="AC4236" s="92"/>
    </row>
    <row r="4237" spans="9:29" ht="13.8" x14ac:dyDescent="0.3">
      <c r="I4237" s="135">
        <v>4230</v>
      </c>
      <c r="J4237" s="132"/>
      <c r="K4237" s="105"/>
      <c r="R4237" s="16"/>
      <c r="S4237" s="16"/>
      <c r="AA4237" s="92"/>
      <c r="AB4237" s="92"/>
      <c r="AC4237" s="92"/>
    </row>
    <row r="4238" spans="9:29" ht="13.8" x14ac:dyDescent="0.3">
      <c r="I4238" s="135">
        <v>4231</v>
      </c>
      <c r="J4238" s="132"/>
      <c r="K4238" s="105"/>
      <c r="R4238" s="16"/>
      <c r="S4238" s="16"/>
      <c r="AA4238" s="92"/>
      <c r="AB4238" s="92"/>
      <c r="AC4238" s="92"/>
    </row>
    <row r="4239" spans="9:29" ht="13.8" x14ac:dyDescent="0.3">
      <c r="I4239" s="135">
        <v>4232</v>
      </c>
      <c r="J4239" s="132"/>
      <c r="K4239" s="105"/>
      <c r="R4239" s="16"/>
      <c r="S4239" s="16"/>
      <c r="AA4239" s="92"/>
      <c r="AB4239" s="92"/>
      <c r="AC4239" s="92"/>
    </row>
    <row r="4240" spans="9:29" ht="13.8" x14ac:dyDescent="0.3">
      <c r="I4240" s="135">
        <v>4233</v>
      </c>
      <c r="J4240" s="132"/>
      <c r="K4240" s="105"/>
      <c r="R4240" s="16"/>
      <c r="S4240" s="16"/>
      <c r="AA4240" s="92"/>
      <c r="AB4240" s="92"/>
      <c r="AC4240" s="92"/>
    </row>
    <row r="4241" spans="9:29" ht="13.8" x14ac:dyDescent="0.3">
      <c r="I4241" s="135">
        <v>4234</v>
      </c>
      <c r="J4241" s="132"/>
      <c r="K4241" s="105"/>
      <c r="R4241" s="16"/>
      <c r="S4241" s="16"/>
      <c r="AA4241" s="92"/>
      <c r="AB4241" s="92"/>
      <c r="AC4241" s="92"/>
    </row>
    <row r="4242" spans="9:29" ht="13.8" x14ac:dyDescent="0.3">
      <c r="I4242" s="135">
        <v>4235</v>
      </c>
      <c r="J4242" s="132"/>
      <c r="K4242" s="105"/>
      <c r="R4242" s="16"/>
      <c r="S4242" s="16"/>
      <c r="AA4242" s="92"/>
      <c r="AB4242" s="92"/>
      <c r="AC4242" s="92"/>
    </row>
    <row r="4243" spans="9:29" ht="13.8" x14ac:dyDescent="0.3">
      <c r="I4243" s="135">
        <v>4236</v>
      </c>
      <c r="J4243" s="132"/>
      <c r="K4243" s="105"/>
      <c r="R4243" s="16"/>
      <c r="S4243" s="16"/>
      <c r="AA4243" s="92"/>
      <c r="AB4243" s="92"/>
      <c r="AC4243" s="92"/>
    </row>
    <row r="4244" spans="9:29" ht="13.8" x14ac:dyDescent="0.3">
      <c r="I4244" s="135">
        <v>4237</v>
      </c>
      <c r="J4244" s="132"/>
      <c r="K4244" s="105"/>
      <c r="R4244" s="16"/>
      <c r="S4244" s="16"/>
      <c r="AA4244" s="92"/>
      <c r="AB4244" s="92"/>
      <c r="AC4244" s="92"/>
    </row>
    <row r="4245" spans="9:29" ht="13.8" x14ac:dyDescent="0.3">
      <c r="I4245" s="135">
        <v>4238</v>
      </c>
      <c r="J4245" s="132"/>
      <c r="K4245" s="105"/>
      <c r="R4245" s="16"/>
      <c r="S4245" s="16"/>
      <c r="AA4245" s="92"/>
      <c r="AB4245" s="92"/>
      <c r="AC4245" s="92"/>
    </row>
    <row r="4246" spans="9:29" ht="13.8" x14ac:dyDescent="0.3">
      <c r="I4246" s="135">
        <v>4239</v>
      </c>
      <c r="J4246" s="132"/>
      <c r="K4246" s="105"/>
      <c r="R4246" s="16"/>
      <c r="S4246" s="16"/>
      <c r="AA4246" s="92"/>
      <c r="AB4246" s="92"/>
      <c r="AC4246" s="92"/>
    </row>
    <row r="4247" spans="9:29" ht="13.8" x14ac:dyDescent="0.3">
      <c r="I4247" s="135">
        <v>4240</v>
      </c>
      <c r="J4247" s="132"/>
      <c r="K4247" s="105"/>
      <c r="R4247" s="16"/>
      <c r="S4247" s="16"/>
      <c r="AA4247" s="92"/>
      <c r="AB4247" s="92"/>
      <c r="AC4247" s="92"/>
    </row>
    <row r="4248" spans="9:29" ht="13.8" x14ac:dyDescent="0.3">
      <c r="I4248" s="135">
        <v>4241</v>
      </c>
      <c r="J4248" s="132"/>
      <c r="K4248" s="105"/>
      <c r="R4248" s="16"/>
      <c r="S4248" s="16"/>
      <c r="AA4248" s="92"/>
      <c r="AB4248" s="92"/>
      <c r="AC4248" s="92"/>
    </row>
    <row r="4249" spans="9:29" ht="13.8" x14ac:dyDescent="0.3">
      <c r="I4249" s="135">
        <v>4242</v>
      </c>
      <c r="J4249" s="132"/>
      <c r="K4249" s="105"/>
      <c r="R4249" s="16"/>
      <c r="S4249" s="16"/>
      <c r="AA4249" s="92"/>
      <c r="AB4249" s="92"/>
      <c r="AC4249" s="92"/>
    </row>
    <row r="4250" spans="9:29" ht="13.8" x14ac:dyDescent="0.3">
      <c r="I4250" s="135">
        <v>4243</v>
      </c>
      <c r="J4250" s="132"/>
      <c r="K4250" s="105"/>
      <c r="R4250" s="16"/>
      <c r="S4250" s="16"/>
      <c r="AA4250" s="92"/>
      <c r="AB4250" s="92"/>
      <c r="AC4250" s="92"/>
    </row>
    <row r="4251" spans="9:29" ht="13.8" x14ac:dyDescent="0.3">
      <c r="I4251" s="135">
        <v>4244</v>
      </c>
      <c r="J4251" s="132"/>
      <c r="K4251" s="105"/>
      <c r="R4251" s="16"/>
      <c r="S4251" s="16"/>
      <c r="AA4251" s="92"/>
      <c r="AB4251" s="92"/>
      <c r="AC4251" s="92"/>
    </row>
    <row r="4252" spans="9:29" ht="13.8" x14ac:dyDescent="0.3">
      <c r="I4252" s="135">
        <v>4245</v>
      </c>
      <c r="J4252" s="132"/>
      <c r="K4252" s="105"/>
      <c r="R4252" s="16"/>
      <c r="S4252" s="16"/>
      <c r="AA4252" s="92"/>
      <c r="AB4252" s="92"/>
      <c r="AC4252" s="92"/>
    </row>
    <row r="4253" spans="9:29" ht="13.8" x14ac:dyDescent="0.3">
      <c r="I4253" s="135">
        <v>4246</v>
      </c>
      <c r="J4253" s="132"/>
      <c r="K4253" s="105"/>
      <c r="R4253" s="16"/>
      <c r="S4253" s="16"/>
      <c r="AA4253" s="92"/>
      <c r="AB4253" s="92"/>
      <c r="AC4253" s="92"/>
    </row>
    <row r="4254" spans="9:29" ht="13.8" x14ac:dyDescent="0.3">
      <c r="I4254" s="135">
        <v>4247</v>
      </c>
      <c r="J4254" s="132"/>
      <c r="K4254" s="105"/>
      <c r="R4254" s="16"/>
      <c r="S4254" s="16"/>
      <c r="AA4254" s="92"/>
      <c r="AB4254" s="92"/>
      <c r="AC4254" s="92"/>
    </row>
    <row r="4255" spans="9:29" ht="13.8" x14ac:dyDescent="0.3">
      <c r="I4255" s="135">
        <v>4248</v>
      </c>
      <c r="J4255" s="132"/>
      <c r="K4255" s="105"/>
      <c r="R4255" s="16"/>
      <c r="S4255" s="16"/>
      <c r="AA4255" s="92"/>
      <c r="AB4255" s="92"/>
      <c r="AC4255" s="92"/>
    </row>
    <row r="4256" spans="9:29" ht="13.8" x14ac:dyDescent="0.3">
      <c r="I4256" s="135">
        <v>4249</v>
      </c>
      <c r="J4256" s="132"/>
      <c r="K4256" s="105"/>
      <c r="R4256" s="16"/>
      <c r="S4256" s="16"/>
      <c r="AA4256" s="92"/>
      <c r="AB4256" s="92"/>
      <c r="AC4256" s="92"/>
    </row>
    <row r="4257" spans="9:29" ht="13.8" x14ac:dyDescent="0.3">
      <c r="I4257" s="135">
        <v>4250</v>
      </c>
      <c r="J4257" s="132"/>
      <c r="K4257" s="105"/>
      <c r="R4257" s="16"/>
      <c r="S4257" s="16"/>
      <c r="AA4257" s="92"/>
      <c r="AB4257" s="92"/>
      <c r="AC4257" s="92"/>
    </row>
    <row r="4258" spans="9:29" ht="13.8" x14ac:dyDescent="0.3">
      <c r="I4258" s="135">
        <v>4251</v>
      </c>
      <c r="J4258" s="132"/>
      <c r="K4258" s="105"/>
      <c r="R4258" s="16"/>
      <c r="S4258" s="16"/>
      <c r="AA4258" s="92"/>
      <c r="AB4258" s="92"/>
      <c r="AC4258" s="92"/>
    </row>
    <row r="4259" spans="9:29" ht="13.8" x14ac:dyDescent="0.3">
      <c r="I4259" s="135">
        <v>4252</v>
      </c>
      <c r="J4259" s="132"/>
      <c r="K4259" s="105"/>
      <c r="R4259" s="16"/>
      <c r="S4259" s="16"/>
      <c r="AA4259" s="92"/>
      <c r="AB4259" s="92"/>
      <c r="AC4259" s="92"/>
    </row>
    <row r="4260" spans="9:29" ht="13.8" x14ac:dyDescent="0.3">
      <c r="I4260" s="135">
        <v>4253</v>
      </c>
      <c r="J4260" s="132"/>
      <c r="K4260" s="105"/>
      <c r="R4260" s="16"/>
      <c r="S4260" s="16"/>
      <c r="AA4260" s="92"/>
      <c r="AB4260" s="92"/>
      <c r="AC4260" s="92"/>
    </row>
    <row r="4261" spans="9:29" ht="13.8" x14ac:dyDescent="0.3">
      <c r="I4261" s="135">
        <v>4254</v>
      </c>
      <c r="J4261" s="132"/>
      <c r="K4261" s="105"/>
      <c r="R4261" s="16"/>
      <c r="S4261" s="16"/>
      <c r="AA4261" s="92"/>
      <c r="AB4261" s="92"/>
      <c r="AC4261" s="92"/>
    </row>
    <row r="4262" spans="9:29" ht="13.8" x14ac:dyDescent="0.3">
      <c r="I4262" s="135">
        <v>4255</v>
      </c>
      <c r="J4262" s="132"/>
      <c r="K4262" s="105"/>
      <c r="R4262" s="16"/>
      <c r="S4262" s="16"/>
      <c r="AA4262" s="92"/>
      <c r="AB4262" s="92"/>
      <c r="AC4262" s="92"/>
    </row>
    <row r="4263" spans="9:29" ht="13.8" x14ac:dyDescent="0.3">
      <c r="I4263" s="135">
        <v>4256</v>
      </c>
      <c r="J4263" s="132"/>
      <c r="K4263" s="105"/>
      <c r="R4263" s="16"/>
      <c r="S4263" s="16"/>
      <c r="AA4263" s="92"/>
      <c r="AB4263" s="92"/>
      <c r="AC4263" s="92"/>
    </row>
    <row r="4264" spans="9:29" ht="13.8" x14ac:dyDescent="0.3">
      <c r="I4264" s="135">
        <v>4257</v>
      </c>
      <c r="J4264" s="132"/>
      <c r="K4264" s="105"/>
      <c r="R4264" s="16"/>
      <c r="S4264" s="16"/>
      <c r="AA4264" s="92"/>
      <c r="AB4264" s="92"/>
      <c r="AC4264" s="92"/>
    </row>
    <row r="4265" spans="9:29" ht="13.8" x14ac:dyDescent="0.3">
      <c r="I4265" s="135">
        <v>4258</v>
      </c>
      <c r="J4265" s="132"/>
      <c r="K4265" s="105"/>
      <c r="R4265" s="16"/>
      <c r="S4265" s="16"/>
      <c r="AA4265" s="92"/>
      <c r="AB4265" s="92"/>
      <c r="AC4265" s="92"/>
    </row>
    <row r="4266" spans="9:29" ht="13.8" x14ac:dyDescent="0.3">
      <c r="I4266" s="135">
        <v>4259</v>
      </c>
      <c r="J4266" s="132"/>
      <c r="K4266" s="105"/>
      <c r="R4266" s="16"/>
      <c r="S4266" s="16"/>
      <c r="AA4266" s="92"/>
      <c r="AB4266" s="92"/>
      <c r="AC4266" s="92"/>
    </row>
    <row r="4267" spans="9:29" ht="13.8" x14ac:dyDescent="0.3">
      <c r="I4267" s="135">
        <v>4260</v>
      </c>
      <c r="J4267" s="132"/>
      <c r="K4267" s="105"/>
      <c r="R4267" s="16"/>
      <c r="S4267" s="16"/>
      <c r="AA4267" s="92"/>
      <c r="AB4267" s="92"/>
      <c r="AC4267" s="92"/>
    </row>
    <row r="4268" spans="9:29" ht="13.8" x14ac:dyDescent="0.3">
      <c r="I4268" s="135">
        <v>4261</v>
      </c>
      <c r="J4268" s="132"/>
      <c r="K4268" s="105"/>
      <c r="R4268" s="16"/>
      <c r="S4268" s="16"/>
      <c r="AA4268" s="92"/>
      <c r="AB4268" s="92"/>
      <c r="AC4268" s="92"/>
    </row>
    <row r="4269" spans="9:29" ht="13.8" x14ac:dyDescent="0.3">
      <c r="I4269" s="135">
        <v>4262</v>
      </c>
      <c r="J4269" s="132"/>
      <c r="K4269" s="105"/>
      <c r="R4269" s="16"/>
      <c r="S4269" s="16"/>
      <c r="AA4269" s="92"/>
      <c r="AB4269" s="92"/>
      <c r="AC4269" s="92"/>
    </row>
    <row r="4270" spans="9:29" ht="13.8" x14ac:dyDescent="0.3">
      <c r="I4270" s="135">
        <v>4263</v>
      </c>
      <c r="J4270" s="132"/>
      <c r="K4270" s="105"/>
      <c r="R4270" s="16"/>
      <c r="S4270" s="16"/>
      <c r="AA4270" s="92"/>
      <c r="AB4270" s="92"/>
      <c r="AC4270" s="92"/>
    </row>
    <row r="4271" spans="9:29" ht="13.8" x14ac:dyDescent="0.3">
      <c r="I4271" s="135">
        <v>4264</v>
      </c>
      <c r="J4271" s="132"/>
      <c r="K4271" s="105"/>
      <c r="R4271" s="16"/>
      <c r="S4271" s="16"/>
      <c r="AA4271" s="92"/>
      <c r="AB4271" s="92"/>
      <c r="AC4271" s="92"/>
    </row>
    <row r="4272" spans="9:29" ht="13.8" x14ac:dyDescent="0.3">
      <c r="I4272" s="135">
        <v>4265</v>
      </c>
      <c r="J4272" s="132"/>
      <c r="K4272" s="105"/>
      <c r="R4272" s="16"/>
      <c r="S4272" s="16"/>
      <c r="AA4272" s="92"/>
      <c r="AB4272" s="92"/>
      <c r="AC4272" s="92"/>
    </row>
    <row r="4273" spans="9:29" ht="13.8" x14ac:dyDescent="0.3">
      <c r="I4273" s="135">
        <v>4266</v>
      </c>
      <c r="J4273" s="132"/>
      <c r="K4273" s="105"/>
      <c r="R4273" s="16"/>
      <c r="S4273" s="16"/>
      <c r="AA4273" s="92"/>
      <c r="AB4273" s="92"/>
      <c r="AC4273" s="92"/>
    </row>
    <row r="4274" spans="9:29" ht="13.8" x14ac:dyDescent="0.3">
      <c r="I4274" s="135">
        <v>4267</v>
      </c>
      <c r="J4274" s="132"/>
      <c r="K4274" s="105"/>
      <c r="R4274" s="16"/>
      <c r="S4274" s="16"/>
      <c r="AA4274" s="92"/>
      <c r="AB4274" s="92"/>
      <c r="AC4274" s="92"/>
    </row>
    <row r="4275" spans="9:29" ht="13.8" x14ac:dyDescent="0.3">
      <c r="I4275" s="135">
        <v>4268</v>
      </c>
      <c r="J4275" s="132"/>
      <c r="K4275" s="105"/>
      <c r="R4275" s="16"/>
      <c r="S4275" s="16"/>
      <c r="AA4275" s="92"/>
      <c r="AB4275" s="92"/>
      <c r="AC4275" s="92"/>
    </row>
    <row r="4276" spans="9:29" ht="13.8" x14ac:dyDescent="0.3">
      <c r="I4276" s="135">
        <v>4269</v>
      </c>
      <c r="J4276" s="132"/>
      <c r="K4276" s="105"/>
      <c r="R4276" s="16"/>
      <c r="S4276" s="16"/>
      <c r="AA4276" s="92"/>
      <c r="AB4276" s="92"/>
      <c r="AC4276" s="92"/>
    </row>
    <row r="4277" spans="9:29" ht="13.8" x14ac:dyDescent="0.3">
      <c r="I4277" s="135">
        <v>4270</v>
      </c>
      <c r="J4277" s="132"/>
      <c r="K4277" s="105"/>
      <c r="R4277" s="16"/>
      <c r="S4277" s="16"/>
      <c r="AA4277" s="92"/>
      <c r="AB4277" s="92"/>
      <c r="AC4277" s="92"/>
    </row>
    <row r="4278" spans="9:29" ht="13.8" x14ac:dyDescent="0.3">
      <c r="I4278" s="135">
        <v>4271</v>
      </c>
      <c r="J4278" s="132"/>
      <c r="K4278" s="105"/>
      <c r="R4278" s="16"/>
      <c r="S4278" s="16"/>
      <c r="AA4278" s="92"/>
      <c r="AB4278" s="92"/>
      <c r="AC4278" s="92"/>
    </row>
    <row r="4279" spans="9:29" ht="13.8" x14ac:dyDescent="0.3">
      <c r="I4279" s="135">
        <v>4272</v>
      </c>
      <c r="J4279" s="132"/>
      <c r="K4279" s="105"/>
      <c r="R4279" s="16"/>
      <c r="S4279" s="16"/>
      <c r="AA4279" s="92"/>
      <c r="AB4279" s="92"/>
      <c r="AC4279" s="92"/>
    </row>
    <row r="4280" spans="9:29" ht="13.8" x14ac:dyDescent="0.3">
      <c r="I4280" s="135">
        <v>4273</v>
      </c>
      <c r="J4280" s="132"/>
      <c r="K4280" s="105"/>
      <c r="R4280" s="16"/>
      <c r="S4280" s="16"/>
      <c r="AA4280" s="92"/>
      <c r="AB4280" s="92"/>
      <c r="AC4280" s="92"/>
    </row>
    <row r="4281" spans="9:29" ht="13.8" x14ac:dyDescent="0.3">
      <c r="I4281" s="135">
        <v>4274</v>
      </c>
      <c r="J4281" s="132"/>
      <c r="K4281" s="105"/>
      <c r="R4281" s="16"/>
      <c r="S4281" s="16"/>
      <c r="AA4281" s="92"/>
      <c r="AB4281" s="92"/>
      <c r="AC4281" s="92"/>
    </row>
    <row r="4282" spans="9:29" ht="13.8" x14ac:dyDescent="0.3">
      <c r="I4282" s="135">
        <v>4275</v>
      </c>
      <c r="J4282" s="132"/>
      <c r="K4282" s="105"/>
      <c r="R4282" s="16"/>
      <c r="S4282" s="16"/>
      <c r="AA4282" s="92"/>
      <c r="AB4282" s="92"/>
      <c r="AC4282" s="92"/>
    </row>
    <row r="4283" spans="9:29" ht="13.8" x14ac:dyDescent="0.3">
      <c r="I4283" s="135">
        <v>4276</v>
      </c>
      <c r="J4283" s="132"/>
      <c r="K4283" s="105"/>
      <c r="R4283" s="16"/>
      <c r="S4283" s="16"/>
      <c r="AA4283" s="92"/>
      <c r="AB4283" s="92"/>
      <c r="AC4283" s="92"/>
    </row>
    <row r="4284" spans="9:29" ht="13.8" x14ac:dyDescent="0.3">
      <c r="I4284" s="135">
        <v>4277</v>
      </c>
      <c r="J4284" s="132"/>
      <c r="K4284" s="105"/>
      <c r="R4284" s="16"/>
      <c r="S4284" s="16"/>
      <c r="AA4284" s="92"/>
      <c r="AB4284" s="92"/>
      <c r="AC4284" s="92"/>
    </row>
    <row r="4285" spans="9:29" ht="13.8" x14ac:dyDescent="0.3">
      <c r="I4285" s="135">
        <v>4278</v>
      </c>
      <c r="J4285" s="132"/>
      <c r="K4285" s="105"/>
      <c r="R4285" s="16"/>
      <c r="S4285" s="16"/>
      <c r="AA4285" s="92"/>
      <c r="AB4285" s="92"/>
      <c r="AC4285" s="92"/>
    </row>
    <row r="4286" spans="9:29" ht="13.8" x14ac:dyDescent="0.3">
      <c r="I4286" s="135">
        <v>4279</v>
      </c>
      <c r="J4286" s="132"/>
      <c r="K4286" s="105"/>
      <c r="R4286" s="16"/>
      <c r="S4286" s="16"/>
      <c r="AA4286" s="92"/>
      <c r="AB4286" s="92"/>
      <c r="AC4286" s="92"/>
    </row>
    <row r="4287" spans="9:29" ht="13.8" x14ac:dyDescent="0.3">
      <c r="I4287" s="135">
        <v>4280</v>
      </c>
      <c r="J4287" s="132"/>
      <c r="K4287" s="105"/>
      <c r="R4287" s="16"/>
      <c r="S4287" s="16"/>
      <c r="AA4287" s="92"/>
      <c r="AB4287" s="92"/>
      <c r="AC4287" s="92"/>
    </row>
    <row r="4288" spans="9:29" ht="13.8" x14ac:dyDescent="0.3">
      <c r="I4288" s="135">
        <v>4281</v>
      </c>
      <c r="J4288" s="132"/>
      <c r="K4288" s="105"/>
      <c r="R4288" s="16"/>
      <c r="S4288" s="16"/>
      <c r="AA4288" s="92"/>
      <c r="AB4288" s="92"/>
      <c r="AC4288" s="92"/>
    </row>
    <row r="4289" spans="9:29" ht="13.8" x14ac:dyDescent="0.3">
      <c r="I4289" s="135">
        <v>4282</v>
      </c>
      <c r="J4289" s="132"/>
      <c r="K4289" s="105"/>
      <c r="R4289" s="16"/>
      <c r="S4289" s="16"/>
      <c r="AA4289" s="92"/>
      <c r="AB4289" s="92"/>
      <c r="AC4289" s="92"/>
    </row>
    <row r="4290" spans="9:29" ht="13.8" x14ac:dyDescent="0.3">
      <c r="I4290" s="135">
        <v>4283</v>
      </c>
      <c r="J4290" s="132"/>
      <c r="K4290" s="105"/>
      <c r="R4290" s="16"/>
      <c r="S4290" s="16"/>
      <c r="AA4290" s="92"/>
      <c r="AB4290" s="92"/>
      <c r="AC4290" s="92"/>
    </row>
    <row r="4291" spans="9:29" ht="13.8" x14ac:dyDescent="0.3">
      <c r="I4291" s="135">
        <v>4284</v>
      </c>
      <c r="J4291" s="132"/>
      <c r="K4291" s="105"/>
      <c r="R4291" s="16"/>
      <c r="S4291" s="16"/>
      <c r="AA4291" s="92"/>
      <c r="AB4291" s="92"/>
      <c r="AC4291" s="92"/>
    </row>
    <row r="4292" spans="9:29" ht="13.8" x14ac:dyDescent="0.3">
      <c r="I4292" s="135">
        <v>4285</v>
      </c>
      <c r="J4292" s="132"/>
      <c r="K4292" s="105"/>
      <c r="R4292" s="16"/>
      <c r="S4292" s="16"/>
      <c r="AA4292" s="92"/>
      <c r="AB4292" s="92"/>
      <c r="AC4292" s="92"/>
    </row>
    <row r="4293" spans="9:29" ht="13.8" x14ac:dyDescent="0.3">
      <c r="I4293" s="135">
        <v>4286</v>
      </c>
      <c r="J4293" s="132"/>
      <c r="K4293" s="105"/>
      <c r="R4293" s="16"/>
      <c r="S4293" s="16"/>
      <c r="AA4293" s="92"/>
      <c r="AB4293" s="92"/>
      <c r="AC4293" s="92"/>
    </row>
    <row r="4294" spans="9:29" ht="13.8" x14ac:dyDescent="0.3">
      <c r="I4294" s="135">
        <v>4287</v>
      </c>
      <c r="J4294" s="132"/>
      <c r="K4294" s="105"/>
      <c r="R4294" s="16"/>
      <c r="S4294" s="16"/>
      <c r="AA4294" s="92"/>
      <c r="AB4294" s="92"/>
      <c r="AC4294" s="92"/>
    </row>
    <row r="4295" spans="9:29" ht="13.8" x14ac:dyDescent="0.3">
      <c r="I4295" s="135">
        <v>4288</v>
      </c>
      <c r="J4295" s="132"/>
      <c r="K4295" s="105"/>
      <c r="R4295" s="16"/>
      <c r="S4295" s="16"/>
      <c r="AA4295" s="92"/>
      <c r="AB4295" s="92"/>
      <c r="AC4295" s="92"/>
    </row>
    <row r="4296" spans="9:29" ht="13.8" x14ac:dyDescent="0.3">
      <c r="I4296" s="135">
        <v>4289</v>
      </c>
      <c r="J4296" s="132"/>
      <c r="K4296" s="105"/>
      <c r="R4296" s="16"/>
      <c r="S4296" s="16"/>
      <c r="AA4296" s="92"/>
      <c r="AB4296" s="92"/>
      <c r="AC4296" s="92"/>
    </row>
    <row r="4297" spans="9:29" ht="13.8" x14ac:dyDescent="0.3">
      <c r="I4297" s="135">
        <v>4290</v>
      </c>
      <c r="J4297" s="132"/>
      <c r="K4297" s="105"/>
      <c r="R4297" s="16"/>
      <c r="S4297" s="16"/>
      <c r="AA4297" s="92"/>
      <c r="AB4297" s="92"/>
      <c r="AC4297" s="92"/>
    </row>
    <row r="4298" spans="9:29" ht="13.8" x14ac:dyDescent="0.3">
      <c r="I4298" s="135">
        <v>4291</v>
      </c>
      <c r="J4298" s="132"/>
      <c r="K4298" s="105"/>
      <c r="R4298" s="16"/>
      <c r="S4298" s="16"/>
      <c r="AA4298" s="92"/>
      <c r="AB4298" s="92"/>
      <c r="AC4298" s="92"/>
    </row>
    <row r="4299" spans="9:29" ht="13.8" x14ac:dyDescent="0.3">
      <c r="I4299" s="135">
        <v>4292</v>
      </c>
      <c r="J4299" s="132"/>
      <c r="K4299" s="105"/>
      <c r="R4299" s="16"/>
      <c r="S4299" s="16"/>
      <c r="AA4299" s="92"/>
      <c r="AB4299" s="92"/>
      <c r="AC4299" s="92"/>
    </row>
    <row r="4300" spans="9:29" ht="13.8" x14ac:dyDescent="0.3">
      <c r="I4300" s="135">
        <v>4293</v>
      </c>
      <c r="J4300" s="132"/>
      <c r="K4300" s="105"/>
      <c r="R4300" s="16"/>
      <c r="S4300" s="16"/>
      <c r="AA4300" s="92"/>
      <c r="AB4300" s="92"/>
      <c r="AC4300" s="92"/>
    </row>
    <row r="4301" spans="9:29" ht="13.8" x14ac:dyDescent="0.3">
      <c r="I4301" s="135">
        <v>4294</v>
      </c>
      <c r="J4301" s="132"/>
      <c r="K4301" s="105"/>
      <c r="R4301" s="16"/>
      <c r="S4301" s="16"/>
      <c r="AA4301" s="92"/>
      <c r="AB4301" s="92"/>
      <c r="AC4301" s="92"/>
    </row>
    <row r="4302" spans="9:29" ht="13.8" x14ac:dyDescent="0.3">
      <c r="I4302" s="135">
        <v>4295</v>
      </c>
      <c r="J4302" s="132"/>
      <c r="K4302" s="105"/>
      <c r="R4302" s="16"/>
      <c r="S4302" s="16"/>
      <c r="AA4302" s="92"/>
      <c r="AB4302" s="92"/>
      <c r="AC4302" s="92"/>
    </row>
    <row r="4303" spans="9:29" ht="13.8" x14ac:dyDescent="0.3">
      <c r="I4303" s="135">
        <v>4296</v>
      </c>
      <c r="J4303" s="132"/>
      <c r="K4303" s="105"/>
      <c r="R4303" s="16"/>
      <c r="S4303" s="16"/>
      <c r="AA4303" s="92"/>
      <c r="AB4303" s="92"/>
      <c r="AC4303" s="92"/>
    </row>
    <row r="4304" spans="9:29" ht="13.8" x14ac:dyDescent="0.3">
      <c r="I4304" s="135">
        <v>4297</v>
      </c>
      <c r="J4304" s="132"/>
      <c r="K4304" s="105"/>
      <c r="R4304" s="16"/>
      <c r="S4304" s="16"/>
      <c r="AA4304" s="92"/>
      <c r="AB4304" s="92"/>
      <c r="AC4304" s="92"/>
    </row>
    <row r="4305" spans="9:29" ht="13.8" x14ac:dyDescent="0.3">
      <c r="I4305" s="135">
        <v>4298</v>
      </c>
      <c r="J4305" s="132"/>
      <c r="K4305" s="105"/>
      <c r="R4305" s="16"/>
      <c r="S4305" s="16"/>
      <c r="AA4305" s="92"/>
      <c r="AB4305" s="92"/>
      <c r="AC4305" s="92"/>
    </row>
    <row r="4306" spans="9:29" ht="13.8" x14ac:dyDescent="0.3">
      <c r="I4306" s="135">
        <v>4299</v>
      </c>
      <c r="J4306" s="132"/>
      <c r="K4306" s="105"/>
      <c r="R4306" s="16"/>
      <c r="S4306" s="16"/>
      <c r="AA4306" s="92"/>
      <c r="AB4306" s="92"/>
      <c r="AC4306" s="92"/>
    </row>
    <row r="4307" spans="9:29" ht="13.8" x14ac:dyDescent="0.3">
      <c r="I4307" s="135">
        <v>4300</v>
      </c>
      <c r="J4307" s="132"/>
      <c r="K4307" s="105"/>
      <c r="R4307" s="16"/>
      <c r="S4307" s="16"/>
      <c r="AA4307" s="92"/>
      <c r="AB4307" s="92"/>
      <c r="AC4307" s="92"/>
    </row>
    <row r="4308" spans="9:29" ht="13.8" x14ac:dyDescent="0.3">
      <c r="I4308" s="135">
        <v>4301</v>
      </c>
      <c r="J4308" s="132"/>
      <c r="K4308" s="105"/>
      <c r="R4308" s="16"/>
      <c r="S4308" s="16"/>
      <c r="AA4308" s="92"/>
      <c r="AB4308" s="92"/>
      <c r="AC4308" s="92"/>
    </row>
    <row r="4309" spans="9:29" ht="13.8" x14ac:dyDescent="0.3">
      <c r="I4309" s="135">
        <v>4302</v>
      </c>
      <c r="J4309" s="132"/>
      <c r="K4309" s="105"/>
      <c r="R4309" s="16"/>
      <c r="S4309" s="16"/>
      <c r="AA4309" s="92"/>
      <c r="AB4309" s="92"/>
      <c r="AC4309" s="92"/>
    </row>
    <row r="4310" spans="9:29" ht="13.8" x14ac:dyDescent="0.3">
      <c r="I4310" s="135">
        <v>4303</v>
      </c>
      <c r="J4310" s="132"/>
      <c r="K4310" s="105"/>
      <c r="R4310" s="16"/>
      <c r="S4310" s="16"/>
      <c r="AA4310" s="92"/>
      <c r="AB4310" s="92"/>
      <c r="AC4310" s="92"/>
    </row>
    <row r="4311" spans="9:29" ht="13.8" x14ac:dyDescent="0.3">
      <c r="I4311" s="135">
        <v>4304</v>
      </c>
      <c r="J4311" s="132"/>
      <c r="K4311" s="105"/>
      <c r="R4311" s="16"/>
      <c r="S4311" s="16"/>
      <c r="AA4311" s="92"/>
      <c r="AB4311" s="92"/>
      <c r="AC4311" s="92"/>
    </row>
    <row r="4312" spans="9:29" ht="13.8" x14ac:dyDescent="0.3">
      <c r="I4312" s="135">
        <v>4305</v>
      </c>
      <c r="J4312" s="132"/>
      <c r="K4312" s="105"/>
      <c r="R4312" s="16"/>
      <c r="S4312" s="16"/>
      <c r="AA4312" s="92"/>
      <c r="AB4312" s="92"/>
      <c r="AC4312" s="92"/>
    </row>
    <row r="4313" spans="9:29" ht="13.8" x14ac:dyDescent="0.3">
      <c r="I4313" s="135">
        <v>4306</v>
      </c>
      <c r="J4313" s="132"/>
      <c r="K4313" s="105"/>
      <c r="R4313" s="16"/>
      <c r="S4313" s="16"/>
      <c r="AA4313" s="92"/>
      <c r="AB4313" s="92"/>
      <c r="AC4313" s="92"/>
    </row>
    <row r="4314" spans="9:29" ht="13.8" x14ac:dyDescent="0.3">
      <c r="I4314" s="135">
        <v>4307</v>
      </c>
      <c r="J4314" s="132"/>
      <c r="K4314" s="105"/>
      <c r="R4314" s="16"/>
      <c r="S4314" s="16"/>
      <c r="AA4314" s="92"/>
      <c r="AB4314" s="92"/>
      <c r="AC4314" s="92"/>
    </row>
    <row r="4315" spans="9:29" ht="13.8" x14ac:dyDescent="0.3">
      <c r="I4315" s="135">
        <v>4308</v>
      </c>
      <c r="J4315" s="132"/>
      <c r="K4315" s="105"/>
      <c r="R4315" s="16"/>
      <c r="S4315" s="16"/>
      <c r="AA4315" s="92"/>
      <c r="AB4315" s="92"/>
      <c r="AC4315" s="92"/>
    </row>
    <row r="4316" spans="9:29" ht="13.8" x14ac:dyDescent="0.3">
      <c r="I4316" s="135">
        <v>4309</v>
      </c>
      <c r="J4316" s="132"/>
      <c r="K4316" s="105"/>
      <c r="R4316" s="16"/>
      <c r="S4316" s="16"/>
      <c r="AA4316" s="92"/>
      <c r="AB4316" s="92"/>
      <c r="AC4316" s="92"/>
    </row>
    <row r="4317" spans="9:29" ht="13.8" x14ac:dyDescent="0.3">
      <c r="I4317" s="135">
        <v>4310</v>
      </c>
      <c r="J4317" s="132"/>
      <c r="K4317" s="105"/>
      <c r="R4317" s="16"/>
      <c r="S4317" s="16"/>
      <c r="AA4317" s="92"/>
      <c r="AB4317" s="92"/>
      <c r="AC4317" s="92"/>
    </row>
    <row r="4318" spans="9:29" ht="13.8" x14ac:dyDescent="0.3">
      <c r="I4318" s="135">
        <v>4311</v>
      </c>
      <c r="J4318" s="132"/>
      <c r="K4318" s="105"/>
      <c r="R4318" s="16"/>
      <c r="S4318" s="16"/>
      <c r="AA4318" s="92"/>
      <c r="AB4318" s="92"/>
      <c r="AC4318" s="92"/>
    </row>
    <row r="4319" spans="9:29" ht="13.8" x14ac:dyDescent="0.3">
      <c r="I4319" s="135">
        <v>4312</v>
      </c>
      <c r="J4319" s="132"/>
      <c r="K4319" s="105"/>
      <c r="R4319" s="16"/>
      <c r="S4319" s="16"/>
      <c r="AA4319" s="92"/>
      <c r="AB4319" s="92"/>
      <c r="AC4319" s="92"/>
    </row>
    <row r="4320" spans="9:29" ht="13.8" x14ac:dyDescent="0.3">
      <c r="I4320" s="135">
        <v>4313</v>
      </c>
      <c r="J4320" s="132"/>
      <c r="K4320" s="105"/>
      <c r="R4320" s="16"/>
      <c r="S4320" s="16"/>
      <c r="AA4320" s="92"/>
      <c r="AB4320" s="92"/>
      <c r="AC4320" s="92"/>
    </row>
    <row r="4321" spans="9:29" ht="13.8" x14ac:dyDescent="0.3">
      <c r="I4321" s="135">
        <v>4314</v>
      </c>
      <c r="J4321" s="132"/>
      <c r="K4321" s="105"/>
      <c r="R4321" s="16"/>
      <c r="S4321" s="16"/>
      <c r="AA4321" s="92"/>
      <c r="AB4321" s="92"/>
      <c r="AC4321" s="92"/>
    </row>
    <row r="4322" spans="9:29" ht="13.8" x14ac:dyDescent="0.3">
      <c r="I4322" s="135">
        <v>4315</v>
      </c>
      <c r="J4322" s="132"/>
      <c r="K4322" s="105"/>
      <c r="R4322" s="16"/>
      <c r="S4322" s="16"/>
      <c r="AA4322" s="92"/>
      <c r="AB4322" s="92"/>
      <c r="AC4322" s="92"/>
    </row>
    <row r="4323" spans="9:29" ht="13.8" x14ac:dyDescent="0.3">
      <c r="I4323" s="135">
        <v>4316</v>
      </c>
      <c r="J4323" s="132"/>
      <c r="K4323" s="105"/>
      <c r="R4323" s="16"/>
      <c r="S4323" s="16"/>
      <c r="AA4323" s="92"/>
      <c r="AB4323" s="92"/>
      <c r="AC4323" s="92"/>
    </row>
    <row r="4324" spans="9:29" ht="13.8" x14ac:dyDescent="0.3">
      <c r="I4324" s="135">
        <v>4317</v>
      </c>
      <c r="J4324" s="132"/>
      <c r="K4324" s="105"/>
      <c r="R4324" s="16"/>
      <c r="S4324" s="16"/>
      <c r="AA4324" s="92"/>
      <c r="AB4324" s="92"/>
      <c r="AC4324" s="92"/>
    </row>
    <row r="4325" spans="9:29" ht="13.8" x14ac:dyDescent="0.3">
      <c r="I4325" s="135">
        <v>4318</v>
      </c>
      <c r="J4325" s="132"/>
      <c r="K4325" s="105"/>
      <c r="R4325" s="16"/>
      <c r="S4325" s="16"/>
      <c r="AA4325" s="92"/>
      <c r="AB4325" s="92"/>
      <c r="AC4325" s="92"/>
    </row>
    <row r="4326" spans="9:29" ht="13.8" x14ac:dyDescent="0.3">
      <c r="I4326" s="135">
        <v>4319</v>
      </c>
      <c r="J4326" s="132"/>
      <c r="K4326" s="105"/>
      <c r="R4326" s="16"/>
      <c r="S4326" s="16"/>
      <c r="AA4326" s="92"/>
      <c r="AB4326" s="92"/>
      <c r="AC4326" s="92"/>
    </row>
    <row r="4327" spans="9:29" ht="13.8" x14ac:dyDescent="0.3">
      <c r="I4327" s="135">
        <v>4320</v>
      </c>
      <c r="J4327" s="132"/>
      <c r="K4327" s="105"/>
      <c r="R4327" s="16"/>
      <c r="S4327" s="16"/>
      <c r="AA4327" s="92"/>
      <c r="AB4327" s="92"/>
      <c r="AC4327" s="92"/>
    </row>
    <row r="4328" spans="9:29" ht="13.8" x14ac:dyDescent="0.3">
      <c r="I4328" s="135">
        <v>4321</v>
      </c>
      <c r="J4328" s="132"/>
      <c r="K4328" s="105"/>
      <c r="R4328" s="16"/>
      <c r="S4328" s="16"/>
      <c r="AA4328" s="92"/>
      <c r="AB4328" s="92"/>
      <c r="AC4328" s="92"/>
    </row>
    <row r="4329" spans="9:29" ht="13.8" x14ac:dyDescent="0.3">
      <c r="I4329" s="135">
        <v>4322</v>
      </c>
      <c r="J4329" s="132"/>
      <c r="K4329" s="105"/>
      <c r="R4329" s="16"/>
      <c r="S4329" s="16"/>
      <c r="AA4329" s="92"/>
      <c r="AB4329" s="92"/>
      <c r="AC4329" s="92"/>
    </row>
    <row r="4330" spans="9:29" ht="13.8" x14ac:dyDescent="0.3">
      <c r="I4330" s="135">
        <v>4323</v>
      </c>
      <c r="J4330" s="132"/>
      <c r="K4330" s="105"/>
      <c r="R4330" s="16"/>
      <c r="S4330" s="16"/>
      <c r="AA4330" s="92"/>
      <c r="AB4330" s="92"/>
      <c r="AC4330" s="92"/>
    </row>
    <row r="4331" spans="9:29" ht="13.8" x14ac:dyDescent="0.3">
      <c r="I4331" s="135">
        <v>4324</v>
      </c>
      <c r="J4331" s="132"/>
      <c r="K4331" s="105"/>
      <c r="R4331" s="16"/>
      <c r="S4331" s="16"/>
      <c r="AA4331" s="92"/>
      <c r="AB4331" s="92"/>
      <c r="AC4331" s="92"/>
    </row>
    <row r="4332" spans="9:29" ht="13.8" x14ac:dyDescent="0.3">
      <c r="I4332" s="135">
        <v>4325</v>
      </c>
      <c r="J4332" s="132"/>
      <c r="K4332" s="105"/>
      <c r="R4332" s="16"/>
      <c r="S4332" s="16"/>
      <c r="AA4332" s="92"/>
      <c r="AB4332" s="92"/>
      <c r="AC4332" s="92"/>
    </row>
    <row r="4333" spans="9:29" ht="13.8" x14ac:dyDescent="0.3">
      <c r="I4333" s="135">
        <v>4326</v>
      </c>
      <c r="J4333" s="132"/>
      <c r="K4333" s="105"/>
      <c r="R4333" s="16"/>
      <c r="S4333" s="16"/>
      <c r="AA4333" s="92"/>
      <c r="AB4333" s="92"/>
      <c r="AC4333" s="92"/>
    </row>
    <row r="4334" spans="9:29" ht="13.8" x14ac:dyDescent="0.3">
      <c r="I4334" s="135">
        <v>4327</v>
      </c>
      <c r="J4334" s="132"/>
      <c r="K4334" s="105"/>
      <c r="R4334" s="16"/>
      <c r="S4334" s="16"/>
      <c r="AA4334" s="92"/>
      <c r="AB4334" s="92"/>
      <c r="AC4334" s="92"/>
    </row>
    <row r="4335" spans="9:29" ht="13.8" x14ac:dyDescent="0.3">
      <c r="I4335" s="135">
        <v>4328</v>
      </c>
      <c r="J4335" s="132"/>
      <c r="K4335" s="105"/>
      <c r="R4335" s="16"/>
      <c r="S4335" s="16"/>
      <c r="AA4335" s="92"/>
      <c r="AB4335" s="92"/>
      <c r="AC4335" s="92"/>
    </row>
    <row r="4336" spans="9:29" ht="13.8" x14ac:dyDescent="0.3">
      <c r="I4336" s="135">
        <v>4329</v>
      </c>
      <c r="J4336" s="132"/>
      <c r="K4336" s="105"/>
      <c r="R4336" s="16"/>
      <c r="S4336" s="16"/>
      <c r="AA4336" s="92"/>
      <c r="AB4336" s="92"/>
      <c r="AC4336" s="92"/>
    </row>
    <row r="4337" spans="9:29" ht="13.8" x14ac:dyDescent="0.3">
      <c r="I4337" s="135">
        <v>4330</v>
      </c>
      <c r="J4337" s="132"/>
      <c r="K4337" s="105"/>
      <c r="R4337" s="16"/>
      <c r="S4337" s="16"/>
      <c r="AA4337" s="92"/>
      <c r="AB4337" s="92"/>
      <c r="AC4337" s="92"/>
    </row>
    <row r="4338" spans="9:29" ht="13.8" x14ac:dyDescent="0.3">
      <c r="I4338" s="135">
        <v>4331</v>
      </c>
      <c r="J4338" s="132"/>
      <c r="K4338" s="105"/>
      <c r="R4338" s="16"/>
      <c r="S4338" s="16"/>
      <c r="AA4338" s="92"/>
      <c r="AB4338" s="92"/>
      <c r="AC4338" s="92"/>
    </row>
    <row r="4339" spans="9:29" ht="13.8" x14ac:dyDescent="0.3">
      <c r="I4339" s="135">
        <v>4332</v>
      </c>
      <c r="J4339" s="132"/>
      <c r="K4339" s="105"/>
      <c r="R4339" s="16"/>
      <c r="S4339" s="16"/>
      <c r="AA4339" s="92"/>
      <c r="AB4339" s="92"/>
      <c r="AC4339" s="92"/>
    </row>
    <row r="4340" spans="9:29" ht="13.8" x14ac:dyDescent="0.3">
      <c r="I4340" s="135">
        <v>4333</v>
      </c>
      <c r="J4340" s="132"/>
      <c r="K4340" s="105"/>
      <c r="R4340" s="16"/>
      <c r="S4340" s="16"/>
      <c r="AA4340" s="92"/>
      <c r="AB4340" s="92"/>
      <c r="AC4340" s="92"/>
    </row>
    <row r="4341" spans="9:29" ht="13.8" x14ac:dyDescent="0.3">
      <c r="I4341" s="135">
        <v>4334</v>
      </c>
      <c r="J4341" s="132"/>
      <c r="K4341" s="105"/>
      <c r="R4341" s="16"/>
      <c r="S4341" s="16"/>
      <c r="AA4341" s="92"/>
      <c r="AB4341" s="92"/>
      <c r="AC4341" s="92"/>
    </row>
    <row r="4342" spans="9:29" ht="13.8" x14ac:dyDescent="0.3">
      <c r="I4342" s="135">
        <v>4335</v>
      </c>
      <c r="J4342" s="132"/>
      <c r="K4342" s="105"/>
      <c r="R4342" s="16"/>
      <c r="S4342" s="16"/>
      <c r="AA4342" s="92"/>
      <c r="AB4342" s="92"/>
      <c r="AC4342" s="92"/>
    </row>
    <row r="4343" spans="9:29" ht="13.8" x14ac:dyDescent="0.3">
      <c r="I4343" s="135">
        <v>4336</v>
      </c>
      <c r="J4343" s="132"/>
      <c r="K4343" s="105"/>
      <c r="R4343" s="16"/>
      <c r="S4343" s="16"/>
      <c r="AA4343" s="92"/>
      <c r="AB4343" s="92"/>
      <c r="AC4343" s="92"/>
    </row>
    <row r="4344" spans="9:29" ht="13.8" x14ac:dyDescent="0.3">
      <c r="I4344" s="135">
        <v>4337</v>
      </c>
      <c r="J4344" s="132"/>
      <c r="K4344" s="105"/>
      <c r="R4344" s="16"/>
      <c r="S4344" s="16"/>
      <c r="AA4344" s="92"/>
      <c r="AB4344" s="92"/>
      <c r="AC4344" s="92"/>
    </row>
    <row r="4345" spans="9:29" ht="13.8" x14ac:dyDescent="0.3">
      <c r="I4345" s="135">
        <v>4338</v>
      </c>
      <c r="J4345" s="132"/>
      <c r="K4345" s="105"/>
      <c r="R4345" s="16"/>
      <c r="S4345" s="16"/>
      <c r="AA4345" s="92"/>
      <c r="AB4345" s="92"/>
      <c r="AC4345" s="92"/>
    </row>
    <row r="4346" spans="9:29" ht="13.8" x14ac:dyDescent="0.3">
      <c r="I4346" s="135">
        <v>4339</v>
      </c>
      <c r="J4346" s="132"/>
      <c r="K4346" s="105"/>
      <c r="R4346" s="16"/>
      <c r="S4346" s="16"/>
      <c r="AA4346" s="92"/>
      <c r="AB4346" s="92"/>
      <c r="AC4346" s="92"/>
    </row>
    <row r="4347" spans="9:29" ht="13.8" x14ac:dyDescent="0.3">
      <c r="I4347" s="135">
        <v>4340</v>
      </c>
      <c r="J4347" s="132"/>
      <c r="K4347" s="105"/>
      <c r="R4347" s="16"/>
      <c r="S4347" s="16"/>
      <c r="AA4347" s="92"/>
      <c r="AB4347" s="92"/>
      <c r="AC4347" s="92"/>
    </row>
    <row r="4348" spans="9:29" ht="13.8" x14ac:dyDescent="0.3">
      <c r="I4348" s="135">
        <v>4341</v>
      </c>
      <c r="J4348" s="132"/>
      <c r="K4348" s="105"/>
      <c r="R4348" s="16"/>
      <c r="S4348" s="16"/>
      <c r="AA4348" s="92"/>
      <c r="AB4348" s="92"/>
      <c r="AC4348" s="92"/>
    </row>
    <row r="4349" spans="9:29" ht="13.8" x14ac:dyDescent="0.3">
      <c r="I4349" s="135">
        <v>4342</v>
      </c>
      <c r="J4349" s="132"/>
      <c r="K4349" s="105"/>
      <c r="R4349" s="16"/>
      <c r="S4349" s="16"/>
      <c r="AA4349" s="92"/>
      <c r="AB4349" s="92"/>
      <c r="AC4349" s="92"/>
    </row>
    <row r="4350" spans="9:29" ht="13.8" x14ac:dyDescent="0.3">
      <c r="I4350" s="135">
        <v>4343</v>
      </c>
      <c r="J4350" s="132"/>
      <c r="K4350" s="105"/>
      <c r="R4350" s="16"/>
      <c r="S4350" s="16"/>
      <c r="AA4350" s="92"/>
      <c r="AB4350" s="92"/>
      <c r="AC4350" s="92"/>
    </row>
    <row r="4351" spans="9:29" ht="13.8" x14ac:dyDescent="0.3">
      <c r="I4351" s="135">
        <v>4344</v>
      </c>
      <c r="J4351" s="132"/>
      <c r="K4351" s="105"/>
      <c r="R4351" s="16"/>
      <c r="S4351" s="16"/>
      <c r="AA4351" s="92"/>
      <c r="AB4351" s="92"/>
      <c r="AC4351" s="92"/>
    </row>
    <row r="4352" spans="9:29" ht="13.8" x14ac:dyDescent="0.3">
      <c r="I4352" s="135">
        <v>4345</v>
      </c>
      <c r="J4352" s="132"/>
      <c r="K4352" s="105"/>
      <c r="R4352" s="16"/>
      <c r="S4352" s="16"/>
      <c r="AA4352" s="92"/>
      <c r="AB4352" s="92"/>
      <c r="AC4352" s="92"/>
    </row>
    <row r="4353" spans="9:29" ht="13.8" x14ac:dyDescent="0.3">
      <c r="I4353" s="135">
        <v>4346</v>
      </c>
      <c r="J4353" s="132"/>
      <c r="K4353" s="105"/>
      <c r="R4353" s="16"/>
      <c r="S4353" s="16"/>
      <c r="AA4353" s="92"/>
      <c r="AB4353" s="92"/>
      <c r="AC4353" s="92"/>
    </row>
    <row r="4354" spans="9:29" ht="13.8" x14ac:dyDescent="0.3">
      <c r="I4354" s="135">
        <v>4347</v>
      </c>
      <c r="J4354" s="132"/>
      <c r="K4354" s="105"/>
      <c r="R4354" s="16"/>
      <c r="S4354" s="16"/>
      <c r="AA4354" s="92"/>
      <c r="AB4354" s="92"/>
      <c r="AC4354" s="92"/>
    </row>
    <row r="4355" spans="9:29" ht="13.8" x14ac:dyDescent="0.3">
      <c r="I4355" s="135">
        <v>4348</v>
      </c>
      <c r="J4355" s="132"/>
      <c r="K4355" s="105"/>
      <c r="R4355" s="16"/>
      <c r="S4355" s="16"/>
      <c r="AA4355" s="92"/>
      <c r="AB4355" s="92"/>
      <c r="AC4355" s="92"/>
    </row>
    <row r="4356" spans="9:29" ht="13.8" x14ac:dyDescent="0.3">
      <c r="I4356" s="135">
        <v>4349</v>
      </c>
      <c r="J4356" s="132"/>
      <c r="K4356" s="105"/>
      <c r="R4356" s="16"/>
      <c r="S4356" s="16"/>
      <c r="AA4356" s="92"/>
      <c r="AB4356" s="92"/>
      <c r="AC4356" s="92"/>
    </row>
    <row r="4357" spans="9:29" ht="13.8" x14ac:dyDescent="0.3">
      <c r="I4357" s="135">
        <v>4350</v>
      </c>
      <c r="J4357" s="132"/>
      <c r="K4357" s="105"/>
      <c r="R4357" s="16"/>
      <c r="S4357" s="16"/>
      <c r="AA4357" s="92"/>
      <c r="AB4357" s="92"/>
      <c r="AC4357" s="92"/>
    </row>
    <row r="4358" spans="9:29" ht="13.8" x14ac:dyDescent="0.3">
      <c r="I4358" s="135">
        <v>4351</v>
      </c>
      <c r="J4358" s="132"/>
      <c r="K4358" s="105"/>
      <c r="R4358" s="16"/>
      <c r="S4358" s="16"/>
      <c r="AA4358" s="92"/>
      <c r="AB4358" s="92"/>
      <c r="AC4358" s="92"/>
    </row>
    <row r="4359" spans="9:29" ht="13.8" x14ac:dyDescent="0.3">
      <c r="I4359" s="135">
        <v>4352</v>
      </c>
      <c r="J4359" s="132"/>
      <c r="K4359" s="105"/>
      <c r="R4359" s="16"/>
      <c r="S4359" s="16"/>
      <c r="AA4359" s="92"/>
      <c r="AB4359" s="92"/>
      <c r="AC4359" s="92"/>
    </row>
    <row r="4360" spans="9:29" ht="13.8" x14ac:dyDescent="0.3">
      <c r="I4360" s="135">
        <v>4353</v>
      </c>
      <c r="J4360" s="132"/>
      <c r="K4360" s="105"/>
      <c r="R4360" s="16"/>
      <c r="S4360" s="16"/>
      <c r="AA4360" s="92"/>
      <c r="AB4360" s="92"/>
      <c r="AC4360" s="92"/>
    </row>
    <row r="4361" spans="9:29" ht="13.8" x14ac:dyDescent="0.3">
      <c r="I4361" s="135">
        <v>4354</v>
      </c>
      <c r="J4361" s="132"/>
      <c r="K4361" s="105"/>
      <c r="R4361" s="16"/>
      <c r="S4361" s="16"/>
      <c r="AA4361" s="92"/>
      <c r="AB4361" s="92"/>
      <c r="AC4361" s="92"/>
    </row>
    <row r="4362" spans="9:29" ht="13.8" x14ac:dyDescent="0.3">
      <c r="I4362" s="135">
        <v>4355</v>
      </c>
      <c r="J4362" s="132"/>
      <c r="K4362" s="105"/>
      <c r="R4362" s="16"/>
      <c r="S4362" s="16"/>
      <c r="AA4362" s="92"/>
      <c r="AB4362" s="92"/>
      <c r="AC4362" s="92"/>
    </row>
    <row r="4363" spans="9:29" ht="13.8" x14ac:dyDescent="0.3">
      <c r="I4363" s="135">
        <v>4356</v>
      </c>
      <c r="J4363" s="132"/>
      <c r="K4363" s="105"/>
      <c r="R4363" s="16"/>
      <c r="S4363" s="16"/>
      <c r="AA4363" s="92"/>
      <c r="AB4363" s="92"/>
      <c r="AC4363" s="92"/>
    </row>
    <row r="4364" spans="9:29" ht="13.8" x14ac:dyDescent="0.3">
      <c r="I4364" s="135">
        <v>4357</v>
      </c>
      <c r="J4364" s="132"/>
      <c r="K4364" s="105"/>
      <c r="R4364" s="16"/>
      <c r="S4364" s="16"/>
      <c r="AA4364" s="92"/>
      <c r="AB4364" s="92"/>
      <c r="AC4364" s="92"/>
    </row>
    <row r="4365" spans="9:29" ht="13.8" x14ac:dyDescent="0.3">
      <c r="I4365" s="135">
        <v>4358</v>
      </c>
      <c r="J4365" s="132"/>
      <c r="K4365" s="105"/>
      <c r="R4365" s="16"/>
      <c r="S4365" s="16"/>
      <c r="AA4365" s="92"/>
      <c r="AB4365" s="92"/>
      <c r="AC4365" s="92"/>
    </row>
    <row r="4366" spans="9:29" ht="13.8" x14ac:dyDescent="0.3">
      <c r="I4366" s="135">
        <v>4359</v>
      </c>
      <c r="J4366" s="132"/>
      <c r="K4366" s="105"/>
      <c r="R4366" s="16"/>
      <c r="S4366" s="16"/>
      <c r="AA4366" s="92"/>
      <c r="AB4366" s="92"/>
      <c r="AC4366" s="92"/>
    </row>
    <row r="4367" spans="9:29" ht="13.8" x14ac:dyDescent="0.3">
      <c r="I4367" s="135">
        <v>4360</v>
      </c>
      <c r="J4367" s="132"/>
      <c r="K4367" s="105"/>
      <c r="R4367" s="16"/>
      <c r="S4367" s="16"/>
      <c r="AA4367" s="92"/>
      <c r="AB4367" s="92"/>
      <c r="AC4367" s="92"/>
    </row>
    <row r="4368" spans="9:29" ht="13.8" x14ac:dyDescent="0.3">
      <c r="I4368" s="135">
        <v>4361</v>
      </c>
      <c r="J4368" s="132"/>
      <c r="K4368" s="105"/>
      <c r="R4368" s="16"/>
      <c r="S4368" s="16"/>
      <c r="AA4368" s="92"/>
      <c r="AB4368" s="92"/>
      <c r="AC4368" s="92"/>
    </row>
    <row r="4369" spans="9:29" ht="13.8" x14ac:dyDescent="0.3">
      <c r="I4369" s="135">
        <v>4362</v>
      </c>
      <c r="J4369" s="132"/>
      <c r="K4369" s="105"/>
      <c r="R4369" s="16"/>
      <c r="S4369" s="16"/>
      <c r="AA4369" s="92"/>
      <c r="AB4369" s="92"/>
      <c r="AC4369" s="92"/>
    </row>
    <row r="4370" spans="9:29" ht="13.8" x14ac:dyDescent="0.3">
      <c r="I4370" s="135">
        <v>4363</v>
      </c>
      <c r="J4370" s="132"/>
      <c r="K4370" s="105"/>
      <c r="R4370" s="16"/>
      <c r="S4370" s="16"/>
      <c r="AA4370" s="92"/>
      <c r="AB4370" s="92"/>
      <c r="AC4370" s="92"/>
    </row>
    <row r="4371" spans="9:29" ht="13.8" x14ac:dyDescent="0.3">
      <c r="I4371" s="135">
        <v>4364</v>
      </c>
      <c r="J4371" s="132"/>
      <c r="K4371" s="105"/>
      <c r="R4371" s="16"/>
      <c r="S4371" s="16"/>
      <c r="AA4371" s="92"/>
      <c r="AB4371" s="92"/>
      <c r="AC4371" s="92"/>
    </row>
    <row r="4372" spans="9:29" ht="13.8" x14ac:dyDescent="0.3">
      <c r="I4372" s="135">
        <v>4365</v>
      </c>
      <c r="J4372" s="132"/>
      <c r="K4372" s="105"/>
      <c r="R4372" s="16"/>
      <c r="S4372" s="16"/>
      <c r="AA4372" s="92"/>
      <c r="AB4372" s="92"/>
      <c r="AC4372" s="92"/>
    </row>
    <row r="4373" spans="9:29" ht="13.8" x14ac:dyDescent="0.3">
      <c r="I4373" s="135">
        <v>4366</v>
      </c>
      <c r="J4373" s="132"/>
      <c r="K4373" s="105"/>
      <c r="R4373" s="16"/>
      <c r="S4373" s="16"/>
      <c r="AA4373" s="92"/>
      <c r="AB4373" s="92"/>
      <c r="AC4373" s="92"/>
    </row>
    <row r="4374" spans="9:29" ht="13.8" x14ac:dyDescent="0.3">
      <c r="I4374" s="135">
        <v>4367</v>
      </c>
      <c r="J4374" s="132"/>
      <c r="K4374" s="105"/>
      <c r="R4374" s="16"/>
      <c r="S4374" s="16"/>
      <c r="AA4374" s="92"/>
      <c r="AB4374" s="92"/>
      <c r="AC4374" s="92"/>
    </row>
    <row r="4375" spans="9:29" ht="13.8" x14ac:dyDescent="0.3">
      <c r="I4375" s="135">
        <v>4368</v>
      </c>
      <c r="J4375" s="132"/>
      <c r="K4375" s="105"/>
      <c r="R4375" s="16"/>
      <c r="S4375" s="16"/>
      <c r="AA4375" s="92"/>
      <c r="AB4375" s="92"/>
      <c r="AC4375" s="92"/>
    </row>
    <row r="4376" spans="9:29" ht="13.8" x14ac:dyDescent="0.3">
      <c r="I4376" s="135">
        <v>4369</v>
      </c>
      <c r="J4376" s="132"/>
      <c r="K4376" s="105"/>
      <c r="R4376" s="16"/>
      <c r="S4376" s="16"/>
      <c r="AA4376" s="92"/>
      <c r="AB4376" s="92"/>
      <c r="AC4376" s="92"/>
    </row>
    <row r="4377" spans="9:29" ht="13.8" x14ac:dyDescent="0.3">
      <c r="I4377" s="135">
        <v>4370</v>
      </c>
      <c r="J4377" s="132"/>
      <c r="K4377" s="105"/>
      <c r="R4377" s="16"/>
      <c r="S4377" s="16"/>
      <c r="AA4377" s="92"/>
      <c r="AB4377" s="92"/>
      <c r="AC4377" s="92"/>
    </row>
    <row r="4378" spans="9:29" ht="13.8" x14ac:dyDescent="0.3">
      <c r="I4378" s="135">
        <v>4371</v>
      </c>
      <c r="J4378" s="132"/>
      <c r="K4378" s="105"/>
      <c r="R4378" s="16"/>
      <c r="S4378" s="16"/>
      <c r="AA4378" s="92"/>
      <c r="AB4378" s="92"/>
      <c r="AC4378" s="92"/>
    </row>
    <row r="4379" spans="9:29" ht="13.8" x14ac:dyDescent="0.3">
      <c r="I4379" s="135">
        <v>4372</v>
      </c>
      <c r="J4379" s="132"/>
      <c r="K4379" s="105"/>
      <c r="R4379" s="16"/>
      <c r="S4379" s="16"/>
      <c r="AA4379" s="92"/>
      <c r="AB4379" s="92"/>
      <c r="AC4379" s="92"/>
    </row>
    <row r="4380" spans="9:29" ht="13.8" x14ac:dyDescent="0.3">
      <c r="I4380" s="135">
        <v>4373</v>
      </c>
      <c r="J4380" s="132"/>
      <c r="K4380" s="105"/>
      <c r="R4380" s="16"/>
      <c r="S4380" s="16"/>
      <c r="AA4380" s="92"/>
      <c r="AB4380" s="92"/>
      <c r="AC4380" s="92"/>
    </row>
    <row r="4381" spans="9:29" ht="13.8" x14ac:dyDescent="0.3">
      <c r="I4381" s="135">
        <v>4374</v>
      </c>
      <c r="J4381" s="132"/>
      <c r="K4381" s="105"/>
      <c r="R4381" s="16"/>
      <c r="S4381" s="16"/>
      <c r="AA4381" s="92"/>
      <c r="AB4381" s="92"/>
      <c r="AC4381" s="92"/>
    </row>
    <row r="4382" spans="9:29" ht="13.8" x14ac:dyDescent="0.3">
      <c r="I4382" s="135">
        <v>4375</v>
      </c>
      <c r="J4382" s="132"/>
      <c r="K4382" s="105"/>
      <c r="R4382" s="16"/>
      <c r="S4382" s="16"/>
      <c r="AA4382" s="92"/>
      <c r="AB4382" s="92"/>
      <c r="AC4382" s="92"/>
    </row>
    <row r="4383" spans="9:29" ht="13.8" x14ac:dyDescent="0.3">
      <c r="I4383" s="135">
        <v>4376</v>
      </c>
      <c r="J4383" s="132"/>
      <c r="K4383" s="105"/>
      <c r="R4383" s="16"/>
      <c r="S4383" s="16"/>
      <c r="AA4383" s="92"/>
      <c r="AB4383" s="92"/>
      <c r="AC4383" s="92"/>
    </row>
    <row r="4384" spans="9:29" ht="13.8" x14ac:dyDescent="0.3">
      <c r="I4384" s="135">
        <v>4377</v>
      </c>
      <c r="J4384" s="132"/>
      <c r="K4384" s="105"/>
      <c r="R4384" s="16"/>
      <c r="S4384" s="16"/>
      <c r="AA4384" s="92"/>
      <c r="AB4384" s="92"/>
      <c r="AC4384" s="92"/>
    </row>
    <row r="4385" spans="9:29" ht="13.8" x14ac:dyDescent="0.3">
      <c r="I4385" s="135">
        <v>4378</v>
      </c>
      <c r="J4385" s="132"/>
      <c r="K4385" s="105"/>
      <c r="R4385" s="16"/>
      <c r="S4385" s="16"/>
      <c r="AA4385" s="92"/>
      <c r="AB4385" s="92"/>
      <c r="AC4385" s="92"/>
    </row>
    <row r="4386" spans="9:29" ht="13.8" x14ac:dyDescent="0.3">
      <c r="I4386" s="135">
        <v>4379</v>
      </c>
      <c r="J4386" s="132"/>
      <c r="K4386" s="105"/>
      <c r="R4386" s="16"/>
      <c r="S4386" s="16"/>
      <c r="AA4386" s="92"/>
      <c r="AB4386" s="92"/>
      <c r="AC4386" s="92"/>
    </row>
    <row r="4387" spans="9:29" ht="13.8" x14ac:dyDescent="0.3">
      <c r="I4387" s="135">
        <v>4380</v>
      </c>
      <c r="J4387" s="132"/>
      <c r="K4387" s="105"/>
      <c r="R4387" s="16"/>
      <c r="S4387" s="16"/>
      <c r="AA4387" s="92"/>
      <c r="AB4387" s="92"/>
      <c r="AC4387" s="92"/>
    </row>
    <row r="4388" spans="9:29" ht="13.8" x14ac:dyDescent="0.3">
      <c r="I4388" s="135">
        <v>4381</v>
      </c>
      <c r="J4388" s="132"/>
      <c r="K4388" s="105"/>
      <c r="R4388" s="16"/>
      <c r="S4388" s="16"/>
      <c r="AA4388" s="92"/>
      <c r="AB4388" s="92"/>
      <c r="AC4388" s="92"/>
    </row>
    <row r="4389" spans="9:29" ht="13.8" x14ac:dyDescent="0.3">
      <c r="I4389" s="135">
        <v>4382</v>
      </c>
      <c r="J4389" s="132"/>
      <c r="K4389" s="105"/>
      <c r="R4389" s="16"/>
      <c r="S4389" s="16"/>
      <c r="AA4389" s="92"/>
      <c r="AB4389" s="92"/>
      <c r="AC4389" s="92"/>
    </row>
    <row r="4390" spans="9:29" ht="13.8" x14ac:dyDescent="0.3">
      <c r="I4390" s="135">
        <v>4383</v>
      </c>
      <c r="J4390" s="132"/>
      <c r="K4390" s="105"/>
      <c r="R4390" s="16"/>
      <c r="S4390" s="16"/>
      <c r="AA4390" s="92"/>
      <c r="AB4390" s="92"/>
      <c r="AC4390" s="92"/>
    </row>
    <row r="4391" spans="9:29" ht="13.8" x14ac:dyDescent="0.3">
      <c r="I4391" s="135">
        <v>4384</v>
      </c>
      <c r="J4391" s="132"/>
      <c r="K4391" s="105"/>
      <c r="R4391" s="16"/>
      <c r="S4391" s="16"/>
      <c r="AA4391" s="92"/>
      <c r="AB4391" s="92"/>
      <c r="AC4391" s="92"/>
    </row>
    <row r="4392" spans="9:29" ht="13.8" x14ac:dyDescent="0.3">
      <c r="I4392" s="135">
        <v>4385</v>
      </c>
      <c r="J4392" s="132"/>
      <c r="K4392" s="105"/>
      <c r="R4392" s="16"/>
      <c r="S4392" s="16"/>
      <c r="AA4392" s="92"/>
      <c r="AB4392" s="92"/>
      <c r="AC4392" s="92"/>
    </row>
    <row r="4393" spans="9:29" ht="13.8" x14ac:dyDescent="0.3">
      <c r="I4393" s="135">
        <v>4386</v>
      </c>
      <c r="J4393" s="132"/>
      <c r="K4393" s="105"/>
      <c r="R4393" s="16"/>
      <c r="S4393" s="16"/>
      <c r="AA4393" s="92"/>
      <c r="AB4393" s="92"/>
      <c r="AC4393" s="92"/>
    </row>
    <row r="4394" spans="9:29" ht="13.8" x14ac:dyDescent="0.3">
      <c r="I4394" s="135">
        <v>4387</v>
      </c>
      <c r="J4394" s="132"/>
      <c r="K4394" s="105"/>
      <c r="R4394" s="16"/>
      <c r="S4394" s="16"/>
      <c r="AA4394" s="92"/>
      <c r="AB4394" s="92"/>
      <c r="AC4394" s="92"/>
    </row>
    <row r="4395" spans="9:29" ht="13.8" x14ac:dyDescent="0.3">
      <c r="I4395" s="135">
        <v>4388</v>
      </c>
      <c r="J4395" s="132"/>
      <c r="K4395" s="105"/>
      <c r="R4395" s="16"/>
      <c r="S4395" s="16"/>
      <c r="AA4395" s="92"/>
      <c r="AB4395" s="92"/>
      <c r="AC4395" s="92"/>
    </row>
    <row r="4396" spans="9:29" ht="13.8" x14ac:dyDescent="0.3">
      <c r="I4396" s="135">
        <v>4389</v>
      </c>
      <c r="J4396" s="132"/>
      <c r="K4396" s="105"/>
      <c r="R4396" s="16"/>
      <c r="S4396" s="16"/>
      <c r="AA4396" s="92"/>
      <c r="AB4396" s="92"/>
      <c r="AC4396" s="92"/>
    </row>
    <row r="4397" spans="9:29" ht="13.8" x14ac:dyDescent="0.3">
      <c r="I4397" s="135">
        <v>4390</v>
      </c>
      <c r="J4397" s="132"/>
      <c r="K4397" s="105"/>
      <c r="R4397" s="16"/>
      <c r="S4397" s="16"/>
      <c r="AA4397" s="92"/>
      <c r="AB4397" s="92"/>
      <c r="AC4397" s="92"/>
    </row>
    <row r="4398" spans="9:29" ht="13.8" x14ac:dyDescent="0.3">
      <c r="I4398" s="135">
        <v>4391</v>
      </c>
      <c r="J4398" s="132"/>
      <c r="K4398" s="105"/>
      <c r="R4398" s="16"/>
      <c r="S4398" s="16"/>
      <c r="AA4398" s="92"/>
      <c r="AB4398" s="92"/>
      <c r="AC4398" s="92"/>
    </row>
    <row r="4399" spans="9:29" ht="13.8" x14ac:dyDescent="0.3">
      <c r="I4399" s="135">
        <v>4392</v>
      </c>
      <c r="J4399" s="132"/>
      <c r="K4399" s="105"/>
      <c r="R4399" s="16"/>
      <c r="S4399" s="16"/>
      <c r="AA4399" s="92"/>
      <c r="AB4399" s="92"/>
      <c r="AC4399" s="92"/>
    </row>
    <row r="4400" spans="9:29" ht="13.8" x14ac:dyDescent="0.3">
      <c r="I4400" s="135">
        <v>4393</v>
      </c>
      <c r="J4400" s="132"/>
      <c r="K4400" s="105"/>
      <c r="R4400" s="16"/>
      <c r="S4400" s="16"/>
      <c r="AA4400" s="92"/>
      <c r="AB4400" s="92"/>
      <c r="AC4400" s="92"/>
    </row>
    <row r="4401" spans="9:29" ht="13.8" x14ac:dyDescent="0.3">
      <c r="I4401" s="135">
        <v>4394</v>
      </c>
      <c r="J4401" s="132"/>
      <c r="K4401" s="105"/>
      <c r="R4401" s="16"/>
      <c r="S4401" s="16"/>
      <c r="AA4401" s="92"/>
      <c r="AB4401" s="92"/>
      <c r="AC4401" s="92"/>
    </row>
    <row r="4402" spans="9:29" ht="13.8" x14ac:dyDescent="0.3">
      <c r="I4402" s="135">
        <v>4395</v>
      </c>
      <c r="J4402" s="132"/>
      <c r="K4402" s="105"/>
      <c r="R4402" s="16"/>
      <c r="S4402" s="16"/>
      <c r="AA4402" s="92"/>
      <c r="AB4402" s="92"/>
      <c r="AC4402" s="92"/>
    </row>
    <row r="4403" spans="9:29" ht="13.8" x14ac:dyDescent="0.3">
      <c r="I4403" s="135">
        <v>4396</v>
      </c>
      <c r="J4403" s="132"/>
      <c r="K4403" s="105"/>
      <c r="R4403" s="16"/>
      <c r="S4403" s="16"/>
      <c r="AA4403" s="92"/>
      <c r="AB4403" s="92"/>
      <c r="AC4403" s="92"/>
    </row>
    <row r="4404" spans="9:29" ht="13.8" x14ac:dyDescent="0.3">
      <c r="I4404" s="135">
        <v>4397</v>
      </c>
      <c r="J4404" s="132"/>
      <c r="K4404" s="105"/>
      <c r="R4404" s="16"/>
      <c r="S4404" s="16"/>
      <c r="AA4404" s="92"/>
      <c r="AB4404" s="92"/>
      <c r="AC4404" s="92"/>
    </row>
    <row r="4405" spans="9:29" ht="13.8" x14ac:dyDescent="0.3">
      <c r="I4405" s="135">
        <v>4398</v>
      </c>
      <c r="J4405" s="132"/>
      <c r="K4405" s="105"/>
      <c r="R4405" s="16"/>
      <c r="S4405" s="16"/>
      <c r="AA4405" s="92"/>
      <c r="AB4405" s="92"/>
      <c r="AC4405" s="92"/>
    </row>
    <row r="4406" spans="9:29" ht="13.8" x14ac:dyDescent="0.3">
      <c r="I4406" s="135">
        <v>4399</v>
      </c>
      <c r="J4406" s="132"/>
      <c r="K4406" s="105"/>
      <c r="R4406" s="16"/>
      <c r="S4406" s="16"/>
      <c r="AA4406" s="92"/>
      <c r="AB4406" s="92"/>
      <c r="AC4406" s="92"/>
    </row>
    <row r="4407" spans="9:29" ht="13.8" x14ac:dyDescent="0.3">
      <c r="I4407" s="135">
        <v>4400</v>
      </c>
      <c r="J4407" s="132"/>
      <c r="K4407" s="105"/>
      <c r="R4407" s="16"/>
      <c r="S4407" s="16"/>
      <c r="AA4407" s="92"/>
      <c r="AB4407" s="92"/>
      <c r="AC4407" s="92"/>
    </row>
    <row r="4408" spans="9:29" ht="13.8" x14ac:dyDescent="0.3">
      <c r="I4408" s="135">
        <v>4401</v>
      </c>
      <c r="J4408" s="132"/>
      <c r="K4408" s="105"/>
      <c r="R4408" s="16"/>
      <c r="S4408" s="16"/>
      <c r="AA4408" s="92"/>
      <c r="AB4408" s="92"/>
      <c r="AC4408" s="92"/>
    </row>
    <row r="4409" spans="9:29" ht="13.8" x14ac:dyDescent="0.3">
      <c r="I4409" s="135">
        <v>4402</v>
      </c>
      <c r="J4409" s="132"/>
      <c r="K4409" s="105"/>
      <c r="R4409" s="16"/>
      <c r="S4409" s="16"/>
      <c r="AA4409" s="92"/>
      <c r="AB4409" s="92"/>
      <c r="AC4409" s="92"/>
    </row>
    <row r="4410" spans="9:29" ht="13.8" x14ac:dyDescent="0.3">
      <c r="I4410" s="135">
        <v>4403</v>
      </c>
      <c r="J4410" s="132"/>
      <c r="K4410" s="105"/>
      <c r="R4410" s="16"/>
      <c r="S4410" s="16"/>
      <c r="AA4410" s="92"/>
      <c r="AB4410" s="92"/>
      <c r="AC4410" s="92"/>
    </row>
    <row r="4411" spans="9:29" ht="13.8" x14ac:dyDescent="0.3">
      <c r="I4411" s="135">
        <v>4404</v>
      </c>
      <c r="J4411" s="132"/>
      <c r="K4411" s="105"/>
      <c r="R4411" s="16"/>
      <c r="S4411" s="16"/>
      <c r="AA4411" s="92"/>
      <c r="AB4411" s="92"/>
      <c r="AC4411" s="92"/>
    </row>
    <row r="4412" spans="9:29" ht="13.8" x14ac:dyDescent="0.3">
      <c r="I4412" s="135">
        <v>4405</v>
      </c>
      <c r="J4412" s="132"/>
      <c r="K4412" s="105"/>
      <c r="R4412" s="16"/>
      <c r="S4412" s="16"/>
      <c r="AA4412" s="92"/>
      <c r="AB4412" s="92"/>
      <c r="AC4412" s="92"/>
    </row>
    <row r="4413" spans="9:29" ht="13.8" x14ac:dyDescent="0.3">
      <c r="I4413" s="135">
        <v>4406</v>
      </c>
      <c r="J4413" s="132"/>
      <c r="K4413" s="105"/>
      <c r="R4413" s="16"/>
      <c r="S4413" s="16"/>
      <c r="AA4413" s="92"/>
      <c r="AB4413" s="92"/>
      <c r="AC4413" s="92"/>
    </row>
    <row r="4414" spans="9:29" ht="13.8" x14ac:dyDescent="0.3">
      <c r="I4414" s="135">
        <v>4407</v>
      </c>
      <c r="J4414" s="132"/>
      <c r="K4414" s="105"/>
      <c r="R4414" s="16"/>
      <c r="S4414" s="16"/>
      <c r="AA4414" s="92"/>
      <c r="AB4414" s="92"/>
      <c r="AC4414" s="92"/>
    </row>
    <row r="4415" spans="9:29" ht="13.8" x14ac:dyDescent="0.3">
      <c r="I4415" s="135">
        <v>4408</v>
      </c>
      <c r="J4415" s="132"/>
      <c r="K4415" s="105"/>
      <c r="R4415" s="16"/>
      <c r="S4415" s="16"/>
      <c r="AA4415" s="92"/>
      <c r="AB4415" s="92"/>
      <c r="AC4415" s="92"/>
    </row>
    <row r="4416" spans="9:29" ht="13.8" x14ac:dyDescent="0.3">
      <c r="I4416" s="135">
        <v>4409</v>
      </c>
      <c r="J4416" s="132"/>
      <c r="K4416" s="105"/>
      <c r="R4416" s="16"/>
      <c r="S4416" s="16"/>
      <c r="AA4416" s="92"/>
      <c r="AB4416" s="92"/>
      <c r="AC4416" s="92"/>
    </row>
    <row r="4417" spans="9:29" ht="13.8" x14ac:dyDescent="0.3">
      <c r="I4417" s="135">
        <v>4410</v>
      </c>
      <c r="J4417" s="132"/>
      <c r="K4417" s="105"/>
      <c r="R4417" s="16"/>
      <c r="S4417" s="16"/>
      <c r="AA4417" s="92"/>
      <c r="AB4417" s="92"/>
      <c r="AC4417" s="92"/>
    </row>
    <row r="4418" spans="9:29" ht="13.8" x14ac:dyDescent="0.3">
      <c r="I4418" s="135">
        <v>4411</v>
      </c>
      <c r="J4418" s="132"/>
      <c r="K4418" s="105"/>
      <c r="R4418" s="16"/>
      <c r="S4418" s="16"/>
      <c r="AA4418" s="92"/>
      <c r="AB4418" s="92"/>
      <c r="AC4418" s="92"/>
    </row>
    <row r="4419" spans="9:29" ht="13.8" x14ac:dyDescent="0.3">
      <c r="I4419" s="135">
        <v>4412</v>
      </c>
      <c r="J4419" s="132"/>
      <c r="K4419" s="105"/>
      <c r="R4419" s="16"/>
      <c r="S4419" s="16"/>
      <c r="AA4419" s="92"/>
      <c r="AB4419" s="92"/>
      <c r="AC4419" s="92"/>
    </row>
    <row r="4420" spans="9:29" ht="13.8" x14ac:dyDescent="0.3">
      <c r="I4420" s="135">
        <v>4413</v>
      </c>
      <c r="J4420" s="132"/>
      <c r="K4420" s="105"/>
      <c r="R4420" s="16"/>
      <c r="S4420" s="16"/>
      <c r="AA4420" s="92"/>
      <c r="AB4420" s="92"/>
      <c r="AC4420" s="92"/>
    </row>
    <row r="4421" spans="9:29" ht="13.8" x14ac:dyDescent="0.3">
      <c r="I4421" s="135">
        <v>4414</v>
      </c>
      <c r="J4421" s="132"/>
      <c r="K4421" s="105"/>
      <c r="R4421" s="16"/>
      <c r="S4421" s="16"/>
      <c r="AA4421" s="92"/>
      <c r="AB4421" s="92"/>
      <c r="AC4421" s="92"/>
    </row>
    <row r="4422" spans="9:29" ht="13.8" x14ac:dyDescent="0.3">
      <c r="I4422" s="135">
        <v>4415</v>
      </c>
      <c r="J4422" s="132"/>
      <c r="K4422" s="105"/>
      <c r="R4422" s="16"/>
      <c r="S4422" s="16"/>
      <c r="AA4422" s="92"/>
      <c r="AB4422" s="92"/>
      <c r="AC4422" s="92"/>
    </row>
    <row r="4423" spans="9:29" ht="13.8" x14ac:dyDescent="0.3">
      <c r="I4423" s="135">
        <v>4416</v>
      </c>
      <c r="J4423" s="132"/>
      <c r="K4423" s="105"/>
      <c r="R4423" s="16"/>
      <c r="S4423" s="16"/>
      <c r="AA4423" s="92"/>
      <c r="AB4423" s="92"/>
      <c r="AC4423" s="92"/>
    </row>
    <row r="4424" spans="9:29" ht="13.8" x14ac:dyDescent="0.3">
      <c r="I4424" s="135">
        <v>4417</v>
      </c>
      <c r="J4424" s="132"/>
      <c r="K4424" s="105"/>
      <c r="R4424" s="16"/>
      <c r="S4424" s="16"/>
      <c r="AA4424" s="92"/>
      <c r="AB4424" s="92"/>
      <c r="AC4424" s="92"/>
    </row>
    <row r="4425" spans="9:29" ht="13.8" x14ac:dyDescent="0.3">
      <c r="I4425" s="135">
        <v>4418</v>
      </c>
      <c r="J4425" s="132"/>
      <c r="K4425" s="105"/>
      <c r="R4425" s="16"/>
      <c r="S4425" s="16"/>
      <c r="AA4425" s="92"/>
      <c r="AB4425" s="92"/>
      <c r="AC4425" s="92"/>
    </row>
    <row r="4426" spans="9:29" ht="13.8" x14ac:dyDescent="0.3">
      <c r="I4426" s="135">
        <v>4419</v>
      </c>
      <c r="J4426" s="132"/>
      <c r="K4426" s="105"/>
      <c r="R4426" s="16"/>
      <c r="S4426" s="16"/>
      <c r="AA4426" s="92"/>
      <c r="AB4426" s="92"/>
      <c r="AC4426" s="92"/>
    </row>
    <row r="4427" spans="9:29" ht="13.8" x14ac:dyDescent="0.3">
      <c r="I4427" s="135">
        <v>4420</v>
      </c>
      <c r="J4427" s="132"/>
      <c r="K4427" s="105"/>
      <c r="R4427" s="16"/>
      <c r="S4427" s="16"/>
      <c r="AA4427" s="92"/>
      <c r="AB4427" s="92"/>
      <c r="AC4427" s="92"/>
    </row>
    <row r="4428" spans="9:29" ht="13.8" x14ac:dyDescent="0.3">
      <c r="I4428" s="135">
        <v>4421</v>
      </c>
      <c r="J4428" s="132"/>
      <c r="K4428" s="105"/>
      <c r="R4428" s="16"/>
      <c r="S4428" s="16"/>
      <c r="AA4428" s="92"/>
      <c r="AB4428" s="92"/>
      <c r="AC4428" s="92"/>
    </row>
    <row r="4429" spans="9:29" ht="13.8" x14ac:dyDescent="0.3">
      <c r="I4429" s="135">
        <v>4422</v>
      </c>
      <c r="J4429" s="132"/>
      <c r="K4429" s="105"/>
      <c r="R4429" s="16"/>
      <c r="S4429" s="16"/>
      <c r="AA4429" s="92"/>
      <c r="AB4429" s="92"/>
      <c r="AC4429" s="92"/>
    </row>
    <row r="4430" spans="9:29" ht="13.8" x14ac:dyDescent="0.3">
      <c r="I4430" s="135">
        <v>4423</v>
      </c>
      <c r="J4430" s="132"/>
      <c r="K4430" s="105"/>
      <c r="R4430" s="16"/>
      <c r="S4430" s="16"/>
      <c r="AA4430" s="92"/>
      <c r="AB4430" s="92"/>
      <c r="AC4430" s="92"/>
    </row>
    <row r="4431" spans="9:29" ht="13.8" x14ac:dyDescent="0.3">
      <c r="I4431" s="135">
        <v>4424</v>
      </c>
      <c r="J4431" s="132"/>
      <c r="K4431" s="105"/>
      <c r="R4431" s="16"/>
      <c r="S4431" s="16"/>
      <c r="AA4431" s="92"/>
      <c r="AB4431" s="92"/>
      <c r="AC4431" s="92"/>
    </row>
    <row r="4432" spans="9:29" ht="13.8" x14ac:dyDescent="0.3">
      <c r="I4432" s="135">
        <v>4425</v>
      </c>
      <c r="J4432" s="132"/>
      <c r="K4432" s="105"/>
      <c r="R4432" s="16"/>
      <c r="S4432" s="16"/>
      <c r="AA4432" s="92"/>
      <c r="AB4432" s="92"/>
      <c r="AC4432" s="92"/>
    </row>
    <row r="4433" spans="9:29" ht="13.8" x14ac:dyDescent="0.3">
      <c r="I4433" s="135">
        <v>4426</v>
      </c>
      <c r="J4433" s="132"/>
      <c r="K4433" s="105"/>
      <c r="R4433" s="16"/>
      <c r="S4433" s="16"/>
      <c r="AA4433" s="92"/>
      <c r="AB4433" s="92"/>
      <c r="AC4433" s="92"/>
    </row>
    <row r="4434" spans="9:29" ht="13.8" x14ac:dyDescent="0.3">
      <c r="I4434" s="135">
        <v>4427</v>
      </c>
      <c r="J4434" s="132"/>
      <c r="K4434" s="105"/>
      <c r="R4434" s="16"/>
      <c r="S4434" s="16"/>
      <c r="AA4434" s="92"/>
      <c r="AB4434" s="92"/>
      <c r="AC4434" s="92"/>
    </row>
    <row r="4435" spans="9:29" ht="13.8" x14ac:dyDescent="0.3">
      <c r="I4435" s="135">
        <v>4428</v>
      </c>
      <c r="J4435" s="132"/>
      <c r="K4435" s="105"/>
      <c r="R4435" s="16"/>
      <c r="S4435" s="16"/>
      <c r="AA4435" s="92"/>
      <c r="AB4435" s="92"/>
      <c r="AC4435" s="92"/>
    </row>
    <row r="4436" spans="9:29" ht="13.8" x14ac:dyDescent="0.3">
      <c r="I4436" s="135">
        <v>4429</v>
      </c>
      <c r="J4436" s="132"/>
      <c r="K4436" s="105"/>
      <c r="R4436" s="16"/>
      <c r="S4436" s="16"/>
      <c r="AA4436" s="92"/>
      <c r="AB4436" s="92"/>
      <c r="AC4436" s="92"/>
    </row>
    <row r="4437" spans="9:29" ht="13.8" x14ac:dyDescent="0.3">
      <c r="I4437" s="135">
        <v>4430</v>
      </c>
      <c r="J4437" s="132"/>
      <c r="K4437" s="105"/>
      <c r="R4437" s="16"/>
      <c r="S4437" s="16"/>
      <c r="AA4437" s="92"/>
      <c r="AB4437" s="92"/>
      <c r="AC4437" s="92"/>
    </row>
    <row r="4438" spans="9:29" ht="13.8" x14ac:dyDescent="0.3">
      <c r="I4438" s="135">
        <v>4431</v>
      </c>
      <c r="J4438" s="132"/>
      <c r="K4438" s="105"/>
      <c r="R4438" s="16"/>
      <c r="S4438" s="16"/>
      <c r="AA4438" s="92"/>
      <c r="AB4438" s="92"/>
      <c r="AC4438" s="92"/>
    </row>
    <row r="4439" spans="9:29" ht="13.8" x14ac:dyDescent="0.3">
      <c r="I4439" s="135">
        <v>4432</v>
      </c>
      <c r="J4439" s="132"/>
      <c r="K4439" s="105"/>
      <c r="R4439" s="16"/>
      <c r="S4439" s="16"/>
      <c r="AA4439" s="92"/>
      <c r="AB4439" s="92"/>
      <c r="AC4439" s="92"/>
    </row>
    <row r="4440" spans="9:29" ht="13.8" x14ac:dyDescent="0.3">
      <c r="I4440" s="135">
        <v>4433</v>
      </c>
      <c r="J4440" s="132"/>
      <c r="K4440" s="105"/>
      <c r="R4440" s="16"/>
      <c r="S4440" s="16"/>
      <c r="AA4440" s="92"/>
      <c r="AB4440" s="92"/>
      <c r="AC4440" s="92"/>
    </row>
    <row r="4441" spans="9:29" ht="13.8" x14ac:dyDescent="0.3">
      <c r="I4441" s="135">
        <v>4434</v>
      </c>
      <c r="J4441" s="132"/>
      <c r="K4441" s="105"/>
      <c r="R4441" s="16"/>
      <c r="S4441" s="16"/>
      <c r="AA4441" s="92"/>
      <c r="AB4441" s="92"/>
      <c r="AC4441" s="92"/>
    </row>
    <row r="4442" spans="9:29" ht="13.8" x14ac:dyDescent="0.3">
      <c r="I4442" s="135">
        <v>4435</v>
      </c>
      <c r="J4442" s="132"/>
      <c r="K4442" s="105"/>
      <c r="R4442" s="16"/>
      <c r="S4442" s="16"/>
      <c r="AA4442" s="92"/>
      <c r="AB4442" s="92"/>
      <c r="AC4442" s="92"/>
    </row>
    <row r="4443" spans="9:29" ht="13.8" x14ac:dyDescent="0.3">
      <c r="I4443" s="135">
        <v>4436</v>
      </c>
      <c r="J4443" s="132"/>
      <c r="K4443" s="105"/>
      <c r="R4443" s="16"/>
      <c r="S4443" s="16"/>
      <c r="AA4443" s="92"/>
      <c r="AB4443" s="92"/>
      <c r="AC4443" s="92"/>
    </row>
    <row r="4444" spans="9:29" ht="13.8" x14ac:dyDescent="0.3">
      <c r="I4444" s="135">
        <v>4437</v>
      </c>
      <c r="J4444" s="132"/>
      <c r="K4444" s="105"/>
      <c r="R4444" s="16"/>
      <c r="S4444" s="16"/>
      <c r="AA4444" s="92"/>
      <c r="AB4444" s="92"/>
      <c r="AC4444" s="92"/>
    </row>
    <row r="4445" spans="9:29" ht="13.8" x14ac:dyDescent="0.3">
      <c r="I4445" s="135">
        <v>4438</v>
      </c>
      <c r="J4445" s="132"/>
      <c r="K4445" s="105"/>
      <c r="R4445" s="16"/>
      <c r="S4445" s="16"/>
      <c r="AA4445" s="92"/>
      <c r="AB4445" s="92"/>
      <c r="AC4445" s="92"/>
    </row>
    <row r="4446" spans="9:29" ht="13.8" x14ac:dyDescent="0.3">
      <c r="I4446" s="135">
        <v>4439</v>
      </c>
      <c r="J4446" s="132"/>
      <c r="K4446" s="105"/>
      <c r="R4446" s="16"/>
      <c r="S4446" s="16"/>
      <c r="AA4446" s="92"/>
      <c r="AB4446" s="92"/>
      <c r="AC4446" s="92"/>
    </row>
    <row r="4447" spans="9:29" ht="13.8" x14ac:dyDescent="0.3">
      <c r="I4447" s="135">
        <v>4440</v>
      </c>
      <c r="J4447" s="132"/>
      <c r="K4447" s="105"/>
      <c r="R4447" s="16"/>
      <c r="S4447" s="16"/>
      <c r="AA4447" s="92"/>
      <c r="AB4447" s="92"/>
      <c r="AC4447" s="92"/>
    </row>
    <row r="4448" spans="9:29" ht="13.8" x14ac:dyDescent="0.3">
      <c r="I4448" s="135">
        <v>4441</v>
      </c>
      <c r="J4448" s="132"/>
      <c r="K4448" s="105"/>
      <c r="R4448" s="16"/>
      <c r="S4448" s="16"/>
      <c r="AA4448" s="92"/>
      <c r="AB4448" s="92"/>
      <c r="AC4448" s="92"/>
    </row>
    <row r="4449" spans="9:29" ht="13.8" x14ac:dyDescent="0.3">
      <c r="I4449" s="135">
        <v>4442</v>
      </c>
      <c r="J4449" s="132"/>
      <c r="K4449" s="105"/>
      <c r="R4449" s="16"/>
      <c r="S4449" s="16"/>
      <c r="AA4449" s="92"/>
      <c r="AB4449" s="92"/>
      <c r="AC4449" s="92"/>
    </row>
    <row r="4450" spans="9:29" ht="13.8" x14ac:dyDescent="0.3">
      <c r="I4450" s="135">
        <v>4443</v>
      </c>
      <c r="J4450" s="132"/>
      <c r="K4450" s="105"/>
      <c r="R4450" s="16"/>
      <c r="S4450" s="16"/>
      <c r="AA4450" s="92"/>
      <c r="AB4450" s="92"/>
      <c r="AC4450" s="92"/>
    </row>
    <row r="4451" spans="9:29" ht="13.8" x14ac:dyDescent="0.3">
      <c r="I4451" s="135">
        <v>4444</v>
      </c>
      <c r="J4451" s="132"/>
      <c r="K4451" s="105"/>
      <c r="R4451" s="16"/>
      <c r="S4451" s="16"/>
      <c r="AA4451" s="92"/>
      <c r="AB4451" s="92"/>
      <c r="AC4451" s="92"/>
    </row>
    <row r="4452" spans="9:29" ht="13.8" x14ac:dyDescent="0.3">
      <c r="I4452" s="135">
        <v>4445</v>
      </c>
      <c r="J4452" s="132"/>
      <c r="K4452" s="105"/>
      <c r="R4452" s="16"/>
      <c r="S4452" s="16"/>
      <c r="AA4452" s="92"/>
      <c r="AB4452" s="92"/>
      <c r="AC4452" s="92"/>
    </row>
    <row r="4453" spans="9:29" ht="13.8" x14ac:dyDescent="0.3">
      <c r="I4453" s="135">
        <v>4446</v>
      </c>
      <c r="J4453" s="132"/>
      <c r="K4453" s="105"/>
      <c r="R4453" s="16"/>
      <c r="S4453" s="16"/>
      <c r="AA4453" s="92"/>
      <c r="AB4453" s="92"/>
      <c r="AC4453" s="92"/>
    </row>
    <row r="4454" spans="9:29" ht="13.8" x14ac:dyDescent="0.3">
      <c r="I4454" s="135">
        <v>4447</v>
      </c>
      <c r="J4454" s="132"/>
      <c r="K4454" s="105"/>
      <c r="R4454" s="16"/>
      <c r="S4454" s="16"/>
      <c r="AA4454" s="92"/>
      <c r="AB4454" s="92"/>
      <c r="AC4454" s="92"/>
    </row>
    <row r="4455" spans="9:29" ht="13.8" x14ac:dyDescent="0.3">
      <c r="I4455" s="135">
        <v>4448</v>
      </c>
      <c r="J4455" s="132"/>
      <c r="K4455" s="105"/>
      <c r="R4455" s="16"/>
      <c r="S4455" s="16"/>
      <c r="AA4455" s="92"/>
      <c r="AB4455" s="92"/>
      <c r="AC4455" s="92"/>
    </row>
    <row r="4456" spans="9:29" ht="13.8" x14ac:dyDescent="0.3">
      <c r="I4456" s="135">
        <v>4449</v>
      </c>
      <c r="J4456" s="132"/>
      <c r="K4456" s="105"/>
      <c r="R4456" s="16"/>
      <c r="S4456" s="16"/>
      <c r="AA4456" s="92"/>
      <c r="AB4456" s="92"/>
      <c r="AC4456" s="92"/>
    </row>
    <row r="4457" spans="9:29" ht="13.8" x14ac:dyDescent="0.3">
      <c r="I4457" s="135">
        <v>4450</v>
      </c>
      <c r="J4457" s="132"/>
      <c r="K4457" s="105"/>
      <c r="R4457" s="16"/>
      <c r="S4457" s="16"/>
      <c r="AA4457" s="92"/>
      <c r="AB4457" s="92"/>
      <c r="AC4457" s="92"/>
    </row>
    <row r="4458" spans="9:29" ht="13.8" x14ac:dyDescent="0.3">
      <c r="I4458" s="135">
        <v>4451</v>
      </c>
      <c r="J4458" s="132"/>
      <c r="K4458" s="105"/>
      <c r="R4458" s="16"/>
      <c r="S4458" s="16"/>
      <c r="AA4458" s="92"/>
      <c r="AB4458" s="92"/>
      <c r="AC4458" s="92"/>
    </row>
    <row r="4459" spans="9:29" ht="13.8" x14ac:dyDescent="0.3">
      <c r="I4459" s="135">
        <v>4452</v>
      </c>
      <c r="J4459" s="132"/>
      <c r="K4459" s="105"/>
      <c r="R4459" s="16"/>
      <c r="S4459" s="16"/>
      <c r="AA4459" s="92"/>
      <c r="AB4459" s="92"/>
      <c r="AC4459" s="92"/>
    </row>
    <row r="4460" spans="9:29" ht="13.8" x14ac:dyDescent="0.3">
      <c r="I4460" s="135">
        <v>4453</v>
      </c>
      <c r="J4460" s="132"/>
      <c r="K4460" s="105"/>
      <c r="R4460" s="16"/>
      <c r="S4460" s="16"/>
      <c r="AA4460" s="92"/>
      <c r="AB4460" s="92"/>
      <c r="AC4460" s="92"/>
    </row>
    <row r="4461" spans="9:29" ht="13.8" x14ac:dyDescent="0.3">
      <c r="I4461" s="135">
        <v>4454</v>
      </c>
      <c r="J4461" s="132"/>
      <c r="K4461" s="105"/>
      <c r="R4461" s="16"/>
      <c r="S4461" s="16"/>
      <c r="AA4461" s="92"/>
      <c r="AB4461" s="92"/>
      <c r="AC4461" s="92"/>
    </row>
    <row r="4462" spans="9:29" ht="13.8" x14ac:dyDescent="0.3">
      <c r="I4462" s="135">
        <v>4455</v>
      </c>
      <c r="J4462" s="132"/>
      <c r="K4462" s="105"/>
      <c r="R4462" s="16"/>
      <c r="S4462" s="16"/>
      <c r="AA4462" s="92"/>
      <c r="AB4462" s="92"/>
      <c r="AC4462" s="92"/>
    </row>
    <row r="4463" spans="9:29" ht="13.8" x14ac:dyDescent="0.3">
      <c r="I4463" s="135">
        <v>4456</v>
      </c>
      <c r="J4463" s="132"/>
      <c r="K4463" s="105"/>
      <c r="R4463" s="16"/>
      <c r="S4463" s="16"/>
      <c r="AA4463" s="92"/>
      <c r="AB4463" s="92"/>
      <c r="AC4463" s="92"/>
    </row>
    <row r="4464" spans="9:29" ht="13.8" x14ac:dyDescent="0.3">
      <c r="I4464" s="135">
        <v>4457</v>
      </c>
      <c r="J4464" s="132"/>
      <c r="K4464" s="105"/>
      <c r="R4464" s="16"/>
      <c r="S4464" s="16"/>
      <c r="AA4464" s="92"/>
      <c r="AB4464" s="92"/>
      <c r="AC4464" s="92"/>
    </row>
    <row r="4465" spans="9:29" ht="13.8" x14ac:dyDescent="0.3">
      <c r="I4465" s="135">
        <v>4458</v>
      </c>
      <c r="J4465" s="132"/>
      <c r="K4465" s="105"/>
      <c r="R4465" s="16"/>
      <c r="S4465" s="16"/>
      <c r="AA4465" s="92"/>
      <c r="AB4465" s="92"/>
      <c r="AC4465" s="92"/>
    </row>
    <row r="4466" spans="9:29" ht="13.8" x14ac:dyDescent="0.3">
      <c r="I4466" s="135">
        <v>4459</v>
      </c>
      <c r="J4466" s="132"/>
      <c r="K4466" s="105"/>
      <c r="R4466" s="16"/>
      <c r="S4466" s="16"/>
      <c r="AA4466" s="92"/>
      <c r="AB4466" s="92"/>
      <c r="AC4466" s="92"/>
    </row>
    <row r="4467" spans="9:29" ht="13.8" x14ac:dyDescent="0.3">
      <c r="I4467" s="135">
        <v>4460</v>
      </c>
      <c r="J4467" s="132"/>
      <c r="K4467" s="105"/>
      <c r="R4467" s="16"/>
      <c r="S4467" s="16"/>
      <c r="AA4467" s="92"/>
      <c r="AB4467" s="92"/>
      <c r="AC4467" s="92"/>
    </row>
    <row r="4468" spans="9:29" ht="13.8" x14ac:dyDescent="0.3">
      <c r="I4468" s="135">
        <v>4461</v>
      </c>
      <c r="J4468" s="132"/>
      <c r="K4468" s="105"/>
      <c r="R4468" s="16"/>
      <c r="S4468" s="16"/>
      <c r="AA4468" s="92"/>
      <c r="AB4468" s="92"/>
      <c r="AC4468" s="92"/>
    </row>
    <row r="4469" spans="9:29" ht="13.8" x14ac:dyDescent="0.3">
      <c r="I4469" s="135">
        <v>4462</v>
      </c>
      <c r="J4469" s="132"/>
      <c r="K4469" s="105"/>
      <c r="R4469" s="16"/>
      <c r="S4469" s="16"/>
      <c r="AA4469" s="92"/>
      <c r="AB4469" s="92"/>
      <c r="AC4469" s="92"/>
    </row>
    <row r="4470" spans="9:29" ht="13.8" x14ac:dyDescent="0.3">
      <c r="I4470" s="135">
        <v>4463</v>
      </c>
      <c r="J4470" s="132"/>
      <c r="K4470" s="105"/>
      <c r="R4470" s="16"/>
      <c r="S4470" s="16"/>
      <c r="AA4470" s="92"/>
      <c r="AB4470" s="92"/>
      <c r="AC4470" s="92"/>
    </row>
    <row r="4471" spans="9:29" ht="13.8" x14ac:dyDescent="0.3">
      <c r="I4471" s="135">
        <v>4464</v>
      </c>
      <c r="J4471" s="132"/>
      <c r="K4471" s="105"/>
      <c r="R4471" s="16"/>
      <c r="S4471" s="16"/>
      <c r="AA4471" s="92"/>
      <c r="AB4471" s="92"/>
      <c r="AC4471" s="92"/>
    </row>
    <row r="4472" spans="9:29" ht="13.8" x14ac:dyDescent="0.3">
      <c r="I4472" s="135">
        <v>4465</v>
      </c>
      <c r="J4472" s="132"/>
      <c r="K4472" s="105"/>
      <c r="R4472" s="16"/>
      <c r="S4472" s="16"/>
      <c r="AA4472" s="92"/>
      <c r="AB4472" s="92"/>
      <c r="AC4472" s="92"/>
    </row>
    <row r="4473" spans="9:29" ht="13.8" x14ac:dyDescent="0.3">
      <c r="I4473" s="135">
        <v>4466</v>
      </c>
      <c r="J4473" s="132"/>
      <c r="K4473" s="105"/>
      <c r="R4473" s="16"/>
      <c r="S4473" s="16"/>
      <c r="AA4473" s="92"/>
      <c r="AB4473" s="92"/>
      <c r="AC4473" s="92"/>
    </row>
    <row r="4474" spans="9:29" ht="13.8" x14ac:dyDescent="0.3">
      <c r="I4474" s="135">
        <v>4467</v>
      </c>
      <c r="J4474" s="132"/>
      <c r="K4474" s="105"/>
      <c r="R4474" s="16"/>
      <c r="S4474" s="16"/>
      <c r="AA4474" s="92"/>
      <c r="AB4474" s="92"/>
      <c r="AC4474" s="92"/>
    </row>
    <row r="4475" spans="9:29" ht="13.8" x14ac:dyDescent="0.3">
      <c r="I4475" s="135">
        <v>4468</v>
      </c>
      <c r="J4475" s="132"/>
      <c r="K4475" s="105"/>
      <c r="R4475" s="16"/>
      <c r="S4475" s="16"/>
      <c r="AA4475" s="92"/>
      <c r="AB4475" s="92"/>
      <c r="AC4475" s="92"/>
    </row>
    <row r="4476" spans="9:29" ht="13.8" x14ac:dyDescent="0.3">
      <c r="I4476" s="135">
        <v>4469</v>
      </c>
      <c r="J4476" s="132"/>
      <c r="K4476" s="105"/>
      <c r="R4476" s="16"/>
      <c r="S4476" s="16"/>
      <c r="AA4476" s="92"/>
      <c r="AB4476" s="92"/>
      <c r="AC4476" s="92"/>
    </row>
    <row r="4477" spans="9:29" ht="13.8" x14ac:dyDescent="0.3">
      <c r="I4477" s="135">
        <v>4470</v>
      </c>
      <c r="J4477" s="132"/>
      <c r="K4477" s="105"/>
      <c r="R4477" s="16"/>
      <c r="S4477" s="16"/>
      <c r="AA4477" s="92"/>
      <c r="AB4477" s="92"/>
      <c r="AC4477" s="92"/>
    </row>
    <row r="4478" spans="9:29" ht="13.8" x14ac:dyDescent="0.3">
      <c r="I4478" s="135">
        <v>4471</v>
      </c>
      <c r="J4478" s="132"/>
      <c r="K4478" s="105"/>
      <c r="R4478" s="16"/>
      <c r="S4478" s="16"/>
      <c r="AA4478" s="92"/>
      <c r="AB4478" s="92"/>
      <c r="AC4478" s="92"/>
    </row>
    <row r="4479" spans="9:29" ht="13.8" x14ac:dyDescent="0.3">
      <c r="I4479" s="135">
        <v>4472</v>
      </c>
      <c r="J4479" s="132"/>
      <c r="K4479" s="105"/>
      <c r="R4479" s="16"/>
      <c r="S4479" s="16"/>
      <c r="AA4479" s="92"/>
      <c r="AB4479" s="92"/>
      <c r="AC4479" s="92"/>
    </row>
    <row r="4480" spans="9:29" ht="13.8" x14ac:dyDescent="0.3">
      <c r="I4480" s="135">
        <v>4473</v>
      </c>
      <c r="J4480" s="132"/>
      <c r="K4480" s="105"/>
      <c r="R4480" s="16"/>
      <c r="S4480" s="16"/>
      <c r="AA4480" s="92"/>
      <c r="AB4480" s="92"/>
      <c r="AC4480" s="92"/>
    </row>
    <row r="4481" spans="9:29" ht="13.8" x14ac:dyDescent="0.3">
      <c r="I4481" s="135">
        <v>4474</v>
      </c>
      <c r="J4481" s="132"/>
      <c r="K4481" s="105"/>
      <c r="R4481" s="16"/>
      <c r="S4481" s="16"/>
      <c r="AA4481" s="92"/>
      <c r="AB4481" s="92"/>
      <c r="AC4481" s="92"/>
    </row>
    <row r="4482" spans="9:29" ht="13.8" x14ac:dyDescent="0.3">
      <c r="I4482" s="135">
        <v>4475</v>
      </c>
      <c r="J4482" s="132"/>
      <c r="K4482" s="105"/>
      <c r="R4482" s="16"/>
      <c r="S4482" s="16"/>
      <c r="AA4482" s="92"/>
      <c r="AB4482" s="92"/>
      <c r="AC4482" s="92"/>
    </row>
    <row r="4483" spans="9:29" ht="13.8" x14ac:dyDescent="0.3">
      <c r="I4483" s="135">
        <v>4476</v>
      </c>
      <c r="J4483" s="132"/>
      <c r="K4483" s="105"/>
      <c r="R4483" s="16"/>
      <c r="S4483" s="16"/>
      <c r="AA4483" s="92"/>
      <c r="AB4483" s="92"/>
      <c r="AC4483" s="92"/>
    </row>
    <row r="4484" spans="9:29" ht="13.8" x14ac:dyDescent="0.3">
      <c r="I4484" s="135">
        <v>4477</v>
      </c>
      <c r="J4484" s="132"/>
      <c r="K4484" s="105"/>
      <c r="R4484" s="16"/>
      <c r="S4484" s="16"/>
      <c r="AA4484" s="92"/>
      <c r="AB4484" s="92"/>
      <c r="AC4484" s="92"/>
    </row>
    <row r="4485" spans="9:29" ht="13.8" x14ac:dyDescent="0.3">
      <c r="I4485" s="135">
        <v>4478</v>
      </c>
      <c r="J4485" s="132"/>
      <c r="K4485" s="105"/>
      <c r="R4485" s="16"/>
      <c r="S4485" s="16"/>
      <c r="AA4485" s="92"/>
      <c r="AB4485" s="92"/>
      <c r="AC4485" s="92"/>
    </row>
    <row r="4486" spans="9:29" ht="13.8" x14ac:dyDescent="0.3">
      <c r="I4486" s="135">
        <v>4479</v>
      </c>
      <c r="J4486" s="132"/>
      <c r="K4486" s="105"/>
      <c r="R4486" s="16"/>
      <c r="S4486" s="16"/>
      <c r="AA4486" s="92"/>
      <c r="AB4486" s="92"/>
      <c r="AC4486" s="92"/>
    </row>
    <row r="4487" spans="9:29" ht="13.8" x14ac:dyDescent="0.3">
      <c r="I4487" s="135">
        <v>4480</v>
      </c>
      <c r="J4487" s="132"/>
      <c r="K4487" s="105"/>
      <c r="R4487" s="16"/>
      <c r="S4487" s="16"/>
      <c r="AA4487" s="92"/>
      <c r="AB4487" s="92"/>
      <c r="AC4487" s="92"/>
    </row>
    <row r="4488" spans="9:29" ht="13.8" x14ac:dyDescent="0.3">
      <c r="I4488" s="135">
        <v>4481</v>
      </c>
      <c r="J4488" s="132"/>
      <c r="K4488" s="105"/>
      <c r="R4488" s="16"/>
      <c r="S4488" s="16"/>
      <c r="AA4488" s="92"/>
      <c r="AB4488" s="92"/>
      <c r="AC4488" s="92"/>
    </row>
    <row r="4489" spans="9:29" ht="13.8" x14ac:dyDescent="0.3">
      <c r="I4489" s="135">
        <v>4482</v>
      </c>
      <c r="J4489" s="132"/>
      <c r="K4489" s="105"/>
      <c r="R4489" s="16"/>
      <c r="S4489" s="16"/>
      <c r="AA4489" s="92"/>
      <c r="AB4489" s="92"/>
      <c r="AC4489" s="92"/>
    </row>
    <row r="4490" spans="9:29" ht="13.8" x14ac:dyDescent="0.3">
      <c r="I4490" s="135">
        <v>4483</v>
      </c>
      <c r="J4490" s="132"/>
      <c r="K4490" s="105"/>
      <c r="R4490" s="16"/>
      <c r="S4490" s="16"/>
      <c r="AA4490" s="92"/>
      <c r="AB4490" s="92"/>
      <c r="AC4490" s="92"/>
    </row>
    <row r="4491" spans="9:29" ht="13.8" x14ac:dyDescent="0.3">
      <c r="I4491" s="135">
        <v>4484</v>
      </c>
      <c r="J4491" s="132"/>
      <c r="K4491" s="105"/>
      <c r="R4491" s="16"/>
      <c r="S4491" s="16"/>
      <c r="AA4491" s="92"/>
      <c r="AB4491" s="92"/>
      <c r="AC4491" s="92"/>
    </row>
    <row r="4492" spans="9:29" ht="13.8" x14ac:dyDescent="0.3">
      <c r="I4492" s="135">
        <v>4485</v>
      </c>
      <c r="J4492" s="132"/>
      <c r="K4492" s="105"/>
      <c r="R4492" s="16"/>
      <c r="S4492" s="16"/>
      <c r="AA4492" s="92"/>
      <c r="AB4492" s="92"/>
      <c r="AC4492" s="92"/>
    </row>
    <row r="4493" spans="9:29" ht="13.8" x14ac:dyDescent="0.3">
      <c r="I4493" s="135">
        <v>4486</v>
      </c>
      <c r="J4493" s="132"/>
      <c r="K4493" s="105"/>
      <c r="R4493" s="16"/>
      <c r="S4493" s="16"/>
      <c r="AA4493" s="92"/>
      <c r="AB4493" s="92"/>
      <c r="AC4493" s="92"/>
    </row>
    <row r="4494" spans="9:29" ht="13.8" x14ac:dyDescent="0.3">
      <c r="I4494" s="135">
        <v>4487</v>
      </c>
      <c r="J4494" s="132"/>
      <c r="K4494" s="105"/>
      <c r="R4494" s="16"/>
      <c r="S4494" s="16"/>
      <c r="AA4494" s="92"/>
      <c r="AB4494" s="92"/>
      <c r="AC4494" s="92"/>
    </row>
    <row r="4495" spans="9:29" ht="13.8" x14ac:dyDescent="0.3">
      <c r="I4495" s="135">
        <v>4488</v>
      </c>
      <c r="J4495" s="132"/>
      <c r="K4495" s="105"/>
      <c r="R4495" s="16"/>
      <c r="S4495" s="16"/>
      <c r="AA4495" s="92"/>
      <c r="AB4495" s="92"/>
      <c r="AC4495" s="92"/>
    </row>
    <row r="4496" spans="9:29" ht="13.8" x14ac:dyDescent="0.3">
      <c r="I4496" s="135">
        <v>4489</v>
      </c>
      <c r="J4496" s="132"/>
      <c r="K4496" s="105"/>
      <c r="R4496" s="16"/>
      <c r="S4496" s="16"/>
      <c r="AA4496" s="92"/>
      <c r="AB4496" s="92"/>
      <c r="AC4496" s="92"/>
    </row>
    <row r="4497" spans="9:29" ht="13.8" x14ac:dyDescent="0.3">
      <c r="I4497" s="135">
        <v>4490</v>
      </c>
      <c r="J4497" s="132"/>
      <c r="K4497" s="105"/>
      <c r="R4497" s="16"/>
      <c r="S4497" s="16"/>
      <c r="AA4497" s="92"/>
      <c r="AB4497" s="92"/>
      <c r="AC4497" s="92"/>
    </row>
    <row r="4498" spans="9:29" ht="13.8" x14ac:dyDescent="0.3">
      <c r="I4498" s="135">
        <v>4491</v>
      </c>
      <c r="J4498" s="132"/>
      <c r="K4498" s="105"/>
      <c r="R4498" s="16"/>
      <c r="S4498" s="16"/>
      <c r="AA4498" s="92"/>
      <c r="AB4498" s="92"/>
      <c r="AC4498" s="92"/>
    </row>
    <row r="4499" spans="9:29" ht="13.8" x14ac:dyDescent="0.3">
      <c r="I4499" s="135">
        <v>4492</v>
      </c>
      <c r="J4499" s="132"/>
      <c r="K4499" s="105"/>
      <c r="R4499" s="16"/>
      <c r="S4499" s="16"/>
      <c r="AA4499" s="92"/>
      <c r="AB4499" s="92"/>
      <c r="AC4499" s="92"/>
    </row>
    <row r="4500" spans="9:29" ht="13.8" x14ac:dyDescent="0.3">
      <c r="I4500" s="135">
        <v>4493</v>
      </c>
      <c r="J4500" s="132"/>
      <c r="K4500" s="105"/>
      <c r="R4500" s="16"/>
      <c r="S4500" s="16"/>
      <c r="AA4500" s="92"/>
      <c r="AB4500" s="92"/>
      <c r="AC4500" s="92"/>
    </row>
    <row r="4501" spans="9:29" ht="13.8" x14ac:dyDescent="0.3">
      <c r="I4501" s="135">
        <v>4494</v>
      </c>
      <c r="J4501" s="132"/>
      <c r="K4501" s="105"/>
      <c r="R4501" s="16"/>
      <c r="S4501" s="16"/>
      <c r="AA4501" s="92"/>
      <c r="AB4501" s="92"/>
      <c r="AC4501" s="92"/>
    </row>
    <row r="4502" spans="9:29" ht="13.8" x14ac:dyDescent="0.3">
      <c r="I4502" s="135">
        <v>4495</v>
      </c>
      <c r="J4502" s="132"/>
      <c r="K4502" s="105"/>
      <c r="R4502" s="16"/>
      <c r="S4502" s="16"/>
      <c r="AA4502" s="92"/>
      <c r="AB4502" s="92"/>
      <c r="AC4502" s="92"/>
    </row>
    <row r="4503" spans="9:29" ht="13.8" x14ac:dyDescent="0.3">
      <c r="I4503" s="135">
        <v>4496</v>
      </c>
      <c r="J4503" s="132"/>
      <c r="K4503" s="105"/>
      <c r="R4503" s="16"/>
      <c r="S4503" s="16"/>
      <c r="AA4503" s="92"/>
      <c r="AB4503" s="92"/>
      <c r="AC4503" s="92"/>
    </row>
    <row r="4504" spans="9:29" ht="13.8" x14ac:dyDescent="0.3">
      <c r="I4504" s="135">
        <v>4497</v>
      </c>
      <c r="J4504" s="132"/>
      <c r="K4504" s="105"/>
      <c r="R4504" s="16"/>
      <c r="S4504" s="16"/>
      <c r="AA4504" s="92"/>
      <c r="AB4504" s="92"/>
      <c r="AC4504" s="92"/>
    </row>
    <row r="4505" spans="9:29" ht="13.8" x14ac:dyDescent="0.3">
      <c r="I4505" s="135">
        <v>4498</v>
      </c>
      <c r="J4505" s="132"/>
      <c r="K4505" s="105"/>
      <c r="R4505" s="16"/>
      <c r="S4505" s="16"/>
      <c r="AA4505" s="92"/>
      <c r="AB4505" s="92"/>
      <c r="AC4505" s="92"/>
    </row>
    <row r="4506" spans="9:29" ht="13.8" x14ac:dyDescent="0.3">
      <c r="I4506" s="135">
        <v>4499</v>
      </c>
      <c r="J4506" s="132"/>
      <c r="K4506" s="105"/>
      <c r="R4506" s="16"/>
      <c r="S4506" s="16"/>
      <c r="AA4506" s="92"/>
      <c r="AB4506" s="92"/>
      <c r="AC4506" s="92"/>
    </row>
    <row r="4507" spans="9:29" ht="13.8" x14ac:dyDescent="0.3">
      <c r="I4507" s="135">
        <v>4500</v>
      </c>
      <c r="J4507" s="132"/>
      <c r="K4507" s="105"/>
      <c r="R4507" s="16"/>
      <c r="S4507" s="16"/>
      <c r="AA4507" s="92"/>
      <c r="AB4507" s="92"/>
      <c r="AC4507" s="92"/>
    </row>
    <row r="4508" spans="9:29" ht="13.8" x14ac:dyDescent="0.3">
      <c r="I4508" s="135">
        <v>4501</v>
      </c>
      <c r="J4508" s="132"/>
      <c r="K4508" s="105"/>
      <c r="R4508" s="16"/>
      <c r="S4508" s="16"/>
      <c r="AA4508" s="92"/>
      <c r="AB4508" s="92"/>
      <c r="AC4508" s="92"/>
    </row>
    <row r="4509" spans="9:29" ht="13.8" x14ac:dyDescent="0.3">
      <c r="I4509" s="135">
        <v>4502</v>
      </c>
      <c r="J4509" s="132"/>
      <c r="K4509" s="105"/>
      <c r="R4509" s="16"/>
      <c r="S4509" s="16"/>
      <c r="AA4509" s="92"/>
      <c r="AB4509" s="92"/>
      <c r="AC4509" s="92"/>
    </row>
    <row r="4510" spans="9:29" ht="13.8" x14ac:dyDescent="0.3">
      <c r="I4510" s="135">
        <v>4503</v>
      </c>
      <c r="J4510" s="132"/>
      <c r="K4510" s="105"/>
      <c r="R4510" s="16"/>
      <c r="S4510" s="16"/>
      <c r="AA4510" s="92"/>
      <c r="AB4510" s="92"/>
      <c r="AC4510" s="92"/>
    </row>
    <row r="4511" spans="9:29" ht="13.8" x14ac:dyDescent="0.3">
      <c r="I4511" s="135">
        <v>4504</v>
      </c>
      <c r="J4511" s="132"/>
      <c r="K4511" s="105"/>
      <c r="R4511" s="16"/>
      <c r="S4511" s="16"/>
      <c r="AA4511" s="92"/>
      <c r="AB4511" s="92"/>
      <c r="AC4511" s="92"/>
    </row>
    <row r="4512" spans="9:29" ht="13.8" x14ac:dyDescent="0.3">
      <c r="I4512" s="135">
        <v>4505</v>
      </c>
      <c r="J4512" s="132"/>
      <c r="K4512" s="105"/>
      <c r="R4512" s="16"/>
      <c r="S4512" s="16"/>
      <c r="AA4512" s="92"/>
      <c r="AB4512" s="92"/>
      <c r="AC4512" s="92"/>
    </row>
    <row r="4513" spans="9:29" ht="13.8" x14ac:dyDescent="0.3">
      <c r="I4513" s="135">
        <v>4506</v>
      </c>
      <c r="J4513" s="132"/>
      <c r="K4513" s="105"/>
      <c r="R4513" s="16"/>
      <c r="S4513" s="16"/>
      <c r="AA4513" s="92"/>
      <c r="AB4513" s="92"/>
      <c r="AC4513" s="92"/>
    </row>
    <row r="4514" spans="9:29" ht="13.8" x14ac:dyDescent="0.3">
      <c r="I4514" s="135">
        <v>4507</v>
      </c>
      <c r="J4514" s="132"/>
      <c r="K4514" s="105"/>
      <c r="R4514" s="16"/>
      <c r="S4514" s="16"/>
      <c r="AA4514" s="92"/>
      <c r="AB4514" s="92"/>
      <c r="AC4514" s="92"/>
    </row>
    <row r="4515" spans="9:29" ht="13.8" x14ac:dyDescent="0.3">
      <c r="I4515" s="135">
        <v>4508</v>
      </c>
      <c r="J4515" s="132"/>
      <c r="K4515" s="105"/>
      <c r="R4515" s="16"/>
      <c r="S4515" s="16"/>
      <c r="AA4515" s="92"/>
      <c r="AB4515" s="92"/>
      <c r="AC4515" s="92"/>
    </row>
    <row r="4516" spans="9:29" ht="13.8" x14ac:dyDescent="0.3">
      <c r="I4516" s="135">
        <v>4509</v>
      </c>
      <c r="J4516" s="132"/>
      <c r="K4516" s="105"/>
      <c r="R4516" s="16"/>
      <c r="S4516" s="16"/>
      <c r="AA4516" s="92"/>
      <c r="AB4516" s="92"/>
      <c r="AC4516" s="92"/>
    </row>
    <row r="4517" spans="9:29" ht="13.8" x14ac:dyDescent="0.3">
      <c r="I4517" s="135">
        <v>4510</v>
      </c>
      <c r="J4517" s="132"/>
      <c r="K4517" s="105"/>
      <c r="R4517" s="16"/>
      <c r="S4517" s="16"/>
      <c r="AA4517" s="92"/>
      <c r="AB4517" s="92"/>
      <c r="AC4517" s="92"/>
    </row>
    <row r="4518" spans="9:29" ht="13.8" x14ac:dyDescent="0.3">
      <c r="I4518" s="135">
        <v>4511</v>
      </c>
      <c r="J4518" s="132"/>
      <c r="K4518" s="105"/>
      <c r="R4518" s="16"/>
      <c r="S4518" s="16"/>
      <c r="AA4518" s="92"/>
      <c r="AB4518" s="92"/>
      <c r="AC4518" s="92"/>
    </row>
    <row r="4519" spans="9:29" ht="13.8" x14ac:dyDescent="0.3">
      <c r="I4519" s="135">
        <v>4512</v>
      </c>
      <c r="J4519" s="132"/>
      <c r="K4519" s="105"/>
      <c r="R4519" s="16"/>
      <c r="S4519" s="16"/>
      <c r="AA4519" s="92"/>
      <c r="AB4519" s="92"/>
      <c r="AC4519" s="92"/>
    </row>
    <row r="4520" spans="9:29" ht="13.8" x14ac:dyDescent="0.3">
      <c r="I4520" s="135">
        <v>4513</v>
      </c>
      <c r="J4520" s="132"/>
      <c r="K4520" s="105"/>
      <c r="R4520" s="16"/>
      <c r="S4520" s="16"/>
      <c r="AA4520" s="92"/>
      <c r="AB4520" s="92"/>
      <c r="AC4520" s="92"/>
    </row>
    <row r="4521" spans="9:29" ht="13.8" x14ac:dyDescent="0.3">
      <c r="I4521" s="135">
        <v>4514</v>
      </c>
      <c r="J4521" s="132"/>
      <c r="K4521" s="105"/>
      <c r="R4521" s="16"/>
      <c r="S4521" s="16"/>
      <c r="AA4521" s="92"/>
      <c r="AB4521" s="92"/>
      <c r="AC4521" s="92"/>
    </row>
    <row r="4522" spans="9:29" ht="13.8" x14ac:dyDescent="0.3">
      <c r="I4522" s="135">
        <v>4515</v>
      </c>
      <c r="J4522" s="132"/>
      <c r="K4522" s="105"/>
      <c r="R4522" s="16"/>
      <c r="S4522" s="16"/>
      <c r="AA4522" s="92"/>
      <c r="AB4522" s="92"/>
      <c r="AC4522" s="92"/>
    </row>
    <row r="4523" spans="9:29" ht="13.8" x14ac:dyDescent="0.3">
      <c r="I4523" s="135">
        <v>4516</v>
      </c>
      <c r="J4523" s="132"/>
      <c r="K4523" s="105"/>
      <c r="R4523" s="16"/>
      <c r="S4523" s="16"/>
      <c r="AA4523" s="92"/>
      <c r="AB4523" s="92"/>
      <c r="AC4523" s="92"/>
    </row>
    <row r="4524" spans="9:29" ht="13.8" x14ac:dyDescent="0.3">
      <c r="I4524" s="135">
        <v>4517</v>
      </c>
      <c r="J4524" s="132"/>
      <c r="K4524" s="105"/>
      <c r="R4524" s="16"/>
      <c r="S4524" s="16"/>
      <c r="AA4524" s="92"/>
      <c r="AB4524" s="92"/>
      <c r="AC4524" s="92"/>
    </row>
    <row r="4525" spans="9:29" ht="13.8" x14ac:dyDescent="0.3">
      <c r="I4525" s="135">
        <v>4518</v>
      </c>
      <c r="J4525" s="132"/>
      <c r="K4525" s="105"/>
      <c r="R4525" s="16"/>
      <c r="S4525" s="16"/>
      <c r="AA4525" s="92"/>
      <c r="AB4525" s="92"/>
      <c r="AC4525" s="92"/>
    </row>
    <row r="4526" spans="9:29" ht="13.8" x14ac:dyDescent="0.3">
      <c r="I4526" s="135">
        <v>4519</v>
      </c>
      <c r="J4526" s="132"/>
      <c r="K4526" s="105"/>
      <c r="R4526" s="16"/>
      <c r="S4526" s="16"/>
      <c r="AA4526" s="92"/>
      <c r="AB4526" s="92"/>
      <c r="AC4526" s="92"/>
    </row>
    <row r="4527" spans="9:29" ht="13.8" x14ac:dyDescent="0.3">
      <c r="I4527" s="135">
        <v>4520</v>
      </c>
      <c r="J4527" s="132"/>
      <c r="K4527" s="105"/>
      <c r="R4527" s="16"/>
      <c r="S4527" s="16"/>
      <c r="AA4527" s="92"/>
      <c r="AB4527" s="92"/>
      <c r="AC4527" s="92"/>
    </row>
    <row r="4528" spans="9:29" ht="13.8" x14ac:dyDescent="0.3">
      <c r="I4528" s="135">
        <v>4521</v>
      </c>
      <c r="J4528" s="132"/>
      <c r="K4528" s="105"/>
      <c r="R4528" s="16"/>
      <c r="S4528" s="16"/>
      <c r="AA4528" s="92"/>
      <c r="AB4528" s="92"/>
      <c r="AC4528" s="92"/>
    </row>
    <row r="4529" spans="9:29" ht="13.8" x14ac:dyDescent="0.3">
      <c r="I4529" s="135">
        <v>4522</v>
      </c>
      <c r="J4529" s="132"/>
      <c r="K4529" s="105"/>
      <c r="R4529" s="16"/>
      <c r="S4529" s="16"/>
      <c r="AA4529" s="92"/>
      <c r="AB4529" s="92"/>
      <c r="AC4529" s="92"/>
    </row>
    <row r="4530" spans="9:29" ht="13.8" x14ac:dyDescent="0.3">
      <c r="I4530" s="135">
        <v>4523</v>
      </c>
      <c r="J4530" s="132"/>
      <c r="K4530" s="105"/>
      <c r="R4530" s="16"/>
      <c r="S4530" s="16"/>
      <c r="AA4530" s="92"/>
      <c r="AB4530" s="92"/>
      <c r="AC4530" s="92"/>
    </row>
    <row r="4531" spans="9:29" ht="13.8" x14ac:dyDescent="0.3">
      <c r="I4531" s="135">
        <v>4524</v>
      </c>
      <c r="J4531" s="132"/>
      <c r="K4531" s="105"/>
      <c r="R4531" s="16"/>
      <c r="S4531" s="16"/>
      <c r="AA4531" s="92"/>
      <c r="AB4531" s="92"/>
      <c r="AC4531" s="92"/>
    </row>
    <row r="4532" spans="9:29" ht="13.8" x14ac:dyDescent="0.3">
      <c r="I4532" s="135">
        <v>4525</v>
      </c>
      <c r="J4532" s="132"/>
      <c r="K4532" s="105"/>
      <c r="R4532" s="16"/>
      <c r="S4532" s="16"/>
      <c r="AA4532" s="92"/>
      <c r="AB4532" s="92"/>
      <c r="AC4532" s="92"/>
    </row>
    <row r="4533" spans="9:29" ht="13.8" x14ac:dyDescent="0.3">
      <c r="I4533" s="135">
        <v>4526</v>
      </c>
      <c r="J4533" s="132"/>
      <c r="K4533" s="105"/>
      <c r="R4533" s="16"/>
      <c r="S4533" s="16"/>
      <c r="AA4533" s="92"/>
      <c r="AB4533" s="92"/>
      <c r="AC4533" s="92"/>
    </row>
    <row r="4534" spans="9:29" ht="13.8" x14ac:dyDescent="0.3">
      <c r="I4534" s="135">
        <v>4527</v>
      </c>
      <c r="J4534" s="132"/>
      <c r="K4534" s="105"/>
      <c r="R4534" s="16"/>
      <c r="S4534" s="16"/>
      <c r="AA4534" s="92"/>
      <c r="AB4534" s="92"/>
      <c r="AC4534" s="92"/>
    </row>
    <row r="4535" spans="9:29" ht="13.8" x14ac:dyDescent="0.3">
      <c r="I4535" s="135">
        <v>4528</v>
      </c>
      <c r="J4535" s="132"/>
      <c r="K4535" s="105"/>
      <c r="R4535" s="16"/>
      <c r="S4535" s="16"/>
      <c r="AA4535" s="92"/>
      <c r="AB4535" s="92"/>
      <c r="AC4535" s="92"/>
    </row>
    <row r="4536" spans="9:29" ht="13.8" x14ac:dyDescent="0.3">
      <c r="I4536" s="135">
        <v>4529</v>
      </c>
      <c r="J4536" s="132"/>
      <c r="K4536" s="105"/>
      <c r="R4536" s="16"/>
      <c r="S4536" s="16"/>
      <c r="AA4536" s="92"/>
      <c r="AB4536" s="92"/>
      <c r="AC4536" s="92"/>
    </row>
    <row r="4537" spans="9:29" ht="13.8" x14ac:dyDescent="0.3">
      <c r="I4537" s="135">
        <v>4530</v>
      </c>
      <c r="J4537" s="132"/>
      <c r="K4537" s="105"/>
      <c r="R4537" s="16"/>
      <c r="S4537" s="16"/>
      <c r="AA4537" s="92"/>
      <c r="AB4537" s="92"/>
      <c r="AC4537" s="92"/>
    </row>
    <row r="4538" spans="9:29" ht="13.8" x14ac:dyDescent="0.3">
      <c r="I4538" s="135">
        <v>4531</v>
      </c>
      <c r="J4538" s="132"/>
      <c r="K4538" s="105"/>
      <c r="R4538" s="16"/>
      <c r="S4538" s="16"/>
      <c r="AA4538" s="92"/>
      <c r="AB4538" s="92"/>
      <c r="AC4538" s="92"/>
    </row>
    <row r="4539" spans="9:29" ht="13.8" x14ac:dyDescent="0.3">
      <c r="I4539" s="135">
        <v>4532</v>
      </c>
      <c r="J4539" s="132"/>
      <c r="K4539" s="105"/>
      <c r="R4539" s="16"/>
      <c r="S4539" s="16"/>
      <c r="AA4539" s="92"/>
      <c r="AB4539" s="92"/>
      <c r="AC4539" s="92"/>
    </row>
    <row r="4540" spans="9:29" ht="13.8" x14ac:dyDescent="0.3">
      <c r="I4540" s="135">
        <v>4533</v>
      </c>
      <c r="J4540" s="132"/>
      <c r="K4540" s="105"/>
      <c r="R4540" s="16"/>
      <c r="S4540" s="16"/>
      <c r="AA4540" s="92"/>
      <c r="AB4540" s="92"/>
      <c r="AC4540" s="92"/>
    </row>
    <row r="4541" spans="9:29" ht="13.8" x14ac:dyDescent="0.3">
      <c r="I4541" s="135">
        <v>4534</v>
      </c>
      <c r="J4541" s="132"/>
      <c r="K4541" s="105"/>
      <c r="R4541" s="16"/>
      <c r="S4541" s="16"/>
      <c r="AA4541" s="92"/>
      <c r="AB4541" s="92"/>
      <c r="AC4541" s="92"/>
    </row>
    <row r="4542" spans="9:29" ht="13.8" x14ac:dyDescent="0.3">
      <c r="I4542" s="135">
        <v>4535</v>
      </c>
      <c r="J4542" s="132"/>
      <c r="K4542" s="105"/>
      <c r="R4542" s="16"/>
      <c r="S4542" s="16"/>
      <c r="AA4542" s="92"/>
      <c r="AB4542" s="92"/>
      <c r="AC4542" s="92"/>
    </row>
    <row r="4543" spans="9:29" ht="13.8" x14ac:dyDescent="0.3">
      <c r="I4543" s="135">
        <v>4536</v>
      </c>
      <c r="J4543" s="132"/>
      <c r="K4543" s="105"/>
      <c r="R4543" s="16"/>
      <c r="S4543" s="16"/>
      <c r="AA4543" s="92"/>
      <c r="AB4543" s="92"/>
      <c r="AC4543" s="92"/>
    </row>
    <row r="4544" spans="9:29" ht="13.8" x14ac:dyDescent="0.3">
      <c r="I4544" s="135">
        <v>4537</v>
      </c>
      <c r="J4544" s="132"/>
      <c r="K4544" s="105"/>
      <c r="R4544" s="16"/>
      <c r="S4544" s="16"/>
      <c r="AA4544" s="92"/>
      <c r="AB4544" s="92"/>
      <c r="AC4544" s="92"/>
    </row>
    <row r="4545" spans="9:29" ht="13.8" x14ac:dyDescent="0.3">
      <c r="I4545" s="135">
        <v>4538</v>
      </c>
      <c r="J4545" s="132"/>
      <c r="K4545" s="105"/>
      <c r="R4545" s="16"/>
      <c r="S4545" s="16"/>
      <c r="AA4545" s="92"/>
      <c r="AB4545" s="92"/>
      <c r="AC4545" s="92"/>
    </row>
    <row r="4546" spans="9:29" ht="13.8" x14ac:dyDescent="0.3">
      <c r="I4546" s="135">
        <v>4539</v>
      </c>
      <c r="J4546" s="132"/>
      <c r="K4546" s="105"/>
      <c r="R4546" s="16"/>
      <c r="S4546" s="16"/>
      <c r="AA4546" s="92"/>
      <c r="AB4546" s="92"/>
      <c r="AC4546" s="92"/>
    </row>
    <row r="4547" spans="9:29" ht="13.8" x14ac:dyDescent="0.3">
      <c r="I4547" s="135">
        <v>4540</v>
      </c>
      <c r="J4547" s="132"/>
      <c r="K4547" s="105"/>
      <c r="R4547" s="16"/>
      <c r="S4547" s="16"/>
      <c r="AA4547" s="92"/>
      <c r="AB4547" s="92"/>
      <c r="AC4547" s="92"/>
    </row>
    <row r="4548" spans="9:29" ht="13.8" x14ac:dyDescent="0.3">
      <c r="I4548" s="135">
        <v>4541</v>
      </c>
      <c r="J4548" s="132"/>
      <c r="K4548" s="105"/>
      <c r="R4548" s="16"/>
      <c r="S4548" s="16"/>
      <c r="AA4548" s="92"/>
      <c r="AB4548" s="92"/>
      <c r="AC4548" s="92"/>
    </row>
    <row r="4549" spans="9:29" ht="13.8" x14ac:dyDescent="0.3">
      <c r="I4549" s="135">
        <v>4542</v>
      </c>
      <c r="J4549" s="132"/>
      <c r="K4549" s="105"/>
      <c r="R4549" s="16"/>
      <c r="S4549" s="16"/>
      <c r="AA4549" s="92"/>
      <c r="AB4549" s="92"/>
      <c r="AC4549" s="92"/>
    </row>
    <row r="4550" spans="9:29" ht="13.8" x14ac:dyDescent="0.3">
      <c r="I4550" s="135">
        <v>4543</v>
      </c>
      <c r="J4550" s="132"/>
      <c r="K4550" s="105"/>
      <c r="R4550" s="16"/>
      <c r="S4550" s="16"/>
      <c r="AA4550" s="92"/>
      <c r="AB4550" s="92"/>
      <c r="AC4550" s="92"/>
    </row>
    <row r="4551" spans="9:29" ht="13.8" x14ac:dyDescent="0.3">
      <c r="I4551" s="135">
        <v>4544</v>
      </c>
      <c r="J4551" s="132"/>
      <c r="K4551" s="105"/>
      <c r="R4551" s="16"/>
      <c r="S4551" s="16"/>
      <c r="AA4551" s="92"/>
      <c r="AB4551" s="92"/>
      <c r="AC4551" s="92"/>
    </row>
    <row r="4552" spans="9:29" ht="13.8" x14ac:dyDescent="0.3">
      <c r="I4552" s="135">
        <v>4545</v>
      </c>
      <c r="J4552" s="132"/>
      <c r="K4552" s="105"/>
      <c r="R4552" s="16"/>
      <c r="S4552" s="16"/>
      <c r="AA4552" s="92"/>
      <c r="AB4552" s="92"/>
      <c r="AC4552" s="92"/>
    </row>
    <row r="4553" spans="9:29" ht="13.8" x14ac:dyDescent="0.3">
      <c r="I4553" s="135">
        <v>4546</v>
      </c>
      <c r="J4553" s="132"/>
      <c r="K4553" s="105"/>
      <c r="R4553" s="16"/>
      <c r="S4553" s="16"/>
      <c r="AA4553" s="92"/>
      <c r="AB4553" s="92"/>
      <c r="AC4553" s="92"/>
    </row>
    <row r="4554" spans="9:29" ht="13.8" x14ac:dyDescent="0.3">
      <c r="I4554" s="135">
        <v>4547</v>
      </c>
      <c r="J4554" s="132"/>
      <c r="K4554" s="105"/>
      <c r="R4554" s="16"/>
      <c r="S4554" s="16"/>
      <c r="AA4554" s="92"/>
      <c r="AB4554" s="92"/>
      <c r="AC4554" s="92"/>
    </row>
    <row r="4555" spans="9:29" ht="13.8" x14ac:dyDescent="0.3">
      <c r="I4555" s="135">
        <v>4548</v>
      </c>
      <c r="J4555" s="132"/>
      <c r="K4555" s="105"/>
      <c r="R4555" s="16"/>
      <c r="S4555" s="16"/>
      <c r="AA4555" s="92"/>
      <c r="AB4555" s="92"/>
      <c r="AC4555" s="92"/>
    </row>
    <row r="4556" spans="9:29" ht="13.8" x14ac:dyDescent="0.3">
      <c r="I4556" s="135">
        <v>4549</v>
      </c>
      <c r="J4556" s="132"/>
      <c r="K4556" s="105"/>
      <c r="R4556" s="16"/>
      <c r="S4556" s="16"/>
      <c r="AA4556" s="92"/>
      <c r="AB4556" s="92"/>
      <c r="AC4556" s="92"/>
    </row>
    <row r="4557" spans="9:29" ht="13.8" x14ac:dyDescent="0.3">
      <c r="I4557" s="135">
        <v>4550</v>
      </c>
      <c r="J4557" s="132"/>
      <c r="K4557" s="105"/>
      <c r="R4557" s="16"/>
      <c r="S4557" s="16"/>
      <c r="AA4557" s="92"/>
      <c r="AB4557" s="92"/>
      <c r="AC4557" s="92"/>
    </row>
    <row r="4558" spans="9:29" ht="13.8" x14ac:dyDescent="0.3">
      <c r="I4558" s="135">
        <v>4551</v>
      </c>
      <c r="J4558" s="132"/>
      <c r="K4558" s="105"/>
      <c r="R4558" s="16"/>
      <c r="S4558" s="16"/>
      <c r="AA4558" s="92"/>
      <c r="AB4558" s="92"/>
      <c r="AC4558" s="92"/>
    </row>
    <row r="4559" spans="9:29" ht="13.8" x14ac:dyDescent="0.3">
      <c r="I4559" s="135">
        <v>4552</v>
      </c>
      <c r="J4559" s="132"/>
      <c r="K4559" s="105"/>
      <c r="R4559" s="16"/>
      <c r="S4559" s="16"/>
      <c r="AA4559" s="92"/>
      <c r="AB4559" s="92"/>
      <c r="AC4559" s="92"/>
    </row>
    <row r="4560" spans="9:29" ht="13.8" x14ac:dyDescent="0.3">
      <c r="I4560" s="135">
        <v>4553</v>
      </c>
      <c r="J4560" s="132"/>
      <c r="K4560" s="105"/>
      <c r="R4560" s="16"/>
      <c r="S4560" s="16"/>
      <c r="AA4560" s="92"/>
      <c r="AB4560" s="92"/>
      <c r="AC4560" s="92"/>
    </row>
    <row r="4561" spans="9:29" ht="13.8" x14ac:dyDescent="0.3">
      <c r="I4561" s="135">
        <v>4554</v>
      </c>
      <c r="J4561" s="132"/>
      <c r="K4561" s="105"/>
      <c r="R4561" s="16"/>
      <c r="S4561" s="16"/>
      <c r="AA4561" s="92"/>
      <c r="AB4561" s="92"/>
      <c r="AC4561" s="92"/>
    </row>
    <row r="4562" spans="9:29" ht="13.8" x14ac:dyDescent="0.3">
      <c r="I4562" s="135">
        <v>4555</v>
      </c>
      <c r="J4562" s="132"/>
      <c r="K4562" s="105"/>
      <c r="R4562" s="16"/>
      <c r="S4562" s="16"/>
      <c r="AA4562" s="92"/>
      <c r="AB4562" s="92"/>
      <c r="AC4562" s="92"/>
    </row>
    <row r="4563" spans="9:29" ht="13.8" x14ac:dyDescent="0.3">
      <c r="I4563" s="135">
        <v>4556</v>
      </c>
      <c r="J4563" s="132"/>
      <c r="K4563" s="105"/>
      <c r="R4563" s="16"/>
      <c r="S4563" s="16"/>
      <c r="AA4563" s="92"/>
      <c r="AB4563" s="92"/>
      <c r="AC4563" s="92"/>
    </row>
    <row r="4564" spans="9:29" ht="13.8" x14ac:dyDescent="0.3">
      <c r="I4564" s="135">
        <v>4557</v>
      </c>
      <c r="J4564" s="132"/>
      <c r="K4564" s="105"/>
      <c r="R4564" s="16"/>
      <c r="S4564" s="16"/>
      <c r="AA4564" s="92"/>
      <c r="AB4564" s="92"/>
      <c r="AC4564" s="92"/>
    </row>
    <row r="4565" spans="9:29" ht="13.8" x14ac:dyDescent="0.3">
      <c r="I4565" s="135">
        <v>4558</v>
      </c>
      <c r="J4565" s="132"/>
      <c r="K4565" s="105"/>
      <c r="R4565" s="16"/>
      <c r="S4565" s="16"/>
      <c r="AA4565" s="92"/>
      <c r="AB4565" s="92"/>
      <c r="AC4565" s="92"/>
    </row>
    <row r="4566" spans="9:29" ht="13.8" x14ac:dyDescent="0.3">
      <c r="I4566" s="135">
        <v>4559</v>
      </c>
      <c r="J4566" s="132"/>
      <c r="K4566" s="105"/>
      <c r="R4566" s="16"/>
      <c r="S4566" s="16"/>
      <c r="AA4566" s="92"/>
      <c r="AB4566" s="92"/>
      <c r="AC4566" s="92"/>
    </row>
    <row r="4567" spans="9:29" ht="13.8" x14ac:dyDescent="0.3">
      <c r="I4567" s="135">
        <v>4560</v>
      </c>
      <c r="J4567" s="132"/>
      <c r="K4567" s="105"/>
      <c r="R4567" s="16"/>
      <c r="S4567" s="16"/>
      <c r="AA4567" s="92"/>
      <c r="AB4567" s="92"/>
      <c r="AC4567" s="92"/>
    </row>
    <row r="4568" spans="9:29" ht="13.8" x14ac:dyDescent="0.3">
      <c r="I4568" s="135">
        <v>4561</v>
      </c>
      <c r="J4568" s="132"/>
      <c r="K4568" s="105"/>
      <c r="R4568" s="16"/>
      <c r="S4568" s="16"/>
      <c r="AA4568" s="92"/>
      <c r="AB4568" s="92"/>
      <c r="AC4568" s="92"/>
    </row>
    <row r="4569" spans="9:29" ht="13.8" x14ac:dyDescent="0.3">
      <c r="I4569" s="135">
        <v>4562</v>
      </c>
      <c r="J4569" s="132"/>
      <c r="K4569" s="105"/>
      <c r="R4569" s="16"/>
      <c r="S4569" s="16"/>
      <c r="AA4569" s="92"/>
      <c r="AB4569" s="92"/>
      <c r="AC4569" s="92"/>
    </row>
    <row r="4570" spans="9:29" ht="13.8" x14ac:dyDescent="0.3">
      <c r="I4570" s="135">
        <v>4563</v>
      </c>
      <c r="J4570" s="132"/>
      <c r="K4570" s="105"/>
      <c r="R4570" s="16"/>
      <c r="S4570" s="16"/>
      <c r="AA4570" s="92"/>
      <c r="AB4570" s="92"/>
      <c r="AC4570" s="92"/>
    </row>
    <row r="4571" spans="9:29" ht="13.8" x14ac:dyDescent="0.3">
      <c r="I4571" s="135">
        <v>4564</v>
      </c>
      <c r="J4571" s="132"/>
      <c r="K4571" s="105"/>
      <c r="R4571" s="16"/>
      <c r="S4571" s="16"/>
      <c r="AA4571" s="92"/>
      <c r="AB4571" s="92"/>
      <c r="AC4571" s="92"/>
    </row>
    <row r="4572" spans="9:29" ht="13.8" x14ac:dyDescent="0.3">
      <c r="I4572" s="135">
        <v>4565</v>
      </c>
      <c r="J4572" s="132"/>
      <c r="K4572" s="105"/>
      <c r="R4572" s="16"/>
      <c r="S4572" s="16"/>
      <c r="AA4572" s="92"/>
      <c r="AB4572" s="92"/>
      <c r="AC4572" s="92"/>
    </row>
    <row r="4573" spans="9:29" ht="13.8" x14ac:dyDescent="0.3">
      <c r="I4573" s="135">
        <v>4566</v>
      </c>
      <c r="J4573" s="132"/>
      <c r="K4573" s="105"/>
      <c r="R4573" s="16"/>
      <c r="S4573" s="16"/>
      <c r="AA4573" s="92"/>
      <c r="AB4573" s="92"/>
      <c r="AC4573" s="92"/>
    </row>
    <row r="4574" spans="9:29" ht="13.8" x14ac:dyDescent="0.3">
      <c r="I4574" s="135">
        <v>4567</v>
      </c>
      <c r="J4574" s="132"/>
      <c r="K4574" s="105"/>
      <c r="R4574" s="16"/>
      <c r="S4574" s="16"/>
      <c r="AA4574" s="92"/>
      <c r="AB4574" s="92"/>
      <c r="AC4574" s="92"/>
    </row>
    <row r="4575" spans="9:29" ht="13.8" x14ac:dyDescent="0.3">
      <c r="I4575" s="135">
        <v>4568</v>
      </c>
      <c r="J4575" s="132"/>
      <c r="K4575" s="105"/>
      <c r="R4575" s="16"/>
      <c r="S4575" s="16"/>
      <c r="AA4575" s="92"/>
      <c r="AB4575" s="92"/>
      <c r="AC4575" s="92"/>
    </row>
    <row r="4576" spans="9:29" ht="13.8" x14ac:dyDescent="0.3">
      <c r="I4576" s="135">
        <v>4569</v>
      </c>
      <c r="J4576" s="132"/>
      <c r="K4576" s="105"/>
      <c r="R4576" s="16"/>
      <c r="S4576" s="16"/>
      <c r="AA4576" s="92"/>
      <c r="AB4576" s="92"/>
      <c r="AC4576" s="92"/>
    </row>
    <row r="4577" spans="9:29" ht="13.8" x14ac:dyDescent="0.3">
      <c r="I4577" s="135">
        <v>4570</v>
      </c>
      <c r="J4577" s="132"/>
      <c r="K4577" s="105"/>
      <c r="R4577" s="16"/>
      <c r="S4577" s="16"/>
      <c r="AA4577" s="92"/>
      <c r="AB4577" s="92"/>
      <c r="AC4577" s="92"/>
    </row>
    <row r="4578" spans="9:29" ht="13.8" x14ac:dyDescent="0.3">
      <c r="I4578" s="135">
        <v>4571</v>
      </c>
      <c r="J4578" s="132"/>
      <c r="K4578" s="105"/>
      <c r="R4578" s="16"/>
      <c r="S4578" s="16"/>
      <c r="AA4578" s="92"/>
      <c r="AB4578" s="92"/>
      <c r="AC4578" s="92"/>
    </row>
    <row r="4579" spans="9:29" ht="13.8" x14ac:dyDescent="0.3">
      <c r="I4579" s="135">
        <v>4572</v>
      </c>
      <c r="J4579" s="132"/>
      <c r="K4579" s="105"/>
      <c r="R4579" s="16"/>
      <c r="S4579" s="16"/>
      <c r="AA4579" s="92"/>
      <c r="AB4579" s="92"/>
      <c r="AC4579" s="92"/>
    </row>
    <row r="4580" spans="9:29" ht="13.8" x14ac:dyDescent="0.3">
      <c r="I4580" s="135">
        <v>4573</v>
      </c>
      <c r="J4580" s="132"/>
      <c r="K4580" s="105"/>
      <c r="R4580" s="16"/>
      <c r="S4580" s="16"/>
      <c r="AA4580" s="92"/>
      <c r="AB4580" s="92"/>
      <c r="AC4580" s="92"/>
    </row>
    <row r="4581" spans="9:29" ht="13.8" x14ac:dyDescent="0.3">
      <c r="I4581" s="135">
        <v>4574</v>
      </c>
      <c r="J4581" s="132"/>
      <c r="K4581" s="105"/>
      <c r="R4581" s="16"/>
      <c r="S4581" s="16"/>
      <c r="AA4581" s="92"/>
      <c r="AB4581" s="92"/>
      <c r="AC4581" s="92"/>
    </row>
    <row r="4582" spans="9:29" ht="13.8" x14ac:dyDescent="0.3">
      <c r="I4582" s="135">
        <v>4575</v>
      </c>
      <c r="J4582" s="132"/>
      <c r="K4582" s="105"/>
      <c r="R4582" s="16"/>
      <c r="S4582" s="16"/>
      <c r="AA4582" s="92"/>
      <c r="AB4582" s="92"/>
      <c r="AC4582" s="92"/>
    </row>
    <row r="4583" spans="9:29" ht="13.8" x14ac:dyDescent="0.3">
      <c r="I4583" s="135">
        <v>4576</v>
      </c>
      <c r="J4583" s="132"/>
      <c r="K4583" s="105"/>
      <c r="R4583" s="16"/>
      <c r="S4583" s="16"/>
      <c r="AA4583" s="92"/>
      <c r="AB4583" s="92"/>
      <c r="AC4583" s="92"/>
    </row>
    <row r="4584" spans="9:29" ht="13.8" x14ac:dyDescent="0.3">
      <c r="I4584" s="135">
        <v>4577</v>
      </c>
      <c r="J4584" s="132"/>
      <c r="K4584" s="105"/>
      <c r="R4584" s="16"/>
      <c r="S4584" s="16"/>
      <c r="AA4584" s="92"/>
      <c r="AB4584" s="92"/>
      <c r="AC4584" s="92"/>
    </row>
    <row r="4585" spans="9:29" ht="13.8" x14ac:dyDescent="0.3">
      <c r="I4585" s="135">
        <v>4578</v>
      </c>
      <c r="J4585" s="132"/>
      <c r="K4585" s="105"/>
      <c r="R4585" s="16"/>
      <c r="S4585" s="16"/>
      <c r="AA4585" s="92"/>
      <c r="AB4585" s="92"/>
      <c r="AC4585" s="92"/>
    </row>
    <row r="4586" spans="9:29" ht="13.8" x14ac:dyDescent="0.3">
      <c r="I4586" s="135">
        <v>4579</v>
      </c>
      <c r="J4586" s="132"/>
      <c r="K4586" s="105"/>
      <c r="R4586" s="16"/>
      <c r="S4586" s="16"/>
      <c r="AA4586" s="92"/>
      <c r="AB4586" s="92"/>
      <c r="AC4586" s="92"/>
    </row>
    <row r="4587" spans="9:29" ht="13.8" x14ac:dyDescent="0.3">
      <c r="I4587" s="135">
        <v>4580</v>
      </c>
      <c r="J4587" s="132"/>
      <c r="K4587" s="105"/>
      <c r="R4587" s="16"/>
      <c r="S4587" s="16"/>
      <c r="AA4587" s="92"/>
      <c r="AB4587" s="92"/>
      <c r="AC4587" s="92"/>
    </row>
    <row r="4588" spans="9:29" ht="13.8" x14ac:dyDescent="0.3">
      <c r="I4588" s="135">
        <v>4581</v>
      </c>
      <c r="J4588" s="132"/>
      <c r="K4588" s="105"/>
      <c r="R4588" s="16"/>
      <c r="S4588" s="16"/>
      <c r="AA4588" s="92"/>
      <c r="AB4588" s="92"/>
      <c r="AC4588" s="92"/>
    </row>
    <row r="4589" spans="9:29" ht="13.8" x14ac:dyDescent="0.3">
      <c r="I4589" s="135">
        <v>4582</v>
      </c>
      <c r="J4589" s="132"/>
      <c r="K4589" s="105"/>
      <c r="R4589" s="16"/>
      <c r="S4589" s="16"/>
      <c r="AA4589" s="92"/>
      <c r="AB4589" s="92"/>
      <c r="AC4589" s="92"/>
    </row>
    <row r="4590" spans="9:29" ht="13.8" x14ac:dyDescent="0.3">
      <c r="I4590" s="135">
        <v>4583</v>
      </c>
      <c r="J4590" s="132"/>
      <c r="K4590" s="105"/>
      <c r="R4590" s="16"/>
      <c r="S4590" s="16"/>
      <c r="AA4590" s="92"/>
      <c r="AB4590" s="92"/>
      <c r="AC4590" s="92"/>
    </row>
    <row r="4591" spans="9:29" ht="13.8" x14ac:dyDescent="0.3">
      <c r="I4591" s="135">
        <v>4584</v>
      </c>
      <c r="J4591" s="132"/>
      <c r="K4591" s="105"/>
      <c r="R4591" s="16"/>
      <c r="S4591" s="16"/>
      <c r="AA4591" s="92"/>
      <c r="AB4591" s="92"/>
      <c r="AC4591" s="92"/>
    </row>
    <row r="4592" spans="9:29" ht="13.8" x14ac:dyDescent="0.3">
      <c r="I4592" s="135">
        <v>4585</v>
      </c>
      <c r="J4592" s="132"/>
      <c r="K4592" s="105"/>
      <c r="R4592" s="16"/>
      <c r="S4592" s="16"/>
      <c r="AA4592" s="92"/>
      <c r="AB4592" s="92"/>
      <c r="AC4592" s="92"/>
    </row>
    <row r="4593" spans="9:29" ht="13.8" x14ac:dyDescent="0.3">
      <c r="I4593" s="135">
        <v>4586</v>
      </c>
      <c r="J4593" s="132"/>
      <c r="K4593" s="105"/>
      <c r="R4593" s="16"/>
      <c r="S4593" s="16"/>
      <c r="AA4593" s="92"/>
      <c r="AB4593" s="92"/>
      <c r="AC4593" s="92"/>
    </row>
    <row r="4594" spans="9:29" ht="13.8" x14ac:dyDescent="0.3">
      <c r="I4594" s="135">
        <v>4587</v>
      </c>
      <c r="J4594" s="132"/>
      <c r="K4594" s="105"/>
      <c r="R4594" s="16"/>
      <c r="S4594" s="16"/>
      <c r="AA4594" s="92"/>
      <c r="AB4594" s="92"/>
      <c r="AC4594" s="92"/>
    </row>
    <row r="4595" spans="9:29" ht="13.8" x14ac:dyDescent="0.3">
      <c r="I4595" s="135">
        <v>4588</v>
      </c>
      <c r="J4595" s="132"/>
      <c r="K4595" s="105"/>
      <c r="R4595" s="16"/>
      <c r="S4595" s="16"/>
      <c r="AA4595" s="92"/>
      <c r="AB4595" s="92"/>
      <c r="AC4595" s="92"/>
    </row>
    <row r="4596" spans="9:29" ht="13.8" x14ac:dyDescent="0.3">
      <c r="I4596" s="135">
        <v>4589</v>
      </c>
      <c r="J4596" s="132"/>
      <c r="K4596" s="105"/>
      <c r="R4596" s="16"/>
      <c r="S4596" s="16"/>
      <c r="AA4596" s="92"/>
      <c r="AB4596" s="92"/>
      <c r="AC4596" s="92"/>
    </row>
    <row r="4597" spans="9:29" ht="13.8" x14ac:dyDescent="0.3">
      <c r="I4597" s="135">
        <v>4590</v>
      </c>
      <c r="J4597" s="132"/>
      <c r="K4597" s="105"/>
      <c r="R4597" s="16"/>
      <c r="S4597" s="16"/>
      <c r="AA4597" s="92"/>
      <c r="AB4597" s="92"/>
      <c r="AC4597" s="92"/>
    </row>
    <row r="4598" spans="9:29" ht="13.8" x14ac:dyDescent="0.3">
      <c r="I4598" s="135">
        <v>4591</v>
      </c>
      <c r="J4598" s="132"/>
      <c r="K4598" s="105"/>
      <c r="R4598" s="16"/>
      <c r="S4598" s="16"/>
      <c r="AA4598" s="92"/>
      <c r="AB4598" s="92"/>
      <c r="AC4598" s="92"/>
    </row>
    <row r="4599" spans="9:29" ht="13.8" x14ac:dyDescent="0.3">
      <c r="I4599" s="135">
        <v>4592</v>
      </c>
      <c r="J4599" s="132"/>
      <c r="K4599" s="105"/>
      <c r="R4599" s="16"/>
      <c r="S4599" s="16"/>
      <c r="AA4599" s="92"/>
      <c r="AB4599" s="92"/>
      <c r="AC4599" s="92"/>
    </row>
    <row r="4600" spans="9:29" ht="13.8" x14ac:dyDescent="0.3">
      <c r="I4600" s="135">
        <v>4593</v>
      </c>
      <c r="J4600" s="132"/>
      <c r="K4600" s="105"/>
      <c r="R4600" s="16"/>
      <c r="S4600" s="16"/>
      <c r="AA4600" s="92"/>
      <c r="AB4600" s="92"/>
      <c r="AC4600" s="92"/>
    </row>
    <row r="4601" spans="9:29" ht="13.8" x14ac:dyDescent="0.3">
      <c r="I4601" s="135">
        <v>4594</v>
      </c>
      <c r="J4601" s="132"/>
      <c r="K4601" s="105"/>
      <c r="R4601" s="16"/>
      <c r="S4601" s="16"/>
      <c r="AA4601" s="92"/>
      <c r="AB4601" s="92"/>
      <c r="AC4601" s="92"/>
    </row>
    <row r="4602" spans="9:29" ht="13.8" x14ac:dyDescent="0.3">
      <c r="I4602" s="135">
        <v>4595</v>
      </c>
      <c r="J4602" s="132"/>
      <c r="K4602" s="105"/>
      <c r="R4602" s="16"/>
      <c r="S4602" s="16"/>
      <c r="AA4602" s="92"/>
      <c r="AB4602" s="92"/>
      <c r="AC4602" s="92"/>
    </row>
    <row r="4603" spans="9:29" ht="13.8" x14ac:dyDescent="0.3">
      <c r="I4603" s="135">
        <v>4596</v>
      </c>
      <c r="J4603" s="132"/>
      <c r="K4603" s="105"/>
      <c r="R4603" s="16"/>
      <c r="S4603" s="16"/>
      <c r="AA4603" s="92"/>
      <c r="AB4603" s="92"/>
      <c r="AC4603" s="92"/>
    </row>
    <row r="4604" spans="9:29" ht="13.8" x14ac:dyDescent="0.3">
      <c r="I4604" s="135">
        <v>4597</v>
      </c>
      <c r="J4604" s="132"/>
      <c r="K4604" s="105"/>
      <c r="R4604" s="16"/>
      <c r="S4604" s="16"/>
      <c r="AA4604" s="92"/>
      <c r="AB4604" s="92"/>
      <c r="AC4604" s="92"/>
    </row>
    <row r="4605" spans="9:29" ht="13.8" x14ac:dyDescent="0.3">
      <c r="I4605" s="135">
        <v>4598</v>
      </c>
      <c r="J4605" s="132"/>
      <c r="K4605" s="105"/>
      <c r="R4605" s="16"/>
      <c r="S4605" s="16"/>
      <c r="AA4605" s="92"/>
      <c r="AB4605" s="92"/>
      <c r="AC4605" s="92"/>
    </row>
    <row r="4606" spans="9:29" ht="13.8" x14ac:dyDescent="0.3">
      <c r="I4606" s="135">
        <v>4599</v>
      </c>
      <c r="J4606" s="132"/>
      <c r="K4606" s="105"/>
      <c r="R4606" s="16"/>
      <c r="S4606" s="16"/>
      <c r="AA4606" s="92"/>
      <c r="AB4606" s="92"/>
      <c r="AC4606" s="92"/>
    </row>
    <row r="4607" spans="9:29" ht="13.8" x14ac:dyDescent="0.3">
      <c r="I4607" s="135">
        <v>4600</v>
      </c>
      <c r="J4607" s="132"/>
      <c r="K4607" s="105"/>
      <c r="R4607" s="16"/>
      <c r="S4607" s="16"/>
      <c r="AA4607" s="92"/>
      <c r="AB4607" s="92"/>
      <c r="AC4607" s="92"/>
    </row>
    <row r="4608" spans="9:29" ht="13.8" x14ac:dyDescent="0.3">
      <c r="I4608" s="135">
        <v>4601</v>
      </c>
      <c r="J4608" s="132"/>
      <c r="K4608" s="105"/>
      <c r="R4608" s="16"/>
      <c r="S4608" s="16"/>
      <c r="AA4608" s="92"/>
      <c r="AB4608" s="92"/>
      <c r="AC4608" s="92"/>
    </row>
    <row r="4609" spans="9:29" ht="13.8" x14ac:dyDescent="0.3">
      <c r="I4609" s="135">
        <v>4602</v>
      </c>
      <c r="J4609" s="132"/>
      <c r="K4609" s="105"/>
      <c r="R4609" s="16"/>
      <c r="S4609" s="16"/>
      <c r="AA4609" s="92"/>
      <c r="AB4609" s="92"/>
      <c r="AC4609" s="92"/>
    </row>
    <row r="4610" spans="9:29" ht="13.8" x14ac:dyDescent="0.3">
      <c r="I4610" s="135">
        <v>4603</v>
      </c>
      <c r="J4610" s="132"/>
      <c r="K4610" s="105"/>
      <c r="R4610" s="16"/>
      <c r="S4610" s="16"/>
      <c r="AA4610" s="92"/>
      <c r="AB4610" s="92"/>
      <c r="AC4610" s="92"/>
    </row>
    <row r="4611" spans="9:29" ht="13.8" x14ac:dyDescent="0.3">
      <c r="I4611" s="135">
        <v>4604</v>
      </c>
      <c r="J4611" s="132"/>
      <c r="K4611" s="105"/>
      <c r="R4611" s="16"/>
      <c r="S4611" s="16"/>
      <c r="AA4611" s="92"/>
      <c r="AB4611" s="92"/>
      <c r="AC4611" s="92"/>
    </row>
    <row r="4612" spans="9:29" ht="13.8" x14ac:dyDescent="0.3">
      <c r="I4612" s="135">
        <v>4605</v>
      </c>
      <c r="J4612" s="132"/>
      <c r="K4612" s="105"/>
      <c r="R4612" s="16"/>
      <c r="S4612" s="16"/>
      <c r="AA4612" s="92"/>
      <c r="AB4612" s="92"/>
      <c r="AC4612" s="92"/>
    </row>
    <row r="4613" spans="9:29" ht="13.8" x14ac:dyDescent="0.3">
      <c r="I4613" s="135">
        <v>4606</v>
      </c>
      <c r="J4613" s="132"/>
      <c r="K4613" s="105"/>
      <c r="R4613" s="16"/>
      <c r="S4613" s="16"/>
      <c r="AA4613" s="92"/>
      <c r="AB4613" s="92"/>
      <c r="AC4613" s="92"/>
    </row>
    <row r="4614" spans="9:29" ht="13.8" x14ac:dyDescent="0.3">
      <c r="I4614" s="135">
        <v>4607</v>
      </c>
      <c r="J4614" s="132"/>
      <c r="K4614" s="105"/>
      <c r="R4614" s="16"/>
      <c r="S4614" s="16"/>
      <c r="AA4614" s="92"/>
      <c r="AB4614" s="92"/>
      <c r="AC4614" s="92"/>
    </row>
    <row r="4615" spans="9:29" ht="13.8" x14ac:dyDescent="0.3">
      <c r="I4615" s="135">
        <v>4608</v>
      </c>
      <c r="J4615" s="132"/>
      <c r="K4615" s="105"/>
      <c r="R4615" s="16"/>
      <c r="S4615" s="16"/>
      <c r="AA4615" s="92"/>
      <c r="AB4615" s="92"/>
      <c r="AC4615" s="92"/>
    </row>
    <row r="4616" spans="9:29" ht="13.8" x14ac:dyDescent="0.3">
      <c r="I4616" s="135">
        <v>4609</v>
      </c>
      <c r="J4616" s="132"/>
      <c r="K4616" s="105"/>
      <c r="R4616" s="16"/>
      <c r="S4616" s="16"/>
      <c r="AA4616" s="92"/>
      <c r="AB4616" s="92"/>
      <c r="AC4616" s="92"/>
    </row>
    <row r="4617" spans="9:29" ht="13.8" x14ac:dyDescent="0.3">
      <c r="I4617" s="135">
        <v>4610</v>
      </c>
      <c r="J4617" s="132"/>
      <c r="K4617" s="105"/>
      <c r="R4617" s="16"/>
      <c r="S4617" s="16"/>
      <c r="AA4617" s="92"/>
      <c r="AB4617" s="92"/>
      <c r="AC4617" s="92"/>
    </row>
    <row r="4618" spans="9:29" ht="13.8" x14ac:dyDescent="0.3">
      <c r="I4618" s="135">
        <v>4611</v>
      </c>
      <c r="J4618" s="132"/>
      <c r="K4618" s="105"/>
      <c r="R4618" s="16"/>
      <c r="S4618" s="16"/>
      <c r="AA4618" s="92"/>
      <c r="AB4618" s="92"/>
      <c r="AC4618" s="92"/>
    </row>
    <row r="4619" spans="9:29" ht="13.8" x14ac:dyDescent="0.3">
      <c r="I4619" s="135">
        <v>4612</v>
      </c>
      <c r="J4619" s="132"/>
      <c r="K4619" s="105"/>
      <c r="R4619" s="16"/>
      <c r="S4619" s="16"/>
      <c r="AA4619" s="92"/>
      <c r="AB4619" s="92"/>
      <c r="AC4619" s="92"/>
    </row>
    <row r="4620" spans="9:29" ht="13.8" x14ac:dyDescent="0.3">
      <c r="I4620" s="135">
        <v>4613</v>
      </c>
      <c r="J4620" s="132"/>
      <c r="K4620" s="105"/>
      <c r="R4620" s="16"/>
      <c r="S4620" s="16"/>
      <c r="AA4620" s="92"/>
      <c r="AB4620" s="92"/>
      <c r="AC4620" s="92"/>
    </row>
    <row r="4621" spans="9:29" ht="13.8" x14ac:dyDescent="0.3">
      <c r="I4621" s="135">
        <v>4614</v>
      </c>
      <c r="J4621" s="132"/>
      <c r="K4621" s="105"/>
      <c r="R4621" s="16"/>
      <c r="S4621" s="16"/>
      <c r="AA4621" s="92"/>
      <c r="AB4621" s="92"/>
      <c r="AC4621" s="92"/>
    </row>
    <row r="4622" spans="9:29" ht="13.8" x14ac:dyDescent="0.3">
      <c r="I4622" s="135">
        <v>4615</v>
      </c>
      <c r="J4622" s="132"/>
      <c r="K4622" s="105"/>
      <c r="R4622" s="16"/>
      <c r="S4622" s="16"/>
      <c r="AA4622" s="92"/>
      <c r="AB4622" s="92"/>
      <c r="AC4622" s="92"/>
    </row>
    <row r="4623" spans="9:29" ht="13.8" x14ac:dyDescent="0.3">
      <c r="I4623" s="135">
        <v>4616</v>
      </c>
      <c r="J4623" s="132"/>
      <c r="K4623" s="105"/>
      <c r="R4623" s="16"/>
      <c r="S4623" s="16"/>
      <c r="AA4623" s="92"/>
      <c r="AB4623" s="92"/>
      <c r="AC4623" s="92"/>
    </row>
    <row r="4624" spans="9:29" ht="13.8" x14ac:dyDescent="0.3">
      <c r="I4624" s="135">
        <v>4617</v>
      </c>
      <c r="J4624" s="132"/>
      <c r="K4624" s="105"/>
      <c r="R4624" s="16"/>
      <c r="S4624" s="16"/>
      <c r="AA4624" s="92"/>
      <c r="AB4624" s="92"/>
      <c r="AC4624" s="92"/>
    </row>
    <row r="4625" spans="9:29" ht="13.8" x14ac:dyDescent="0.3">
      <c r="I4625" s="135">
        <v>4618</v>
      </c>
      <c r="J4625" s="132"/>
      <c r="K4625" s="105"/>
      <c r="R4625" s="16"/>
      <c r="S4625" s="16"/>
      <c r="AA4625" s="92"/>
      <c r="AB4625" s="92"/>
      <c r="AC4625" s="92"/>
    </row>
    <row r="4626" spans="9:29" ht="13.8" x14ac:dyDescent="0.3">
      <c r="I4626" s="135">
        <v>4619</v>
      </c>
      <c r="J4626" s="132"/>
      <c r="K4626" s="105"/>
      <c r="R4626" s="16"/>
      <c r="S4626" s="16"/>
      <c r="AA4626" s="92"/>
      <c r="AB4626" s="92"/>
      <c r="AC4626" s="92"/>
    </row>
    <row r="4627" spans="9:29" ht="13.8" x14ac:dyDescent="0.3">
      <c r="I4627" s="135">
        <v>4620</v>
      </c>
      <c r="J4627" s="132"/>
      <c r="K4627" s="105"/>
      <c r="R4627" s="16"/>
      <c r="S4627" s="16"/>
      <c r="AA4627" s="92"/>
      <c r="AB4627" s="92"/>
      <c r="AC4627" s="92"/>
    </row>
    <row r="4628" spans="9:29" ht="13.8" x14ac:dyDescent="0.3">
      <c r="I4628" s="135">
        <v>4621</v>
      </c>
      <c r="J4628" s="132"/>
      <c r="K4628" s="105"/>
      <c r="R4628" s="16"/>
      <c r="S4628" s="16"/>
      <c r="AA4628" s="92"/>
      <c r="AB4628" s="92"/>
      <c r="AC4628" s="92"/>
    </row>
    <row r="4629" spans="9:29" ht="13.8" x14ac:dyDescent="0.3">
      <c r="I4629" s="135">
        <v>4622</v>
      </c>
      <c r="J4629" s="132"/>
      <c r="K4629" s="105"/>
      <c r="R4629" s="16"/>
      <c r="S4629" s="16"/>
      <c r="AA4629" s="92"/>
      <c r="AB4629" s="92"/>
      <c r="AC4629" s="92"/>
    </row>
    <row r="4630" spans="9:29" ht="13.8" x14ac:dyDescent="0.3">
      <c r="I4630" s="135">
        <v>4623</v>
      </c>
      <c r="J4630" s="132"/>
      <c r="K4630" s="105"/>
      <c r="R4630" s="16"/>
      <c r="S4630" s="16"/>
      <c r="AA4630" s="92"/>
      <c r="AB4630" s="92"/>
      <c r="AC4630" s="92"/>
    </row>
    <row r="4631" spans="9:29" ht="13.8" x14ac:dyDescent="0.3">
      <c r="I4631" s="135">
        <v>4624</v>
      </c>
      <c r="J4631" s="132"/>
      <c r="K4631" s="105"/>
      <c r="R4631" s="16"/>
      <c r="S4631" s="16"/>
      <c r="AA4631" s="92"/>
      <c r="AB4631" s="92"/>
      <c r="AC4631" s="92"/>
    </row>
    <row r="4632" spans="9:29" ht="13.8" x14ac:dyDescent="0.3">
      <c r="I4632" s="135">
        <v>4625</v>
      </c>
      <c r="J4632" s="132"/>
      <c r="K4632" s="105"/>
      <c r="R4632" s="16"/>
      <c r="S4632" s="16"/>
      <c r="AA4632" s="92"/>
      <c r="AB4632" s="92"/>
      <c r="AC4632" s="92"/>
    </row>
    <row r="4633" spans="9:29" ht="13.8" x14ac:dyDescent="0.3">
      <c r="I4633" s="135">
        <v>4626</v>
      </c>
      <c r="J4633" s="132"/>
      <c r="K4633" s="105"/>
      <c r="R4633" s="16"/>
      <c r="S4633" s="16"/>
      <c r="AA4633" s="92"/>
      <c r="AB4633" s="92"/>
      <c r="AC4633" s="92"/>
    </row>
    <row r="4634" spans="9:29" ht="13.8" x14ac:dyDescent="0.3">
      <c r="I4634" s="135">
        <v>4627</v>
      </c>
      <c r="J4634" s="132"/>
      <c r="K4634" s="105"/>
      <c r="R4634" s="16"/>
      <c r="S4634" s="16"/>
      <c r="AA4634" s="92"/>
      <c r="AB4634" s="92"/>
      <c r="AC4634" s="92"/>
    </row>
    <row r="4635" spans="9:29" ht="13.8" x14ac:dyDescent="0.3">
      <c r="I4635" s="135">
        <v>4628</v>
      </c>
      <c r="J4635" s="132"/>
      <c r="K4635" s="105"/>
      <c r="R4635" s="16"/>
      <c r="S4635" s="16"/>
      <c r="AA4635" s="92"/>
      <c r="AB4635" s="92"/>
      <c r="AC4635" s="92"/>
    </row>
    <row r="4636" spans="9:29" ht="13.8" x14ac:dyDescent="0.3">
      <c r="I4636" s="135">
        <v>4629</v>
      </c>
      <c r="J4636" s="132"/>
      <c r="K4636" s="105"/>
      <c r="R4636" s="16"/>
      <c r="S4636" s="16"/>
      <c r="AA4636" s="92"/>
      <c r="AB4636" s="92"/>
      <c r="AC4636" s="92"/>
    </row>
    <row r="4637" spans="9:29" ht="13.8" x14ac:dyDescent="0.3">
      <c r="I4637" s="135">
        <v>4630</v>
      </c>
      <c r="J4637" s="132"/>
      <c r="K4637" s="105"/>
      <c r="R4637" s="16"/>
      <c r="S4637" s="16"/>
      <c r="AA4637" s="92"/>
      <c r="AB4637" s="92"/>
      <c r="AC4637" s="92"/>
    </row>
    <row r="4638" spans="9:29" ht="13.8" x14ac:dyDescent="0.3">
      <c r="I4638" s="135">
        <v>4631</v>
      </c>
      <c r="J4638" s="132"/>
      <c r="K4638" s="105"/>
      <c r="R4638" s="16"/>
      <c r="S4638" s="16"/>
      <c r="AA4638" s="92"/>
      <c r="AB4638" s="92"/>
      <c r="AC4638" s="92"/>
    </row>
    <row r="4639" spans="9:29" ht="13.8" x14ac:dyDescent="0.3">
      <c r="I4639" s="135">
        <v>4632</v>
      </c>
      <c r="J4639" s="132"/>
      <c r="K4639" s="105"/>
      <c r="R4639" s="16"/>
      <c r="S4639" s="16"/>
      <c r="AA4639" s="92"/>
      <c r="AB4639" s="92"/>
      <c r="AC4639" s="92"/>
    </row>
    <row r="4640" spans="9:29" ht="13.8" x14ac:dyDescent="0.3">
      <c r="I4640" s="135">
        <v>4633</v>
      </c>
      <c r="J4640" s="132"/>
      <c r="K4640" s="105"/>
      <c r="R4640" s="16"/>
      <c r="S4640" s="16"/>
      <c r="AA4640" s="92"/>
      <c r="AB4640" s="92"/>
      <c r="AC4640" s="92"/>
    </row>
    <row r="4641" spans="9:29" ht="13.8" x14ac:dyDescent="0.3">
      <c r="I4641" s="135">
        <v>4634</v>
      </c>
      <c r="J4641" s="132"/>
      <c r="K4641" s="105"/>
      <c r="R4641" s="16"/>
      <c r="S4641" s="16"/>
      <c r="AA4641" s="92"/>
      <c r="AB4641" s="92"/>
      <c r="AC4641" s="92"/>
    </row>
    <row r="4642" spans="9:29" ht="13.8" x14ac:dyDescent="0.3">
      <c r="I4642" s="135">
        <v>4635</v>
      </c>
      <c r="J4642" s="132"/>
      <c r="K4642" s="105"/>
      <c r="R4642" s="16"/>
      <c r="S4642" s="16"/>
      <c r="AA4642" s="92"/>
      <c r="AB4642" s="92"/>
      <c r="AC4642" s="92"/>
    </row>
    <row r="4643" spans="9:29" ht="13.8" x14ac:dyDescent="0.3">
      <c r="I4643" s="135">
        <v>4636</v>
      </c>
      <c r="J4643" s="132"/>
      <c r="K4643" s="105"/>
      <c r="R4643" s="16"/>
      <c r="S4643" s="16"/>
      <c r="AA4643" s="92"/>
      <c r="AB4643" s="92"/>
      <c r="AC4643" s="92"/>
    </row>
    <row r="4644" spans="9:29" ht="13.8" x14ac:dyDescent="0.3">
      <c r="I4644" s="135">
        <v>4637</v>
      </c>
      <c r="J4644" s="132"/>
      <c r="K4644" s="105"/>
      <c r="R4644" s="16"/>
      <c r="S4644" s="16"/>
      <c r="AA4644" s="92"/>
      <c r="AB4644" s="92"/>
      <c r="AC4644" s="92"/>
    </row>
    <row r="4645" spans="9:29" ht="13.8" x14ac:dyDescent="0.3">
      <c r="I4645" s="135">
        <v>4638</v>
      </c>
      <c r="J4645" s="132"/>
      <c r="K4645" s="105"/>
      <c r="R4645" s="16"/>
      <c r="S4645" s="16"/>
      <c r="AA4645" s="92"/>
      <c r="AB4645" s="92"/>
      <c r="AC4645" s="92"/>
    </row>
    <row r="4646" spans="9:29" ht="13.8" x14ac:dyDescent="0.3">
      <c r="I4646" s="135">
        <v>4639</v>
      </c>
      <c r="J4646" s="132"/>
      <c r="K4646" s="105"/>
      <c r="R4646" s="16"/>
      <c r="S4646" s="16"/>
      <c r="AA4646" s="92"/>
      <c r="AB4646" s="92"/>
      <c r="AC4646" s="92"/>
    </row>
    <row r="4647" spans="9:29" ht="13.8" x14ac:dyDescent="0.3">
      <c r="I4647" s="135">
        <v>4640</v>
      </c>
      <c r="J4647" s="132"/>
      <c r="K4647" s="105"/>
      <c r="R4647" s="16"/>
      <c r="S4647" s="16"/>
      <c r="AA4647" s="92"/>
      <c r="AB4647" s="92"/>
      <c r="AC4647" s="92"/>
    </row>
    <row r="4648" spans="9:29" ht="13.8" x14ac:dyDescent="0.3">
      <c r="I4648" s="135">
        <v>4641</v>
      </c>
      <c r="J4648" s="132"/>
      <c r="K4648" s="105"/>
      <c r="R4648" s="16"/>
      <c r="S4648" s="16"/>
      <c r="AA4648" s="92"/>
      <c r="AB4648" s="92"/>
      <c r="AC4648" s="92"/>
    </row>
    <row r="4649" spans="9:29" ht="13.8" x14ac:dyDescent="0.3">
      <c r="I4649" s="135">
        <v>4642</v>
      </c>
      <c r="J4649" s="132"/>
      <c r="K4649" s="105"/>
      <c r="R4649" s="16"/>
      <c r="S4649" s="16"/>
      <c r="AA4649" s="92"/>
      <c r="AB4649" s="92"/>
      <c r="AC4649" s="92"/>
    </row>
    <row r="4650" spans="9:29" ht="13.8" x14ac:dyDescent="0.3">
      <c r="I4650" s="135">
        <v>4643</v>
      </c>
      <c r="J4650" s="132"/>
      <c r="K4650" s="105"/>
      <c r="R4650" s="16"/>
      <c r="S4650" s="16"/>
      <c r="AA4650" s="92"/>
      <c r="AB4650" s="92"/>
      <c r="AC4650" s="92"/>
    </row>
    <row r="4651" spans="9:29" ht="13.8" x14ac:dyDescent="0.3">
      <c r="I4651" s="135">
        <v>4644</v>
      </c>
      <c r="J4651" s="132"/>
      <c r="K4651" s="105"/>
      <c r="R4651" s="16"/>
      <c r="S4651" s="16"/>
      <c r="AA4651" s="92"/>
      <c r="AB4651" s="92"/>
      <c r="AC4651" s="92"/>
    </row>
    <row r="4652" spans="9:29" ht="13.8" x14ac:dyDescent="0.3">
      <c r="I4652" s="135">
        <v>4645</v>
      </c>
      <c r="J4652" s="132"/>
      <c r="K4652" s="105"/>
      <c r="R4652" s="16"/>
      <c r="S4652" s="16"/>
      <c r="AA4652" s="92"/>
      <c r="AB4652" s="92"/>
      <c r="AC4652" s="92"/>
    </row>
    <row r="4653" spans="9:29" ht="13.8" x14ac:dyDescent="0.3">
      <c r="I4653" s="135">
        <v>4646</v>
      </c>
      <c r="J4653" s="132"/>
      <c r="K4653" s="105"/>
      <c r="R4653" s="16"/>
      <c r="S4653" s="16"/>
      <c r="AA4653" s="92"/>
      <c r="AB4653" s="92"/>
      <c r="AC4653" s="92"/>
    </row>
    <row r="4654" spans="9:29" ht="13.8" x14ac:dyDescent="0.3">
      <c r="I4654" s="135">
        <v>4647</v>
      </c>
      <c r="J4654" s="132"/>
      <c r="K4654" s="105"/>
      <c r="R4654" s="16"/>
      <c r="S4654" s="16"/>
      <c r="AA4654" s="92"/>
      <c r="AB4654" s="92"/>
      <c r="AC4654" s="92"/>
    </row>
    <row r="4655" spans="9:29" ht="13.8" x14ac:dyDescent="0.3">
      <c r="I4655" s="135">
        <v>4648</v>
      </c>
      <c r="J4655" s="132"/>
      <c r="K4655" s="105"/>
      <c r="R4655" s="16"/>
      <c r="S4655" s="16"/>
      <c r="AA4655" s="92"/>
      <c r="AB4655" s="92"/>
      <c r="AC4655" s="92"/>
    </row>
    <row r="4656" spans="9:29" ht="13.8" x14ac:dyDescent="0.3">
      <c r="I4656" s="135">
        <v>4649</v>
      </c>
      <c r="J4656" s="132"/>
      <c r="K4656" s="105"/>
      <c r="R4656" s="16"/>
      <c r="S4656" s="16"/>
      <c r="AA4656" s="92"/>
      <c r="AB4656" s="92"/>
      <c r="AC4656" s="92"/>
    </row>
    <row r="4657" spans="9:29" ht="13.8" x14ac:dyDescent="0.3">
      <c r="I4657" s="135">
        <v>4650</v>
      </c>
      <c r="J4657" s="132"/>
      <c r="K4657" s="105"/>
      <c r="R4657" s="16"/>
      <c r="S4657" s="16"/>
      <c r="AA4657" s="92"/>
      <c r="AB4657" s="92"/>
      <c r="AC4657" s="92"/>
    </row>
    <row r="4658" spans="9:29" ht="13.8" x14ac:dyDescent="0.3">
      <c r="I4658" s="135">
        <v>4651</v>
      </c>
      <c r="J4658" s="132"/>
      <c r="K4658" s="105"/>
      <c r="R4658" s="16"/>
      <c r="S4658" s="16"/>
      <c r="AA4658" s="92"/>
      <c r="AB4658" s="92"/>
      <c r="AC4658" s="92"/>
    </row>
    <row r="4659" spans="9:29" ht="13.8" x14ac:dyDescent="0.3">
      <c r="I4659" s="135">
        <v>4652</v>
      </c>
      <c r="J4659" s="132"/>
      <c r="K4659" s="105"/>
      <c r="R4659" s="16"/>
      <c r="S4659" s="16"/>
      <c r="AA4659" s="92"/>
      <c r="AB4659" s="92"/>
      <c r="AC4659" s="92"/>
    </row>
    <row r="4660" spans="9:29" ht="13.8" x14ac:dyDescent="0.3">
      <c r="I4660" s="135">
        <v>4653</v>
      </c>
      <c r="J4660" s="132"/>
      <c r="K4660" s="105"/>
      <c r="R4660" s="16"/>
      <c r="S4660" s="16"/>
      <c r="AA4660" s="92"/>
      <c r="AB4660" s="92"/>
      <c r="AC4660" s="92"/>
    </row>
    <row r="4661" spans="9:29" ht="13.8" x14ac:dyDescent="0.3">
      <c r="I4661" s="135">
        <v>4654</v>
      </c>
      <c r="J4661" s="132"/>
      <c r="K4661" s="105"/>
      <c r="R4661" s="16"/>
      <c r="S4661" s="16"/>
      <c r="AA4661" s="92"/>
      <c r="AB4661" s="92"/>
      <c r="AC4661" s="92"/>
    </row>
    <row r="4662" spans="9:29" ht="13.8" x14ac:dyDescent="0.3">
      <c r="I4662" s="135">
        <v>4655</v>
      </c>
      <c r="J4662" s="132"/>
      <c r="K4662" s="105"/>
      <c r="R4662" s="16"/>
      <c r="S4662" s="16"/>
      <c r="AA4662" s="92"/>
      <c r="AB4662" s="92"/>
      <c r="AC4662" s="92"/>
    </row>
    <row r="4663" spans="9:29" ht="13.8" x14ac:dyDescent="0.3">
      <c r="I4663" s="135">
        <v>4656</v>
      </c>
      <c r="J4663" s="132"/>
      <c r="K4663" s="105"/>
      <c r="R4663" s="16"/>
      <c r="S4663" s="16"/>
      <c r="AA4663" s="92"/>
      <c r="AB4663" s="92"/>
      <c r="AC4663" s="92"/>
    </row>
    <row r="4664" spans="9:29" ht="13.8" x14ac:dyDescent="0.3">
      <c r="I4664" s="135">
        <v>4657</v>
      </c>
      <c r="J4664" s="132"/>
      <c r="K4664" s="105"/>
      <c r="R4664" s="16"/>
      <c r="S4664" s="16"/>
      <c r="AA4664" s="92"/>
      <c r="AB4664" s="92"/>
      <c r="AC4664" s="92"/>
    </row>
    <row r="4665" spans="9:29" ht="13.8" x14ac:dyDescent="0.3">
      <c r="I4665" s="135">
        <v>4658</v>
      </c>
      <c r="J4665" s="132"/>
      <c r="K4665" s="105"/>
      <c r="R4665" s="16"/>
      <c r="S4665" s="16"/>
      <c r="AA4665" s="92"/>
      <c r="AB4665" s="92"/>
      <c r="AC4665" s="92"/>
    </row>
    <row r="4666" spans="9:29" ht="13.8" x14ac:dyDescent="0.3">
      <c r="I4666" s="135">
        <v>4659</v>
      </c>
      <c r="J4666" s="132"/>
      <c r="K4666" s="105"/>
      <c r="R4666" s="16"/>
      <c r="S4666" s="16"/>
      <c r="AA4666" s="92"/>
      <c r="AB4666" s="92"/>
      <c r="AC4666" s="92"/>
    </row>
    <row r="4667" spans="9:29" ht="13.8" x14ac:dyDescent="0.3">
      <c r="I4667" s="135">
        <v>4660</v>
      </c>
      <c r="J4667" s="132"/>
      <c r="K4667" s="105"/>
      <c r="R4667" s="16"/>
      <c r="S4667" s="16"/>
      <c r="AA4667" s="92"/>
      <c r="AB4667" s="92"/>
      <c r="AC4667" s="92"/>
    </row>
    <row r="4668" spans="9:29" ht="13.8" x14ac:dyDescent="0.3">
      <c r="I4668" s="135">
        <v>4661</v>
      </c>
      <c r="J4668" s="132"/>
      <c r="K4668" s="105"/>
      <c r="R4668" s="16"/>
      <c r="S4668" s="16"/>
      <c r="AA4668" s="92"/>
      <c r="AB4668" s="92"/>
      <c r="AC4668" s="92"/>
    </row>
    <row r="4669" spans="9:29" ht="13.8" x14ac:dyDescent="0.3">
      <c r="I4669" s="135">
        <v>4662</v>
      </c>
      <c r="J4669" s="132"/>
      <c r="K4669" s="105"/>
      <c r="R4669" s="16"/>
      <c r="S4669" s="16"/>
      <c r="AA4669" s="92"/>
      <c r="AB4669" s="92"/>
      <c r="AC4669" s="92"/>
    </row>
    <row r="4670" spans="9:29" ht="13.8" x14ac:dyDescent="0.3">
      <c r="I4670" s="135">
        <v>4663</v>
      </c>
      <c r="J4670" s="132"/>
      <c r="K4670" s="105"/>
      <c r="R4670" s="16"/>
      <c r="S4670" s="16"/>
      <c r="AA4670" s="92"/>
      <c r="AB4670" s="92"/>
      <c r="AC4670" s="92"/>
    </row>
    <row r="4671" spans="9:29" ht="13.8" x14ac:dyDescent="0.3">
      <c r="I4671" s="135">
        <v>4664</v>
      </c>
      <c r="J4671" s="132"/>
      <c r="K4671" s="105"/>
      <c r="R4671" s="16"/>
      <c r="S4671" s="16"/>
      <c r="AA4671" s="92"/>
      <c r="AB4671" s="92"/>
      <c r="AC4671" s="92"/>
    </row>
    <row r="4672" spans="9:29" ht="13.8" x14ac:dyDescent="0.3">
      <c r="I4672" s="135">
        <v>4665</v>
      </c>
      <c r="J4672" s="132"/>
      <c r="K4672" s="105"/>
      <c r="R4672" s="16"/>
      <c r="S4672" s="16"/>
      <c r="AA4672" s="92"/>
      <c r="AB4672" s="92"/>
      <c r="AC4672" s="92"/>
    </row>
    <row r="4673" spans="9:29" ht="13.8" x14ac:dyDescent="0.3">
      <c r="I4673" s="135">
        <v>4666</v>
      </c>
      <c r="J4673" s="132"/>
      <c r="K4673" s="105"/>
      <c r="R4673" s="16"/>
      <c r="S4673" s="16"/>
      <c r="AA4673" s="92"/>
      <c r="AB4673" s="92"/>
      <c r="AC4673" s="92"/>
    </row>
    <row r="4674" spans="9:29" ht="13.8" x14ac:dyDescent="0.3">
      <c r="I4674" s="135">
        <v>4667</v>
      </c>
      <c r="J4674" s="132"/>
      <c r="K4674" s="105"/>
      <c r="R4674" s="16"/>
      <c r="S4674" s="16"/>
      <c r="AA4674" s="92"/>
      <c r="AB4674" s="92"/>
      <c r="AC4674" s="92"/>
    </row>
    <row r="4675" spans="9:29" ht="13.8" x14ac:dyDescent="0.3">
      <c r="I4675" s="135">
        <v>4668</v>
      </c>
      <c r="J4675" s="132"/>
      <c r="K4675" s="105"/>
      <c r="R4675" s="16"/>
      <c r="S4675" s="16"/>
      <c r="AA4675" s="92"/>
      <c r="AB4675" s="92"/>
      <c r="AC4675" s="92"/>
    </row>
    <row r="4676" spans="9:29" ht="13.8" x14ac:dyDescent="0.3">
      <c r="I4676" s="135">
        <v>4669</v>
      </c>
      <c r="J4676" s="132"/>
      <c r="K4676" s="105"/>
      <c r="R4676" s="16"/>
      <c r="S4676" s="16"/>
      <c r="AA4676" s="92"/>
      <c r="AB4676" s="92"/>
      <c r="AC4676" s="92"/>
    </row>
    <row r="4677" spans="9:29" ht="13.8" x14ac:dyDescent="0.3">
      <c r="I4677" s="135">
        <v>4670</v>
      </c>
      <c r="J4677" s="132"/>
      <c r="K4677" s="105"/>
      <c r="R4677" s="16"/>
      <c r="S4677" s="16"/>
      <c r="AA4677" s="92"/>
      <c r="AB4677" s="92"/>
      <c r="AC4677" s="92"/>
    </row>
    <row r="4678" spans="9:29" ht="13.8" x14ac:dyDescent="0.3">
      <c r="I4678" s="135">
        <v>4671</v>
      </c>
      <c r="J4678" s="132"/>
      <c r="K4678" s="105"/>
      <c r="R4678" s="16"/>
      <c r="S4678" s="16"/>
      <c r="AA4678" s="92"/>
      <c r="AB4678" s="92"/>
      <c r="AC4678" s="92"/>
    </row>
    <row r="4679" spans="9:29" ht="13.8" x14ac:dyDescent="0.3">
      <c r="I4679" s="135">
        <v>4672</v>
      </c>
      <c r="J4679" s="132"/>
      <c r="K4679" s="105"/>
      <c r="R4679" s="16"/>
      <c r="S4679" s="16"/>
      <c r="AA4679" s="92"/>
      <c r="AB4679" s="92"/>
      <c r="AC4679" s="92"/>
    </row>
    <row r="4680" spans="9:29" ht="13.8" x14ac:dyDescent="0.3">
      <c r="I4680" s="135">
        <v>4673</v>
      </c>
      <c r="J4680" s="132"/>
      <c r="K4680" s="105"/>
      <c r="R4680" s="16"/>
      <c r="S4680" s="16"/>
      <c r="AA4680" s="92"/>
      <c r="AB4680" s="92"/>
      <c r="AC4680" s="92"/>
    </row>
    <row r="4681" spans="9:29" ht="13.8" x14ac:dyDescent="0.3">
      <c r="I4681" s="135">
        <v>4674</v>
      </c>
      <c r="J4681" s="132"/>
      <c r="K4681" s="105"/>
      <c r="R4681" s="16"/>
      <c r="S4681" s="16"/>
      <c r="AA4681" s="92"/>
      <c r="AB4681" s="92"/>
      <c r="AC4681" s="92"/>
    </row>
    <row r="4682" spans="9:29" ht="13.8" x14ac:dyDescent="0.3">
      <c r="I4682" s="135">
        <v>4675</v>
      </c>
      <c r="J4682" s="132"/>
      <c r="K4682" s="105"/>
      <c r="R4682" s="16"/>
      <c r="S4682" s="16"/>
      <c r="AA4682" s="92"/>
      <c r="AB4682" s="92"/>
      <c r="AC4682" s="92"/>
    </row>
    <row r="4683" spans="9:29" ht="13.8" x14ac:dyDescent="0.3">
      <c r="I4683" s="135">
        <v>4676</v>
      </c>
      <c r="J4683" s="132"/>
      <c r="K4683" s="105"/>
      <c r="R4683" s="16"/>
      <c r="S4683" s="16"/>
      <c r="AA4683" s="92"/>
      <c r="AB4683" s="92"/>
      <c r="AC4683" s="92"/>
    </row>
    <row r="4684" spans="9:29" ht="13.8" x14ac:dyDescent="0.3">
      <c r="I4684" s="135">
        <v>4677</v>
      </c>
      <c r="J4684" s="132"/>
      <c r="K4684" s="105"/>
      <c r="R4684" s="16"/>
      <c r="S4684" s="16"/>
      <c r="AA4684" s="92"/>
      <c r="AB4684" s="92"/>
      <c r="AC4684" s="92"/>
    </row>
    <row r="4685" spans="9:29" ht="13.8" x14ac:dyDescent="0.3">
      <c r="I4685" s="135">
        <v>4678</v>
      </c>
      <c r="J4685" s="132"/>
      <c r="K4685" s="105"/>
      <c r="R4685" s="16"/>
      <c r="S4685" s="16"/>
      <c r="AA4685" s="92"/>
      <c r="AB4685" s="92"/>
      <c r="AC4685" s="92"/>
    </row>
    <row r="4686" spans="9:29" ht="13.8" x14ac:dyDescent="0.3">
      <c r="I4686" s="135">
        <v>4679</v>
      </c>
      <c r="J4686" s="132"/>
      <c r="K4686" s="105"/>
      <c r="R4686" s="16"/>
      <c r="S4686" s="16"/>
      <c r="AA4686" s="92"/>
      <c r="AB4686" s="92"/>
      <c r="AC4686" s="92"/>
    </row>
    <row r="4687" spans="9:29" ht="13.8" x14ac:dyDescent="0.3">
      <c r="I4687" s="135">
        <v>4680</v>
      </c>
      <c r="J4687" s="132"/>
      <c r="K4687" s="105"/>
      <c r="R4687" s="16"/>
      <c r="S4687" s="16"/>
      <c r="AA4687" s="92"/>
      <c r="AB4687" s="92"/>
      <c r="AC4687" s="92"/>
    </row>
    <row r="4688" spans="9:29" ht="13.8" x14ac:dyDescent="0.3">
      <c r="I4688" s="135">
        <v>4681</v>
      </c>
      <c r="J4688" s="132"/>
      <c r="K4688" s="105"/>
      <c r="R4688" s="16"/>
      <c r="S4688" s="16"/>
      <c r="AA4688" s="92"/>
      <c r="AB4688" s="92"/>
      <c r="AC4688" s="92"/>
    </row>
    <row r="4689" spans="9:29" ht="13.8" x14ac:dyDescent="0.3">
      <c r="I4689" s="135">
        <v>4682</v>
      </c>
      <c r="J4689" s="132"/>
      <c r="K4689" s="105"/>
      <c r="R4689" s="16"/>
      <c r="S4689" s="16"/>
      <c r="AA4689" s="92"/>
      <c r="AB4689" s="92"/>
      <c r="AC4689" s="92"/>
    </row>
    <row r="4690" spans="9:29" ht="13.8" x14ac:dyDescent="0.3">
      <c r="I4690" s="135">
        <v>4683</v>
      </c>
      <c r="J4690" s="132"/>
      <c r="K4690" s="105"/>
      <c r="R4690" s="16"/>
      <c r="S4690" s="16"/>
      <c r="AA4690" s="92"/>
      <c r="AB4690" s="92"/>
      <c r="AC4690" s="92"/>
    </row>
    <row r="4691" spans="9:29" ht="13.8" x14ac:dyDescent="0.3">
      <c r="I4691" s="135">
        <v>4684</v>
      </c>
      <c r="J4691" s="132"/>
      <c r="K4691" s="105"/>
      <c r="R4691" s="16"/>
      <c r="S4691" s="16"/>
      <c r="AA4691" s="92"/>
      <c r="AB4691" s="92"/>
      <c r="AC4691" s="92"/>
    </row>
    <row r="4692" spans="9:29" ht="13.8" x14ac:dyDescent="0.3">
      <c r="I4692" s="135">
        <v>4685</v>
      </c>
      <c r="J4692" s="132"/>
      <c r="K4692" s="105"/>
      <c r="R4692" s="16"/>
      <c r="S4692" s="16"/>
      <c r="AA4692" s="92"/>
      <c r="AB4692" s="92"/>
      <c r="AC4692" s="92"/>
    </row>
    <row r="4693" spans="9:29" ht="13.8" x14ac:dyDescent="0.3">
      <c r="I4693" s="135">
        <v>4686</v>
      </c>
      <c r="J4693" s="132"/>
      <c r="K4693" s="105"/>
      <c r="R4693" s="16"/>
      <c r="S4693" s="16"/>
      <c r="AA4693" s="92"/>
      <c r="AB4693" s="92"/>
      <c r="AC4693" s="92"/>
    </row>
    <row r="4694" spans="9:29" ht="13.8" x14ac:dyDescent="0.3">
      <c r="I4694" s="135">
        <v>4687</v>
      </c>
      <c r="J4694" s="132"/>
      <c r="K4694" s="105"/>
      <c r="R4694" s="16"/>
      <c r="S4694" s="16"/>
      <c r="AA4694" s="92"/>
      <c r="AB4694" s="92"/>
      <c r="AC4694" s="92"/>
    </row>
    <row r="4695" spans="9:29" ht="13.8" x14ac:dyDescent="0.3">
      <c r="I4695" s="135">
        <v>4688</v>
      </c>
      <c r="J4695" s="132"/>
      <c r="K4695" s="105"/>
      <c r="R4695" s="16"/>
      <c r="S4695" s="16"/>
      <c r="AA4695" s="92"/>
      <c r="AB4695" s="92"/>
      <c r="AC4695" s="92"/>
    </row>
    <row r="4696" spans="9:29" ht="13.8" x14ac:dyDescent="0.3">
      <c r="I4696" s="135">
        <v>4689</v>
      </c>
      <c r="J4696" s="132"/>
      <c r="K4696" s="105"/>
      <c r="R4696" s="16"/>
      <c r="S4696" s="16"/>
      <c r="AA4696" s="92"/>
      <c r="AB4696" s="92"/>
      <c r="AC4696" s="92"/>
    </row>
    <row r="4697" spans="9:29" ht="13.8" x14ac:dyDescent="0.3">
      <c r="I4697" s="135">
        <v>4690</v>
      </c>
      <c r="J4697" s="132"/>
      <c r="K4697" s="105"/>
      <c r="R4697" s="16"/>
      <c r="S4697" s="16"/>
      <c r="AA4697" s="92"/>
      <c r="AB4697" s="92"/>
      <c r="AC4697" s="92"/>
    </row>
    <row r="4698" spans="9:29" ht="13.8" x14ac:dyDescent="0.3">
      <c r="I4698" s="135">
        <v>4691</v>
      </c>
      <c r="J4698" s="132"/>
      <c r="K4698" s="105"/>
      <c r="R4698" s="16"/>
      <c r="S4698" s="16"/>
      <c r="AA4698" s="92"/>
      <c r="AB4698" s="92"/>
      <c r="AC4698" s="92"/>
    </row>
    <row r="4699" spans="9:29" ht="13.8" x14ac:dyDescent="0.3">
      <c r="I4699" s="135">
        <v>4692</v>
      </c>
      <c r="J4699" s="132"/>
      <c r="K4699" s="105"/>
      <c r="R4699" s="16"/>
      <c r="S4699" s="16"/>
      <c r="AA4699" s="92"/>
      <c r="AB4699" s="92"/>
      <c r="AC4699" s="92"/>
    </row>
    <row r="4700" spans="9:29" ht="13.8" x14ac:dyDescent="0.3">
      <c r="I4700" s="135">
        <v>4693</v>
      </c>
      <c r="J4700" s="132"/>
      <c r="K4700" s="105"/>
      <c r="R4700" s="16"/>
      <c r="S4700" s="16"/>
      <c r="AA4700" s="92"/>
      <c r="AB4700" s="92"/>
      <c r="AC4700" s="92"/>
    </row>
    <row r="4701" spans="9:29" ht="13.8" x14ac:dyDescent="0.3">
      <c r="I4701" s="135">
        <v>4694</v>
      </c>
      <c r="J4701" s="132"/>
      <c r="K4701" s="105"/>
      <c r="R4701" s="16"/>
      <c r="S4701" s="16"/>
      <c r="AA4701" s="92"/>
      <c r="AB4701" s="92"/>
      <c r="AC4701" s="92"/>
    </row>
    <row r="4702" spans="9:29" ht="13.8" x14ac:dyDescent="0.3">
      <c r="I4702" s="135">
        <v>4695</v>
      </c>
      <c r="J4702" s="132"/>
      <c r="K4702" s="105"/>
      <c r="R4702" s="16"/>
      <c r="S4702" s="16"/>
      <c r="AA4702" s="92"/>
      <c r="AB4702" s="92"/>
      <c r="AC4702" s="92"/>
    </row>
    <row r="4703" spans="9:29" ht="13.8" x14ac:dyDescent="0.3">
      <c r="I4703" s="135">
        <v>4696</v>
      </c>
      <c r="J4703" s="132"/>
      <c r="K4703" s="105"/>
      <c r="R4703" s="16"/>
      <c r="S4703" s="16"/>
      <c r="AA4703" s="92"/>
      <c r="AB4703" s="92"/>
      <c r="AC4703" s="92"/>
    </row>
    <row r="4704" spans="9:29" ht="13.8" x14ac:dyDescent="0.3">
      <c r="I4704" s="135">
        <v>4697</v>
      </c>
      <c r="J4704" s="132"/>
      <c r="K4704" s="105"/>
      <c r="R4704" s="16"/>
      <c r="S4704" s="16"/>
      <c r="AA4704" s="92"/>
      <c r="AB4704" s="92"/>
      <c r="AC4704" s="92"/>
    </row>
    <row r="4705" spans="9:29" ht="13.8" x14ac:dyDescent="0.3">
      <c r="I4705" s="135">
        <v>4698</v>
      </c>
      <c r="J4705" s="132"/>
      <c r="K4705" s="105"/>
      <c r="R4705" s="16"/>
      <c r="S4705" s="16"/>
      <c r="AA4705" s="92"/>
      <c r="AB4705" s="92"/>
      <c r="AC4705" s="92"/>
    </row>
    <row r="4706" spans="9:29" ht="13.8" x14ac:dyDescent="0.3">
      <c r="I4706" s="135">
        <v>4699</v>
      </c>
      <c r="J4706" s="132"/>
      <c r="K4706" s="105"/>
      <c r="R4706" s="16"/>
      <c r="S4706" s="16"/>
      <c r="AA4706" s="92"/>
      <c r="AB4706" s="92"/>
      <c r="AC4706" s="92"/>
    </row>
    <row r="4707" spans="9:29" ht="13.8" x14ac:dyDescent="0.3">
      <c r="I4707" s="135">
        <v>4700</v>
      </c>
      <c r="J4707" s="132"/>
      <c r="K4707" s="105"/>
      <c r="R4707" s="16"/>
      <c r="S4707" s="16"/>
      <c r="AA4707" s="92"/>
      <c r="AB4707" s="92"/>
      <c r="AC4707" s="92"/>
    </row>
    <row r="4708" spans="9:29" ht="13.8" x14ac:dyDescent="0.3">
      <c r="I4708" s="135">
        <v>4701</v>
      </c>
      <c r="J4708" s="132"/>
      <c r="K4708" s="105"/>
      <c r="R4708" s="16"/>
      <c r="S4708" s="16"/>
      <c r="AA4708" s="92"/>
      <c r="AB4708" s="92"/>
      <c r="AC4708" s="92"/>
    </row>
    <row r="4709" spans="9:29" ht="13.8" x14ac:dyDescent="0.3">
      <c r="I4709" s="135">
        <v>4702</v>
      </c>
      <c r="J4709" s="132"/>
      <c r="K4709" s="105"/>
      <c r="R4709" s="16"/>
      <c r="S4709" s="16"/>
      <c r="AA4709" s="92"/>
      <c r="AB4709" s="92"/>
      <c r="AC4709" s="92"/>
    </row>
    <row r="4710" spans="9:29" ht="13.8" x14ac:dyDescent="0.3">
      <c r="I4710" s="135">
        <v>4703</v>
      </c>
      <c r="J4710" s="132"/>
      <c r="K4710" s="105"/>
      <c r="R4710" s="16"/>
      <c r="S4710" s="16"/>
      <c r="AA4710" s="92"/>
      <c r="AB4710" s="92"/>
      <c r="AC4710" s="92"/>
    </row>
    <row r="4711" spans="9:29" ht="13.8" x14ac:dyDescent="0.3">
      <c r="I4711" s="135">
        <v>4704</v>
      </c>
      <c r="J4711" s="132"/>
      <c r="K4711" s="105"/>
      <c r="R4711" s="16"/>
      <c r="S4711" s="16"/>
      <c r="AA4711" s="92"/>
      <c r="AB4711" s="92"/>
      <c r="AC4711" s="92"/>
    </row>
    <row r="4712" spans="9:29" ht="13.8" x14ac:dyDescent="0.3">
      <c r="I4712" s="135">
        <v>4705</v>
      </c>
      <c r="J4712" s="132"/>
      <c r="K4712" s="105"/>
      <c r="R4712" s="16"/>
      <c r="S4712" s="16"/>
      <c r="AA4712" s="92"/>
      <c r="AB4712" s="92"/>
      <c r="AC4712" s="92"/>
    </row>
    <row r="4713" spans="9:29" ht="13.8" x14ac:dyDescent="0.3">
      <c r="I4713" s="135">
        <v>4706</v>
      </c>
      <c r="J4713" s="132"/>
      <c r="K4713" s="105"/>
      <c r="R4713" s="16"/>
      <c r="S4713" s="16"/>
      <c r="AA4713" s="92"/>
      <c r="AB4713" s="92"/>
      <c r="AC4713" s="92"/>
    </row>
    <row r="4714" spans="9:29" ht="13.8" x14ac:dyDescent="0.3">
      <c r="I4714" s="135">
        <v>4707</v>
      </c>
      <c r="J4714" s="132"/>
      <c r="K4714" s="105"/>
      <c r="R4714" s="16"/>
      <c r="S4714" s="16"/>
      <c r="AA4714" s="92"/>
      <c r="AB4714" s="92"/>
      <c r="AC4714" s="92"/>
    </row>
    <row r="4715" spans="9:29" ht="13.8" x14ac:dyDescent="0.3">
      <c r="I4715" s="135">
        <v>4708</v>
      </c>
      <c r="J4715" s="132"/>
      <c r="K4715" s="105"/>
      <c r="R4715" s="16"/>
      <c r="S4715" s="16"/>
      <c r="AA4715" s="92"/>
      <c r="AB4715" s="92"/>
      <c r="AC4715" s="92"/>
    </row>
    <row r="4716" spans="9:29" ht="13.8" x14ac:dyDescent="0.3">
      <c r="I4716" s="135">
        <v>4709</v>
      </c>
      <c r="J4716" s="132"/>
      <c r="K4716" s="105"/>
      <c r="R4716" s="16"/>
      <c r="S4716" s="16"/>
      <c r="AA4716" s="92"/>
      <c r="AB4716" s="92"/>
      <c r="AC4716" s="92"/>
    </row>
    <row r="4717" spans="9:29" ht="13.8" x14ac:dyDescent="0.3">
      <c r="I4717" s="135">
        <v>4710</v>
      </c>
      <c r="J4717" s="132"/>
      <c r="K4717" s="105"/>
      <c r="R4717" s="16"/>
      <c r="S4717" s="16"/>
      <c r="AA4717" s="92"/>
      <c r="AB4717" s="92"/>
      <c r="AC4717" s="92"/>
    </row>
    <row r="4718" spans="9:29" ht="13.8" x14ac:dyDescent="0.3">
      <c r="I4718" s="135">
        <v>4711</v>
      </c>
      <c r="J4718" s="132"/>
      <c r="K4718" s="105"/>
      <c r="R4718" s="16"/>
      <c r="S4718" s="16"/>
      <c r="AA4718" s="92"/>
      <c r="AB4718" s="92"/>
      <c r="AC4718" s="92"/>
    </row>
    <row r="4719" spans="9:29" ht="13.8" x14ac:dyDescent="0.3">
      <c r="I4719" s="135">
        <v>4712</v>
      </c>
      <c r="J4719" s="132"/>
      <c r="K4719" s="105"/>
      <c r="R4719" s="16"/>
      <c r="S4719" s="16"/>
      <c r="AA4719" s="92"/>
      <c r="AB4719" s="92"/>
      <c r="AC4719" s="92"/>
    </row>
    <row r="4720" spans="9:29" ht="13.8" x14ac:dyDescent="0.3">
      <c r="I4720" s="135">
        <v>4713</v>
      </c>
      <c r="J4720" s="132"/>
      <c r="K4720" s="105"/>
      <c r="R4720" s="16"/>
      <c r="S4720" s="16"/>
      <c r="AA4720" s="92"/>
      <c r="AB4720" s="92"/>
      <c r="AC4720" s="92"/>
    </row>
    <row r="4721" spans="9:29" ht="13.8" x14ac:dyDescent="0.3">
      <c r="I4721" s="135">
        <v>4714</v>
      </c>
      <c r="J4721" s="132"/>
      <c r="K4721" s="105"/>
      <c r="R4721" s="16"/>
      <c r="S4721" s="16"/>
      <c r="AA4721" s="92"/>
      <c r="AB4721" s="92"/>
      <c r="AC4721" s="92"/>
    </row>
    <row r="4722" spans="9:29" ht="13.8" x14ac:dyDescent="0.3">
      <c r="I4722" s="135">
        <v>4715</v>
      </c>
      <c r="J4722" s="132"/>
      <c r="K4722" s="105"/>
      <c r="R4722" s="16"/>
      <c r="S4722" s="16"/>
      <c r="AA4722" s="92"/>
      <c r="AB4722" s="92"/>
      <c r="AC4722" s="92"/>
    </row>
    <row r="4723" spans="9:29" ht="13.8" x14ac:dyDescent="0.3">
      <c r="I4723" s="135">
        <v>4716</v>
      </c>
      <c r="J4723" s="132"/>
      <c r="K4723" s="105"/>
      <c r="R4723" s="16"/>
      <c r="S4723" s="16"/>
      <c r="AA4723" s="92"/>
      <c r="AB4723" s="92"/>
      <c r="AC4723" s="92"/>
    </row>
    <row r="4724" spans="9:29" ht="13.8" x14ac:dyDescent="0.3">
      <c r="I4724" s="135">
        <v>4717</v>
      </c>
      <c r="J4724" s="132"/>
      <c r="K4724" s="105"/>
      <c r="R4724" s="16"/>
      <c r="S4724" s="16"/>
      <c r="AA4724" s="92"/>
      <c r="AB4724" s="92"/>
      <c r="AC4724" s="92"/>
    </row>
    <row r="4725" spans="9:29" ht="13.8" x14ac:dyDescent="0.3">
      <c r="I4725" s="135">
        <v>4718</v>
      </c>
      <c r="J4725" s="132"/>
      <c r="K4725" s="105"/>
      <c r="R4725" s="16"/>
      <c r="S4725" s="16"/>
      <c r="AA4725" s="92"/>
      <c r="AB4725" s="92"/>
      <c r="AC4725" s="92"/>
    </row>
    <row r="4726" spans="9:29" ht="13.8" x14ac:dyDescent="0.3">
      <c r="I4726" s="135">
        <v>4719</v>
      </c>
      <c r="J4726" s="132"/>
      <c r="K4726" s="105"/>
      <c r="R4726" s="16"/>
      <c r="S4726" s="16"/>
      <c r="AA4726" s="92"/>
      <c r="AB4726" s="92"/>
      <c r="AC4726" s="92"/>
    </row>
    <row r="4727" spans="9:29" ht="13.8" x14ac:dyDescent="0.3">
      <c r="I4727" s="135">
        <v>4720</v>
      </c>
      <c r="J4727" s="132"/>
      <c r="K4727" s="105"/>
      <c r="R4727" s="16"/>
      <c r="S4727" s="16"/>
      <c r="AA4727" s="92"/>
      <c r="AB4727" s="92"/>
      <c r="AC4727" s="92"/>
    </row>
    <row r="4728" spans="9:29" ht="13.8" x14ac:dyDescent="0.3">
      <c r="I4728" s="135">
        <v>4721</v>
      </c>
      <c r="J4728" s="132"/>
      <c r="K4728" s="105"/>
      <c r="R4728" s="16"/>
      <c r="S4728" s="16"/>
      <c r="AA4728" s="92"/>
      <c r="AB4728" s="92"/>
      <c r="AC4728" s="92"/>
    </row>
    <row r="4729" spans="9:29" ht="13.8" x14ac:dyDescent="0.3">
      <c r="I4729" s="135">
        <v>4722</v>
      </c>
      <c r="J4729" s="132"/>
      <c r="K4729" s="105"/>
      <c r="R4729" s="16"/>
      <c r="S4729" s="16"/>
      <c r="AA4729" s="92"/>
      <c r="AB4729" s="92"/>
      <c r="AC4729" s="92"/>
    </row>
    <row r="4730" spans="9:29" ht="13.8" x14ac:dyDescent="0.3">
      <c r="I4730" s="135">
        <v>4723</v>
      </c>
      <c r="J4730" s="132"/>
      <c r="K4730" s="105"/>
      <c r="R4730" s="16"/>
      <c r="S4730" s="16"/>
      <c r="AA4730" s="92"/>
      <c r="AB4730" s="92"/>
      <c r="AC4730" s="92"/>
    </row>
    <row r="4731" spans="9:29" ht="13.8" x14ac:dyDescent="0.3">
      <c r="I4731" s="135">
        <v>4724</v>
      </c>
      <c r="J4731" s="132"/>
      <c r="K4731" s="105"/>
      <c r="R4731" s="16"/>
      <c r="S4731" s="16"/>
      <c r="AA4731" s="92"/>
      <c r="AB4731" s="92"/>
      <c r="AC4731" s="92"/>
    </row>
    <row r="4732" spans="9:29" ht="13.8" x14ac:dyDescent="0.3">
      <c r="I4732" s="135">
        <v>4725</v>
      </c>
      <c r="J4732" s="132"/>
      <c r="K4732" s="105"/>
      <c r="R4732" s="16"/>
      <c r="S4732" s="16"/>
      <c r="AA4732" s="92"/>
      <c r="AB4732" s="92"/>
      <c r="AC4732" s="92"/>
    </row>
    <row r="4733" spans="9:29" ht="13.8" x14ac:dyDescent="0.3">
      <c r="I4733" s="135">
        <v>4726</v>
      </c>
      <c r="J4733" s="132"/>
      <c r="K4733" s="105"/>
      <c r="R4733" s="16"/>
      <c r="S4733" s="16"/>
      <c r="AA4733" s="92"/>
      <c r="AB4733" s="92"/>
      <c r="AC4733" s="92"/>
    </row>
    <row r="4734" spans="9:29" ht="13.8" x14ac:dyDescent="0.3">
      <c r="I4734" s="135">
        <v>4727</v>
      </c>
      <c r="J4734" s="132"/>
      <c r="K4734" s="105"/>
      <c r="R4734" s="16"/>
      <c r="S4734" s="16"/>
      <c r="AA4734" s="92"/>
      <c r="AB4734" s="92"/>
      <c r="AC4734" s="92"/>
    </row>
    <row r="4735" spans="9:29" ht="13.8" x14ac:dyDescent="0.3">
      <c r="I4735" s="135">
        <v>4728</v>
      </c>
      <c r="J4735" s="132"/>
      <c r="K4735" s="105"/>
      <c r="R4735" s="16"/>
      <c r="S4735" s="16"/>
      <c r="AA4735" s="92"/>
      <c r="AB4735" s="92"/>
      <c r="AC4735" s="92"/>
    </row>
    <row r="4736" spans="9:29" ht="13.8" x14ac:dyDescent="0.3">
      <c r="I4736" s="135">
        <v>4729</v>
      </c>
      <c r="J4736" s="132"/>
      <c r="K4736" s="105"/>
      <c r="R4736" s="16"/>
      <c r="S4736" s="16"/>
      <c r="AA4736" s="92"/>
      <c r="AB4736" s="92"/>
      <c r="AC4736" s="92"/>
    </row>
    <row r="4737" spans="9:29" ht="13.8" x14ac:dyDescent="0.3">
      <c r="I4737" s="135">
        <v>4730</v>
      </c>
      <c r="J4737" s="132"/>
      <c r="K4737" s="105"/>
      <c r="R4737" s="16"/>
      <c r="S4737" s="16"/>
      <c r="AA4737" s="92"/>
      <c r="AB4737" s="92"/>
      <c r="AC4737" s="92"/>
    </row>
    <row r="4738" spans="9:29" ht="13.8" x14ac:dyDescent="0.3">
      <c r="I4738" s="135">
        <v>4731</v>
      </c>
      <c r="J4738" s="132"/>
      <c r="K4738" s="105"/>
      <c r="R4738" s="16"/>
      <c r="S4738" s="16"/>
      <c r="AA4738" s="92"/>
      <c r="AB4738" s="92"/>
      <c r="AC4738" s="92"/>
    </row>
    <row r="4739" spans="9:29" ht="13.8" x14ac:dyDescent="0.3">
      <c r="I4739" s="135">
        <v>4732</v>
      </c>
      <c r="J4739" s="132"/>
      <c r="K4739" s="105"/>
      <c r="R4739" s="16"/>
      <c r="S4739" s="16"/>
      <c r="AA4739" s="92"/>
      <c r="AB4739" s="92"/>
      <c r="AC4739" s="92"/>
    </row>
    <row r="4740" spans="9:29" ht="13.8" x14ac:dyDescent="0.3">
      <c r="I4740" s="135">
        <v>4733</v>
      </c>
      <c r="J4740" s="132"/>
      <c r="K4740" s="105"/>
      <c r="R4740" s="16"/>
      <c r="S4740" s="16"/>
      <c r="AA4740" s="92"/>
      <c r="AB4740" s="92"/>
      <c r="AC4740" s="92"/>
    </row>
    <row r="4741" spans="9:29" ht="13.8" x14ac:dyDescent="0.3">
      <c r="I4741" s="135">
        <v>4734</v>
      </c>
      <c r="J4741" s="132"/>
      <c r="K4741" s="105"/>
      <c r="R4741" s="16"/>
      <c r="S4741" s="16"/>
      <c r="AA4741" s="92"/>
      <c r="AB4741" s="92"/>
      <c r="AC4741" s="92"/>
    </row>
    <row r="4742" spans="9:29" ht="13.8" x14ac:dyDescent="0.3">
      <c r="I4742" s="135">
        <v>4735</v>
      </c>
      <c r="J4742" s="132"/>
      <c r="K4742" s="105"/>
      <c r="R4742" s="16"/>
      <c r="S4742" s="16"/>
      <c r="AA4742" s="92"/>
      <c r="AB4742" s="92"/>
      <c r="AC4742" s="92"/>
    </row>
    <row r="4743" spans="9:29" ht="13.8" x14ac:dyDescent="0.3">
      <c r="I4743" s="135">
        <v>4736</v>
      </c>
      <c r="J4743" s="132"/>
      <c r="K4743" s="105"/>
      <c r="R4743" s="16"/>
      <c r="S4743" s="16"/>
      <c r="AA4743" s="92"/>
      <c r="AB4743" s="92"/>
      <c r="AC4743" s="92"/>
    </row>
    <row r="4744" spans="9:29" ht="13.8" x14ac:dyDescent="0.3">
      <c r="I4744" s="135">
        <v>4737</v>
      </c>
      <c r="J4744" s="132"/>
      <c r="K4744" s="105"/>
      <c r="R4744" s="16"/>
      <c r="S4744" s="16"/>
      <c r="AA4744" s="92"/>
      <c r="AB4744" s="92"/>
      <c r="AC4744" s="92"/>
    </row>
    <row r="4745" spans="9:29" ht="13.8" x14ac:dyDescent="0.3">
      <c r="I4745" s="135">
        <v>4738</v>
      </c>
      <c r="J4745" s="132"/>
      <c r="K4745" s="105"/>
      <c r="R4745" s="16"/>
      <c r="S4745" s="16"/>
      <c r="AA4745" s="92"/>
      <c r="AB4745" s="92"/>
      <c r="AC4745" s="92"/>
    </row>
    <row r="4746" spans="9:29" ht="13.8" x14ac:dyDescent="0.3">
      <c r="I4746" s="135">
        <v>4739</v>
      </c>
      <c r="J4746" s="132"/>
      <c r="K4746" s="105"/>
      <c r="R4746" s="16"/>
      <c r="S4746" s="16"/>
      <c r="AA4746" s="92"/>
      <c r="AB4746" s="92"/>
      <c r="AC4746" s="92"/>
    </row>
    <row r="4747" spans="9:29" ht="13.8" x14ac:dyDescent="0.3">
      <c r="I4747" s="135">
        <v>4740</v>
      </c>
      <c r="J4747" s="132"/>
      <c r="K4747" s="105"/>
      <c r="R4747" s="16"/>
      <c r="S4747" s="16"/>
      <c r="AA4747" s="92"/>
      <c r="AB4747" s="92"/>
      <c r="AC4747" s="92"/>
    </row>
    <row r="4748" spans="9:29" ht="13.8" x14ac:dyDescent="0.3">
      <c r="I4748" s="135">
        <v>4741</v>
      </c>
      <c r="J4748" s="132"/>
      <c r="K4748" s="105"/>
      <c r="R4748" s="16"/>
      <c r="S4748" s="16"/>
      <c r="AA4748" s="92"/>
      <c r="AB4748" s="92"/>
      <c r="AC4748" s="92"/>
    </row>
    <row r="4749" spans="9:29" ht="13.8" x14ac:dyDescent="0.3">
      <c r="I4749" s="135">
        <v>4742</v>
      </c>
      <c r="J4749" s="132"/>
      <c r="K4749" s="105"/>
      <c r="R4749" s="16"/>
      <c r="S4749" s="16"/>
      <c r="AA4749" s="92"/>
      <c r="AB4749" s="92"/>
      <c r="AC4749" s="92"/>
    </row>
    <row r="4750" spans="9:29" ht="13.8" x14ac:dyDescent="0.3">
      <c r="I4750" s="135">
        <v>4743</v>
      </c>
      <c r="J4750" s="132"/>
      <c r="K4750" s="105"/>
      <c r="R4750" s="16"/>
      <c r="S4750" s="16"/>
      <c r="AA4750" s="92"/>
      <c r="AB4750" s="92"/>
      <c r="AC4750" s="92"/>
    </row>
    <row r="4751" spans="9:29" ht="13.8" x14ac:dyDescent="0.3">
      <c r="I4751" s="135">
        <v>4744</v>
      </c>
      <c r="J4751" s="132"/>
      <c r="K4751" s="105"/>
      <c r="R4751" s="16"/>
      <c r="S4751" s="16"/>
      <c r="AA4751" s="92"/>
      <c r="AB4751" s="92"/>
      <c r="AC4751" s="92"/>
    </row>
    <row r="4752" spans="9:29" ht="13.8" x14ac:dyDescent="0.3">
      <c r="I4752" s="135">
        <v>4745</v>
      </c>
      <c r="J4752" s="132"/>
      <c r="K4752" s="105"/>
      <c r="R4752" s="16"/>
      <c r="S4752" s="16"/>
      <c r="AA4752" s="92"/>
      <c r="AB4752" s="92"/>
      <c r="AC4752" s="92"/>
    </row>
    <row r="4753" spans="9:29" ht="13.8" x14ac:dyDescent="0.3">
      <c r="I4753" s="135">
        <v>4746</v>
      </c>
      <c r="J4753" s="132"/>
      <c r="K4753" s="105"/>
      <c r="R4753" s="16"/>
      <c r="S4753" s="16"/>
      <c r="AA4753" s="92"/>
      <c r="AB4753" s="92"/>
      <c r="AC4753" s="92"/>
    </row>
    <row r="4754" spans="9:29" ht="13.8" x14ac:dyDescent="0.3">
      <c r="I4754" s="135">
        <v>4747</v>
      </c>
      <c r="J4754" s="132"/>
      <c r="K4754" s="105"/>
      <c r="R4754" s="16"/>
      <c r="S4754" s="16"/>
      <c r="AA4754" s="92"/>
      <c r="AB4754" s="92"/>
      <c r="AC4754" s="92"/>
    </row>
    <row r="4755" spans="9:29" ht="13.8" x14ac:dyDescent="0.3">
      <c r="I4755" s="135">
        <v>4748</v>
      </c>
      <c r="J4755" s="132"/>
      <c r="K4755" s="105"/>
      <c r="R4755" s="16"/>
      <c r="S4755" s="16"/>
      <c r="AA4755" s="92"/>
      <c r="AB4755" s="92"/>
      <c r="AC4755" s="92"/>
    </row>
    <row r="4756" spans="9:29" ht="13.8" x14ac:dyDescent="0.3">
      <c r="I4756" s="135">
        <v>4749</v>
      </c>
      <c r="J4756" s="132"/>
      <c r="K4756" s="105"/>
      <c r="R4756" s="16"/>
      <c r="S4756" s="16"/>
      <c r="AA4756" s="92"/>
      <c r="AB4756" s="92"/>
      <c r="AC4756" s="92"/>
    </row>
    <row r="4757" spans="9:29" ht="13.8" x14ac:dyDescent="0.3">
      <c r="I4757" s="135">
        <v>4750</v>
      </c>
      <c r="J4757" s="132"/>
      <c r="K4757" s="105"/>
      <c r="R4757" s="16"/>
      <c r="S4757" s="16"/>
      <c r="AA4757" s="92"/>
      <c r="AB4757" s="92"/>
      <c r="AC4757" s="92"/>
    </row>
    <row r="4758" spans="9:29" ht="13.8" x14ac:dyDescent="0.3">
      <c r="I4758" s="135">
        <v>4751</v>
      </c>
      <c r="J4758" s="132"/>
      <c r="K4758" s="105"/>
      <c r="R4758" s="16"/>
      <c r="S4758" s="16"/>
      <c r="AA4758" s="92"/>
      <c r="AB4758" s="92"/>
      <c r="AC4758" s="92"/>
    </row>
    <row r="4759" spans="9:29" ht="13.8" x14ac:dyDescent="0.3">
      <c r="I4759" s="135">
        <v>4752</v>
      </c>
      <c r="J4759" s="132"/>
      <c r="K4759" s="105"/>
      <c r="R4759" s="16"/>
      <c r="S4759" s="16"/>
      <c r="AA4759" s="92"/>
      <c r="AB4759" s="92"/>
      <c r="AC4759" s="92"/>
    </row>
    <row r="4760" spans="9:29" ht="13.8" x14ac:dyDescent="0.3">
      <c r="I4760" s="135">
        <v>4753</v>
      </c>
      <c r="J4760" s="132"/>
      <c r="K4760" s="105"/>
      <c r="R4760" s="16"/>
      <c r="S4760" s="16"/>
      <c r="AA4760" s="92"/>
      <c r="AB4760" s="92"/>
      <c r="AC4760" s="92"/>
    </row>
    <row r="4761" spans="9:29" ht="13.8" x14ac:dyDescent="0.3">
      <c r="I4761" s="135">
        <v>4754</v>
      </c>
      <c r="J4761" s="132"/>
      <c r="K4761" s="105"/>
      <c r="R4761" s="16"/>
      <c r="S4761" s="16"/>
      <c r="AA4761" s="92"/>
      <c r="AB4761" s="92"/>
      <c r="AC4761" s="92"/>
    </row>
    <row r="4762" spans="9:29" ht="13.8" x14ac:dyDescent="0.3">
      <c r="I4762" s="135">
        <v>4755</v>
      </c>
      <c r="J4762" s="132"/>
      <c r="K4762" s="105"/>
      <c r="R4762" s="16"/>
      <c r="S4762" s="16"/>
      <c r="AA4762" s="92"/>
      <c r="AB4762" s="92"/>
      <c r="AC4762" s="92"/>
    </row>
    <row r="4763" spans="9:29" ht="13.8" x14ac:dyDescent="0.3">
      <c r="I4763" s="135">
        <v>4756</v>
      </c>
      <c r="J4763" s="132"/>
      <c r="K4763" s="105"/>
      <c r="R4763" s="16"/>
      <c r="S4763" s="16"/>
      <c r="AA4763" s="92"/>
      <c r="AB4763" s="92"/>
      <c r="AC4763" s="92"/>
    </row>
    <row r="4764" spans="9:29" ht="13.8" x14ac:dyDescent="0.3">
      <c r="I4764" s="135">
        <v>4757</v>
      </c>
      <c r="J4764" s="132"/>
      <c r="K4764" s="105"/>
      <c r="R4764" s="16"/>
      <c r="S4764" s="16"/>
      <c r="AA4764" s="92"/>
      <c r="AB4764" s="92"/>
      <c r="AC4764" s="92"/>
    </row>
    <row r="4765" spans="9:29" ht="13.8" x14ac:dyDescent="0.3">
      <c r="I4765" s="135">
        <v>4758</v>
      </c>
      <c r="J4765" s="132"/>
      <c r="K4765" s="105"/>
      <c r="R4765" s="16"/>
      <c r="S4765" s="16"/>
      <c r="AA4765" s="92"/>
      <c r="AB4765" s="92"/>
      <c r="AC4765" s="92"/>
    </row>
    <row r="4766" spans="9:29" ht="13.8" x14ac:dyDescent="0.3">
      <c r="I4766" s="135">
        <v>4759</v>
      </c>
      <c r="J4766" s="132"/>
      <c r="K4766" s="105"/>
      <c r="R4766" s="16"/>
      <c r="S4766" s="16"/>
      <c r="AA4766" s="92"/>
      <c r="AB4766" s="92"/>
      <c r="AC4766" s="92"/>
    </row>
    <row r="4767" spans="9:29" ht="13.8" x14ac:dyDescent="0.3">
      <c r="I4767" s="135">
        <v>4760</v>
      </c>
      <c r="J4767" s="132"/>
      <c r="K4767" s="105"/>
      <c r="R4767" s="16"/>
      <c r="S4767" s="16"/>
      <c r="AA4767" s="92"/>
      <c r="AB4767" s="92"/>
      <c r="AC4767" s="92"/>
    </row>
    <row r="4768" spans="9:29" ht="13.8" x14ac:dyDescent="0.3">
      <c r="I4768" s="135">
        <v>4761</v>
      </c>
      <c r="J4768" s="132"/>
      <c r="K4768" s="105"/>
      <c r="R4768" s="16"/>
      <c r="S4768" s="16"/>
      <c r="AA4768" s="92"/>
      <c r="AB4768" s="92"/>
      <c r="AC4768" s="92"/>
    </row>
    <row r="4769" spans="9:29" ht="13.8" x14ac:dyDescent="0.3">
      <c r="I4769" s="135">
        <v>4762</v>
      </c>
      <c r="J4769" s="132"/>
      <c r="K4769" s="105"/>
      <c r="R4769" s="16"/>
      <c r="S4769" s="16"/>
      <c r="AA4769" s="92"/>
      <c r="AB4769" s="92"/>
      <c r="AC4769" s="92"/>
    </row>
    <row r="4770" spans="9:29" ht="13.8" x14ac:dyDescent="0.3">
      <c r="I4770" s="135">
        <v>4763</v>
      </c>
      <c r="J4770" s="132"/>
      <c r="K4770" s="105"/>
      <c r="R4770" s="16"/>
      <c r="S4770" s="16"/>
      <c r="AA4770" s="92"/>
      <c r="AB4770" s="92"/>
      <c r="AC4770" s="92"/>
    </row>
    <row r="4771" spans="9:29" ht="13.8" x14ac:dyDescent="0.3">
      <c r="I4771" s="135">
        <v>4764</v>
      </c>
      <c r="J4771" s="132"/>
      <c r="K4771" s="105"/>
      <c r="R4771" s="16"/>
      <c r="S4771" s="16"/>
      <c r="AA4771" s="92"/>
      <c r="AB4771" s="92"/>
      <c r="AC4771" s="92"/>
    </row>
    <row r="4772" spans="9:29" ht="13.8" x14ac:dyDescent="0.3">
      <c r="I4772" s="135">
        <v>4765</v>
      </c>
      <c r="J4772" s="132"/>
      <c r="K4772" s="105"/>
      <c r="R4772" s="16"/>
      <c r="S4772" s="16"/>
      <c r="AA4772" s="92"/>
      <c r="AB4772" s="92"/>
      <c r="AC4772" s="92"/>
    </row>
    <row r="4773" spans="9:29" ht="13.8" x14ac:dyDescent="0.3">
      <c r="I4773" s="135">
        <v>4766</v>
      </c>
      <c r="J4773" s="132"/>
      <c r="K4773" s="105"/>
      <c r="R4773" s="16"/>
      <c r="S4773" s="16"/>
      <c r="AA4773" s="92"/>
      <c r="AB4773" s="92"/>
      <c r="AC4773" s="92"/>
    </row>
    <row r="4774" spans="9:29" ht="13.8" x14ac:dyDescent="0.3">
      <c r="I4774" s="135">
        <v>4767</v>
      </c>
      <c r="J4774" s="132"/>
      <c r="K4774" s="105"/>
      <c r="R4774" s="16"/>
      <c r="S4774" s="16"/>
      <c r="AA4774" s="92"/>
      <c r="AB4774" s="92"/>
      <c r="AC4774" s="92"/>
    </row>
    <row r="4775" spans="9:29" ht="13.8" x14ac:dyDescent="0.3">
      <c r="I4775" s="135">
        <v>4768</v>
      </c>
      <c r="J4775" s="132"/>
      <c r="K4775" s="105"/>
      <c r="R4775" s="16"/>
      <c r="S4775" s="16"/>
      <c r="AA4775" s="92"/>
      <c r="AB4775" s="92"/>
      <c r="AC4775" s="92"/>
    </row>
    <row r="4776" spans="9:29" ht="13.8" x14ac:dyDescent="0.3">
      <c r="I4776" s="135">
        <v>4769</v>
      </c>
      <c r="J4776" s="132"/>
      <c r="K4776" s="105"/>
      <c r="R4776" s="16"/>
      <c r="S4776" s="16"/>
      <c r="AA4776" s="92"/>
      <c r="AB4776" s="92"/>
      <c r="AC4776" s="92"/>
    </row>
    <row r="4777" spans="9:29" ht="13.8" x14ac:dyDescent="0.3">
      <c r="I4777" s="135">
        <v>4770</v>
      </c>
      <c r="J4777" s="132"/>
      <c r="K4777" s="105"/>
      <c r="R4777" s="16"/>
      <c r="S4777" s="16"/>
      <c r="AA4777" s="92"/>
      <c r="AB4777" s="92"/>
      <c r="AC4777" s="92"/>
    </row>
    <row r="4778" spans="9:29" ht="13.8" x14ac:dyDescent="0.3">
      <c r="I4778" s="135">
        <v>4771</v>
      </c>
      <c r="J4778" s="132"/>
      <c r="K4778" s="105"/>
      <c r="R4778" s="16"/>
      <c r="S4778" s="16"/>
      <c r="AA4778" s="92"/>
      <c r="AB4778" s="92"/>
      <c r="AC4778" s="92"/>
    </row>
    <row r="4779" spans="9:29" ht="13.8" x14ac:dyDescent="0.3">
      <c r="I4779" s="135">
        <v>4772</v>
      </c>
      <c r="J4779" s="132"/>
      <c r="K4779" s="105"/>
      <c r="R4779" s="16"/>
      <c r="S4779" s="16"/>
      <c r="AA4779" s="92"/>
      <c r="AB4779" s="92"/>
      <c r="AC4779" s="92"/>
    </row>
    <row r="4780" spans="9:29" ht="13.8" x14ac:dyDescent="0.3">
      <c r="I4780" s="135">
        <v>4773</v>
      </c>
      <c r="J4780" s="132"/>
      <c r="K4780" s="105"/>
      <c r="R4780" s="16"/>
      <c r="S4780" s="16"/>
      <c r="AA4780" s="92"/>
      <c r="AB4780" s="92"/>
      <c r="AC4780" s="92"/>
    </row>
    <row r="4781" spans="9:29" ht="13.8" x14ac:dyDescent="0.3">
      <c r="I4781" s="135">
        <v>4774</v>
      </c>
      <c r="J4781" s="132"/>
      <c r="K4781" s="105"/>
      <c r="R4781" s="16"/>
      <c r="S4781" s="16"/>
      <c r="AA4781" s="92"/>
      <c r="AB4781" s="92"/>
      <c r="AC4781" s="92"/>
    </row>
    <row r="4782" spans="9:29" ht="13.8" x14ac:dyDescent="0.3">
      <c r="I4782" s="135">
        <v>4775</v>
      </c>
      <c r="J4782" s="132"/>
      <c r="K4782" s="105"/>
      <c r="R4782" s="16"/>
      <c r="S4782" s="16"/>
      <c r="AA4782" s="92"/>
      <c r="AB4782" s="92"/>
      <c r="AC4782" s="92"/>
    </row>
    <row r="4783" spans="9:29" ht="13.8" x14ac:dyDescent="0.3">
      <c r="I4783" s="135">
        <v>4776</v>
      </c>
      <c r="J4783" s="132"/>
      <c r="K4783" s="105"/>
      <c r="R4783" s="16"/>
      <c r="S4783" s="16"/>
      <c r="AA4783" s="92"/>
      <c r="AB4783" s="92"/>
      <c r="AC4783" s="92"/>
    </row>
    <row r="4784" spans="9:29" ht="13.8" x14ac:dyDescent="0.3">
      <c r="I4784" s="135">
        <v>4777</v>
      </c>
      <c r="J4784" s="132"/>
      <c r="K4784" s="105"/>
      <c r="R4784" s="16"/>
      <c r="S4784" s="16"/>
      <c r="AA4784" s="92"/>
      <c r="AB4784" s="92"/>
      <c r="AC4784" s="92"/>
    </row>
    <row r="4785" spans="9:29" ht="13.8" x14ac:dyDescent="0.3">
      <c r="I4785" s="135">
        <v>4778</v>
      </c>
      <c r="J4785" s="132"/>
      <c r="K4785" s="105"/>
      <c r="R4785" s="16"/>
      <c r="S4785" s="16"/>
      <c r="AA4785" s="92"/>
      <c r="AB4785" s="92"/>
      <c r="AC4785" s="92"/>
    </row>
    <row r="4786" spans="9:29" ht="13.8" x14ac:dyDescent="0.3">
      <c r="I4786" s="135">
        <v>4779</v>
      </c>
      <c r="J4786" s="132"/>
      <c r="K4786" s="105"/>
      <c r="R4786" s="16"/>
      <c r="S4786" s="16"/>
      <c r="AA4786" s="92"/>
      <c r="AB4786" s="92"/>
      <c r="AC4786" s="92"/>
    </row>
    <row r="4787" spans="9:29" ht="13.8" x14ac:dyDescent="0.3">
      <c r="I4787" s="135">
        <v>4780</v>
      </c>
      <c r="J4787" s="132"/>
      <c r="K4787" s="105"/>
      <c r="R4787" s="16"/>
      <c r="S4787" s="16"/>
      <c r="AA4787" s="92"/>
      <c r="AB4787" s="92"/>
      <c r="AC4787" s="92"/>
    </row>
    <row r="4788" spans="9:29" ht="13.8" x14ac:dyDescent="0.3">
      <c r="I4788" s="135">
        <v>4781</v>
      </c>
      <c r="J4788" s="132"/>
      <c r="K4788" s="105"/>
      <c r="R4788" s="16"/>
      <c r="S4788" s="16"/>
      <c r="AA4788" s="92"/>
      <c r="AB4788" s="92"/>
      <c r="AC4788" s="92"/>
    </row>
    <row r="4789" spans="9:29" ht="13.8" x14ac:dyDescent="0.3">
      <c r="I4789" s="135">
        <v>4782</v>
      </c>
      <c r="J4789" s="132"/>
      <c r="K4789" s="105"/>
      <c r="R4789" s="16"/>
      <c r="S4789" s="16"/>
      <c r="AA4789" s="92"/>
      <c r="AB4789" s="92"/>
      <c r="AC4789" s="92"/>
    </row>
    <row r="4790" spans="9:29" ht="13.8" x14ac:dyDescent="0.3">
      <c r="I4790" s="135">
        <v>4783</v>
      </c>
      <c r="J4790" s="132"/>
      <c r="K4790" s="105"/>
      <c r="R4790" s="16"/>
      <c r="S4790" s="16"/>
      <c r="AA4790" s="92"/>
      <c r="AB4790" s="92"/>
      <c r="AC4790" s="92"/>
    </row>
    <row r="4791" spans="9:29" ht="13.8" x14ac:dyDescent="0.3">
      <c r="I4791" s="135">
        <v>4784</v>
      </c>
      <c r="J4791" s="132"/>
      <c r="K4791" s="105"/>
      <c r="R4791" s="16"/>
      <c r="S4791" s="16"/>
      <c r="AA4791" s="92"/>
      <c r="AB4791" s="92"/>
      <c r="AC4791" s="92"/>
    </row>
    <row r="4792" spans="9:29" ht="13.8" x14ac:dyDescent="0.3">
      <c r="I4792" s="135">
        <v>4785</v>
      </c>
      <c r="J4792" s="132"/>
      <c r="K4792" s="105"/>
      <c r="R4792" s="16"/>
      <c r="S4792" s="16"/>
      <c r="AA4792" s="92"/>
      <c r="AB4792" s="92"/>
      <c r="AC4792" s="92"/>
    </row>
    <row r="4793" spans="9:29" ht="13.8" x14ac:dyDescent="0.3">
      <c r="I4793" s="135">
        <v>4786</v>
      </c>
      <c r="J4793" s="132"/>
      <c r="K4793" s="105"/>
      <c r="R4793" s="16"/>
      <c r="S4793" s="16"/>
      <c r="AA4793" s="92"/>
      <c r="AB4793" s="92"/>
      <c r="AC4793" s="92"/>
    </row>
    <row r="4794" spans="9:29" ht="13.8" x14ac:dyDescent="0.3">
      <c r="I4794" s="135">
        <v>4787</v>
      </c>
      <c r="J4794" s="132"/>
      <c r="K4794" s="105"/>
      <c r="R4794" s="16"/>
      <c r="S4794" s="16"/>
      <c r="AA4794" s="92"/>
      <c r="AB4794" s="92"/>
      <c r="AC4794" s="92"/>
    </row>
    <row r="4795" spans="9:29" ht="13.8" x14ac:dyDescent="0.3">
      <c r="I4795" s="135">
        <v>4788</v>
      </c>
      <c r="J4795" s="132"/>
      <c r="K4795" s="105"/>
      <c r="R4795" s="16"/>
      <c r="S4795" s="16"/>
      <c r="AA4795" s="92"/>
      <c r="AB4795" s="92"/>
      <c r="AC4795" s="92"/>
    </row>
    <row r="4796" spans="9:29" ht="13.8" x14ac:dyDescent="0.3">
      <c r="I4796" s="135">
        <v>4789</v>
      </c>
      <c r="J4796" s="132"/>
      <c r="K4796" s="105"/>
      <c r="R4796" s="16"/>
      <c r="S4796" s="16"/>
      <c r="AA4796" s="92"/>
      <c r="AB4796" s="92"/>
      <c r="AC4796" s="92"/>
    </row>
    <row r="4797" spans="9:29" ht="13.8" x14ac:dyDescent="0.3">
      <c r="I4797" s="135">
        <v>4790</v>
      </c>
      <c r="J4797" s="132"/>
      <c r="K4797" s="105"/>
      <c r="R4797" s="16"/>
      <c r="S4797" s="16"/>
      <c r="AA4797" s="92"/>
      <c r="AB4797" s="92"/>
      <c r="AC4797" s="92"/>
    </row>
    <row r="4798" spans="9:29" ht="13.8" x14ac:dyDescent="0.3">
      <c r="I4798" s="135">
        <v>4791</v>
      </c>
      <c r="J4798" s="132"/>
      <c r="K4798" s="105"/>
      <c r="R4798" s="16"/>
      <c r="S4798" s="16"/>
      <c r="AA4798" s="92"/>
      <c r="AB4798" s="92"/>
      <c r="AC4798" s="92"/>
    </row>
    <row r="4799" spans="9:29" ht="13.8" x14ac:dyDescent="0.3">
      <c r="I4799" s="135">
        <v>4792</v>
      </c>
      <c r="J4799" s="132"/>
      <c r="K4799" s="105"/>
      <c r="R4799" s="16"/>
      <c r="S4799" s="16"/>
      <c r="AA4799" s="92"/>
      <c r="AB4799" s="92"/>
      <c r="AC4799" s="92"/>
    </row>
    <row r="4800" spans="9:29" ht="13.8" x14ac:dyDescent="0.3">
      <c r="I4800" s="135">
        <v>4793</v>
      </c>
      <c r="J4800" s="132"/>
      <c r="K4800" s="105"/>
      <c r="R4800" s="16"/>
      <c r="S4800" s="16"/>
      <c r="AA4800" s="92"/>
      <c r="AB4800" s="92"/>
      <c r="AC4800" s="92"/>
    </row>
    <row r="4801" spans="9:29" ht="13.8" x14ac:dyDescent="0.3">
      <c r="I4801" s="135">
        <v>4794</v>
      </c>
      <c r="J4801" s="132"/>
      <c r="K4801" s="105"/>
      <c r="R4801" s="16"/>
      <c r="S4801" s="16"/>
      <c r="AA4801" s="92"/>
      <c r="AB4801" s="92"/>
      <c r="AC4801" s="92"/>
    </row>
    <row r="4802" spans="9:29" ht="13.8" x14ac:dyDescent="0.3">
      <c r="I4802" s="135">
        <v>4795</v>
      </c>
      <c r="J4802" s="132"/>
      <c r="K4802" s="105"/>
      <c r="R4802" s="16"/>
      <c r="S4802" s="16"/>
      <c r="AA4802" s="92"/>
      <c r="AB4802" s="92"/>
      <c r="AC4802" s="92"/>
    </row>
    <row r="4803" spans="9:29" ht="13.8" x14ac:dyDescent="0.3">
      <c r="I4803" s="135">
        <v>4796</v>
      </c>
      <c r="J4803" s="132"/>
      <c r="K4803" s="105"/>
      <c r="R4803" s="16"/>
      <c r="S4803" s="16"/>
      <c r="AA4803" s="92"/>
      <c r="AB4803" s="92"/>
      <c r="AC4803" s="92"/>
    </row>
    <row r="4804" spans="9:29" ht="13.8" x14ac:dyDescent="0.3">
      <c r="I4804" s="135">
        <v>4797</v>
      </c>
      <c r="J4804" s="132"/>
      <c r="K4804" s="105"/>
      <c r="R4804" s="16"/>
      <c r="S4804" s="16"/>
      <c r="AA4804" s="92"/>
      <c r="AB4804" s="92"/>
      <c r="AC4804" s="92"/>
    </row>
    <row r="4805" spans="9:29" ht="13.8" x14ac:dyDescent="0.3">
      <c r="I4805" s="135">
        <v>4798</v>
      </c>
      <c r="J4805" s="132"/>
      <c r="K4805" s="105"/>
      <c r="R4805" s="16"/>
      <c r="S4805" s="16"/>
      <c r="AA4805" s="92"/>
      <c r="AB4805" s="92"/>
      <c r="AC4805" s="92"/>
    </row>
    <row r="4806" spans="9:29" ht="13.8" x14ac:dyDescent="0.3">
      <c r="I4806" s="135">
        <v>4799</v>
      </c>
      <c r="J4806" s="132"/>
      <c r="K4806" s="105"/>
      <c r="R4806" s="16"/>
      <c r="S4806" s="16"/>
      <c r="AA4806" s="92"/>
      <c r="AB4806" s="92"/>
      <c r="AC4806" s="92"/>
    </row>
    <row r="4807" spans="9:29" ht="13.8" x14ac:dyDescent="0.3">
      <c r="I4807" s="135">
        <v>4800</v>
      </c>
      <c r="J4807" s="132"/>
      <c r="K4807" s="105"/>
      <c r="R4807" s="16"/>
      <c r="S4807" s="16"/>
      <c r="AA4807" s="92"/>
      <c r="AB4807" s="92"/>
      <c r="AC4807" s="92"/>
    </row>
    <row r="4808" spans="9:29" ht="13.8" x14ac:dyDescent="0.3">
      <c r="I4808" s="135">
        <v>4801</v>
      </c>
      <c r="J4808" s="132"/>
      <c r="K4808" s="105"/>
      <c r="R4808" s="16"/>
      <c r="S4808" s="16"/>
      <c r="AA4808" s="92"/>
      <c r="AB4808" s="92"/>
      <c r="AC4808" s="92"/>
    </row>
    <row r="4809" spans="9:29" ht="13.8" x14ac:dyDescent="0.3">
      <c r="I4809" s="135">
        <v>4802</v>
      </c>
      <c r="J4809" s="132"/>
      <c r="K4809" s="105"/>
      <c r="R4809" s="16"/>
      <c r="S4809" s="16"/>
      <c r="AA4809" s="92"/>
      <c r="AB4809" s="92"/>
      <c r="AC4809" s="92"/>
    </row>
    <row r="4810" spans="9:29" ht="13.8" x14ac:dyDescent="0.3">
      <c r="I4810" s="135">
        <v>4803</v>
      </c>
      <c r="J4810" s="132"/>
      <c r="K4810" s="105"/>
      <c r="R4810" s="16"/>
      <c r="S4810" s="16"/>
      <c r="AA4810" s="92"/>
      <c r="AB4810" s="92"/>
      <c r="AC4810" s="92"/>
    </row>
    <row r="4811" spans="9:29" ht="13.8" x14ac:dyDescent="0.3">
      <c r="I4811" s="135">
        <v>4804</v>
      </c>
      <c r="J4811" s="132"/>
      <c r="K4811" s="105"/>
      <c r="R4811" s="16"/>
      <c r="S4811" s="16"/>
      <c r="AA4811" s="92"/>
      <c r="AB4811" s="92"/>
      <c r="AC4811" s="92"/>
    </row>
    <row r="4812" spans="9:29" ht="13.8" x14ac:dyDescent="0.3">
      <c r="I4812" s="135">
        <v>4805</v>
      </c>
      <c r="J4812" s="132"/>
      <c r="K4812" s="105"/>
      <c r="R4812" s="16"/>
      <c r="S4812" s="16"/>
      <c r="AA4812" s="92"/>
      <c r="AB4812" s="92"/>
      <c r="AC4812" s="92"/>
    </row>
    <row r="4813" spans="9:29" ht="13.8" x14ac:dyDescent="0.3">
      <c r="I4813" s="135">
        <v>4806</v>
      </c>
      <c r="J4813" s="132"/>
      <c r="K4813" s="105"/>
      <c r="R4813" s="16"/>
      <c r="S4813" s="16"/>
      <c r="AA4813" s="92"/>
      <c r="AB4813" s="92"/>
      <c r="AC4813" s="92"/>
    </row>
    <row r="4814" spans="9:29" ht="13.8" x14ac:dyDescent="0.3">
      <c r="I4814" s="135">
        <v>4807</v>
      </c>
      <c r="J4814" s="132"/>
      <c r="K4814" s="105"/>
      <c r="R4814" s="16"/>
      <c r="S4814" s="16"/>
      <c r="AA4814" s="92"/>
      <c r="AB4814" s="92"/>
      <c r="AC4814" s="92"/>
    </row>
    <row r="4815" spans="9:29" ht="13.8" x14ac:dyDescent="0.3">
      <c r="I4815" s="135">
        <v>4808</v>
      </c>
      <c r="J4815" s="132"/>
      <c r="K4815" s="105"/>
      <c r="R4815" s="16"/>
      <c r="S4815" s="16"/>
      <c r="AA4815" s="92"/>
      <c r="AB4815" s="92"/>
      <c r="AC4815" s="92"/>
    </row>
    <row r="4816" spans="9:29" ht="13.8" x14ac:dyDescent="0.3">
      <c r="I4816" s="135">
        <v>4809</v>
      </c>
      <c r="J4816" s="132"/>
      <c r="K4816" s="105"/>
      <c r="R4816" s="16"/>
      <c r="S4816" s="16"/>
      <c r="AA4816" s="92"/>
      <c r="AB4816" s="92"/>
      <c r="AC4816" s="92"/>
    </row>
    <row r="4817" spans="9:29" ht="13.8" x14ac:dyDescent="0.3">
      <c r="I4817" s="135">
        <v>4810</v>
      </c>
      <c r="J4817" s="132"/>
      <c r="K4817" s="105"/>
      <c r="R4817" s="16"/>
      <c r="S4817" s="16"/>
      <c r="AA4817" s="92"/>
      <c r="AB4817" s="92"/>
      <c r="AC4817" s="92"/>
    </row>
    <row r="4818" spans="9:29" ht="13.8" x14ac:dyDescent="0.3">
      <c r="I4818" s="135">
        <v>4811</v>
      </c>
      <c r="J4818" s="132"/>
      <c r="K4818" s="105"/>
      <c r="R4818" s="16"/>
      <c r="S4818" s="16"/>
      <c r="AA4818" s="92"/>
      <c r="AB4818" s="92"/>
      <c r="AC4818" s="92"/>
    </row>
    <row r="4819" spans="9:29" ht="13.8" x14ac:dyDescent="0.3">
      <c r="I4819" s="135">
        <v>4812</v>
      </c>
      <c r="J4819" s="132"/>
      <c r="K4819" s="105"/>
      <c r="R4819" s="16"/>
      <c r="S4819" s="16"/>
      <c r="AA4819" s="92"/>
      <c r="AB4819" s="92"/>
      <c r="AC4819" s="92"/>
    </row>
    <row r="4820" spans="9:29" ht="13.8" x14ac:dyDescent="0.3">
      <c r="I4820" s="135">
        <v>4813</v>
      </c>
      <c r="J4820" s="132"/>
      <c r="K4820" s="105"/>
      <c r="R4820" s="16"/>
      <c r="S4820" s="16"/>
      <c r="AA4820" s="92"/>
      <c r="AB4820" s="92"/>
      <c r="AC4820" s="92"/>
    </row>
    <row r="4821" spans="9:29" ht="13.8" x14ac:dyDescent="0.3">
      <c r="I4821" s="135">
        <v>4814</v>
      </c>
      <c r="J4821" s="132"/>
      <c r="K4821" s="105"/>
      <c r="R4821" s="16"/>
      <c r="S4821" s="16"/>
      <c r="AA4821" s="92"/>
      <c r="AB4821" s="92"/>
      <c r="AC4821" s="92"/>
    </row>
    <row r="4822" spans="9:29" ht="13.8" x14ac:dyDescent="0.3">
      <c r="I4822" s="135">
        <v>4815</v>
      </c>
      <c r="J4822" s="132"/>
      <c r="K4822" s="105"/>
      <c r="R4822" s="16"/>
      <c r="S4822" s="16"/>
      <c r="AA4822" s="92"/>
      <c r="AB4822" s="92"/>
      <c r="AC4822" s="92"/>
    </row>
    <row r="4823" spans="9:29" ht="13.8" x14ac:dyDescent="0.3">
      <c r="I4823" s="135">
        <v>4816</v>
      </c>
      <c r="J4823" s="132"/>
      <c r="K4823" s="105"/>
      <c r="R4823" s="16"/>
      <c r="S4823" s="16"/>
      <c r="AA4823" s="92"/>
      <c r="AB4823" s="92"/>
      <c r="AC4823" s="92"/>
    </row>
    <row r="4824" spans="9:29" ht="13.8" x14ac:dyDescent="0.3">
      <c r="I4824" s="135">
        <v>4817</v>
      </c>
      <c r="J4824" s="132"/>
      <c r="K4824" s="105"/>
      <c r="R4824" s="16"/>
      <c r="S4824" s="16"/>
      <c r="AA4824" s="92"/>
      <c r="AB4824" s="92"/>
      <c r="AC4824" s="92"/>
    </row>
    <row r="4825" spans="9:29" ht="13.8" x14ac:dyDescent="0.3">
      <c r="I4825" s="135">
        <v>4818</v>
      </c>
      <c r="J4825" s="132"/>
      <c r="K4825" s="105"/>
      <c r="R4825" s="16"/>
      <c r="S4825" s="16"/>
      <c r="AA4825" s="92"/>
      <c r="AB4825" s="92"/>
      <c r="AC4825" s="92"/>
    </row>
    <row r="4826" spans="9:29" ht="13.8" x14ac:dyDescent="0.3">
      <c r="I4826" s="135">
        <v>4819</v>
      </c>
      <c r="J4826" s="132"/>
      <c r="K4826" s="105"/>
      <c r="R4826" s="16"/>
      <c r="S4826" s="16"/>
      <c r="AA4826" s="92"/>
      <c r="AB4826" s="92"/>
      <c r="AC4826" s="92"/>
    </row>
    <row r="4827" spans="9:29" ht="13.8" x14ac:dyDescent="0.3">
      <c r="I4827" s="135">
        <v>4820</v>
      </c>
      <c r="J4827" s="132"/>
      <c r="K4827" s="105"/>
      <c r="R4827" s="16"/>
      <c r="S4827" s="16"/>
      <c r="AA4827" s="92"/>
      <c r="AB4827" s="92"/>
      <c r="AC4827" s="92"/>
    </row>
    <row r="4828" spans="9:29" ht="13.8" x14ac:dyDescent="0.3">
      <c r="I4828" s="135">
        <v>4821</v>
      </c>
      <c r="J4828" s="132"/>
      <c r="K4828" s="105"/>
      <c r="R4828" s="16"/>
      <c r="S4828" s="16"/>
      <c r="AA4828" s="92"/>
      <c r="AB4828" s="92"/>
      <c r="AC4828" s="92"/>
    </row>
    <row r="4829" spans="9:29" ht="13.8" x14ac:dyDescent="0.3">
      <c r="I4829" s="135">
        <v>4822</v>
      </c>
      <c r="J4829" s="132"/>
      <c r="K4829" s="105"/>
      <c r="R4829" s="16"/>
      <c r="S4829" s="16"/>
      <c r="AA4829" s="92"/>
      <c r="AB4829" s="92"/>
      <c r="AC4829" s="92"/>
    </row>
    <row r="4830" spans="9:29" ht="13.8" x14ac:dyDescent="0.3">
      <c r="I4830" s="135">
        <v>4823</v>
      </c>
      <c r="J4830" s="132"/>
      <c r="K4830" s="105"/>
      <c r="R4830" s="16"/>
      <c r="S4830" s="16"/>
      <c r="AA4830" s="92"/>
      <c r="AB4830" s="92"/>
      <c r="AC4830" s="92"/>
    </row>
    <row r="4831" spans="9:29" ht="13.8" x14ac:dyDescent="0.3">
      <c r="I4831" s="135">
        <v>4824</v>
      </c>
      <c r="J4831" s="132"/>
      <c r="K4831" s="105"/>
      <c r="R4831" s="16"/>
      <c r="S4831" s="16"/>
      <c r="AA4831" s="92"/>
      <c r="AB4831" s="92"/>
      <c r="AC4831" s="92"/>
    </row>
    <row r="4832" spans="9:29" ht="13.8" x14ac:dyDescent="0.3">
      <c r="I4832" s="135">
        <v>4825</v>
      </c>
      <c r="J4832" s="132"/>
      <c r="K4832" s="105"/>
      <c r="R4832" s="16"/>
      <c r="S4832" s="16"/>
      <c r="AA4832" s="92"/>
      <c r="AB4832" s="92"/>
      <c r="AC4832" s="92"/>
    </row>
    <row r="4833" spans="9:29" ht="13.8" x14ac:dyDescent="0.3">
      <c r="I4833" s="135">
        <v>4826</v>
      </c>
      <c r="J4833" s="132"/>
      <c r="K4833" s="105"/>
      <c r="R4833" s="16"/>
      <c r="S4833" s="16"/>
      <c r="AA4833" s="92"/>
      <c r="AB4833" s="92"/>
      <c r="AC4833" s="92"/>
    </row>
    <row r="4834" spans="9:29" ht="13.8" x14ac:dyDescent="0.3">
      <c r="I4834" s="135">
        <v>4827</v>
      </c>
      <c r="J4834" s="132"/>
      <c r="K4834" s="105"/>
      <c r="R4834" s="16"/>
      <c r="S4834" s="16"/>
      <c r="AA4834" s="92"/>
      <c r="AB4834" s="92"/>
      <c r="AC4834" s="92"/>
    </row>
    <row r="4835" spans="9:29" ht="13.8" x14ac:dyDescent="0.3">
      <c r="I4835" s="135">
        <v>4828</v>
      </c>
      <c r="J4835" s="132"/>
      <c r="K4835" s="105"/>
      <c r="R4835" s="16"/>
      <c r="S4835" s="16"/>
      <c r="AA4835" s="92"/>
      <c r="AB4835" s="92"/>
      <c r="AC4835" s="92"/>
    </row>
    <row r="4836" spans="9:29" ht="13.8" x14ac:dyDescent="0.3">
      <c r="I4836" s="135">
        <v>4829</v>
      </c>
      <c r="J4836" s="132"/>
      <c r="K4836" s="105"/>
      <c r="R4836" s="16"/>
      <c r="S4836" s="16"/>
      <c r="AA4836" s="92"/>
      <c r="AB4836" s="92"/>
      <c r="AC4836" s="92"/>
    </row>
    <row r="4837" spans="9:29" ht="13.8" x14ac:dyDescent="0.3">
      <c r="I4837" s="135">
        <v>4830</v>
      </c>
      <c r="J4837" s="132"/>
      <c r="K4837" s="105"/>
      <c r="R4837" s="16"/>
      <c r="S4837" s="16"/>
      <c r="AA4837" s="92"/>
      <c r="AB4837" s="92"/>
      <c r="AC4837" s="92"/>
    </row>
    <row r="4838" spans="9:29" ht="13.8" x14ac:dyDescent="0.3">
      <c r="I4838" s="135">
        <v>4831</v>
      </c>
      <c r="J4838" s="132"/>
      <c r="K4838" s="105"/>
      <c r="R4838" s="16"/>
      <c r="S4838" s="16"/>
      <c r="AA4838" s="92"/>
      <c r="AB4838" s="92"/>
      <c r="AC4838" s="92"/>
    </row>
    <row r="4839" spans="9:29" ht="13.8" x14ac:dyDescent="0.3">
      <c r="I4839" s="135">
        <v>4832</v>
      </c>
      <c r="J4839" s="132"/>
      <c r="K4839" s="105"/>
      <c r="R4839" s="16"/>
      <c r="S4839" s="16"/>
      <c r="AA4839" s="92"/>
      <c r="AB4839" s="92"/>
      <c r="AC4839" s="92"/>
    </row>
    <row r="4840" spans="9:29" ht="13.8" x14ac:dyDescent="0.3">
      <c r="I4840" s="135">
        <v>4833</v>
      </c>
      <c r="J4840" s="132"/>
      <c r="K4840" s="105"/>
      <c r="R4840" s="16"/>
      <c r="S4840" s="16"/>
      <c r="AA4840" s="92"/>
      <c r="AB4840" s="92"/>
      <c r="AC4840" s="92"/>
    </row>
    <row r="4841" spans="9:29" ht="13.8" x14ac:dyDescent="0.3">
      <c r="I4841" s="135">
        <v>4834</v>
      </c>
      <c r="J4841" s="132"/>
      <c r="K4841" s="105"/>
      <c r="R4841" s="16"/>
      <c r="S4841" s="16"/>
      <c r="AA4841" s="92"/>
      <c r="AB4841" s="92"/>
      <c r="AC4841" s="92"/>
    </row>
    <row r="4842" spans="9:29" ht="13.8" x14ac:dyDescent="0.3">
      <c r="I4842" s="135">
        <v>4835</v>
      </c>
      <c r="J4842" s="132"/>
      <c r="K4842" s="105"/>
      <c r="R4842" s="16"/>
      <c r="S4842" s="16"/>
      <c r="AA4842" s="92"/>
      <c r="AB4842" s="92"/>
      <c r="AC4842" s="92"/>
    </row>
    <row r="4843" spans="9:29" ht="13.8" x14ac:dyDescent="0.3">
      <c r="I4843" s="135">
        <v>4836</v>
      </c>
      <c r="J4843" s="132"/>
      <c r="K4843" s="105"/>
      <c r="R4843" s="16"/>
      <c r="S4843" s="16"/>
      <c r="AA4843" s="92"/>
      <c r="AB4843" s="92"/>
      <c r="AC4843" s="92"/>
    </row>
    <row r="4844" spans="9:29" ht="13.8" x14ac:dyDescent="0.3">
      <c r="I4844" s="135">
        <v>4837</v>
      </c>
      <c r="J4844" s="132"/>
      <c r="K4844" s="105"/>
      <c r="R4844" s="16"/>
      <c r="S4844" s="16"/>
      <c r="AA4844" s="92"/>
      <c r="AB4844" s="92"/>
      <c r="AC4844" s="92"/>
    </row>
    <row r="4845" spans="9:29" ht="13.8" x14ac:dyDescent="0.3">
      <c r="I4845" s="135">
        <v>4838</v>
      </c>
      <c r="J4845" s="132"/>
      <c r="K4845" s="105"/>
      <c r="R4845" s="16"/>
      <c r="S4845" s="16"/>
      <c r="AA4845" s="92"/>
      <c r="AB4845" s="92"/>
      <c r="AC4845" s="92"/>
    </row>
    <row r="4846" spans="9:29" ht="13.8" x14ac:dyDescent="0.3">
      <c r="I4846" s="135">
        <v>4839</v>
      </c>
      <c r="J4846" s="132"/>
      <c r="K4846" s="105"/>
      <c r="R4846" s="16"/>
      <c r="S4846" s="16"/>
      <c r="AA4846" s="92"/>
      <c r="AB4846" s="92"/>
      <c r="AC4846" s="92"/>
    </row>
    <row r="4847" spans="9:29" ht="13.8" x14ac:dyDescent="0.3">
      <c r="I4847" s="135">
        <v>4840</v>
      </c>
      <c r="J4847" s="132"/>
      <c r="K4847" s="105"/>
      <c r="R4847" s="16"/>
      <c r="S4847" s="16"/>
      <c r="AA4847" s="92"/>
      <c r="AB4847" s="92"/>
      <c r="AC4847" s="92"/>
    </row>
    <row r="4848" spans="9:29" ht="13.8" x14ac:dyDescent="0.3">
      <c r="I4848" s="135">
        <v>4841</v>
      </c>
      <c r="J4848" s="132"/>
      <c r="K4848" s="105"/>
      <c r="R4848" s="16"/>
      <c r="S4848" s="16"/>
      <c r="AA4848" s="92"/>
      <c r="AB4848" s="92"/>
      <c r="AC4848" s="92"/>
    </row>
    <row r="4849" spans="9:29" ht="13.8" x14ac:dyDescent="0.3">
      <c r="I4849" s="135">
        <v>4842</v>
      </c>
      <c r="J4849" s="132"/>
      <c r="K4849" s="105"/>
      <c r="R4849" s="16"/>
      <c r="S4849" s="16"/>
      <c r="AA4849" s="92"/>
      <c r="AB4849" s="92"/>
      <c r="AC4849" s="92"/>
    </row>
    <row r="4850" spans="9:29" ht="13.8" x14ac:dyDescent="0.3">
      <c r="I4850" s="135">
        <v>4843</v>
      </c>
      <c r="J4850" s="132"/>
      <c r="K4850" s="105"/>
      <c r="R4850" s="16"/>
      <c r="S4850" s="16"/>
      <c r="AA4850" s="92"/>
      <c r="AB4850" s="92"/>
      <c r="AC4850" s="92"/>
    </row>
    <row r="4851" spans="9:29" ht="13.8" x14ac:dyDescent="0.3">
      <c r="I4851" s="135">
        <v>4844</v>
      </c>
      <c r="J4851" s="132"/>
      <c r="K4851" s="105"/>
      <c r="R4851" s="16"/>
      <c r="S4851" s="16"/>
      <c r="AA4851" s="92"/>
      <c r="AB4851" s="92"/>
      <c r="AC4851" s="92"/>
    </row>
    <row r="4852" spans="9:29" ht="13.8" x14ac:dyDescent="0.3">
      <c r="I4852" s="135">
        <v>4845</v>
      </c>
      <c r="J4852" s="132"/>
      <c r="K4852" s="105"/>
      <c r="R4852" s="16"/>
      <c r="S4852" s="16"/>
      <c r="AA4852" s="92"/>
      <c r="AB4852" s="92"/>
      <c r="AC4852" s="92"/>
    </row>
    <row r="4853" spans="9:29" ht="13.8" x14ac:dyDescent="0.3">
      <c r="I4853" s="135">
        <v>4846</v>
      </c>
      <c r="J4853" s="132"/>
      <c r="K4853" s="105"/>
      <c r="R4853" s="16"/>
      <c r="S4853" s="16"/>
      <c r="AA4853" s="92"/>
      <c r="AB4853" s="92"/>
      <c r="AC4853" s="92"/>
    </row>
    <row r="4854" spans="9:29" ht="13.8" x14ac:dyDescent="0.3">
      <c r="I4854" s="135">
        <v>4847</v>
      </c>
      <c r="J4854" s="132"/>
      <c r="K4854" s="105"/>
      <c r="R4854" s="16"/>
      <c r="S4854" s="16"/>
      <c r="AA4854" s="92"/>
      <c r="AB4854" s="92"/>
      <c r="AC4854" s="92"/>
    </row>
    <row r="4855" spans="9:29" ht="13.8" x14ac:dyDescent="0.3">
      <c r="I4855" s="135">
        <v>4848</v>
      </c>
      <c r="J4855" s="132"/>
      <c r="K4855" s="105"/>
      <c r="R4855" s="16"/>
      <c r="S4855" s="16"/>
      <c r="AA4855" s="92"/>
      <c r="AB4855" s="92"/>
      <c r="AC4855" s="92"/>
    </row>
    <row r="4856" spans="9:29" ht="13.8" x14ac:dyDescent="0.3">
      <c r="I4856" s="135">
        <v>4849</v>
      </c>
      <c r="J4856" s="132"/>
      <c r="K4856" s="105"/>
      <c r="R4856" s="16"/>
      <c r="S4856" s="16"/>
      <c r="AA4856" s="92"/>
      <c r="AB4856" s="92"/>
      <c r="AC4856" s="92"/>
    </row>
    <row r="4857" spans="9:29" ht="13.8" x14ac:dyDescent="0.3">
      <c r="I4857" s="135">
        <v>4850</v>
      </c>
      <c r="J4857" s="132"/>
      <c r="K4857" s="105"/>
      <c r="R4857" s="16"/>
      <c r="S4857" s="16"/>
      <c r="AA4857" s="92"/>
      <c r="AB4857" s="92"/>
      <c r="AC4857" s="92"/>
    </row>
    <row r="4858" spans="9:29" ht="13.8" x14ac:dyDescent="0.3">
      <c r="I4858" s="135">
        <v>4851</v>
      </c>
      <c r="J4858" s="132"/>
      <c r="K4858" s="105"/>
      <c r="R4858" s="16"/>
      <c r="S4858" s="16"/>
      <c r="AA4858" s="92"/>
      <c r="AB4858" s="92"/>
      <c r="AC4858" s="92"/>
    </row>
    <row r="4859" spans="9:29" ht="13.8" x14ac:dyDescent="0.3">
      <c r="I4859" s="135">
        <v>4852</v>
      </c>
      <c r="J4859" s="132"/>
      <c r="K4859" s="105"/>
      <c r="R4859" s="16"/>
      <c r="S4859" s="16"/>
      <c r="AA4859" s="92"/>
      <c r="AB4859" s="92"/>
      <c r="AC4859" s="92"/>
    </row>
    <row r="4860" spans="9:29" ht="13.8" x14ac:dyDescent="0.3">
      <c r="I4860" s="135">
        <v>4853</v>
      </c>
      <c r="J4860" s="132"/>
      <c r="K4860" s="105"/>
      <c r="R4860" s="16"/>
      <c r="S4860" s="16"/>
      <c r="AA4860" s="92"/>
      <c r="AB4860" s="92"/>
      <c r="AC4860" s="92"/>
    </row>
    <row r="4861" spans="9:29" ht="13.8" x14ac:dyDescent="0.3">
      <c r="I4861" s="135">
        <v>4854</v>
      </c>
      <c r="J4861" s="132"/>
      <c r="K4861" s="105"/>
      <c r="R4861" s="16"/>
      <c r="S4861" s="16"/>
      <c r="AA4861" s="92"/>
      <c r="AB4861" s="92"/>
      <c r="AC4861" s="92"/>
    </row>
    <row r="4862" spans="9:29" ht="13.8" x14ac:dyDescent="0.3">
      <c r="I4862" s="135">
        <v>4855</v>
      </c>
      <c r="J4862" s="132"/>
      <c r="K4862" s="105"/>
      <c r="R4862" s="16"/>
      <c r="S4862" s="16"/>
      <c r="AA4862" s="92"/>
      <c r="AB4862" s="92"/>
      <c r="AC4862" s="92"/>
    </row>
    <row r="4863" spans="9:29" ht="13.8" x14ac:dyDescent="0.3">
      <c r="I4863" s="135">
        <v>4856</v>
      </c>
      <c r="J4863" s="132"/>
      <c r="K4863" s="105"/>
      <c r="R4863" s="16"/>
      <c r="S4863" s="16"/>
      <c r="AA4863" s="92"/>
      <c r="AB4863" s="92"/>
      <c r="AC4863" s="92"/>
    </row>
    <row r="4864" spans="9:29" ht="13.8" x14ac:dyDescent="0.3">
      <c r="I4864" s="135">
        <v>4857</v>
      </c>
      <c r="J4864" s="132"/>
      <c r="K4864" s="105"/>
      <c r="R4864" s="16"/>
      <c r="S4864" s="16"/>
      <c r="AA4864" s="92"/>
      <c r="AB4864" s="92"/>
      <c r="AC4864" s="92"/>
    </row>
    <row r="4865" spans="9:29" ht="13.8" x14ac:dyDescent="0.3">
      <c r="I4865" s="135">
        <v>4858</v>
      </c>
      <c r="J4865" s="132"/>
      <c r="K4865" s="105"/>
      <c r="R4865" s="16"/>
      <c r="S4865" s="16"/>
      <c r="AA4865" s="92"/>
      <c r="AB4865" s="92"/>
      <c r="AC4865" s="92"/>
    </row>
    <row r="4866" spans="9:29" ht="13.8" x14ac:dyDescent="0.3">
      <c r="I4866" s="135">
        <v>4859</v>
      </c>
      <c r="J4866" s="132"/>
      <c r="K4866" s="105"/>
      <c r="R4866" s="16"/>
      <c r="S4866" s="16"/>
      <c r="AA4866" s="92"/>
      <c r="AB4866" s="92"/>
      <c r="AC4866" s="92"/>
    </row>
    <row r="4867" spans="9:29" ht="13.8" x14ac:dyDescent="0.3">
      <c r="I4867" s="135">
        <v>4860</v>
      </c>
      <c r="J4867" s="132"/>
      <c r="K4867" s="105"/>
      <c r="R4867" s="16"/>
      <c r="S4867" s="16"/>
      <c r="AA4867" s="92"/>
      <c r="AB4867" s="92"/>
      <c r="AC4867" s="92"/>
    </row>
    <row r="4868" spans="9:29" ht="13.8" x14ac:dyDescent="0.3">
      <c r="I4868" s="135">
        <v>4861</v>
      </c>
      <c r="J4868" s="132"/>
      <c r="K4868" s="105"/>
      <c r="R4868" s="16"/>
      <c r="S4868" s="16"/>
      <c r="AA4868" s="92"/>
      <c r="AB4868" s="92"/>
      <c r="AC4868" s="92"/>
    </row>
    <row r="4869" spans="9:29" ht="13.8" x14ac:dyDescent="0.3">
      <c r="I4869" s="135">
        <v>4862</v>
      </c>
      <c r="J4869" s="132"/>
      <c r="K4869" s="105"/>
      <c r="R4869" s="16"/>
      <c r="S4869" s="16"/>
      <c r="AA4869" s="92"/>
      <c r="AB4869" s="92"/>
      <c r="AC4869" s="92"/>
    </row>
    <row r="4870" spans="9:29" ht="13.8" x14ac:dyDescent="0.3">
      <c r="I4870" s="135">
        <v>4863</v>
      </c>
      <c r="J4870" s="132"/>
      <c r="K4870" s="105"/>
      <c r="R4870" s="16"/>
      <c r="S4870" s="16"/>
      <c r="AA4870" s="92"/>
      <c r="AB4870" s="92"/>
      <c r="AC4870" s="92"/>
    </row>
    <row r="4871" spans="9:29" ht="13.8" x14ac:dyDescent="0.3">
      <c r="I4871" s="135">
        <v>4864</v>
      </c>
      <c r="J4871" s="132"/>
      <c r="K4871" s="105"/>
      <c r="R4871" s="16"/>
      <c r="S4871" s="16"/>
      <c r="AA4871" s="92"/>
      <c r="AB4871" s="92"/>
      <c r="AC4871" s="92"/>
    </row>
    <row r="4872" spans="9:29" ht="13.8" x14ac:dyDescent="0.3">
      <c r="I4872" s="135">
        <v>4865</v>
      </c>
      <c r="J4872" s="132"/>
      <c r="K4872" s="105"/>
      <c r="R4872" s="16"/>
      <c r="S4872" s="16"/>
      <c r="AA4872" s="92"/>
      <c r="AB4872" s="92"/>
      <c r="AC4872" s="92"/>
    </row>
    <row r="4873" spans="9:29" ht="13.8" x14ac:dyDescent="0.3">
      <c r="I4873" s="135">
        <v>4866</v>
      </c>
      <c r="J4873" s="132"/>
      <c r="K4873" s="105"/>
      <c r="R4873" s="16"/>
      <c r="S4873" s="16"/>
      <c r="AA4873" s="92"/>
      <c r="AB4873" s="92"/>
      <c r="AC4873" s="92"/>
    </row>
    <row r="4874" spans="9:29" ht="13.8" x14ac:dyDescent="0.3">
      <c r="I4874" s="135">
        <v>4867</v>
      </c>
      <c r="J4874" s="132"/>
      <c r="K4874" s="105"/>
      <c r="R4874" s="16"/>
      <c r="S4874" s="16"/>
      <c r="AA4874" s="92"/>
      <c r="AB4874" s="92"/>
      <c r="AC4874" s="92"/>
    </row>
    <row r="4875" spans="9:29" ht="13.8" x14ac:dyDescent="0.3">
      <c r="I4875" s="135">
        <v>4868</v>
      </c>
      <c r="J4875" s="132"/>
      <c r="K4875" s="105"/>
      <c r="R4875" s="16"/>
      <c r="S4875" s="16"/>
      <c r="AA4875" s="92"/>
      <c r="AB4875" s="92"/>
      <c r="AC4875" s="92"/>
    </row>
    <row r="4876" spans="9:29" ht="13.8" x14ac:dyDescent="0.3">
      <c r="I4876" s="135">
        <v>4869</v>
      </c>
      <c r="J4876" s="132"/>
      <c r="K4876" s="105"/>
      <c r="R4876" s="16"/>
      <c r="S4876" s="16"/>
      <c r="AA4876" s="92"/>
      <c r="AB4876" s="92"/>
      <c r="AC4876" s="92"/>
    </row>
    <row r="4877" spans="9:29" ht="13.8" x14ac:dyDescent="0.3">
      <c r="I4877" s="135">
        <v>4870</v>
      </c>
      <c r="J4877" s="132"/>
      <c r="K4877" s="105"/>
      <c r="R4877" s="16"/>
      <c r="S4877" s="16"/>
      <c r="AA4877" s="92"/>
      <c r="AB4877" s="92"/>
      <c r="AC4877" s="92"/>
    </row>
    <row r="4878" spans="9:29" ht="13.8" x14ac:dyDescent="0.3">
      <c r="I4878" s="135">
        <v>4871</v>
      </c>
      <c r="J4878" s="132"/>
      <c r="K4878" s="105"/>
      <c r="R4878" s="16"/>
      <c r="S4878" s="16"/>
      <c r="AA4878" s="92"/>
      <c r="AB4878" s="92"/>
      <c r="AC4878" s="92"/>
    </row>
    <row r="4879" spans="9:29" ht="13.8" x14ac:dyDescent="0.3">
      <c r="I4879" s="135">
        <v>4872</v>
      </c>
      <c r="J4879" s="132"/>
      <c r="K4879" s="105"/>
      <c r="R4879" s="16"/>
      <c r="S4879" s="16"/>
      <c r="AA4879" s="92"/>
      <c r="AB4879" s="92"/>
      <c r="AC4879" s="92"/>
    </row>
    <row r="4880" spans="9:29" ht="13.8" x14ac:dyDescent="0.3">
      <c r="I4880" s="135">
        <v>4873</v>
      </c>
      <c r="J4880" s="132"/>
      <c r="K4880" s="105"/>
      <c r="R4880" s="16"/>
      <c r="S4880" s="16"/>
      <c r="AA4880" s="92"/>
      <c r="AB4880" s="92"/>
      <c r="AC4880" s="92"/>
    </row>
    <row r="4881" spans="9:29" ht="13.8" x14ac:dyDescent="0.3">
      <c r="I4881" s="135">
        <v>4874</v>
      </c>
      <c r="J4881" s="132"/>
      <c r="K4881" s="105"/>
      <c r="R4881" s="16"/>
      <c r="S4881" s="16"/>
      <c r="AA4881" s="92"/>
      <c r="AB4881" s="92"/>
      <c r="AC4881" s="92"/>
    </row>
    <row r="4882" spans="9:29" ht="13.8" x14ac:dyDescent="0.3">
      <c r="I4882" s="135">
        <v>4875</v>
      </c>
      <c r="J4882" s="132"/>
      <c r="K4882" s="105"/>
      <c r="R4882" s="16"/>
      <c r="S4882" s="16"/>
      <c r="AA4882" s="92"/>
      <c r="AB4882" s="92"/>
      <c r="AC4882" s="92"/>
    </row>
    <row r="4883" spans="9:29" ht="13.8" x14ac:dyDescent="0.3">
      <c r="I4883" s="135">
        <v>4876</v>
      </c>
      <c r="J4883" s="132"/>
      <c r="K4883" s="105"/>
      <c r="R4883" s="16"/>
      <c r="S4883" s="16"/>
      <c r="AA4883" s="92"/>
      <c r="AB4883" s="92"/>
      <c r="AC4883" s="92"/>
    </row>
    <row r="4884" spans="9:29" ht="13.8" x14ac:dyDescent="0.3">
      <c r="I4884" s="135">
        <v>4877</v>
      </c>
      <c r="J4884" s="132"/>
      <c r="K4884" s="105"/>
      <c r="R4884" s="16"/>
      <c r="S4884" s="16"/>
      <c r="AA4884" s="92"/>
      <c r="AB4884" s="92"/>
      <c r="AC4884" s="92"/>
    </row>
    <row r="4885" spans="9:29" ht="13.8" x14ac:dyDescent="0.3">
      <c r="I4885" s="135">
        <v>4878</v>
      </c>
      <c r="J4885" s="132"/>
      <c r="K4885" s="105"/>
      <c r="R4885" s="16"/>
      <c r="S4885" s="16"/>
      <c r="AA4885" s="92"/>
      <c r="AB4885" s="92"/>
      <c r="AC4885" s="92"/>
    </row>
    <row r="4886" spans="9:29" ht="13.8" x14ac:dyDescent="0.3">
      <c r="I4886" s="135">
        <v>4879</v>
      </c>
      <c r="J4886" s="132"/>
      <c r="K4886" s="105"/>
      <c r="R4886" s="16"/>
      <c r="S4886" s="16"/>
      <c r="AA4886" s="92"/>
      <c r="AB4886" s="92"/>
      <c r="AC4886" s="92"/>
    </row>
    <row r="4887" spans="9:29" ht="13.8" x14ac:dyDescent="0.3">
      <c r="I4887" s="135">
        <v>4880</v>
      </c>
      <c r="J4887" s="132"/>
      <c r="K4887" s="105"/>
      <c r="R4887" s="16"/>
      <c r="S4887" s="16"/>
      <c r="AA4887" s="92"/>
      <c r="AB4887" s="92"/>
      <c r="AC4887" s="92"/>
    </row>
    <row r="4888" spans="9:29" ht="13.8" x14ac:dyDescent="0.3">
      <c r="I4888" s="135">
        <v>4881</v>
      </c>
      <c r="J4888" s="132"/>
      <c r="K4888" s="105"/>
      <c r="R4888" s="16"/>
      <c r="S4888" s="16"/>
      <c r="AA4888" s="92"/>
      <c r="AB4888" s="92"/>
      <c r="AC4888" s="92"/>
    </row>
    <row r="4889" spans="9:29" ht="13.8" x14ac:dyDescent="0.3">
      <c r="I4889" s="135">
        <v>4882</v>
      </c>
      <c r="J4889" s="132"/>
      <c r="K4889" s="105"/>
      <c r="R4889" s="16"/>
      <c r="S4889" s="16"/>
      <c r="AA4889" s="92"/>
      <c r="AB4889" s="92"/>
      <c r="AC4889" s="92"/>
    </row>
    <row r="4890" spans="9:29" ht="13.8" x14ac:dyDescent="0.3">
      <c r="I4890" s="135">
        <v>4883</v>
      </c>
      <c r="J4890" s="132"/>
      <c r="K4890" s="105"/>
      <c r="R4890" s="16"/>
      <c r="S4890" s="16"/>
      <c r="AA4890" s="92"/>
      <c r="AB4890" s="92"/>
      <c r="AC4890" s="92"/>
    </row>
    <row r="4891" spans="9:29" ht="13.8" x14ac:dyDescent="0.3">
      <c r="I4891" s="135">
        <v>4884</v>
      </c>
      <c r="J4891" s="132"/>
      <c r="K4891" s="105"/>
      <c r="R4891" s="16"/>
      <c r="S4891" s="16"/>
      <c r="AA4891" s="92"/>
      <c r="AB4891" s="92"/>
      <c r="AC4891" s="92"/>
    </row>
    <row r="4892" spans="9:29" ht="13.8" x14ac:dyDescent="0.3">
      <c r="I4892" s="135">
        <v>4885</v>
      </c>
      <c r="J4892" s="132"/>
      <c r="K4892" s="105"/>
      <c r="R4892" s="16"/>
      <c r="S4892" s="16"/>
      <c r="AA4892" s="92"/>
      <c r="AB4892" s="92"/>
      <c r="AC4892" s="92"/>
    </row>
    <row r="4893" spans="9:29" ht="13.8" x14ac:dyDescent="0.3">
      <c r="I4893" s="135">
        <v>4886</v>
      </c>
      <c r="J4893" s="132"/>
      <c r="K4893" s="105"/>
      <c r="R4893" s="16"/>
      <c r="S4893" s="16"/>
      <c r="AA4893" s="92"/>
      <c r="AB4893" s="92"/>
      <c r="AC4893" s="92"/>
    </row>
    <row r="4894" spans="9:29" ht="13.8" x14ac:dyDescent="0.3">
      <c r="I4894" s="135">
        <v>4887</v>
      </c>
      <c r="J4894" s="132"/>
      <c r="K4894" s="105"/>
      <c r="R4894" s="16"/>
      <c r="S4894" s="16"/>
      <c r="AA4894" s="92"/>
      <c r="AB4894" s="92"/>
      <c r="AC4894" s="92"/>
    </row>
    <row r="4895" spans="9:29" ht="13.8" x14ac:dyDescent="0.3">
      <c r="I4895" s="135">
        <v>4888</v>
      </c>
      <c r="J4895" s="132"/>
      <c r="K4895" s="105"/>
      <c r="R4895" s="16"/>
      <c r="S4895" s="16"/>
      <c r="AA4895" s="92"/>
      <c r="AB4895" s="92"/>
      <c r="AC4895" s="92"/>
    </row>
    <row r="4896" spans="9:29" ht="13.8" x14ac:dyDescent="0.3">
      <c r="I4896" s="135">
        <v>4889</v>
      </c>
      <c r="J4896" s="132"/>
      <c r="K4896" s="105"/>
      <c r="R4896" s="16"/>
      <c r="S4896" s="16"/>
      <c r="AA4896" s="92"/>
      <c r="AB4896" s="92"/>
      <c r="AC4896" s="92"/>
    </row>
    <row r="4897" spans="9:29" ht="13.8" x14ac:dyDescent="0.3">
      <c r="I4897" s="135">
        <v>4890</v>
      </c>
      <c r="J4897" s="132"/>
      <c r="K4897" s="105"/>
      <c r="R4897" s="16"/>
      <c r="S4897" s="16"/>
      <c r="AA4897" s="92"/>
      <c r="AB4897" s="92"/>
      <c r="AC4897" s="92"/>
    </row>
    <row r="4898" spans="9:29" ht="13.8" x14ac:dyDescent="0.3">
      <c r="I4898" s="135">
        <v>4891</v>
      </c>
      <c r="J4898" s="132"/>
      <c r="K4898" s="105"/>
      <c r="R4898" s="16"/>
      <c r="S4898" s="16"/>
      <c r="AA4898" s="92"/>
      <c r="AB4898" s="92"/>
      <c r="AC4898" s="92"/>
    </row>
    <row r="4899" spans="9:29" ht="13.8" x14ac:dyDescent="0.3">
      <c r="I4899" s="135">
        <v>4892</v>
      </c>
      <c r="J4899" s="132"/>
      <c r="K4899" s="105"/>
      <c r="R4899" s="16"/>
      <c r="S4899" s="16"/>
      <c r="AA4899" s="92"/>
      <c r="AB4899" s="92"/>
      <c r="AC4899" s="92"/>
    </row>
    <row r="4900" spans="9:29" ht="13.8" x14ac:dyDescent="0.3">
      <c r="I4900" s="135">
        <v>4893</v>
      </c>
      <c r="J4900" s="132"/>
      <c r="K4900" s="105"/>
      <c r="R4900" s="16"/>
      <c r="S4900" s="16"/>
      <c r="AA4900" s="92"/>
      <c r="AB4900" s="92"/>
      <c r="AC4900" s="92"/>
    </row>
    <row r="4901" spans="9:29" ht="13.8" x14ac:dyDescent="0.3">
      <c r="I4901" s="135">
        <v>4894</v>
      </c>
      <c r="J4901" s="132"/>
      <c r="K4901" s="105"/>
      <c r="R4901" s="16"/>
      <c r="S4901" s="16"/>
      <c r="AA4901" s="92"/>
      <c r="AB4901" s="92"/>
      <c r="AC4901" s="92"/>
    </row>
    <row r="4902" spans="9:29" ht="13.8" x14ac:dyDescent="0.3">
      <c r="I4902" s="135">
        <v>4895</v>
      </c>
      <c r="J4902" s="132"/>
      <c r="K4902" s="105"/>
      <c r="R4902" s="16"/>
      <c r="S4902" s="16"/>
      <c r="AA4902" s="92"/>
      <c r="AB4902" s="92"/>
      <c r="AC4902" s="92"/>
    </row>
    <row r="4903" spans="9:29" ht="13.8" x14ac:dyDescent="0.3">
      <c r="I4903" s="135">
        <v>4896</v>
      </c>
      <c r="J4903" s="132"/>
      <c r="K4903" s="105"/>
      <c r="R4903" s="16"/>
      <c r="S4903" s="16"/>
      <c r="AA4903" s="92"/>
      <c r="AB4903" s="92"/>
      <c r="AC4903" s="92"/>
    </row>
    <row r="4904" spans="9:29" ht="13.8" x14ac:dyDescent="0.3">
      <c r="I4904" s="135">
        <v>4897</v>
      </c>
      <c r="J4904" s="132"/>
      <c r="K4904" s="105"/>
      <c r="R4904" s="16"/>
      <c r="S4904" s="16"/>
      <c r="AA4904" s="92"/>
      <c r="AB4904" s="92"/>
      <c r="AC4904" s="92"/>
    </row>
    <row r="4905" spans="9:29" ht="13.8" x14ac:dyDescent="0.3">
      <c r="I4905" s="135">
        <v>4898</v>
      </c>
      <c r="J4905" s="132"/>
      <c r="K4905" s="105"/>
      <c r="R4905" s="16"/>
      <c r="S4905" s="16"/>
      <c r="AA4905" s="92"/>
      <c r="AB4905" s="92"/>
      <c r="AC4905" s="92"/>
    </row>
    <row r="4906" spans="9:29" ht="13.8" x14ac:dyDescent="0.3">
      <c r="I4906" s="135">
        <v>4899</v>
      </c>
      <c r="J4906" s="132"/>
      <c r="K4906" s="105"/>
      <c r="R4906" s="16"/>
      <c r="S4906" s="16"/>
      <c r="AA4906" s="92"/>
      <c r="AB4906" s="92"/>
      <c r="AC4906" s="92"/>
    </row>
    <row r="4907" spans="9:29" ht="13.8" x14ac:dyDescent="0.3">
      <c r="I4907" s="135">
        <v>4900</v>
      </c>
      <c r="J4907" s="132"/>
      <c r="K4907" s="105"/>
      <c r="R4907" s="16"/>
      <c r="S4907" s="16"/>
      <c r="AA4907" s="92"/>
      <c r="AB4907" s="92"/>
      <c r="AC4907" s="92"/>
    </row>
    <row r="4908" spans="9:29" ht="13.8" x14ac:dyDescent="0.3">
      <c r="I4908" s="135">
        <v>4901</v>
      </c>
      <c r="J4908" s="132"/>
      <c r="K4908" s="105"/>
      <c r="R4908" s="16"/>
      <c r="S4908" s="16"/>
      <c r="AA4908" s="92"/>
      <c r="AB4908" s="92"/>
      <c r="AC4908" s="92"/>
    </row>
    <row r="4909" spans="9:29" ht="13.8" x14ac:dyDescent="0.3">
      <c r="I4909" s="135">
        <v>4902</v>
      </c>
      <c r="J4909" s="132"/>
      <c r="K4909" s="105"/>
      <c r="R4909" s="16"/>
      <c r="S4909" s="16"/>
      <c r="AA4909" s="92"/>
      <c r="AB4909" s="92"/>
      <c r="AC4909" s="92"/>
    </row>
    <row r="4910" spans="9:29" ht="13.8" x14ac:dyDescent="0.3">
      <c r="I4910" s="135">
        <v>4903</v>
      </c>
      <c r="J4910" s="132"/>
      <c r="K4910" s="105"/>
      <c r="R4910" s="16"/>
      <c r="S4910" s="16"/>
      <c r="AA4910" s="92"/>
      <c r="AB4910" s="92"/>
      <c r="AC4910" s="92"/>
    </row>
    <row r="4911" spans="9:29" ht="13.8" x14ac:dyDescent="0.3">
      <c r="I4911" s="135">
        <v>4904</v>
      </c>
      <c r="J4911" s="132"/>
      <c r="K4911" s="105"/>
      <c r="R4911" s="16"/>
      <c r="S4911" s="16"/>
      <c r="AA4911" s="92"/>
      <c r="AB4911" s="92"/>
      <c r="AC4911" s="92"/>
    </row>
    <row r="4912" spans="9:29" ht="13.8" x14ac:dyDescent="0.3">
      <c r="I4912" s="135">
        <v>4905</v>
      </c>
      <c r="J4912" s="132"/>
      <c r="K4912" s="105"/>
      <c r="R4912" s="16"/>
      <c r="S4912" s="16"/>
      <c r="AA4912" s="92"/>
      <c r="AB4912" s="92"/>
      <c r="AC4912" s="92"/>
    </row>
    <row r="4913" spans="9:29" ht="13.8" x14ac:dyDescent="0.3">
      <c r="I4913" s="135">
        <v>4906</v>
      </c>
      <c r="J4913" s="132"/>
      <c r="K4913" s="105"/>
      <c r="R4913" s="16"/>
      <c r="S4913" s="16"/>
      <c r="AA4913" s="92"/>
      <c r="AB4913" s="92"/>
      <c r="AC4913" s="92"/>
    </row>
    <row r="4914" spans="9:29" ht="13.8" x14ac:dyDescent="0.3">
      <c r="I4914" s="135">
        <v>4907</v>
      </c>
      <c r="J4914" s="132"/>
      <c r="K4914" s="105"/>
      <c r="R4914" s="16"/>
      <c r="S4914" s="16"/>
      <c r="AA4914" s="92"/>
      <c r="AB4914" s="92"/>
      <c r="AC4914" s="92"/>
    </row>
    <row r="4915" spans="9:29" ht="13.8" x14ac:dyDescent="0.3">
      <c r="I4915" s="135">
        <v>4908</v>
      </c>
      <c r="J4915" s="132"/>
      <c r="K4915" s="105"/>
      <c r="R4915" s="16"/>
      <c r="S4915" s="16"/>
      <c r="AA4915" s="92"/>
      <c r="AB4915" s="92"/>
      <c r="AC4915" s="92"/>
    </row>
    <row r="4916" spans="9:29" ht="13.8" x14ac:dyDescent="0.3">
      <c r="I4916" s="135">
        <v>4909</v>
      </c>
      <c r="J4916" s="132"/>
      <c r="K4916" s="105"/>
      <c r="R4916" s="16"/>
      <c r="S4916" s="16"/>
      <c r="AA4916" s="92"/>
      <c r="AB4916" s="92"/>
      <c r="AC4916" s="92"/>
    </row>
    <row r="4917" spans="9:29" ht="13.8" x14ac:dyDescent="0.3">
      <c r="I4917" s="135">
        <v>4910</v>
      </c>
      <c r="J4917" s="132"/>
      <c r="K4917" s="105"/>
      <c r="R4917" s="16"/>
      <c r="S4917" s="16"/>
      <c r="AA4917" s="92"/>
      <c r="AB4917" s="92"/>
      <c r="AC4917" s="92"/>
    </row>
    <row r="4918" spans="9:29" ht="13.8" x14ac:dyDescent="0.3">
      <c r="I4918" s="135">
        <v>4911</v>
      </c>
      <c r="J4918" s="132"/>
      <c r="K4918" s="105"/>
      <c r="R4918" s="16"/>
      <c r="S4918" s="16"/>
      <c r="AA4918" s="92"/>
      <c r="AB4918" s="92"/>
      <c r="AC4918" s="92"/>
    </row>
    <row r="4919" spans="9:29" ht="13.8" x14ac:dyDescent="0.3">
      <c r="I4919" s="135">
        <v>4912</v>
      </c>
      <c r="J4919" s="132"/>
      <c r="K4919" s="105"/>
      <c r="R4919" s="16"/>
      <c r="S4919" s="16"/>
      <c r="AA4919" s="92"/>
      <c r="AB4919" s="92"/>
      <c r="AC4919" s="92"/>
    </row>
    <row r="4920" spans="9:29" ht="13.8" x14ac:dyDescent="0.3">
      <c r="I4920" s="135">
        <v>4913</v>
      </c>
      <c r="J4920" s="132"/>
      <c r="K4920" s="105"/>
      <c r="R4920" s="16"/>
      <c r="S4920" s="16"/>
      <c r="AA4920" s="92"/>
      <c r="AB4920" s="92"/>
      <c r="AC4920" s="92"/>
    </row>
    <row r="4921" spans="9:29" ht="13.8" x14ac:dyDescent="0.3">
      <c r="I4921" s="135">
        <v>4914</v>
      </c>
      <c r="J4921" s="132"/>
      <c r="K4921" s="105"/>
      <c r="R4921" s="16"/>
      <c r="S4921" s="16"/>
      <c r="AA4921" s="92"/>
      <c r="AB4921" s="92"/>
      <c r="AC4921" s="92"/>
    </row>
    <row r="4922" spans="9:29" ht="13.8" x14ac:dyDescent="0.3">
      <c r="I4922" s="135">
        <v>4915</v>
      </c>
      <c r="J4922" s="132"/>
      <c r="K4922" s="105"/>
      <c r="R4922" s="16"/>
      <c r="S4922" s="16"/>
      <c r="AA4922" s="92"/>
      <c r="AB4922" s="92"/>
      <c r="AC4922" s="92"/>
    </row>
    <row r="4923" spans="9:29" ht="13.8" x14ac:dyDescent="0.3">
      <c r="I4923" s="135">
        <v>4916</v>
      </c>
      <c r="J4923" s="132"/>
      <c r="K4923" s="105"/>
      <c r="R4923" s="16"/>
      <c r="S4923" s="16"/>
      <c r="AA4923" s="92"/>
      <c r="AB4923" s="92"/>
      <c r="AC4923" s="92"/>
    </row>
    <row r="4924" spans="9:29" ht="13.8" x14ac:dyDescent="0.3">
      <c r="I4924" s="135">
        <v>4917</v>
      </c>
      <c r="J4924" s="132"/>
      <c r="K4924" s="105"/>
      <c r="R4924" s="16"/>
      <c r="S4924" s="16"/>
      <c r="AA4924" s="92"/>
      <c r="AB4924" s="92"/>
      <c r="AC4924" s="92"/>
    </row>
    <row r="4925" spans="9:29" ht="13.8" x14ac:dyDescent="0.3">
      <c r="I4925" s="135">
        <v>4918</v>
      </c>
      <c r="J4925" s="132"/>
      <c r="K4925" s="105"/>
      <c r="R4925" s="16"/>
      <c r="S4925" s="16"/>
      <c r="AA4925" s="92"/>
      <c r="AB4925" s="92"/>
      <c r="AC4925" s="92"/>
    </row>
    <row r="4926" spans="9:29" ht="13.8" x14ac:dyDescent="0.3">
      <c r="I4926" s="135">
        <v>4919</v>
      </c>
      <c r="J4926" s="132"/>
      <c r="K4926" s="105"/>
      <c r="R4926" s="16"/>
      <c r="S4926" s="16"/>
      <c r="AA4926" s="92"/>
      <c r="AB4926" s="92"/>
      <c r="AC4926" s="92"/>
    </row>
    <row r="4927" spans="9:29" ht="13.8" x14ac:dyDescent="0.3">
      <c r="I4927" s="135">
        <v>4920</v>
      </c>
      <c r="J4927" s="132"/>
      <c r="K4927" s="105"/>
      <c r="R4927" s="16"/>
      <c r="S4927" s="16"/>
      <c r="AA4927" s="92"/>
      <c r="AB4927" s="92"/>
      <c r="AC4927" s="92"/>
    </row>
    <row r="4928" spans="9:29" ht="13.8" x14ac:dyDescent="0.3">
      <c r="I4928" s="135">
        <v>4921</v>
      </c>
      <c r="J4928" s="132"/>
      <c r="K4928" s="105"/>
      <c r="R4928" s="16"/>
      <c r="S4928" s="16"/>
      <c r="AA4928" s="92"/>
      <c r="AB4928" s="92"/>
      <c r="AC4928" s="92"/>
    </row>
    <row r="4929" spans="9:29" ht="13.8" x14ac:dyDescent="0.3">
      <c r="I4929" s="135">
        <v>4922</v>
      </c>
      <c r="J4929" s="132"/>
      <c r="K4929" s="105"/>
      <c r="R4929" s="16"/>
      <c r="S4929" s="16"/>
      <c r="AA4929" s="92"/>
      <c r="AB4929" s="92"/>
      <c r="AC4929" s="92"/>
    </row>
    <row r="4930" spans="9:29" ht="13.8" x14ac:dyDescent="0.3">
      <c r="I4930" s="135">
        <v>4923</v>
      </c>
      <c r="J4930" s="132"/>
      <c r="K4930" s="105"/>
      <c r="R4930" s="16"/>
      <c r="S4930" s="16"/>
      <c r="AA4930" s="92"/>
      <c r="AB4930" s="92"/>
      <c r="AC4930" s="92"/>
    </row>
    <row r="4931" spans="9:29" ht="13.8" x14ac:dyDescent="0.3">
      <c r="I4931" s="135">
        <v>4924</v>
      </c>
      <c r="J4931" s="132"/>
      <c r="K4931" s="105"/>
      <c r="R4931" s="16"/>
      <c r="S4931" s="16"/>
      <c r="AA4931" s="92"/>
      <c r="AB4931" s="92"/>
      <c r="AC4931" s="92"/>
    </row>
    <row r="4932" spans="9:29" ht="13.8" x14ac:dyDescent="0.3">
      <c r="I4932" s="135">
        <v>4925</v>
      </c>
      <c r="J4932" s="132"/>
      <c r="K4932" s="105"/>
      <c r="R4932" s="16"/>
      <c r="S4932" s="16"/>
      <c r="AA4932" s="92"/>
      <c r="AB4932" s="92"/>
      <c r="AC4932" s="92"/>
    </row>
    <row r="4933" spans="9:29" ht="13.8" x14ac:dyDescent="0.3">
      <c r="I4933" s="135">
        <v>4926</v>
      </c>
      <c r="J4933" s="132"/>
      <c r="K4933" s="105"/>
      <c r="R4933" s="16"/>
      <c r="S4933" s="16"/>
      <c r="AA4933" s="92"/>
      <c r="AB4933" s="92"/>
      <c r="AC4933" s="92"/>
    </row>
    <row r="4934" spans="9:29" ht="13.8" x14ac:dyDescent="0.3">
      <c r="I4934" s="135">
        <v>4927</v>
      </c>
      <c r="J4934" s="132"/>
      <c r="K4934" s="105"/>
      <c r="R4934" s="16"/>
      <c r="S4934" s="16"/>
      <c r="AA4934" s="92"/>
      <c r="AB4934" s="92"/>
      <c r="AC4934" s="92"/>
    </row>
    <row r="4935" spans="9:29" ht="13.8" x14ac:dyDescent="0.3">
      <c r="I4935" s="135">
        <v>4928</v>
      </c>
      <c r="J4935" s="132"/>
      <c r="K4935" s="105"/>
      <c r="R4935" s="16"/>
      <c r="S4935" s="16"/>
      <c r="AA4935" s="92"/>
      <c r="AB4935" s="92"/>
      <c r="AC4935" s="92"/>
    </row>
    <row r="4936" spans="9:29" ht="13.8" x14ac:dyDescent="0.3">
      <c r="I4936" s="135">
        <v>4929</v>
      </c>
      <c r="J4936" s="132"/>
      <c r="K4936" s="105"/>
      <c r="R4936" s="16"/>
      <c r="S4936" s="16"/>
      <c r="AA4936" s="92"/>
      <c r="AB4936" s="92"/>
      <c r="AC4936" s="92"/>
    </row>
    <row r="4937" spans="9:29" ht="13.8" x14ac:dyDescent="0.3">
      <c r="I4937" s="135">
        <v>4930</v>
      </c>
      <c r="J4937" s="132"/>
      <c r="K4937" s="105"/>
      <c r="R4937" s="16"/>
      <c r="S4937" s="16"/>
      <c r="AA4937" s="92"/>
      <c r="AB4937" s="92"/>
      <c r="AC4937" s="92"/>
    </row>
    <row r="4938" spans="9:29" ht="13.8" x14ac:dyDescent="0.3">
      <c r="I4938" s="135">
        <v>4931</v>
      </c>
      <c r="J4938" s="132"/>
      <c r="K4938" s="105"/>
      <c r="R4938" s="16"/>
      <c r="S4938" s="16"/>
      <c r="AA4938" s="92"/>
      <c r="AB4938" s="92"/>
      <c r="AC4938" s="92"/>
    </row>
    <row r="4939" spans="9:29" ht="13.8" x14ac:dyDescent="0.3">
      <c r="I4939" s="135">
        <v>4932</v>
      </c>
      <c r="J4939" s="132"/>
      <c r="K4939" s="105"/>
      <c r="R4939" s="16"/>
      <c r="S4939" s="16"/>
      <c r="AA4939" s="92"/>
      <c r="AB4939" s="92"/>
      <c r="AC4939" s="92"/>
    </row>
    <row r="4940" spans="9:29" ht="13.8" x14ac:dyDescent="0.3">
      <c r="I4940" s="135">
        <v>4933</v>
      </c>
      <c r="J4940" s="132"/>
      <c r="K4940" s="105"/>
      <c r="R4940" s="16"/>
      <c r="S4940" s="16"/>
      <c r="AA4940" s="92"/>
      <c r="AB4940" s="92"/>
      <c r="AC4940" s="92"/>
    </row>
    <row r="4941" spans="9:29" ht="13.8" x14ac:dyDescent="0.3">
      <c r="I4941" s="135">
        <v>4934</v>
      </c>
      <c r="J4941" s="132"/>
      <c r="K4941" s="105"/>
      <c r="R4941" s="16"/>
      <c r="S4941" s="16"/>
      <c r="AA4941" s="92"/>
      <c r="AB4941" s="92"/>
      <c r="AC4941" s="92"/>
    </row>
    <row r="4942" spans="9:29" ht="13.8" x14ac:dyDescent="0.3">
      <c r="I4942" s="135">
        <v>4935</v>
      </c>
      <c r="J4942" s="132"/>
      <c r="K4942" s="105"/>
      <c r="R4942" s="16"/>
      <c r="S4942" s="16"/>
      <c r="AA4942" s="92"/>
      <c r="AB4942" s="92"/>
      <c r="AC4942" s="92"/>
    </row>
    <row r="4943" spans="9:29" ht="13.8" x14ac:dyDescent="0.3">
      <c r="I4943" s="135">
        <v>4936</v>
      </c>
      <c r="J4943" s="132"/>
      <c r="K4943" s="105"/>
      <c r="R4943" s="16"/>
      <c r="S4943" s="16"/>
      <c r="AA4943" s="92"/>
      <c r="AB4943" s="92"/>
      <c r="AC4943" s="92"/>
    </row>
    <row r="4944" spans="9:29" ht="13.8" x14ac:dyDescent="0.3">
      <c r="I4944" s="135">
        <v>4937</v>
      </c>
      <c r="J4944" s="132"/>
      <c r="K4944" s="105"/>
      <c r="R4944" s="16"/>
      <c r="S4944" s="16"/>
      <c r="AA4944" s="92"/>
      <c r="AB4944" s="92"/>
      <c r="AC4944" s="92"/>
    </row>
    <row r="4945" spans="9:29" ht="13.8" x14ac:dyDescent="0.3">
      <c r="I4945" s="135">
        <v>4938</v>
      </c>
      <c r="J4945" s="132"/>
      <c r="K4945" s="105"/>
      <c r="R4945" s="16"/>
      <c r="S4945" s="16"/>
      <c r="AA4945" s="92"/>
      <c r="AB4945" s="92"/>
      <c r="AC4945" s="92"/>
    </row>
    <row r="4946" spans="9:29" ht="13.8" x14ac:dyDescent="0.3">
      <c r="I4946" s="135">
        <v>4939</v>
      </c>
      <c r="J4946" s="132"/>
      <c r="K4946" s="105"/>
      <c r="R4946" s="16"/>
      <c r="S4946" s="16"/>
      <c r="AA4946" s="92"/>
      <c r="AB4946" s="92"/>
      <c r="AC4946" s="92"/>
    </row>
    <row r="4947" spans="9:29" ht="13.8" x14ac:dyDescent="0.3">
      <c r="I4947" s="135">
        <v>4940</v>
      </c>
      <c r="J4947" s="132"/>
      <c r="K4947" s="105"/>
      <c r="R4947" s="16"/>
      <c r="S4947" s="16"/>
      <c r="AA4947" s="92"/>
      <c r="AB4947" s="92"/>
      <c r="AC4947" s="92"/>
    </row>
    <row r="4948" spans="9:29" ht="13.8" x14ac:dyDescent="0.3">
      <c r="I4948" s="135">
        <v>4941</v>
      </c>
      <c r="J4948" s="132"/>
      <c r="K4948" s="105"/>
      <c r="R4948" s="16"/>
      <c r="S4948" s="16"/>
      <c r="AA4948" s="92"/>
      <c r="AB4948" s="92"/>
      <c r="AC4948" s="92"/>
    </row>
    <row r="4949" spans="9:29" ht="13.8" x14ac:dyDescent="0.3">
      <c r="I4949" s="135">
        <v>4942</v>
      </c>
      <c r="J4949" s="132"/>
      <c r="K4949" s="105"/>
      <c r="R4949" s="16"/>
      <c r="S4949" s="16"/>
      <c r="AA4949" s="92"/>
      <c r="AB4949" s="92"/>
      <c r="AC4949" s="92"/>
    </row>
    <row r="4950" spans="9:29" ht="13.8" x14ac:dyDescent="0.3">
      <c r="I4950" s="135">
        <v>4943</v>
      </c>
      <c r="J4950" s="132"/>
      <c r="K4950" s="105"/>
      <c r="R4950" s="16"/>
      <c r="S4950" s="16"/>
      <c r="AA4950" s="92"/>
      <c r="AB4950" s="92"/>
      <c r="AC4950" s="92"/>
    </row>
    <row r="4951" spans="9:29" ht="13.8" x14ac:dyDescent="0.3">
      <c r="I4951" s="135">
        <v>4944</v>
      </c>
      <c r="J4951" s="132"/>
      <c r="K4951" s="105"/>
      <c r="R4951" s="16"/>
      <c r="S4951" s="16"/>
      <c r="AA4951" s="92"/>
      <c r="AB4951" s="92"/>
      <c r="AC4951" s="92"/>
    </row>
    <row r="4952" spans="9:29" ht="13.8" x14ac:dyDescent="0.3">
      <c r="I4952" s="135">
        <v>4945</v>
      </c>
      <c r="J4952" s="132"/>
      <c r="K4952" s="105"/>
      <c r="R4952" s="16"/>
      <c r="S4952" s="16"/>
      <c r="AA4952" s="92"/>
      <c r="AB4952" s="92"/>
      <c r="AC4952" s="92"/>
    </row>
    <row r="4953" spans="9:29" ht="13.8" x14ac:dyDescent="0.3">
      <c r="I4953" s="135">
        <v>4946</v>
      </c>
      <c r="J4953" s="132"/>
      <c r="K4953" s="105"/>
      <c r="R4953" s="16"/>
      <c r="S4953" s="16"/>
      <c r="AA4953" s="92"/>
      <c r="AB4953" s="92"/>
      <c r="AC4953" s="92"/>
    </row>
    <row r="4954" spans="9:29" ht="13.8" x14ac:dyDescent="0.3">
      <c r="I4954" s="135">
        <v>4947</v>
      </c>
      <c r="J4954" s="132"/>
      <c r="K4954" s="105"/>
      <c r="R4954" s="16"/>
      <c r="S4954" s="16"/>
      <c r="AA4954" s="92"/>
      <c r="AB4954" s="92"/>
      <c r="AC4954" s="92"/>
    </row>
    <row r="4955" spans="9:29" ht="13.8" x14ac:dyDescent="0.3">
      <c r="I4955" s="135">
        <v>4948</v>
      </c>
      <c r="J4955" s="132"/>
      <c r="K4955" s="105"/>
      <c r="R4955" s="16"/>
      <c r="S4955" s="16"/>
      <c r="AA4955" s="92"/>
      <c r="AB4955" s="92"/>
      <c r="AC4955" s="92"/>
    </row>
    <row r="4956" spans="9:29" ht="13.8" x14ac:dyDescent="0.3">
      <c r="I4956" s="135">
        <v>4949</v>
      </c>
      <c r="J4956" s="132"/>
      <c r="K4956" s="105"/>
      <c r="R4956" s="16"/>
      <c r="S4956" s="16"/>
      <c r="AA4956" s="92"/>
      <c r="AB4956" s="92"/>
      <c r="AC4956" s="92"/>
    </row>
    <row r="4957" spans="9:29" ht="13.8" x14ac:dyDescent="0.3">
      <c r="I4957" s="135">
        <v>4950</v>
      </c>
      <c r="J4957" s="132"/>
      <c r="K4957" s="105"/>
      <c r="R4957" s="16"/>
      <c r="S4957" s="16"/>
      <c r="AA4957" s="92"/>
      <c r="AB4957" s="92"/>
      <c r="AC4957" s="92"/>
    </row>
    <row r="4958" spans="9:29" ht="13.8" x14ac:dyDescent="0.3">
      <c r="I4958" s="135">
        <v>4951</v>
      </c>
      <c r="J4958" s="132"/>
      <c r="K4958" s="105"/>
      <c r="R4958" s="16"/>
      <c r="S4958" s="16"/>
      <c r="AA4958" s="92"/>
      <c r="AB4958" s="92"/>
      <c r="AC4958" s="92"/>
    </row>
    <row r="4959" spans="9:29" ht="13.8" x14ac:dyDescent="0.3">
      <c r="I4959" s="135">
        <v>4952</v>
      </c>
      <c r="J4959" s="132"/>
      <c r="K4959" s="105"/>
      <c r="R4959" s="16"/>
      <c r="S4959" s="16"/>
      <c r="AA4959" s="92"/>
      <c r="AB4959" s="92"/>
      <c r="AC4959" s="92"/>
    </row>
    <row r="4960" spans="9:29" ht="13.8" x14ac:dyDescent="0.3">
      <c r="I4960" s="135">
        <v>4953</v>
      </c>
      <c r="J4960" s="132"/>
      <c r="K4960" s="105"/>
      <c r="R4960" s="16"/>
      <c r="S4960" s="16"/>
      <c r="AA4960" s="92"/>
      <c r="AB4960" s="92"/>
      <c r="AC4960" s="92"/>
    </row>
    <row r="4961" spans="9:29" ht="13.8" x14ac:dyDescent="0.3">
      <c r="I4961" s="135">
        <v>4954</v>
      </c>
      <c r="J4961" s="132"/>
      <c r="K4961" s="105"/>
      <c r="R4961" s="16"/>
      <c r="S4961" s="16"/>
      <c r="AA4961" s="92"/>
      <c r="AB4961" s="92"/>
      <c r="AC4961" s="92"/>
    </row>
    <row r="4962" spans="9:29" ht="13.8" x14ac:dyDescent="0.3">
      <c r="I4962" s="135">
        <v>4955</v>
      </c>
      <c r="J4962" s="132"/>
      <c r="K4962" s="105"/>
      <c r="R4962" s="16"/>
      <c r="S4962" s="16"/>
      <c r="AA4962" s="92"/>
      <c r="AB4962" s="92"/>
      <c r="AC4962" s="92"/>
    </row>
    <row r="4963" spans="9:29" ht="13.8" x14ac:dyDescent="0.3">
      <c r="I4963" s="135">
        <v>4956</v>
      </c>
      <c r="J4963" s="132"/>
      <c r="K4963" s="105"/>
      <c r="R4963" s="16"/>
      <c r="S4963" s="16"/>
      <c r="AA4963" s="92"/>
      <c r="AB4963" s="92"/>
      <c r="AC4963" s="92"/>
    </row>
    <row r="4964" spans="9:29" ht="13.8" x14ac:dyDescent="0.3">
      <c r="I4964" s="135">
        <v>4957</v>
      </c>
      <c r="J4964" s="132"/>
      <c r="K4964" s="105"/>
      <c r="R4964" s="16"/>
      <c r="S4964" s="16"/>
      <c r="AA4964" s="92"/>
      <c r="AB4964" s="92"/>
      <c r="AC4964" s="92"/>
    </row>
    <row r="4965" spans="9:29" ht="13.8" x14ac:dyDescent="0.3">
      <c r="I4965" s="135">
        <v>4958</v>
      </c>
      <c r="J4965" s="132"/>
      <c r="K4965" s="105"/>
      <c r="R4965" s="16"/>
      <c r="S4965" s="16"/>
      <c r="AA4965" s="92"/>
      <c r="AB4965" s="92"/>
      <c r="AC4965" s="92"/>
    </row>
    <row r="4966" spans="9:29" ht="13.8" x14ac:dyDescent="0.3">
      <c r="I4966" s="135">
        <v>4959</v>
      </c>
      <c r="J4966" s="132"/>
      <c r="K4966" s="105"/>
      <c r="R4966" s="16"/>
      <c r="S4966" s="16"/>
      <c r="AA4966" s="92"/>
      <c r="AB4966" s="92"/>
      <c r="AC4966" s="92"/>
    </row>
    <row r="4967" spans="9:29" ht="13.8" x14ac:dyDescent="0.3">
      <c r="I4967" s="135">
        <v>4960</v>
      </c>
      <c r="J4967" s="132"/>
      <c r="K4967" s="105"/>
      <c r="R4967" s="16"/>
      <c r="S4967" s="16"/>
      <c r="AA4967" s="92"/>
      <c r="AB4967" s="92"/>
      <c r="AC4967" s="92"/>
    </row>
    <row r="4968" spans="9:29" ht="13.8" x14ac:dyDescent="0.3">
      <c r="I4968" s="135">
        <v>4961</v>
      </c>
      <c r="J4968" s="132"/>
      <c r="K4968" s="105"/>
      <c r="R4968" s="16"/>
      <c r="S4968" s="16"/>
      <c r="AA4968" s="92"/>
      <c r="AB4968" s="92"/>
      <c r="AC4968" s="92"/>
    </row>
    <row r="4969" spans="9:29" ht="13.8" x14ac:dyDescent="0.3">
      <c r="I4969" s="135">
        <v>4962</v>
      </c>
      <c r="J4969" s="132"/>
      <c r="K4969" s="105"/>
      <c r="R4969" s="16"/>
      <c r="S4969" s="16"/>
      <c r="AA4969" s="92"/>
      <c r="AB4969" s="92"/>
      <c r="AC4969" s="92"/>
    </row>
    <row r="4970" spans="9:29" ht="13.8" x14ac:dyDescent="0.3">
      <c r="I4970" s="135">
        <v>4963</v>
      </c>
      <c r="J4970" s="132"/>
      <c r="K4970" s="105"/>
      <c r="R4970" s="16"/>
      <c r="S4970" s="16"/>
      <c r="AA4970" s="92"/>
      <c r="AB4970" s="92"/>
      <c r="AC4970" s="92"/>
    </row>
    <row r="4971" spans="9:29" ht="13.8" x14ac:dyDescent="0.3">
      <c r="I4971" s="135">
        <v>4964</v>
      </c>
      <c r="J4971" s="132"/>
      <c r="K4971" s="105"/>
      <c r="R4971" s="16"/>
      <c r="S4971" s="16"/>
      <c r="AA4971" s="92"/>
      <c r="AB4971" s="92"/>
      <c r="AC4971" s="92"/>
    </row>
    <row r="4972" spans="9:29" ht="13.8" x14ac:dyDescent="0.3">
      <c r="I4972" s="135">
        <v>4965</v>
      </c>
      <c r="J4972" s="132"/>
      <c r="K4972" s="105"/>
      <c r="R4972" s="16"/>
      <c r="S4972" s="16"/>
      <c r="AA4972" s="92"/>
      <c r="AB4972" s="92"/>
      <c r="AC4972" s="92"/>
    </row>
    <row r="4973" spans="9:29" ht="13.8" x14ac:dyDescent="0.3">
      <c r="I4973" s="135">
        <v>4966</v>
      </c>
      <c r="J4973" s="132"/>
      <c r="K4973" s="105"/>
      <c r="R4973" s="16"/>
      <c r="S4973" s="16"/>
      <c r="AA4973" s="92"/>
      <c r="AB4973" s="92"/>
      <c r="AC4973" s="92"/>
    </row>
    <row r="4974" spans="9:29" ht="13.8" x14ac:dyDescent="0.3">
      <c r="I4974" s="135">
        <v>4967</v>
      </c>
      <c r="J4974" s="132"/>
      <c r="K4974" s="105"/>
      <c r="R4974" s="16"/>
      <c r="S4974" s="16"/>
      <c r="AA4974" s="92"/>
      <c r="AB4974" s="92"/>
      <c r="AC4974" s="92"/>
    </row>
    <row r="4975" spans="9:29" ht="13.8" x14ac:dyDescent="0.3">
      <c r="I4975" s="135">
        <v>4968</v>
      </c>
      <c r="J4975" s="132"/>
      <c r="K4975" s="105"/>
      <c r="R4975" s="16"/>
      <c r="S4975" s="16"/>
      <c r="AA4975" s="92"/>
      <c r="AB4975" s="92"/>
      <c r="AC4975" s="92"/>
    </row>
    <row r="4976" spans="9:29" ht="13.8" x14ac:dyDescent="0.3">
      <c r="I4976" s="135">
        <v>4969</v>
      </c>
      <c r="J4976" s="132"/>
      <c r="K4976" s="105"/>
      <c r="R4976" s="16"/>
      <c r="S4976" s="16"/>
      <c r="AA4976" s="92"/>
      <c r="AB4976" s="92"/>
      <c r="AC4976" s="92"/>
    </row>
    <row r="4977" spans="9:29" ht="13.8" x14ac:dyDescent="0.3">
      <c r="I4977" s="135">
        <v>4970</v>
      </c>
      <c r="J4977" s="132"/>
      <c r="K4977" s="105"/>
      <c r="R4977" s="16"/>
      <c r="S4977" s="16"/>
      <c r="AA4977" s="92"/>
      <c r="AB4977" s="92"/>
      <c r="AC4977" s="92"/>
    </row>
    <row r="4978" spans="9:29" ht="13.8" x14ac:dyDescent="0.3">
      <c r="I4978" s="135">
        <v>4971</v>
      </c>
      <c r="J4978" s="132"/>
      <c r="K4978" s="105"/>
      <c r="R4978" s="16"/>
      <c r="S4978" s="16"/>
      <c r="AA4978" s="92"/>
      <c r="AB4978" s="92"/>
      <c r="AC4978" s="92"/>
    </row>
    <row r="4979" spans="9:29" ht="13.8" x14ac:dyDescent="0.3">
      <c r="I4979" s="135">
        <v>4972</v>
      </c>
      <c r="J4979" s="132"/>
      <c r="K4979" s="105"/>
      <c r="R4979" s="16"/>
      <c r="S4979" s="16"/>
      <c r="AA4979" s="92"/>
      <c r="AB4979" s="92"/>
      <c r="AC4979" s="92"/>
    </row>
    <row r="4980" spans="9:29" ht="13.8" x14ac:dyDescent="0.3">
      <c r="I4980" s="135">
        <v>4973</v>
      </c>
      <c r="J4980" s="132"/>
      <c r="K4980" s="105"/>
      <c r="R4980" s="16"/>
      <c r="S4980" s="16"/>
      <c r="AA4980" s="92"/>
      <c r="AB4980" s="92"/>
      <c r="AC4980" s="92"/>
    </row>
    <row r="4981" spans="9:29" ht="13.8" x14ac:dyDescent="0.3">
      <c r="I4981" s="135">
        <v>4974</v>
      </c>
      <c r="J4981" s="132"/>
      <c r="K4981" s="105"/>
      <c r="R4981" s="16"/>
      <c r="S4981" s="16"/>
      <c r="AA4981" s="92"/>
      <c r="AB4981" s="92"/>
      <c r="AC4981" s="92"/>
    </row>
    <row r="4982" spans="9:29" ht="13.8" x14ac:dyDescent="0.3">
      <c r="I4982" s="135">
        <v>4975</v>
      </c>
      <c r="J4982" s="132"/>
      <c r="K4982" s="105"/>
      <c r="R4982" s="16"/>
      <c r="S4982" s="16"/>
      <c r="AA4982" s="92"/>
      <c r="AB4982" s="92"/>
      <c r="AC4982" s="92"/>
    </row>
    <row r="4983" spans="9:29" ht="13.8" x14ac:dyDescent="0.3">
      <c r="I4983" s="135">
        <v>4976</v>
      </c>
      <c r="J4983" s="132"/>
      <c r="K4983" s="105"/>
      <c r="R4983" s="16"/>
      <c r="S4983" s="16"/>
      <c r="AA4983" s="92"/>
      <c r="AB4983" s="92"/>
      <c r="AC4983" s="92"/>
    </row>
    <row r="4984" spans="9:29" ht="13.8" x14ac:dyDescent="0.3">
      <c r="I4984" s="135">
        <v>4977</v>
      </c>
      <c r="J4984" s="132"/>
      <c r="K4984" s="105"/>
      <c r="R4984" s="16"/>
      <c r="S4984" s="16"/>
      <c r="AA4984" s="92"/>
      <c r="AB4984" s="92"/>
      <c r="AC4984" s="92"/>
    </row>
    <row r="4985" spans="9:29" ht="13.8" x14ac:dyDescent="0.3">
      <c r="I4985" s="135">
        <v>4978</v>
      </c>
      <c r="J4985" s="132"/>
      <c r="K4985" s="105"/>
      <c r="R4985" s="16"/>
      <c r="S4985" s="16"/>
      <c r="AA4985" s="92"/>
      <c r="AB4985" s="92"/>
      <c r="AC4985" s="92"/>
    </row>
    <row r="4986" spans="9:29" ht="13.8" x14ac:dyDescent="0.3">
      <c r="I4986" s="135">
        <v>4979</v>
      </c>
      <c r="J4986" s="132"/>
      <c r="K4986" s="105"/>
      <c r="R4986" s="16"/>
      <c r="S4986" s="16"/>
      <c r="AA4986" s="92"/>
      <c r="AB4986" s="92"/>
      <c r="AC4986" s="92"/>
    </row>
    <row r="4987" spans="9:29" ht="13.8" x14ac:dyDescent="0.3">
      <c r="I4987" s="135">
        <v>4980</v>
      </c>
      <c r="J4987" s="132"/>
      <c r="K4987" s="105"/>
      <c r="R4987" s="16"/>
      <c r="S4987" s="16"/>
      <c r="AA4987" s="92"/>
      <c r="AB4987" s="92"/>
      <c r="AC4987" s="92"/>
    </row>
    <row r="4988" spans="9:29" ht="13.8" x14ac:dyDescent="0.3">
      <c r="I4988" s="135">
        <v>4981</v>
      </c>
      <c r="J4988" s="132"/>
      <c r="K4988" s="105"/>
      <c r="R4988" s="16"/>
      <c r="S4988" s="16"/>
      <c r="AA4988" s="92"/>
      <c r="AB4988" s="92"/>
      <c r="AC4988" s="92"/>
    </row>
    <row r="4989" spans="9:29" ht="13.8" x14ac:dyDescent="0.3">
      <c r="I4989" s="135">
        <v>4982</v>
      </c>
      <c r="J4989" s="132"/>
      <c r="K4989" s="105"/>
      <c r="R4989" s="16"/>
      <c r="S4989" s="16"/>
      <c r="AA4989" s="92"/>
      <c r="AB4989" s="92"/>
      <c r="AC4989" s="92"/>
    </row>
    <row r="4990" spans="9:29" ht="13.8" x14ac:dyDescent="0.3">
      <c r="I4990" s="135">
        <v>4983</v>
      </c>
      <c r="J4990" s="132"/>
      <c r="K4990" s="105"/>
      <c r="R4990" s="16"/>
      <c r="S4990" s="16"/>
      <c r="AA4990" s="92"/>
      <c r="AB4990" s="92"/>
      <c r="AC4990" s="92"/>
    </row>
    <row r="4991" spans="9:29" ht="13.8" x14ac:dyDescent="0.3">
      <c r="I4991" s="135">
        <v>4984</v>
      </c>
      <c r="J4991" s="132"/>
      <c r="K4991" s="105"/>
      <c r="R4991" s="16"/>
      <c r="S4991" s="16"/>
      <c r="AA4991" s="92"/>
      <c r="AB4991" s="92"/>
      <c r="AC4991" s="92"/>
    </row>
    <row r="4992" spans="9:29" ht="13.8" x14ac:dyDescent="0.3">
      <c r="I4992" s="135">
        <v>4985</v>
      </c>
      <c r="J4992" s="132"/>
      <c r="K4992" s="105"/>
      <c r="R4992" s="16"/>
      <c r="S4992" s="16"/>
      <c r="AA4992" s="92"/>
      <c r="AB4992" s="92"/>
      <c r="AC4992" s="92"/>
    </row>
    <row r="4993" spans="9:29" ht="13.8" x14ac:dyDescent="0.3">
      <c r="I4993" s="135">
        <v>4986</v>
      </c>
      <c r="J4993" s="132"/>
      <c r="K4993" s="105"/>
      <c r="R4993" s="16"/>
      <c r="S4993" s="16"/>
      <c r="AA4993" s="92"/>
      <c r="AB4993" s="92"/>
      <c r="AC4993" s="92"/>
    </row>
    <row r="4994" spans="9:29" ht="13.8" x14ac:dyDescent="0.3">
      <c r="I4994" s="135">
        <v>4987</v>
      </c>
      <c r="J4994" s="132"/>
      <c r="K4994" s="105"/>
      <c r="R4994" s="16"/>
      <c r="S4994" s="16"/>
      <c r="AA4994" s="92"/>
      <c r="AB4994" s="92"/>
      <c r="AC4994" s="92"/>
    </row>
    <row r="4995" spans="9:29" ht="13.8" x14ac:dyDescent="0.3">
      <c r="I4995" s="135">
        <v>4988</v>
      </c>
      <c r="J4995" s="132"/>
      <c r="K4995" s="105"/>
      <c r="R4995" s="16"/>
      <c r="S4995" s="16"/>
      <c r="AA4995" s="92"/>
      <c r="AB4995" s="92"/>
      <c r="AC4995" s="92"/>
    </row>
    <row r="4996" spans="9:29" ht="13.8" x14ac:dyDescent="0.3">
      <c r="I4996" s="135">
        <v>4989</v>
      </c>
      <c r="J4996" s="132"/>
      <c r="K4996" s="105"/>
      <c r="R4996" s="16"/>
      <c r="S4996" s="16"/>
      <c r="AA4996" s="92"/>
      <c r="AB4996" s="92"/>
      <c r="AC4996" s="92"/>
    </row>
    <row r="4997" spans="9:29" ht="13.8" x14ac:dyDescent="0.3">
      <c r="I4997" s="135">
        <v>4990</v>
      </c>
      <c r="J4997" s="132"/>
      <c r="K4997" s="105"/>
      <c r="R4997" s="16"/>
      <c r="S4997" s="16"/>
      <c r="AA4997" s="92"/>
      <c r="AB4997" s="92"/>
      <c r="AC4997" s="92"/>
    </row>
    <row r="4998" spans="9:29" ht="13.8" x14ac:dyDescent="0.3">
      <c r="I4998" s="135">
        <v>4991</v>
      </c>
      <c r="J4998" s="132"/>
      <c r="K4998" s="105"/>
      <c r="R4998" s="16"/>
      <c r="S4998" s="16"/>
      <c r="AA4998" s="92"/>
      <c r="AB4998" s="92"/>
      <c r="AC4998" s="92"/>
    </row>
    <row r="4999" spans="9:29" ht="13.8" x14ac:dyDescent="0.3">
      <c r="I4999" s="135">
        <v>4992</v>
      </c>
      <c r="J4999" s="132"/>
      <c r="K4999" s="105"/>
      <c r="R4999" s="16"/>
      <c r="S4999" s="16"/>
      <c r="AA4999" s="92"/>
      <c r="AB4999" s="92"/>
      <c r="AC4999" s="92"/>
    </row>
    <row r="5000" spans="9:29" ht="13.8" x14ac:dyDescent="0.3">
      <c r="I5000" s="135">
        <v>4993</v>
      </c>
      <c r="J5000" s="132"/>
      <c r="K5000" s="105"/>
      <c r="R5000" s="16"/>
      <c r="S5000" s="16"/>
      <c r="AA5000" s="92"/>
      <c r="AB5000" s="92"/>
      <c r="AC5000" s="92"/>
    </row>
    <row r="5001" spans="9:29" ht="13.8" x14ac:dyDescent="0.3">
      <c r="I5001" s="135">
        <v>4994</v>
      </c>
      <c r="J5001" s="132"/>
      <c r="K5001" s="105"/>
      <c r="R5001" s="16"/>
      <c r="S5001" s="16"/>
      <c r="AA5001" s="92"/>
      <c r="AB5001" s="92"/>
      <c r="AC5001" s="92"/>
    </row>
    <row r="5002" spans="9:29" ht="13.8" x14ac:dyDescent="0.3">
      <c r="I5002" s="135">
        <v>4995</v>
      </c>
      <c r="J5002" s="132"/>
      <c r="K5002" s="105"/>
      <c r="R5002" s="16"/>
      <c r="S5002" s="16"/>
      <c r="AA5002" s="92"/>
      <c r="AB5002" s="92"/>
      <c r="AC5002" s="92"/>
    </row>
    <row r="5003" spans="9:29" ht="13.8" x14ac:dyDescent="0.3">
      <c r="I5003" s="135">
        <v>4996</v>
      </c>
      <c r="J5003" s="132"/>
      <c r="K5003" s="105"/>
      <c r="R5003" s="16"/>
      <c r="S5003" s="16"/>
      <c r="AA5003" s="92"/>
      <c r="AB5003" s="92"/>
      <c r="AC5003" s="92"/>
    </row>
    <row r="5004" spans="9:29" ht="13.8" x14ac:dyDescent="0.3">
      <c r="I5004" s="135">
        <v>4997</v>
      </c>
      <c r="J5004" s="132"/>
      <c r="K5004" s="105"/>
      <c r="R5004" s="16"/>
      <c r="S5004" s="16"/>
      <c r="AA5004" s="92"/>
      <c r="AB5004" s="92"/>
      <c r="AC5004" s="92"/>
    </row>
    <row r="5005" spans="9:29" ht="13.8" x14ac:dyDescent="0.3">
      <c r="I5005" s="135">
        <v>4998</v>
      </c>
      <c r="J5005" s="132"/>
      <c r="K5005" s="105"/>
      <c r="R5005" s="16"/>
      <c r="S5005" s="16"/>
      <c r="AA5005" s="92"/>
      <c r="AB5005" s="92"/>
      <c r="AC5005" s="92"/>
    </row>
    <row r="5006" spans="9:29" ht="13.8" x14ac:dyDescent="0.3">
      <c r="I5006" s="135">
        <v>4999</v>
      </c>
      <c r="J5006" s="132"/>
      <c r="K5006" s="56"/>
      <c r="R5006" s="16"/>
      <c r="S5006" s="16"/>
      <c r="AA5006" s="92"/>
      <c r="AB5006" s="92"/>
      <c r="AC5006" s="92"/>
    </row>
    <row r="5007" spans="9:29" ht="14.4" thickBot="1" x14ac:dyDescent="0.35">
      <c r="I5007" s="136">
        <v>5000</v>
      </c>
      <c r="J5007" s="133"/>
      <c r="K5007" s="56"/>
      <c r="R5007" s="16"/>
      <c r="S5007" s="16"/>
      <c r="AA5007" s="92"/>
      <c r="AB5007" s="92"/>
      <c r="AC5007" s="92"/>
    </row>
    <row r="5008" spans="9:29" ht="13.8" x14ac:dyDescent="0.3">
      <c r="I5008" s="20"/>
      <c r="J5008" s="22"/>
      <c r="R5008" s="16"/>
      <c r="S5008" s="16"/>
      <c r="AA5008" s="92"/>
      <c r="AB5008" s="92"/>
      <c r="AC5008" s="92"/>
    </row>
    <row r="5009" spans="9:29" ht="13.8" x14ac:dyDescent="0.3">
      <c r="I5009" s="20"/>
      <c r="J5009" s="22"/>
      <c r="R5009" s="16"/>
      <c r="S5009" s="16"/>
      <c r="AA5009" s="92"/>
      <c r="AB5009" s="92"/>
      <c r="AC5009" s="92"/>
    </row>
    <row r="5010" spans="9:29" ht="13.8" x14ac:dyDescent="0.3">
      <c r="I5010" s="20"/>
      <c r="J5010" s="22"/>
      <c r="R5010" s="16"/>
      <c r="S5010" s="16"/>
      <c r="AA5010" s="92"/>
      <c r="AB5010" s="92"/>
      <c r="AC5010" s="92"/>
    </row>
    <row r="5011" spans="9:29" ht="13.8" x14ac:dyDescent="0.3">
      <c r="I5011" s="20"/>
      <c r="J5011" s="22"/>
      <c r="R5011" s="16"/>
      <c r="S5011" s="16"/>
      <c r="AA5011" s="92"/>
      <c r="AB5011" s="92"/>
      <c r="AC5011" s="92"/>
    </row>
    <row r="5012" spans="9:29" ht="13.8" x14ac:dyDescent="0.3">
      <c r="I5012" s="20"/>
      <c r="J5012" s="22"/>
      <c r="R5012" s="16"/>
      <c r="S5012" s="16"/>
      <c r="AA5012" s="92"/>
      <c r="AB5012" s="92"/>
      <c r="AC5012" s="92"/>
    </row>
    <row r="5013" spans="9:29" ht="13.8" x14ac:dyDescent="0.3">
      <c r="I5013" s="20"/>
      <c r="J5013" s="22"/>
      <c r="R5013" s="16"/>
      <c r="S5013" s="16"/>
      <c r="AA5013" s="92"/>
      <c r="AB5013" s="92"/>
      <c r="AC5013" s="92"/>
    </row>
    <row r="5014" spans="9:29" ht="13.8" x14ac:dyDescent="0.3">
      <c r="I5014" s="20"/>
      <c r="J5014" s="22"/>
      <c r="R5014" s="16"/>
      <c r="S5014" s="16"/>
      <c r="AA5014" s="92"/>
      <c r="AB5014" s="92"/>
      <c r="AC5014" s="92"/>
    </row>
    <row r="5015" spans="9:29" ht="13.8" x14ac:dyDescent="0.3">
      <c r="I5015" s="20"/>
      <c r="J5015" s="22"/>
      <c r="R5015" s="16"/>
      <c r="S5015" s="16"/>
      <c r="AA5015" s="92"/>
      <c r="AB5015" s="92"/>
      <c r="AC5015" s="92"/>
    </row>
    <row r="5016" spans="9:29" ht="13.8" x14ac:dyDescent="0.3">
      <c r="I5016" s="20"/>
      <c r="J5016" s="22"/>
      <c r="R5016" s="16"/>
      <c r="S5016" s="16"/>
      <c r="AA5016" s="92"/>
      <c r="AB5016" s="92"/>
      <c r="AC5016" s="92"/>
    </row>
    <row r="5017" spans="9:29" ht="13.8" x14ac:dyDescent="0.3">
      <c r="I5017" s="20"/>
      <c r="J5017" s="22"/>
      <c r="R5017" s="16"/>
      <c r="S5017" s="16"/>
      <c r="AA5017" s="92"/>
      <c r="AB5017" s="92"/>
      <c r="AC5017" s="92"/>
    </row>
    <row r="5018" spans="9:29" ht="13.8" x14ac:dyDescent="0.3">
      <c r="I5018" s="20"/>
      <c r="J5018" s="22"/>
      <c r="R5018" s="16"/>
      <c r="S5018" s="16"/>
      <c r="AA5018" s="92"/>
      <c r="AB5018" s="92"/>
      <c r="AC5018" s="92"/>
    </row>
    <row r="5019" spans="9:29" ht="13.8" x14ac:dyDescent="0.3">
      <c r="I5019" s="20"/>
      <c r="J5019" s="22"/>
      <c r="R5019" s="16"/>
      <c r="S5019" s="16"/>
      <c r="AA5019" s="92"/>
      <c r="AB5019" s="92"/>
      <c r="AC5019" s="92"/>
    </row>
    <row r="5020" spans="9:29" ht="13.8" x14ac:dyDescent="0.3">
      <c r="I5020" s="20"/>
      <c r="J5020" s="22"/>
      <c r="R5020" s="16"/>
      <c r="S5020" s="16"/>
      <c r="AA5020" s="92"/>
      <c r="AB5020" s="92"/>
      <c r="AC5020" s="92"/>
    </row>
    <row r="5021" spans="9:29" ht="13.8" x14ac:dyDescent="0.3">
      <c r="I5021" s="20"/>
      <c r="J5021" s="22"/>
      <c r="R5021" s="16"/>
      <c r="S5021" s="16"/>
    </row>
    <row r="5022" spans="9:29" ht="13.8" x14ac:dyDescent="0.3">
      <c r="I5022" s="20"/>
      <c r="J5022" s="22"/>
      <c r="R5022" s="16"/>
      <c r="S5022" s="16"/>
    </row>
    <row r="5023" spans="9:29" ht="13.8" x14ac:dyDescent="0.3">
      <c r="I5023" s="20"/>
      <c r="J5023" s="22"/>
      <c r="R5023" s="16"/>
      <c r="S5023" s="16"/>
    </row>
    <row r="5024" spans="9:29" ht="13.8" x14ac:dyDescent="0.3">
      <c r="I5024" s="20"/>
      <c r="J5024" s="22"/>
      <c r="R5024" s="16"/>
      <c r="S5024" s="16"/>
    </row>
    <row r="5025" spans="9:19" ht="13.8" x14ac:dyDescent="0.3">
      <c r="I5025" s="20"/>
      <c r="J5025" s="22"/>
      <c r="R5025" s="16"/>
      <c r="S5025" s="16"/>
    </row>
    <row r="5026" spans="9:19" ht="13.8" x14ac:dyDescent="0.3">
      <c r="I5026" s="20"/>
      <c r="J5026" s="22"/>
      <c r="R5026" s="16"/>
      <c r="S5026" s="16"/>
    </row>
    <row r="5027" spans="9:19" ht="13.8" x14ac:dyDescent="0.3">
      <c r="I5027" s="20"/>
      <c r="J5027" s="22"/>
      <c r="R5027" s="16"/>
      <c r="S5027" s="16"/>
    </row>
    <row r="5028" spans="9:19" ht="13.8" x14ac:dyDescent="0.3">
      <c r="I5028" s="20"/>
      <c r="J5028" s="22"/>
      <c r="R5028" s="16"/>
      <c r="S5028" s="16"/>
    </row>
    <row r="5029" spans="9:19" ht="13.8" x14ac:dyDescent="0.3">
      <c r="I5029" s="20"/>
      <c r="J5029" s="22"/>
      <c r="R5029" s="16"/>
      <c r="S5029" s="16"/>
    </row>
    <row r="5030" spans="9:19" ht="13.8" x14ac:dyDescent="0.3">
      <c r="I5030" s="20"/>
      <c r="J5030" s="22"/>
      <c r="R5030" s="16"/>
      <c r="S5030" s="16"/>
    </row>
    <row r="5031" spans="9:19" ht="13.8" x14ac:dyDescent="0.3">
      <c r="I5031" s="20"/>
      <c r="J5031" s="22"/>
      <c r="R5031" s="16"/>
      <c r="S5031" s="16"/>
    </row>
    <row r="5032" spans="9:19" ht="13.8" x14ac:dyDescent="0.3">
      <c r="I5032" s="20"/>
      <c r="J5032" s="22"/>
      <c r="R5032" s="16"/>
      <c r="S5032" s="16"/>
    </row>
    <row r="5033" spans="9:19" ht="13.8" x14ac:dyDescent="0.3">
      <c r="I5033" s="20"/>
      <c r="J5033" s="22"/>
      <c r="R5033" s="16"/>
      <c r="S5033" s="16"/>
    </row>
    <row r="5034" spans="9:19" ht="13.8" x14ac:dyDescent="0.3">
      <c r="I5034" s="20"/>
      <c r="J5034" s="22"/>
      <c r="R5034" s="16"/>
      <c r="S5034" s="16"/>
    </row>
    <row r="5035" spans="9:19" ht="13.8" x14ac:dyDescent="0.3">
      <c r="I5035" s="20"/>
      <c r="J5035" s="22"/>
      <c r="R5035" s="16"/>
      <c r="S5035" s="16"/>
    </row>
    <row r="5036" spans="9:19" ht="13.8" x14ac:dyDescent="0.3">
      <c r="I5036" s="20"/>
      <c r="J5036" s="22"/>
      <c r="R5036" s="16"/>
      <c r="S5036" s="16"/>
    </row>
    <row r="5037" spans="9:19" ht="13.8" x14ac:dyDescent="0.3">
      <c r="I5037" s="20"/>
      <c r="J5037" s="22"/>
      <c r="R5037" s="16"/>
      <c r="S5037" s="16"/>
    </row>
    <row r="5038" spans="9:19" ht="13.8" x14ac:dyDescent="0.3">
      <c r="R5038" s="16"/>
      <c r="S5038" s="16"/>
    </row>
    <row r="5039" spans="9:19" ht="13.8" x14ac:dyDescent="0.3">
      <c r="R5039" s="16"/>
      <c r="S5039" s="16"/>
    </row>
    <row r="5040" spans="9:19" ht="13.8" x14ac:dyDescent="0.3">
      <c r="R5040" s="16"/>
      <c r="S5040" s="16"/>
    </row>
    <row r="5041" spans="18:19" ht="13.8" x14ac:dyDescent="0.3">
      <c r="R5041" s="16"/>
      <c r="S5041" s="16"/>
    </row>
    <row r="5042" spans="18:19" ht="13.8" x14ac:dyDescent="0.3">
      <c r="R5042" s="16"/>
      <c r="S5042" s="16"/>
    </row>
    <row r="5043" spans="18:19" ht="13.8" x14ac:dyDescent="0.3">
      <c r="R5043" s="16"/>
      <c r="S5043" s="16"/>
    </row>
    <row r="5044" spans="18:19" ht="13.8" x14ac:dyDescent="0.3">
      <c r="R5044" s="16"/>
      <c r="S5044" s="16"/>
    </row>
    <row r="5045" spans="18:19" ht="13.8" x14ac:dyDescent="0.3">
      <c r="R5045" s="16"/>
      <c r="S5045" s="16"/>
    </row>
    <row r="5046" spans="18:19" ht="13.8" x14ac:dyDescent="0.3">
      <c r="R5046" s="16"/>
      <c r="S5046" s="16"/>
    </row>
    <row r="5047" spans="18:19" ht="13.8" x14ac:dyDescent="0.3">
      <c r="R5047" s="16"/>
      <c r="S5047" s="16"/>
    </row>
    <row r="5048" spans="18:19" ht="13.8" x14ac:dyDescent="0.3">
      <c r="R5048" s="16"/>
      <c r="S5048" s="16"/>
    </row>
    <row r="5049" spans="18:19" ht="13.8" x14ac:dyDescent="0.3">
      <c r="R5049" s="16"/>
      <c r="S5049" s="16"/>
    </row>
    <row r="5050" spans="18:19" ht="13.8" x14ac:dyDescent="0.3">
      <c r="R5050" s="16"/>
      <c r="S5050" s="16"/>
    </row>
    <row r="5051" spans="18:19" ht="13.8" x14ac:dyDescent="0.3">
      <c r="R5051" s="16"/>
      <c r="S5051" s="16"/>
    </row>
    <row r="5052" spans="18:19" ht="13.8" x14ac:dyDescent="0.3">
      <c r="R5052" s="16"/>
      <c r="S5052" s="16"/>
    </row>
    <row r="5053" spans="18:19" ht="13.8" x14ac:dyDescent="0.3">
      <c r="R5053" s="16"/>
      <c r="S5053" s="16"/>
    </row>
    <row r="5054" spans="18:19" ht="13.8" x14ac:dyDescent="0.3">
      <c r="R5054" s="16"/>
      <c r="S5054" s="16"/>
    </row>
    <row r="5055" spans="18:19" ht="13.8" x14ac:dyDescent="0.3">
      <c r="R5055" s="16"/>
      <c r="S5055" s="16"/>
    </row>
    <row r="5056" spans="18:19" ht="13.8" x14ac:dyDescent="0.3">
      <c r="R5056" s="16"/>
      <c r="S5056" s="16"/>
    </row>
    <row r="5057" spans="18:19" ht="13.8" x14ac:dyDescent="0.3">
      <c r="R5057" s="16"/>
      <c r="S5057" s="16"/>
    </row>
    <row r="5058" spans="18:19" ht="13.8" x14ac:dyDescent="0.3">
      <c r="R5058" s="16"/>
      <c r="S5058" s="16"/>
    </row>
    <row r="5059" spans="18:19" ht="13.8" x14ac:dyDescent="0.3">
      <c r="R5059" s="16"/>
      <c r="S5059" s="16"/>
    </row>
    <row r="5060" spans="18:19" ht="13.8" x14ac:dyDescent="0.3">
      <c r="R5060" s="16"/>
      <c r="S5060" s="16"/>
    </row>
    <row r="5061" spans="18:19" ht="13.8" x14ac:dyDescent="0.3">
      <c r="R5061" s="16"/>
      <c r="S5061" s="16"/>
    </row>
    <row r="5062" spans="18:19" ht="13.8" x14ac:dyDescent="0.3">
      <c r="R5062" s="16"/>
      <c r="S5062" s="16"/>
    </row>
    <row r="5063" spans="18:19" ht="13.8" x14ac:dyDescent="0.3">
      <c r="R5063" s="16"/>
      <c r="S5063" s="16"/>
    </row>
  </sheetData>
  <sortState xmlns:xlrd2="http://schemas.microsoft.com/office/spreadsheetml/2017/richdata2" ref="K8:K5007">
    <sortCondition ref="K8:K5007"/>
  </sortState>
  <mergeCells count="38">
    <mergeCell ref="R62:V62"/>
    <mergeCell ref="O20:Q20"/>
    <mergeCell ref="N39:O39"/>
    <mergeCell ref="N49:O49"/>
    <mergeCell ref="C20:E20"/>
    <mergeCell ref="N47:O47"/>
    <mergeCell ref="N41:O41"/>
    <mergeCell ref="N43:O43"/>
    <mergeCell ref="N45:O45"/>
    <mergeCell ref="N42:O42"/>
    <mergeCell ref="N40:O40"/>
    <mergeCell ref="L6:M6"/>
    <mergeCell ref="G5:G6"/>
    <mergeCell ref="L10:R18"/>
    <mergeCell ref="A36:B36"/>
    <mergeCell ref="A33:B33"/>
    <mergeCell ref="A34:B34"/>
    <mergeCell ref="A30:B30"/>
    <mergeCell ref="A31:B31"/>
    <mergeCell ref="G69:G70"/>
    <mergeCell ref="E69:E70"/>
    <mergeCell ref="C57:E57"/>
    <mergeCell ref="A35:B35"/>
    <mergeCell ref="A22:B22"/>
    <mergeCell ref="A23:B23"/>
    <mergeCell ref="A25:B25"/>
    <mergeCell ref="A26:B26"/>
    <mergeCell ref="A32:B32"/>
    <mergeCell ref="B39:C39"/>
    <mergeCell ref="D38:F38"/>
    <mergeCell ref="B45:G53"/>
    <mergeCell ref="A4:G4"/>
    <mergeCell ref="I5:J6"/>
    <mergeCell ref="B5:B6"/>
    <mergeCell ref="C5:C6"/>
    <mergeCell ref="D5:E5"/>
    <mergeCell ref="A5:A6"/>
    <mergeCell ref="F5:F6"/>
  </mergeCells>
  <phoneticPr fontId="1" type="noConversion"/>
  <pageMargins left="0.75" right="0.75" top="1" bottom="1" header="0.5" footer="0.5"/>
  <pageSetup paperSize="9" orientation="portrait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2D62FBD0504204D855B3822EDDE6156" ma:contentTypeVersion="" ma:contentTypeDescription="Criar um novo documento." ma:contentTypeScope="" ma:versionID="331b527627bab9a42b7d989cc4ff487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252505723ce797b840791b553e390ad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801A8AC-93A3-4209-AD26-81CD8531513B}"/>
</file>

<file path=customXml/itemProps2.xml><?xml version="1.0" encoding="utf-8"?>
<ds:datastoreItem xmlns:ds="http://schemas.openxmlformats.org/officeDocument/2006/customXml" ds:itemID="{B9462C6A-C2FD-4E8F-89FD-DF4A87E9BF61}"/>
</file>

<file path=customXml/itemProps3.xml><?xml version="1.0" encoding="utf-8"?>
<ds:datastoreItem xmlns:ds="http://schemas.openxmlformats.org/officeDocument/2006/customXml" ds:itemID="{6A0F54CF-0234-4F5D-828B-B51635818467}"/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Folhas de Cálculo</vt:lpstr>
      </vt:variant>
      <vt:variant>
        <vt:i4>1</vt:i4>
      </vt:variant>
      <vt:variant>
        <vt:lpstr>Intervalos com Nome</vt:lpstr>
      </vt:variant>
      <vt:variant>
        <vt:i4>1</vt:i4>
      </vt:variant>
    </vt:vector>
  </HeadingPairs>
  <TitlesOfParts>
    <vt:vector size="2" baseType="lpstr">
      <vt:lpstr>Sheet1</vt:lpstr>
      <vt:lpstr>data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Dario Carreira</dc:creator>
  <cp:keywords/>
  <dc:description/>
  <cp:lastModifiedBy>Dario Carreira</cp:lastModifiedBy>
  <cp:revision/>
  <dcterms:created xsi:type="dcterms:W3CDTF">2007-01-29T14:38:04Z</dcterms:created>
  <dcterms:modified xsi:type="dcterms:W3CDTF">2023-04-12T14:59:03Z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0x01010062D62FBD0504204D855B3822EDDE6156</vt:lpwstr>
  </property>
</Properties>
</file>