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<sst xmlns="http://schemas.openxmlformats.org/spreadsheetml/2006/main" count="39" uniqueCount="27">
  <si>
    <t>Grupo 16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</si>
  <si>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</si>
  <si>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</si>
  <si>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</si>
  <si>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</si>
  <si>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</si>
  <si>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</si>
  <si>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</si>
  <si>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</si>
  <si>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</si>
  <si>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</si>
  <si>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</si>
  <si>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</si>
  <si>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</si>
  <si>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</si>
  <si>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</si>
  <si>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Web</t>
  </si>
  <si>
    <t>Desarrollo Web Services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</si>
  <si>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</si>
  <si>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</si>
  <si>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</si>
  <si>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</si>
  <si>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</si>
  <si>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</si>
  <si>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</si>
  <si>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</si>
  <si>
    <t>hola ;)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</si>
</sst>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0.0"/>
      <color rgb="FF000000"/>
      <name val="Arial"/>
    </font>
    <font>
      <color theme="1"/>
      <name val="Arial"/>
      <scheme val="minor"/>
    </font>
    <font>
      <sz val="11.0"/>
      <color rgb="FF000000"/>
      <name val="Inconsolata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4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6" fillId="0" fontId="3" numFmtId="0" xfId="0" applyBorder="1" applyFont="1"/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11" fillId="0" fontId="4" numFmtId="0" xfId="0" applyAlignment="1" applyBorder="1" applyFont="1">
      <alignment readingOrder="0" shrinkToFit="0" vertical="bottom" wrapText="1"/>
    </xf>
    <xf borderId="12" fillId="0" fontId="4" numFmtId="0" xfId="0" applyAlignment="1" applyBorder="1" applyFont="1">
      <alignment readingOrder="0" shrinkToFit="0" vertical="bottom" wrapText="1"/>
    </xf>
    <xf borderId="9" fillId="4" fontId="2" numFmtId="0" xfId="0" applyAlignment="1" applyBorder="1" applyFill="1" applyFont="1">
      <alignment horizontal="center" shrinkToFit="0" vertical="bottom" wrapText="0"/>
    </xf>
    <xf borderId="10" fillId="0" fontId="4" numFmtId="0" xfId="0" applyAlignment="1" applyBorder="1" applyFont="1">
      <alignment readingOrder="0" shrinkToFit="0" vertical="bottom" wrapText="1"/>
    </xf>
    <xf borderId="10" fillId="0" fontId="4" numFmtId="0" xfId="0" applyAlignment="1" applyBorder="1" applyFont="1">
      <alignment shrinkToFit="0" vertical="bottom" wrapText="1"/>
    </xf>
    <xf borderId="11" fillId="0" fontId="4" numFmtId="0" xfId="0" applyAlignment="1" applyBorder="1" applyFont="1">
      <alignment shrinkToFit="0" vertical="bottom" wrapText="1"/>
    </xf>
    <xf borderId="13" fillId="3" fontId="2" numFmtId="0" xfId="0" applyAlignment="1" applyBorder="1" applyFont="1">
      <alignment horizontal="center" shrinkToFit="0" vertical="bottom" wrapText="0"/>
    </xf>
    <xf borderId="13" fillId="2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readingOrder="0"/>
    </xf>
    <xf borderId="15" fillId="0" fontId="4" numFmtId="0" xfId="0" applyAlignment="1" applyBorder="1" applyFont="1">
      <alignment readingOrder="0" shrinkToFit="0" vertical="bottom" wrapText="1"/>
    </xf>
    <xf borderId="13" fillId="4" fontId="2" numFmtId="0" xfId="0" applyAlignment="1" applyBorder="1" applyFont="1">
      <alignment horizontal="center" shrinkToFit="0" vertical="bottom" wrapText="0"/>
    </xf>
    <xf borderId="14" fillId="0" fontId="4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readingOrder="0"/>
    </xf>
    <xf borderId="14" fillId="0" fontId="4" numFmtId="0" xfId="0" applyAlignment="1" applyBorder="1" applyFont="1">
      <alignment shrinkToFit="0" vertical="bottom" wrapText="1"/>
    </xf>
    <xf borderId="15" fillId="0" fontId="4" numFmtId="0" xfId="0" applyAlignment="1" applyBorder="1" applyFont="1">
      <alignment shrinkToFit="0" vertical="bottom" wrapText="1"/>
    </xf>
    <xf borderId="16" fillId="2" fontId="2" numFmtId="0" xfId="0" applyAlignment="1" applyBorder="1" applyFont="1">
      <alignment shrinkToFit="0" vertical="bottom" wrapText="0"/>
    </xf>
    <xf borderId="17" fillId="2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readingOrder="0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7" fillId="4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readingOrder="0" shrinkToFit="0" vertical="bottom" wrapText="0"/>
    </xf>
    <xf borderId="20" fillId="0" fontId="2" numFmtId="0" xfId="0" applyAlignment="1" applyBorder="1" applyFont="1">
      <alignment horizontal="center" readingOrder="0" shrinkToFit="0" vertical="bottom" wrapText="0"/>
    </xf>
    <xf borderId="19" fillId="0" fontId="7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22" fillId="4" fontId="2" numFmtId="0" xfId="0" applyAlignment="1" applyBorder="1" applyFont="1">
      <alignment horizontal="center" shrinkToFit="0" vertical="bottom" wrapText="0"/>
    </xf>
    <xf borderId="23" fillId="4" fontId="2" numFmtId="0" xfId="0" applyAlignment="1" applyBorder="1" applyFont="1">
      <alignment horizontal="center" shrinkToFit="0" vertical="bottom" wrapText="0"/>
    </xf>
    <xf borderId="7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5.25"/>
    <col customWidth="1" min="3" max="3" width="4.63"/>
    <col customWidth="1" min="4" max="4" width="4.5"/>
    <col customWidth="1" min="5" max="5" width="5.0"/>
    <col customWidth="1" min="6" max="6" width="4.63"/>
    <col customWidth="1" min="7" max="7" width="7.88"/>
    <col customWidth="1" min="8" max="8" width="5.63"/>
    <col customWidth="1" min="9" max="9" width="4.5"/>
    <col customWidth="1" min="10" max="10" width="4.63"/>
    <col customWidth="1" min="11" max="11" width="5.5"/>
    <col customWidth="1" min="12" max="12" width="4.63"/>
    <col customWidth="1" min="13" max="13" width="8.25"/>
    <col customWidth="1" min="14" max="14" width="5.25"/>
    <col customWidth="1" min="15" max="15" width="5.38"/>
    <col customWidth="1" min="16" max="16" width="4.63"/>
    <col customWidth="1" min="17" max="17" width="4.75"/>
    <col customWidth="1" min="18" max="18" width="4.38"/>
    <col customWidth="1" min="19" max="19" width="7.88"/>
    <col customWidth="1" min="20" max="20" width="10.5"/>
    <col customWidth="1" min="21" max="26" width="8.63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</row>
    <row r="2" ht="12.75" customHeight="1">
      <c r="A2" s="6"/>
      <c r="B2" s="7" t="s">
        <v>5</v>
      </c>
      <c r="C2" s="8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5</v>
      </c>
      <c r="I2" s="8" t="s">
        <v>6</v>
      </c>
      <c r="J2" s="8" t="s">
        <v>7</v>
      </c>
      <c r="K2" s="8" t="s">
        <v>8</v>
      </c>
      <c r="L2" s="9" t="s">
        <v>9</v>
      </c>
      <c r="M2" s="10" t="s">
        <v>10</v>
      </c>
      <c r="N2" s="7" t="s">
        <v>5</v>
      </c>
      <c r="O2" s="8" t="s">
        <v>6</v>
      </c>
      <c r="P2" s="8" t="s">
        <v>7</v>
      </c>
      <c r="Q2" s="8" t="s">
        <v>8</v>
      </c>
      <c r="R2" s="9" t="s">
        <v>9</v>
      </c>
      <c r="S2" s="10" t="s">
        <v>10</v>
      </c>
      <c r="T2" s="11"/>
    </row>
    <row r="3" ht="12.75" customHeight="1">
      <c r="A3" s="12" t="s">
        <v>11</v>
      </c>
      <c r="B3" s="13">
        <v>3.5</v>
      </c>
      <c r="C3" s="14">
        <f>3.5</f>
        <v>3.5</v>
      </c>
      <c r="D3" s="14">
        <v>3.5</v>
      </c>
      <c r="E3" s="14">
        <v>2.0</v>
      </c>
      <c r="F3" s="15">
        <f>3.5</f>
        <v>3.5</v>
      </c>
      <c r="G3" s="16">
        <f t="shared" ref="G3:G11" si="1">SUM(B3:F3)</f>
        <v>16</v>
      </c>
      <c r="H3" s="17">
        <v>2.0</v>
      </c>
      <c r="I3" s="14">
        <v>2.0</v>
      </c>
      <c r="J3" s="14">
        <v>2.0</v>
      </c>
      <c r="K3" s="14">
        <v>2.0</v>
      </c>
      <c r="L3" s="15">
        <v>2.0</v>
      </c>
      <c r="M3" s="16">
        <f t="shared" ref="M3:M11" si="2">SUM(H3:L3)</f>
        <v>10</v>
      </c>
      <c r="N3" s="18"/>
      <c r="O3" s="19"/>
      <c r="P3" s="19"/>
      <c r="Q3" s="19"/>
      <c r="R3" s="15"/>
      <c r="S3" s="16">
        <f t="shared" ref="S3:S11" si="3">SUM(N3:R3)</f>
        <v>0</v>
      </c>
      <c r="T3" s="20">
        <f t="shared" ref="T3:T11" si="4">SUM(S3,M3,G3)</f>
        <v>26</v>
      </c>
    </row>
    <row r="4" ht="12.75" customHeight="1">
      <c r="A4" s="21" t="s">
        <v>12</v>
      </c>
      <c r="B4" s="22">
        <f t="shared" ref="B4:B5" si="5">3</f>
        <v>3</v>
      </c>
      <c r="C4" s="23">
        <v>2.5</v>
      </c>
      <c r="D4" s="23">
        <v>2.0</v>
      </c>
      <c r="E4" s="23">
        <v>2.0</v>
      </c>
      <c r="F4" s="24">
        <v>3.0</v>
      </c>
      <c r="G4" s="25">
        <f t="shared" si="1"/>
        <v>12.5</v>
      </c>
      <c r="H4" s="26">
        <f> 1.5 +2</f>
        <v>3.5</v>
      </c>
      <c r="I4" s="27">
        <v>1.5</v>
      </c>
      <c r="J4" s="27">
        <v>1.5</v>
      </c>
      <c r="K4" s="27">
        <v>4.0</v>
      </c>
      <c r="L4" s="27">
        <v>1.5</v>
      </c>
      <c r="M4" s="25">
        <f t="shared" si="2"/>
        <v>12</v>
      </c>
      <c r="N4" s="28"/>
      <c r="R4" s="24">
        <v>1.0</v>
      </c>
      <c r="S4" s="25">
        <f t="shared" si="3"/>
        <v>1</v>
      </c>
      <c r="T4" s="20">
        <f t="shared" si="4"/>
        <v>25.5</v>
      </c>
    </row>
    <row r="5" ht="12.75" customHeight="1">
      <c r="A5" s="21" t="s">
        <v>13</v>
      </c>
      <c r="B5" s="22">
        <f t="shared" si="5"/>
        <v>3</v>
      </c>
      <c r="C5" s="23">
        <v>3.0</v>
      </c>
      <c r="E5" s="23">
        <v>1.0</v>
      </c>
      <c r="F5" s="29"/>
      <c r="G5" s="25">
        <f t="shared" si="1"/>
        <v>7</v>
      </c>
      <c r="H5" s="28"/>
      <c r="L5" s="29"/>
      <c r="M5" s="25">
        <f t="shared" si="2"/>
        <v>0</v>
      </c>
      <c r="N5" s="28"/>
      <c r="R5" s="29"/>
      <c r="S5" s="25">
        <f t="shared" si="3"/>
        <v>0</v>
      </c>
      <c r="T5" s="20">
        <f t="shared" si="4"/>
        <v>7</v>
      </c>
    </row>
    <row r="6" ht="12.75" customHeight="1">
      <c r="A6" s="21" t="s">
        <v>14</v>
      </c>
      <c r="B6" s="22"/>
      <c r="C6" s="23">
        <v>0.0</v>
      </c>
      <c r="F6" s="29"/>
      <c r="G6" s="25">
        <f t="shared" si="1"/>
        <v>0</v>
      </c>
      <c r="H6" s="28"/>
      <c r="I6" s="23">
        <v>4.0</v>
      </c>
      <c r="K6" s="23">
        <v>2.0</v>
      </c>
      <c r="L6" s="29"/>
      <c r="M6" s="25">
        <f t="shared" si="2"/>
        <v>6</v>
      </c>
      <c r="N6" s="28"/>
      <c r="R6" s="29"/>
      <c r="S6" s="25">
        <f t="shared" si="3"/>
        <v>0</v>
      </c>
      <c r="T6" s="20">
        <f t="shared" si="4"/>
        <v>6</v>
      </c>
    </row>
    <row r="7" ht="12.75" customHeight="1">
      <c r="A7" s="21" t="s">
        <v>15</v>
      </c>
      <c r="B7" s="22"/>
      <c r="C7" s="23">
        <v>0.0</v>
      </c>
      <c r="D7" s="23">
        <v>3.0</v>
      </c>
      <c r="E7" s="23">
        <v>6.0</v>
      </c>
      <c r="F7" s="29"/>
      <c r="G7" s="25">
        <f t="shared" si="1"/>
        <v>9</v>
      </c>
      <c r="H7" s="26">
        <v>0.5</v>
      </c>
      <c r="J7" s="23">
        <v>2.0</v>
      </c>
      <c r="K7" s="23">
        <v>9.0</v>
      </c>
      <c r="L7" s="29"/>
      <c r="M7" s="25">
        <f t="shared" si="2"/>
        <v>11.5</v>
      </c>
      <c r="N7" s="28"/>
      <c r="R7" s="29"/>
      <c r="S7" s="25">
        <f t="shared" si="3"/>
        <v>0</v>
      </c>
      <c r="T7" s="20">
        <f t="shared" si="4"/>
        <v>20.5</v>
      </c>
    </row>
    <row r="8" ht="12.75" customHeight="1">
      <c r="A8" s="30" t="s">
        <v>16</v>
      </c>
      <c r="B8" s="22">
        <f>4</f>
        <v>4</v>
      </c>
      <c r="C8" s="23">
        <v>4.0</v>
      </c>
      <c r="D8" s="23">
        <v>6.0</v>
      </c>
      <c r="F8" s="29"/>
      <c r="G8" s="25">
        <f t="shared" si="1"/>
        <v>14</v>
      </c>
      <c r="H8" s="28">
        <f>1+3+4+0.5</f>
        <v>8.5</v>
      </c>
      <c r="I8" s="23">
        <v>8.5</v>
      </c>
      <c r="J8" s="23">
        <v>8.0</v>
      </c>
      <c r="L8" s="29"/>
      <c r="M8" s="25">
        <f t="shared" si="2"/>
        <v>25</v>
      </c>
      <c r="N8" s="28"/>
      <c r="R8" s="29"/>
      <c r="S8" s="25">
        <f t="shared" si="3"/>
        <v>0</v>
      </c>
      <c r="T8" s="20">
        <f t="shared" si="4"/>
        <v>39</v>
      </c>
    </row>
    <row r="9" ht="12.75" customHeight="1">
      <c r="A9" s="30" t="s">
        <v>17</v>
      </c>
      <c r="B9" s="22"/>
      <c r="C9" s="23">
        <v>0.0</v>
      </c>
      <c r="E9" s="23">
        <v>3.0</v>
      </c>
      <c r="F9" s="24">
        <v>8.0</v>
      </c>
      <c r="G9" s="25">
        <f t="shared" si="1"/>
        <v>11</v>
      </c>
      <c r="H9" s="28">
        <f>0.5</f>
        <v>0.5</v>
      </c>
      <c r="I9" s="23">
        <v>0.5</v>
      </c>
      <c r="J9" s="23">
        <v>4.0</v>
      </c>
      <c r="K9" s="23">
        <v>6.0</v>
      </c>
      <c r="L9" s="24">
        <v>14.0</v>
      </c>
      <c r="M9" s="25">
        <f t="shared" si="2"/>
        <v>25</v>
      </c>
      <c r="N9" s="28"/>
      <c r="R9" s="24"/>
      <c r="S9" s="25">
        <f t="shared" si="3"/>
        <v>0</v>
      </c>
      <c r="T9" s="20">
        <f t="shared" si="4"/>
        <v>36</v>
      </c>
    </row>
    <row r="10" ht="12.75" customHeight="1">
      <c r="A10" s="21" t="s">
        <v>18</v>
      </c>
      <c r="B10" s="22">
        <f>1</f>
        <v>1</v>
      </c>
      <c r="C10" s="23">
        <v>0.0</v>
      </c>
      <c r="D10" s="23">
        <v>1.0</v>
      </c>
      <c r="E10" s="23">
        <v>2.0</v>
      </c>
      <c r="F10" s="29"/>
      <c r="G10" s="25">
        <f t="shared" si="1"/>
        <v>4</v>
      </c>
      <c r="H10" s="28"/>
      <c r="I10" s="23">
        <v>2.0</v>
      </c>
      <c r="K10" s="23">
        <v>1.0</v>
      </c>
      <c r="L10" s="29"/>
      <c r="M10" s="25">
        <f t="shared" si="2"/>
        <v>3</v>
      </c>
      <c r="N10" s="28"/>
      <c r="R10" s="29"/>
      <c r="S10" s="25">
        <f t="shared" si="3"/>
        <v>0</v>
      </c>
      <c r="T10" s="20">
        <f t="shared" si="4"/>
        <v>7</v>
      </c>
    </row>
    <row r="11" ht="12.75" customHeight="1">
      <c r="A11" s="31" t="s">
        <v>19</v>
      </c>
      <c r="B11" s="32">
        <f>0.5</f>
        <v>0.5</v>
      </c>
      <c r="C11" s="33">
        <v>1.0</v>
      </c>
      <c r="D11" s="34"/>
      <c r="E11" s="34"/>
      <c r="F11" s="35"/>
      <c r="G11" s="36">
        <f t="shared" si="1"/>
        <v>1.5</v>
      </c>
      <c r="H11" s="37">
        <v>4.0</v>
      </c>
      <c r="I11" s="33"/>
      <c r="J11" s="34"/>
      <c r="K11" s="33">
        <v>1.0</v>
      </c>
      <c r="L11" s="38">
        <v>4.0</v>
      </c>
      <c r="M11" s="36">
        <f t="shared" si="2"/>
        <v>9</v>
      </c>
      <c r="N11" s="32"/>
      <c r="O11" s="34"/>
      <c r="P11" s="34"/>
      <c r="Q11" s="39"/>
      <c r="R11" s="38">
        <v>6.0</v>
      </c>
      <c r="S11" s="36">
        <f t="shared" si="3"/>
        <v>6</v>
      </c>
      <c r="T11" s="20">
        <f t="shared" si="4"/>
        <v>16.5</v>
      </c>
    </row>
    <row r="12" ht="12.75" customHeight="1">
      <c r="A12" s="40" t="s">
        <v>20</v>
      </c>
      <c r="B12" s="41">
        <f t="shared" ref="B12:T12" si="6">SUM(B3:B11)</f>
        <v>15</v>
      </c>
      <c r="C12" s="42">
        <f t="shared" si="6"/>
        <v>14</v>
      </c>
      <c r="D12" s="42">
        <f t="shared" si="6"/>
        <v>15.5</v>
      </c>
      <c r="E12" s="42">
        <f t="shared" si="6"/>
        <v>16</v>
      </c>
      <c r="F12" s="43">
        <f t="shared" si="6"/>
        <v>14.5</v>
      </c>
      <c r="G12" s="10">
        <f t="shared" si="6"/>
        <v>75</v>
      </c>
      <c r="H12" s="41">
        <f t="shared" si="6"/>
        <v>19</v>
      </c>
      <c r="I12" s="42">
        <f t="shared" si="6"/>
        <v>18.5</v>
      </c>
      <c r="J12" s="42">
        <f t="shared" si="6"/>
        <v>17.5</v>
      </c>
      <c r="K12" s="42">
        <f t="shared" si="6"/>
        <v>25</v>
      </c>
      <c r="L12" s="43">
        <f t="shared" si="6"/>
        <v>21.5</v>
      </c>
      <c r="M12" s="10">
        <f t="shared" si="6"/>
        <v>101.5</v>
      </c>
      <c r="N12" s="41">
        <f t="shared" si="6"/>
        <v>0</v>
      </c>
      <c r="O12" s="42">
        <f t="shared" si="6"/>
        <v>0</v>
      </c>
      <c r="P12" s="42">
        <f t="shared" si="6"/>
        <v>0</v>
      </c>
      <c r="Q12" s="42">
        <f t="shared" si="6"/>
        <v>0</v>
      </c>
      <c r="R12" s="43">
        <f t="shared" si="6"/>
        <v>7</v>
      </c>
      <c r="S12" s="10">
        <f t="shared" si="6"/>
        <v>7</v>
      </c>
      <c r="T12" s="44">
        <f t="shared" si="6"/>
        <v>183.5</v>
      </c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4"/>
      <c r="L13" s="19"/>
      <c r="M13" s="19"/>
      <c r="N13" s="19"/>
      <c r="O13" s="19"/>
      <c r="P13" s="19"/>
      <c r="Q13" s="19"/>
      <c r="R13" s="19"/>
      <c r="S13" s="19"/>
      <c r="T13" s="19"/>
    </row>
    <row r="14" ht="12.75" customHeight="1">
      <c r="A14" s="45" t="s">
        <v>21</v>
      </c>
    </row>
    <row r="15" ht="12.75" customHeight="1">
      <c r="A15" s="45" t="s">
        <v>22</v>
      </c>
    </row>
    <row r="16" ht="12.75" customHeight="1">
      <c r="A16" s="45" t="s">
        <v>23</v>
      </c>
    </row>
    <row r="17" ht="12.75" customHeight="1">
      <c r="A17" s="45" t="s">
        <v>24</v>
      </c>
    </row>
    <row r="18" ht="12.75" customHeight="1">
      <c r="A18" s="45" t="s">
        <v>25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A2"/>
    <mergeCell ref="B1:G1"/>
    <mergeCell ref="H1:M1"/>
    <mergeCell ref="N1:S1"/>
    <mergeCell ref="T1:T2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>
      <c r="B2" s="23" t="s">
        <v>26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