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"/>
    </mc:Choice>
  </mc:AlternateContent>
  <xr:revisionPtr revIDLastSave="0" documentId="8_{4313F03A-C633-4669-8624-33CC72AE676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escription" sheetId="2" r:id="rId1"/>
    <sheet name="Sheet1" sheetId="3" r:id="rId2"/>
    <sheet name="OfficeSupplies" sheetId="1" r:id="rId3"/>
  </sheets>
  <calcPr calcId="191029"/>
  <pivotCaches>
    <pivotCache cacheId="2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J8" i="1" l="1"/>
  <c r="J9" i="1" s="1"/>
  <c r="J10" i="1" s="1"/>
  <c r="J13" i="1" s="1"/>
  <c r="J11" i="1" l="1"/>
  <c r="J14" i="1" s="1"/>
</calcChain>
</file>

<file path=xl/sharedStrings.xml><?xml version="1.0" encoding="utf-8"?>
<sst xmlns="http://schemas.openxmlformats.org/spreadsheetml/2006/main" count="198" uniqueCount="47">
  <si>
    <t>OrderDate</t>
  </si>
  <si>
    <t>Region</t>
  </si>
  <si>
    <t>Rep</t>
  </si>
  <si>
    <t>Item</t>
  </si>
  <si>
    <t>Units</t>
  </si>
  <si>
    <t>Unit Price</t>
  </si>
  <si>
    <t>East</t>
  </si>
  <si>
    <t>Richard</t>
  </si>
  <si>
    <t>Pen Set</t>
  </si>
  <si>
    <t>Nick</t>
  </si>
  <si>
    <t>Binder</t>
  </si>
  <si>
    <t>Central</t>
  </si>
  <si>
    <t>Morgan</t>
  </si>
  <si>
    <t>Susan</t>
  </si>
  <si>
    <t>Matthew</t>
  </si>
  <si>
    <t>Pencil</t>
  </si>
  <si>
    <t>West</t>
  </si>
  <si>
    <t>James</t>
  </si>
  <si>
    <t>Desk</t>
  </si>
  <si>
    <t>Smith</t>
  </si>
  <si>
    <t>Bill</t>
  </si>
  <si>
    <t>Pen</t>
  </si>
  <si>
    <t>Thomas</t>
  </si>
  <si>
    <t>Rachel</t>
  </si>
  <si>
    <t>Alex</t>
  </si>
  <si>
    <t>Context</t>
  </si>
  <si>
    <t>Dummy data to demo matplotlib</t>
  </si>
  <si>
    <t>Content</t>
  </si>
  <si>
    <t>43 CSV rows of sales (qty and price) of 5 products in 3 regions by 11 reps</t>
  </si>
  <si>
    <t>Acknowledgements</t>
  </si>
  <si>
    <t>Inspiration</t>
  </si>
  <si>
    <t>Thanks!</t>
  </si>
  <si>
    <r>
      <t>https://www.wintellect.com</t>
    </r>
    <r>
      <rPr>
        <sz val="16"/>
        <color theme="1"/>
        <rFont val="Arial"/>
        <family val="2"/>
      </rPr>
      <t> </t>
    </r>
    <r>
      <rPr>
        <sz val="16"/>
        <color rgb="FF008ABC"/>
        <rFont val="Arial"/>
        <family val="2"/>
      </rPr>
      <t>https://www.superdatascience.com/</t>
    </r>
  </si>
  <si>
    <t>https://www.kaggle.com/fmendes/office-supply-sales</t>
  </si>
  <si>
    <t>Units * $</t>
  </si>
  <si>
    <t xml:space="preserve">Total: </t>
  </si>
  <si>
    <t>Row Labels</t>
  </si>
  <si>
    <t>Grand Total</t>
  </si>
  <si>
    <t>Sum of Units * $</t>
  </si>
  <si>
    <t>Sum of Units</t>
  </si>
  <si>
    <t>5% of Total:</t>
  </si>
  <si>
    <t>2nd Place (c):</t>
  </si>
  <si>
    <t>1st Place (c):</t>
  </si>
  <si>
    <t>1st Place (i):</t>
  </si>
  <si>
    <t xml:space="preserve">2nd Place (i): </t>
  </si>
  <si>
    <t>S</t>
  </si>
  <si>
    <t>Award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</si>
</sst>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\-mmm\-yy"/>
  </numFmts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rgb="FF008ABC"/>
      <name val="Arial"/>
      <family val="2"/>
    </font>
    <font>
      <u/>
      <sz val="11"/>
      <color theme="1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1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" refreshedDate="45263.734813425923" createdVersion="8" refreshedVersion="8" minRefreshableVersion="3" recordCount="43" xr:uid="{75E02BAD-5FDA-4FBB-BAFA-632AE602336B}">
  <cacheSource type="worksheet">
    <worksheetSource ref="A1:G42" sheet="OfficeSupplies"/>
  </cacheSource>
  <cacheFields count="7">
    <cacheField name="OrderDate" numFmtId="164">
      <sharedItems containsSemiMixedTypes="0" containsNonDate="0" containsDate="1" containsString="0" minDate="2014-07-04T00:00:00" maxDate="2015-06-26T00:00:00"/>
    </cacheField>
    <cacheField name="Region" numFmtId="0">
      <sharedItems/>
    </cacheField>
    <cacheField name="Rep" numFmtId="0">
      <sharedItems count="11">
        <s v="Richard"/>
        <s v="Nick"/>
        <s v="Morgan"/>
        <s v="Susan"/>
        <s v="Matthew"/>
        <s v="James"/>
        <s v="Smith"/>
        <s v="Bill"/>
        <s v="Thomas"/>
        <s v="Rachel"/>
        <s v="Alex"/>
      </sharedItems>
    </cacheField>
    <cacheField name="Item" numFmtId="0">
      <sharedItems count="5">
        <s v="Pen Set"/>
        <s v="Binder"/>
        <s v="Pencil"/>
        <s v="Desk"/>
        <s v="Pen"/>
      </sharedItems>
    </cacheField>
    <cacheField name="Units" numFmtId="0">
      <sharedItems containsSemiMixedTypes="0" containsString="0" containsNumber="1" containsInteger="1" minValue="2" maxValue="96" count="37">
        <n v="62"/>
        <n v="29"/>
        <n v="55"/>
        <n v="81"/>
        <n v="42"/>
        <n v="35"/>
        <n v="3"/>
        <n v="2"/>
        <n v="7"/>
        <n v="16"/>
        <n v="76"/>
        <n v="28"/>
        <n v="57"/>
        <n v="64"/>
        <n v="14"/>
        <n v="15"/>
        <n v="11"/>
        <n v="96"/>
        <n v="94"/>
        <n v="67"/>
        <n v="74"/>
        <n v="95"/>
        <n v="46"/>
        <n v="50"/>
        <n v="87"/>
        <n v="36"/>
        <n v="4"/>
        <n v="27"/>
        <n v="56"/>
        <n v="60"/>
        <n v="66"/>
        <n v="75"/>
        <n v="90"/>
        <n v="53"/>
        <n v="32"/>
        <n v="80"/>
        <n v="5"/>
      </sharedItems>
    </cacheField>
    <cacheField name="Unit Price" numFmtId="0">
      <sharedItems containsSemiMixedTypes="0" containsString="0" containsNumber="1" minValue="1.29" maxValue="275"/>
    </cacheField>
    <cacheField name="Units * $" numFmtId="0">
      <sharedItems containsSemiMixedTypes="0" containsString="0" containsNumber="1" minValue="9.0300000000000011" maxValue="1879.06" count="41">
        <n v="309.38"/>
        <n v="57.71"/>
        <n v="686.95"/>
        <n v="1619.1899999999998"/>
        <n v="1005.9"/>
        <n v="174.65"/>
        <n v="825"/>
        <n v="250"/>
        <n v="9.0300000000000011"/>
        <n v="255.84"/>
        <n v="151.24"/>
        <n v="251.72"/>
        <n v="1139.4299999999998"/>
        <n v="575.36"/>
        <n v="18.060000000000002"/>
        <n v="299.84999999999997"/>
        <n v="54.89"/>
        <n v="479.04"/>
        <n v="1879.06"/>
        <n v="86.43"/>
        <n v="139.72"/>
        <n v="1183.26"/>
        <n v="189.05"/>
        <n v="413.54"/>
        <n v="999.49999999999989"/>
        <n v="1305"/>
        <n v="179.64000000000001"/>
        <n v="19.96"/>
        <n v="539.7299999999999"/>
        <n v="139.92999999999998"/>
        <n v="167.44"/>
        <n v="249.5"/>
        <n v="299.40000000000003"/>
        <n v="131.34"/>
        <n v="149.25"/>
        <n v="449.1"/>
        <n v="68.37"/>
        <n v="63.68"/>
        <n v="719.2"/>
        <n v="539.4"/>
        <n v="6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4-07-04T00:00:00"/>
    <s v="East"/>
    <x v="0"/>
    <x v="0"/>
    <x v="0"/>
    <n v="4.99"/>
    <x v="0"/>
  </r>
  <r>
    <d v="2014-07-12T00:00:00"/>
    <s v="East"/>
    <x v="1"/>
    <x v="1"/>
    <x v="1"/>
    <n v="1.99"/>
    <x v="1"/>
  </r>
  <r>
    <d v="2014-07-21T00:00:00"/>
    <s v="Central"/>
    <x v="2"/>
    <x v="0"/>
    <x v="2"/>
    <n v="12.49"/>
    <x v="2"/>
  </r>
  <r>
    <d v="2014-07-29T00:00:00"/>
    <s v="East"/>
    <x v="3"/>
    <x v="1"/>
    <x v="3"/>
    <n v="19.989999999999998"/>
    <x v="3"/>
  </r>
  <r>
    <d v="2014-08-07T00:00:00"/>
    <s v="Central"/>
    <x v="4"/>
    <x v="0"/>
    <x v="4"/>
    <n v="23.95"/>
    <x v="4"/>
  </r>
  <r>
    <d v="2014-08-15T00:00:00"/>
    <s v="East"/>
    <x v="0"/>
    <x v="2"/>
    <x v="5"/>
    <n v="4.99"/>
    <x v="5"/>
  </r>
  <r>
    <d v="2014-08-24T00:00:00"/>
    <s v="West"/>
    <x v="5"/>
    <x v="3"/>
    <x v="6"/>
    <n v="275"/>
    <x v="6"/>
  </r>
  <r>
    <d v="2014-09-01T00:00:00"/>
    <s v="Central"/>
    <x v="6"/>
    <x v="3"/>
    <x v="7"/>
    <n v="125"/>
    <x v="7"/>
  </r>
  <r>
    <d v="2014-09-10T00:00:00"/>
    <s v="Central"/>
    <x v="7"/>
    <x v="2"/>
    <x v="8"/>
    <n v="1.29"/>
    <x v="8"/>
  </r>
  <r>
    <d v="2014-09-18T00:00:00"/>
    <s v="East"/>
    <x v="0"/>
    <x v="0"/>
    <x v="9"/>
    <n v="15.99"/>
    <x v="9"/>
  </r>
  <r>
    <d v="2014-09-27T00:00:00"/>
    <s v="West"/>
    <x v="5"/>
    <x v="4"/>
    <x v="10"/>
    <n v="1.99"/>
    <x v="10"/>
  </r>
  <r>
    <d v="2014-10-05T00:00:00"/>
    <s v="Central"/>
    <x v="2"/>
    <x v="1"/>
    <x v="11"/>
    <n v="8.99"/>
    <x v="11"/>
  </r>
  <r>
    <d v="2014-10-14T00:00:00"/>
    <s v="West"/>
    <x v="8"/>
    <x v="1"/>
    <x v="12"/>
    <n v="19.989999999999998"/>
    <x v="12"/>
  </r>
  <r>
    <d v="2014-10-22T00:00:00"/>
    <s v="East"/>
    <x v="0"/>
    <x v="4"/>
    <x v="13"/>
    <n v="8.99"/>
    <x v="13"/>
  </r>
  <r>
    <d v="2014-10-31T00:00:00"/>
    <s v="Central"/>
    <x v="9"/>
    <x v="2"/>
    <x v="14"/>
    <n v="1.29"/>
    <x v="14"/>
  </r>
  <r>
    <d v="2014-11-08T00:00:00"/>
    <s v="East"/>
    <x v="3"/>
    <x v="4"/>
    <x v="15"/>
    <n v="19.989999999999998"/>
    <x v="15"/>
  </r>
  <r>
    <d v="2014-11-17T00:00:00"/>
    <s v="Central"/>
    <x v="10"/>
    <x v="1"/>
    <x v="16"/>
    <n v="4.99"/>
    <x v="16"/>
  </r>
  <r>
    <d v="2014-11-25T00:00:00"/>
    <s v="Central"/>
    <x v="4"/>
    <x v="0"/>
    <x v="17"/>
    <n v="4.99"/>
    <x v="17"/>
  </r>
  <r>
    <d v="2014-12-04T00:00:00"/>
    <s v="Central"/>
    <x v="10"/>
    <x v="1"/>
    <x v="18"/>
    <n v="19.989999999999998"/>
    <x v="18"/>
  </r>
  <r>
    <d v="2014-12-12T00:00:00"/>
    <s v="Central"/>
    <x v="6"/>
    <x v="2"/>
    <x v="19"/>
    <n v="1.29"/>
    <x v="19"/>
  </r>
  <r>
    <d v="2014-12-21T00:00:00"/>
    <s v="Central"/>
    <x v="9"/>
    <x v="1"/>
    <x v="11"/>
    <n v="4.99"/>
    <x v="20"/>
  </r>
  <r>
    <d v="2014-12-29T00:00:00"/>
    <s v="East"/>
    <x v="3"/>
    <x v="0"/>
    <x v="20"/>
    <n v="15.99"/>
    <x v="21"/>
  </r>
  <r>
    <d v="2015-01-06T00:00:00"/>
    <s v="East"/>
    <x v="0"/>
    <x v="2"/>
    <x v="21"/>
    <n v="1.99"/>
    <x v="22"/>
  </r>
  <r>
    <d v="2015-01-15T00:00:00"/>
    <s v="Central"/>
    <x v="7"/>
    <x v="1"/>
    <x v="22"/>
    <n v="8.99"/>
    <x v="23"/>
  </r>
  <r>
    <d v="2015-01-23T00:00:00"/>
    <s v="Central"/>
    <x v="4"/>
    <x v="1"/>
    <x v="23"/>
    <n v="19.989999999999998"/>
    <x v="24"/>
  </r>
  <r>
    <d v="2015-02-01T00:00:00"/>
    <s v="Central"/>
    <x v="6"/>
    <x v="1"/>
    <x v="24"/>
    <n v="15"/>
    <x v="25"/>
  </r>
  <r>
    <d v="2015-02-09T00:00:00"/>
    <s v="Central"/>
    <x v="10"/>
    <x v="2"/>
    <x v="25"/>
    <n v="4.99"/>
    <x v="26"/>
  </r>
  <r>
    <d v="2015-02-18T00:00:00"/>
    <s v="East"/>
    <x v="0"/>
    <x v="1"/>
    <x v="26"/>
    <n v="4.99"/>
    <x v="27"/>
  </r>
  <r>
    <d v="2015-02-26T00:00:00"/>
    <s v="Central"/>
    <x v="7"/>
    <x v="4"/>
    <x v="27"/>
    <n v="19.989999999999998"/>
    <x v="28"/>
  </r>
  <r>
    <d v="2015-03-07T00:00:00"/>
    <s v="West"/>
    <x v="5"/>
    <x v="1"/>
    <x v="8"/>
    <n v="19.989999999999998"/>
    <x v="29"/>
  </r>
  <r>
    <d v="2015-03-15T00:00:00"/>
    <s v="West"/>
    <x v="5"/>
    <x v="2"/>
    <x v="28"/>
    <n v="2.99"/>
    <x v="30"/>
  </r>
  <r>
    <d v="2015-03-24T00:00:00"/>
    <s v="Central"/>
    <x v="10"/>
    <x v="0"/>
    <x v="23"/>
    <n v="4.99"/>
    <x v="31"/>
  </r>
  <r>
    <d v="2015-04-01T00:00:00"/>
    <s v="East"/>
    <x v="0"/>
    <x v="1"/>
    <x v="29"/>
    <n v="4.99"/>
    <x v="32"/>
  </r>
  <r>
    <d v="2015-04-10T00:00:00"/>
    <s v="Central"/>
    <x v="9"/>
    <x v="2"/>
    <x v="30"/>
    <n v="1.99"/>
    <x v="33"/>
  </r>
  <r>
    <d v="2015-04-18T00:00:00"/>
    <s v="Central"/>
    <x v="9"/>
    <x v="2"/>
    <x v="31"/>
    <n v="1.99"/>
    <x v="34"/>
  </r>
  <r>
    <d v="2015-04-27T00:00:00"/>
    <s v="East"/>
    <x v="1"/>
    <x v="4"/>
    <x v="17"/>
    <n v="4.99"/>
    <x v="17"/>
  </r>
  <r>
    <d v="2015-05-05T00:00:00"/>
    <s v="Central"/>
    <x v="10"/>
    <x v="2"/>
    <x v="32"/>
    <n v="4.99"/>
    <x v="35"/>
  </r>
  <r>
    <d v="2015-05-14T00:00:00"/>
    <s v="Central"/>
    <x v="7"/>
    <x v="2"/>
    <x v="33"/>
    <n v="1.29"/>
    <x v="36"/>
  </r>
  <r>
    <d v="2015-05-22T00:00:00"/>
    <s v="West"/>
    <x v="8"/>
    <x v="2"/>
    <x v="34"/>
    <n v="1.99"/>
    <x v="37"/>
  </r>
  <r>
    <d v="2015-05-31T00:00:00"/>
    <s v="Central"/>
    <x v="7"/>
    <x v="1"/>
    <x v="35"/>
    <n v="8.99"/>
    <x v="38"/>
  </r>
  <r>
    <d v="2015-06-08T00:00:00"/>
    <s v="East"/>
    <x v="0"/>
    <x v="1"/>
    <x v="29"/>
    <n v="8.99"/>
    <x v="39"/>
  </r>
  <r>
    <d v="2015-06-17T00:00:00"/>
    <s v="Central"/>
    <x v="4"/>
    <x v="3"/>
    <x v="36"/>
    <n v="125"/>
    <x v="40"/>
  </r>
  <r>
    <d v="2015-06-25T00:00:00"/>
    <s v="Central"/>
    <x v="2"/>
    <x v="2"/>
    <x v="32"/>
    <n v="4.99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6715F-3AC6-4291-9D27-F5FF8C829C82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C29" firstHeaderRow="0" firstDataRow="1" firstDataCol="1"/>
  <pivotFields count="7">
    <pivotField numFmtId="164" showAll="0"/>
    <pivotField showAll="0"/>
    <pivotField axis="axisRow" showAll="0" sortType="ascending">
      <items count="12">
        <item x="10"/>
        <item x="7"/>
        <item x="5"/>
        <item x="4"/>
        <item x="2"/>
        <item x="1"/>
        <item x="9"/>
        <item x="0"/>
        <item x="6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1"/>
        <item x="3"/>
        <item x="4"/>
        <item x="0"/>
        <item x="2"/>
        <item t="default"/>
      </items>
    </pivotField>
    <pivotField dataField="1" showAll="0"/>
    <pivotField showAll="0"/>
    <pivotField dataField="1" showAll="0">
      <items count="42">
        <item x="8"/>
        <item x="14"/>
        <item x="27"/>
        <item x="16"/>
        <item x="1"/>
        <item x="37"/>
        <item x="36"/>
        <item x="19"/>
        <item x="33"/>
        <item x="20"/>
        <item x="29"/>
        <item x="34"/>
        <item x="10"/>
        <item x="30"/>
        <item x="5"/>
        <item x="26"/>
        <item x="22"/>
        <item x="31"/>
        <item x="7"/>
        <item x="11"/>
        <item x="9"/>
        <item x="32"/>
        <item x="15"/>
        <item x="0"/>
        <item x="23"/>
        <item x="35"/>
        <item x="17"/>
        <item x="39"/>
        <item x="28"/>
        <item x="13"/>
        <item x="40"/>
        <item x="2"/>
        <item x="38"/>
        <item x="6"/>
        <item x="24"/>
        <item x="4"/>
        <item x="12"/>
        <item x="21"/>
        <item x="25"/>
        <item x="3"/>
        <item x="18"/>
        <item t="default"/>
      </items>
    </pivotField>
  </pivotFields>
  <rowFields count="1">
    <field x="2"/>
  </rowFields>
  <rowItems count="12">
    <i>
      <x v="6"/>
    </i>
    <i>
      <x v="5"/>
    </i>
    <i>
      <x v="10"/>
    </i>
    <i>
      <x v="2"/>
    </i>
    <i>
      <x v="4"/>
    </i>
    <i>
      <x v="8"/>
    </i>
    <i>
      <x v="1"/>
    </i>
    <i>
      <x v="7"/>
    </i>
    <i>
      <x/>
    </i>
    <i>
      <x v="9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* $" fld="6" baseField="0" baseItem="0"/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7FEF5-6B77-449E-8AFB-960FC46EA717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8:K30" firstHeaderRow="0" firstDataRow="1" firstDataCol="1"/>
  <pivotFields count="7">
    <pivotField numFmtId="164" showAll="0"/>
    <pivotField showAll="0"/>
    <pivotField axis="axisRow" showAll="0" sortType="ascending">
      <items count="12">
        <item x="10"/>
        <item x="7"/>
        <item x="5"/>
        <item x="4"/>
        <item x="2"/>
        <item x="1"/>
        <item x="9"/>
        <item x="0"/>
        <item x="6"/>
        <item x="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1"/>
        <item x="3"/>
        <item x="4"/>
        <item x="0"/>
        <item x="2"/>
        <item t="default"/>
      </items>
    </pivotField>
    <pivotField dataField="1" showAll="0"/>
    <pivotField showAll="0"/>
    <pivotField dataField="1" showAll="0">
      <items count="42">
        <item x="8"/>
        <item x="14"/>
        <item x="27"/>
        <item x="16"/>
        <item x="1"/>
        <item x="37"/>
        <item x="36"/>
        <item x="19"/>
        <item x="33"/>
        <item x="20"/>
        <item x="29"/>
        <item x="34"/>
        <item x="10"/>
        <item x="30"/>
        <item x="5"/>
        <item x="26"/>
        <item x="22"/>
        <item x="31"/>
        <item x="7"/>
        <item x="11"/>
        <item x="9"/>
        <item x="32"/>
        <item x="15"/>
        <item x="0"/>
        <item x="23"/>
        <item x="35"/>
        <item x="17"/>
        <item x="39"/>
        <item x="28"/>
        <item x="13"/>
        <item x="40"/>
        <item x="2"/>
        <item x="38"/>
        <item x="6"/>
        <item x="24"/>
        <item x="4"/>
        <item x="12"/>
        <item x="21"/>
        <item x="25"/>
        <item x="3"/>
        <item x="18"/>
        <item t="default"/>
      </items>
    </pivotField>
  </pivotFields>
  <rowFields count="1">
    <field x="2"/>
  </rowFields>
  <rowItems count="12">
    <i>
      <x v="6"/>
    </i>
    <i>
      <x v="5"/>
    </i>
    <i>
      <x v="10"/>
    </i>
    <i>
      <x v="2"/>
    </i>
    <i>
      <x v="4"/>
    </i>
    <i>
      <x v="8"/>
    </i>
    <i>
      <x v="1"/>
    </i>
    <i>
      <x v="7"/>
    </i>
    <i>
      <x/>
    </i>
    <i>
      <x v="9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* $" fld="6" baseField="0" baseItem="0"/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22C14-EA92-4E73-BF7C-6DC4D7069D69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8:O30" firstHeaderRow="0" firstDataRow="1" firstDataCol="1"/>
  <pivotFields count="7">
    <pivotField numFmtId="164" showAll="0"/>
    <pivotField showAll="0"/>
    <pivotField axis="axisRow" showAll="0">
      <items count="12">
        <item x="10"/>
        <item x="7"/>
        <item x="5"/>
        <item x="4"/>
        <item x="2"/>
        <item x="1"/>
        <item x="9"/>
        <item x="0"/>
        <item x="6"/>
        <item x="3"/>
        <item x="8"/>
        <item t="default"/>
      </items>
    </pivotField>
    <pivotField showAll="0"/>
    <pivotField dataField="1" showAll="0"/>
    <pivotField showAll="0"/>
    <pivotField dataField="1" showAll="0"/>
  </pivotFields>
  <rowFields count="1">
    <field x="2"/>
  </rowFields>
  <rowItems count="12">
    <i>
      <x v="10"/>
    </i>
    <i>
      <x v="5"/>
    </i>
    <i>
      <x v="2"/>
    </i>
    <i>
      <x v="8"/>
    </i>
    <i>
      <x v="9"/>
    </i>
    <i>
      <x v="4"/>
    </i>
    <i>
      <x v="6"/>
    </i>
    <i>
      <x v="3"/>
    </i>
    <i>
      <x v="1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4" baseField="0" baseItem="0"/>
    <dataField name="Sum of Units * $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fmendes/office-supply-sa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4" sqref="A4"/>
    </sheetView>
  </sheetViews>
  <sheetFormatPr defaultRowHeight="14.4"/>
  <cols>
    <col min="1" max="1" width="90.44140625" customWidth="1"/>
  </cols>
  <sheetData>
    <row r="1" spans="1:3" ht="20.399999999999999">
      <c r="A1" s="2" t="s">
        <v>25</v>
      </c>
      <c r="C1" s="5" t="s">
        <v>33</v>
      </c>
    </row>
    <row r="2" spans="1:3" ht="20.399999999999999">
      <c r="A2" s="3" t="s">
        <v>26</v>
      </c>
    </row>
    <row r="3" spans="1:3" ht="20.399999999999999">
      <c r="A3" s="2" t="s">
        <v>27</v>
      </c>
    </row>
    <row r="4" spans="1:3" ht="40.799999999999997">
      <c r="A4" s="3" t="s">
        <v>28</v>
      </c>
    </row>
    <row r="5" spans="1:3" ht="20.399999999999999">
      <c r="A5" s="2" t="s">
        <v>29</v>
      </c>
    </row>
    <row r="6" spans="1:3" ht="20.399999999999999">
      <c r="A6" s="4" t="s">
        <v>32</v>
      </c>
    </row>
    <row r="7" spans="1:3" ht="20.399999999999999">
      <c r="A7" s="2" t="s">
        <v>30</v>
      </c>
    </row>
    <row r="8" spans="1:3" ht="20.399999999999999">
      <c r="A8" s="3" t="s">
        <v>31</v>
      </c>
    </row>
  </sheetData>
  <hyperlinks>
    <hyperlink ref="C1" r:id="rId1" xr:uid="{00000000-0004-0000-01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484D-7ECB-4D04-AA0D-179D41FEC59E}">
  <dimension ref="A17:C29"/>
  <sheetViews>
    <sheetView topLeftCell="A110" zoomScale="133" workbookViewId="0">
      <selection activeCell="G31" sqref="G31"/>
    </sheetView>
  </sheetViews>
  <sheetFormatPr defaultRowHeight="14.4"/>
  <cols>
    <col min="1" max="1" width="12.5546875" bestFit="1" customWidth="1"/>
    <col min="2" max="2" width="14.77734375" bestFit="1" customWidth="1"/>
    <col min="3" max="4" width="11.77734375" bestFit="1" customWidth="1"/>
    <col min="5" max="6" width="8" bestFit="1" customWidth="1"/>
    <col min="7" max="7" width="15.6640625" bestFit="1" customWidth="1"/>
    <col min="8" max="8" width="5" bestFit="1" customWidth="1"/>
    <col min="9" max="9" width="6" bestFit="1" customWidth="1"/>
    <col min="10" max="10" width="7.33203125" bestFit="1" customWidth="1"/>
    <col min="11" max="11" width="6" bestFit="1" customWidth="1"/>
    <col min="12" max="12" width="11.77734375" bestFit="1" customWidth="1"/>
    <col min="13" max="13" width="5" bestFit="1" customWidth="1"/>
    <col min="14" max="14" width="4.21875" bestFit="1" customWidth="1"/>
    <col min="15" max="15" width="7.33203125" bestFit="1" customWidth="1"/>
    <col min="16" max="16" width="6" bestFit="1" customWidth="1"/>
    <col min="17" max="17" width="19.5546875" bestFit="1" customWidth="1"/>
    <col min="18" max="18" width="20.44140625" bestFit="1" customWidth="1"/>
    <col min="19" max="19" width="16.5546875" bestFit="1" customWidth="1"/>
    <col min="20" max="20" width="4" bestFit="1" customWidth="1"/>
    <col min="21" max="22" width="7" bestFit="1" customWidth="1"/>
    <col min="23" max="23" width="6" bestFit="1" customWidth="1"/>
    <col min="24" max="26" width="7" bestFit="1" customWidth="1"/>
    <col min="27" max="27" width="6" bestFit="1" customWidth="1"/>
    <col min="28" max="28" width="7" bestFit="1" customWidth="1"/>
    <col min="29" max="29" width="6" bestFit="1" customWidth="1"/>
    <col min="30" max="31" width="7" bestFit="1" customWidth="1"/>
    <col min="32" max="32" width="4" bestFit="1" customWidth="1"/>
    <col min="33" max="33" width="7" bestFit="1" customWidth="1"/>
    <col min="34" max="34" width="6" bestFit="1" customWidth="1"/>
    <col min="35" max="35" width="4" bestFit="1" customWidth="1"/>
    <col min="36" max="36" width="6" bestFit="1" customWidth="1"/>
    <col min="37" max="37" width="7" bestFit="1" customWidth="1"/>
    <col min="38" max="39" width="8" bestFit="1" customWidth="1"/>
    <col min="40" max="40" width="5" bestFit="1" customWidth="1"/>
    <col min="41" max="42" width="8" bestFit="1" customWidth="1"/>
    <col min="43" max="43" width="10.77734375" bestFit="1" customWidth="1"/>
  </cols>
  <sheetData>
    <row r="17" spans="1:3">
      <c r="A17" s="6" t="s">
        <v>36</v>
      </c>
      <c r="B17" t="s">
        <v>38</v>
      </c>
      <c r="C17" t="s">
        <v>39</v>
      </c>
    </row>
    <row r="18" spans="1:3">
      <c r="A18" s="7" t="s">
        <v>23</v>
      </c>
      <c r="B18" s="8">
        <v>438.37</v>
      </c>
      <c r="C18" s="8">
        <v>183</v>
      </c>
    </row>
    <row r="19" spans="1:3">
      <c r="A19" s="7" t="s">
        <v>9</v>
      </c>
      <c r="B19" s="8">
        <v>536.75</v>
      </c>
      <c r="C19" s="8">
        <v>125</v>
      </c>
    </row>
    <row r="20" spans="1:3">
      <c r="A20" s="7" t="s">
        <v>22</v>
      </c>
      <c r="B20" s="8">
        <v>1203.1099999999999</v>
      </c>
      <c r="C20" s="8">
        <v>89</v>
      </c>
    </row>
    <row r="21" spans="1:3">
      <c r="A21" s="7" t="s">
        <v>17</v>
      </c>
      <c r="B21" s="8">
        <v>1283.6100000000001</v>
      </c>
      <c r="C21" s="8">
        <v>142</v>
      </c>
    </row>
    <row r="22" spans="1:3">
      <c r="A22" s="7" t="s">
        <v>12</v>
      </c>
      <c r="B22" s="8">
        <v>1387.77</v>
      </c>
      <c r="C22" s="8">
        <v>173</v>
      </c>
    </row>
    <row r="23" spans="1:3">
      <c r="A23" s="7" t="s">
        <v>19</v>
      </c>
      <c r="B23" s="8">
        <v>1641.43</v>
      </c>
      <c r="C23" s="8">
        <v>156</v>
      </c>
    </row>
    <row r="24" spans="1:3">
      <c r="A24" s="7" t="s">
        <v>20</v>
      </c>
      <c r="B24" s="8">
        <v>1749.8700000000001</v>
      </c>
      <c r="C24" s="8">
        <v>213</v>
      </c>
    </row>
    <row r="25" spans="1:3">
      <c r="A25" s="7" t="s">
        <v>7</v>
      </c>
      <c r="B25" s="8">
        <v>2363.04</v>
      </c>
      <c r="C25" s="8">
        <v>396</v>
      </c>
    </row>
    <row r="26" spans="1:3">
      <c r="A26" s="7" t="s">
        <v>24</v>
      </c>
      <c r="B26" s="8">
        <v>2812.19</v>
      </c>
      <c r="C26" s="8">
        <v>281</v>
      </c>
    </row>
    <row r="27" spans="1:3">
      <c r="A27" s="7" t="s">
        <v>13</v>
      </c>
      <c r="B27" s="8">
        <v>3102.2999999999997</v>
      </c>
      <c r="C27" s="8">
        <v>170</v>
      </c>
    </row>
    <row r="28" spans="1:3">
      <c r="A28" s="7" t="s">
        <v>14</v>
      </c>
      <c r="B28" s="8">
        <v>3109.44</v>
      </c>
      <c r="C28" s="8">
        <v>193</v>
      </c>
    </row>
    <row r="29" spans="1:3">
      <c r="A29" s="7" t="s">
        <v>37</v>
      </c>
      <c r="B29" s="8">
        <v>19627.88</v>
      </c>
      <c r="C29" s="8">
        <v>2121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abSelected="1" zoomScale="48" zoomScaleNormal="100" workbookViewId="0">
      <selection activeCell="N9" sqref="N9"/>
    </sheetView>
  </sheetViews>
  <sheetFormatPr defaultRowHeight="14.4"/>
  <cols>
    <col min="1" max="1" width="9.88671875" bestFit="1" customWidth="1"/>
    <col min="9" max="9" width="12.5546875" bestFit="1" customWidth="1"/>
    <col min="10" max="10" width="11.77734375" bestFit="1" customWidth="1"/>
    <col min="11" max="11" width="14.77734375" bestFit="1" customWidth="1"/>
    <col min="13" max="13" width="12.5546875" bestFit="1" customWidth="1"/>
    <col min="14" max="14" width="11.88671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</v>
      </c>
    </row>
    <row r="2" spans="1:10">
      <c r="A2" s="1">
        <v>41824</v>
      </c>
      <c r="B2" t="s">
        <v>6</v>
      </c>
      <c r="C2" t="s">
        <v>7</v>
      </c>
      <c r="D2" t="s">
        <v>8</v>
      </c>
      <c r="E2">
        <v>62</v>
      </c>
      <c r="F2">
        <v>4.99</v>
      </c>
      <c r="G2">
        <f>E2*F2</f>
        <v>309.38</v>
      </c>
    </row>
    <row r="3" spans="1:10">
      <c r="A3" s="1">
        <v>41832</v>
      </c>
      <c r="B3" t="s">
        <v>6</v>
      </c>
      <c r="C3" t="s">
        <v>9</v>
      </c>
      <c r="D3" t="s">
        <v>10</v>
      </c>
      <c r="E3">
        <v>29</v>
      </c>
      <c r="F3">
        <v>1.99</v>
      </c>
      <c r="G3">
        <f t="shared" ref="G3:G42" si="0">E3*F3</f>
        <v>57.71</v>
      </c>
    </row>
    <row r="4" spans="1:10">
      <c r="A4" s="1">
        <v>41841</v>
      </c>
      <c r="B4" t="s">
        <v>11</v>
      </c>
      <c r="C4" t="s">
        <v>12</v>
      </c>
      <c r="D4" t="s">
        <v>8</v>
      </c>
      <c r="E4">
        <v>55</v>
      </c>
      <c r="F4">
        <v>12.49</v>
      </c>
      <c r="G4">
        <f t="shared" si="0"/>
        <v>686.95</v>
      </c>
    </row>
    <row r="5" spans="1:10">
      <c r="A5" s="1">
        <v>41849</v>
      </c>
      <c r="B5" t="s">
        <v>6</v>
      </c>
      <c r="C5" t="s">
        <v>13</v>
      </c>
      <c r="D5" t="s">
        <v>10</v>
      </c>
      <c r="E5">
        <v>81</v>
      </c>
      <c r="F5">
        <v>19.989999999999998</v>
      </c>
      <c r="G5">
        <f t="shared" si="0"/>
        <v>1619.1899999999998</v>
      </c>
    </row>
    <row r="6" spans="1:10">
      <c r="A6" s="1">
        <v>41858</v>
      </c>
      <c r="B6" t="s">
        <v>11</v>
      </c>
      <c r="C6" t="s">
        <v>14</v>
      </c>
      <c r="D6" t="s">
        <v>8</v>
      </c>
      <c r="E6">
        <v>42</v>
      </c>
      <c r="F6">
        <v>23.95</v>
      </c>
      <c r="G6">
        <f t="shared" si="0"/>
        <v>1005.9</v>
      </c>
    </row>
    <row r="7" spans="1:10">
      <c r="A7" s="1">
        <v>41866</v>
      </c>
      <c r="B7" t="s">
        <v>6</v>
      </c>
      <c r="C7" t="s">
        <v>7</v>
      </c>
      <c r="D7" t="s">
        <v>15</v>
      </c>
      <c r="E7">
        <v>35</v>
      </c>
      <c r="F7">
        <v>4.99</v>
      </c>
      <c r="G7">
        <f t="shared" si="0"/>
        <v>174.65</v>
      </c>
    </row>
    <row r="8" spans="1:10">
      <c r="A8" s="1">
        <v>41875</v>
      </c>
      <c r="B8" t="s">
        <v>16</v>
      </c>
      <c r="C8" t="s">
        <v>17</v>
      </c>
      <c r="D8" t="s">
        <v>18</v>
      </c>
      <c r="E8">
        <v>3</v>
      </c>
      <c r="F8">
        <v>275</v>
      </c>
      <c r="G8">
        <f t="shared" si="0"/>
        <v>825</v>
      </c>
      <c r="I8" t="s">
        <v>35</v>
      </c>
      <c r="J8">
        <f>SUM(G2:G42)</f>
        <v>18463.479999999996</v>
      </c>
    </row>
    <row r="9" spans="1:10">
      <c r="A9" s="1">
        <v>41883</v>
      </c>
      <c r="B9" t="s">
        <v>11</v>
      </c>
      <c r="C9" t="s">
        <v>19</v>
      </c>
      <c r="D9" t="s">
        <v>18</v>
      </c>
      <c r="E9">
        <v>2</v>
      </c>
      <c r="F9">
        <v>125</v>
      </c>
      <c r="G9">
        <f t="shared" si="0"/>
        <v>250</v>
      </c>
      <c r="I9" t="s">
        <v>40</v>
      </c>
      <c r="J9">
        <f>J8*0.05</f>
        <v>923.17399999999986</v>
      </c>
    </row>
    <row r="10" spans="1:10">
      <c r="A10" s="1">
        <v>41892</v>
      </c>
      <c r="B10" t="s">
        <v>11</v>
      </c>
      <c r="C10" t="s">
        <v>20</v>
      </c>
      <c r="D10" t="s">
        <v>15</v>
      </c>
      <c r="E10">
        <v>7</v>
      </c>
      <c r="F10">
        <v>1.29</v>
      </c>
      <c r="G10">
        <f>E10*F10</f>
        <v>9.0300000000000011</v>
      </c>
      <c r="I10" t="s">
        <v>42</v>
      </c>
      <c r="J10">
        <f>J9*0.6</f>
        <v>553.9043999999999</v>
      </c>
    </row>
    <row r="11" spans="1:10">
      <c r="A11" s="1">
        <v>41900</v>
      </c>
      <c r="B11" t="s">
        <v>6</v>
      </c>
      <c r="C11" t="s">
        <v>7</v>
      </c>
      <c r="D11" t="s">
        <v>8</v>
      </c>
      <c r="E11">
        <v>16</v>
      </c>
      <c r="F11">
        <v>15.99</v>
      </c>
      <c r="G11">
        <f t="shared" si="0"/>
        <v>255.84</v>
      </c>
      <c r="I11" t="s">
        <v>41</v>
      </c>
      <c r="J11">
        <f>J9*0.4</f>
        <v>369.26959999999997</v>
      </c>
    </row>
    <row r="12" spans="1:10">
      <c r="A12" s="1">
        <v>41909</v>
      </c>
      <c r="B12" t="s">
        <v>16</v>
      </c>
      <c r="C12" t="s">
        <v>17</v>
      </c>
      <c r="D12" t="s">
        <v>21</v>
      </c>
      <c r="E12">
        <v>76</v>
      </c>
      <c r="F12">
        <v>1.99</v>
      </c>
      <c r="G12">
        <f t="shared" si="0"/>
        <v>151.24</v>
      </c>
    </row>
    <row r="13" spans="1:10">
      <c r="A13" s="1">
        <v>41917</v>
      </c>
      <c r="B13" t="s">
        <v>11</v>
      </c>
      <c r="C13" t="s">
        <v>12</v>
      </c>
      <c r="D13" t="s">
        <v>10</v>
      </c>
      <c r="E13">
        <v>28</v>
      </c>
      <c r="F13">
        <v>8.99</v>
      </c>
      <c r="G13">
        <f t="shared" si="0"/>
        <v>251.72</v>
      </c>
      <c r="I13" t="s">
        <v>43</v>
      </c>
      <c r="J13">
        <f>J10/2</f>
        <v>276.95219999999995</v>
      </c>
    </row>
    <row r="14" spans="1:10">
      <c r="A14" s="1">
        <v>41926</v>
      </c>
      <c r="B14" t="s">
        <v>16</v>
      </c>
      <c r="C14" t="s">
        <v>22</v>
      </c>
      <c r="D14" t="s">
        <v>10</v>
      </c>
      <c r="E14">
        <v>57</v>
      </c>
      <c r="F14">
        <v>19.989999999999998</v>
      </c>
      <c r="G14">
        <f t="shared" si="0"/>
        <v>1139.4299999999998</v>
      </c>
      <c r="I14" t="s">
        <v>44</v>
      </c>
      <c r="J14">
        <f>J11/2</f>
        <v>184.63479999999998</v>
      </c>
    </row>
    <row r="15" spans="1:10">
      <c r="A15" s="1">
        <v>41934</v>
      </c>
      <c r="B15" t="s">
        <v>6</v>
      </c>
      <c r="C15" t="s">
        <v>7</v>
      </c>
      <c r="D15" t="s">
        <v>21</v>
      </c>
      <c r="E15">
        <v>64</v>
      </c>
      <c r="F15">
        <v>8.99</v>
      </c>
      <c r="G15">
        <f t="shared" si="0"/>
        <v>575.36</v>
      </c>
    </row>
    <row r="16" spans="1:10">
      <c r="A16" s="1">
        <v>41943</v>
      </c>
      <c r="B16" t="s">
        <v>11</v>
      </c>
      <c r="C16" t="s">
        <v>23</v>
      </c>
      <c r="D16" t="s">
        <v>15</v>
      </c>
      <c r="E16">
        <v>14</v>
      </c>
      <c r="F16">
        <v>1.29</v>
      </c>
      <c r="G16">
        <f t="shared" si="0"/>
        <v>18.060000000000002</v>
      </c>
    </row>
    <row r="17" spans="1:19">
      <c r="A17" s="1">
        <v>41951</v>
      </c>
      <c r="B17" t="s">
        <v>6</v>
      </c>
      <c r="C17" t="s">
        <v>13</v>
      </c>
      <c r="D17" t="s">
        <v>21</v>
      </c>
      <c r="E17">
        <v>15</v>
      </c>
      <c r="F17">
        <v>19.989999999999998</v>
      </c>
      <c r="G17">
        <f t="shared" si="0"/>
        <v>299.84999999999997</v>
      </c>
    </row>
    <row r="18" spans="1:19">
      <c r="A18" s="1">
        <v>41960</v>
      </c>
      <c r="B18" t="s">
        <v>11</v>
      </c>
      <c r="C18" t="s">
        <v>24</v>
      </c>
      <c r="D18" t="s">
        <v>10</v>
      </c>
      <c r="E18">
        <v>11</v>
      </c>
      <c r="F18">
        <v>4.99</v>
      </c>
      <c r="G18">
        <f t="shared" si="0"/>
        <v>54.89</v>
      </c>
      <c r="I18" s="6" t="s">
        <v>36</v>
      </c>
      <c r="J18" s="6" t="s">
        <v>38</v>
      </c>
      <c r="K18" t="s">
        <v>39</v>
      </c>
      <c r="M18" s="6" t="s">
        <v>36</v>
      </c>
      <c r="N18" t="s">
        <v>39</v>
      </c>
      <c r="O18" t="s">
        <v>38</v>
      </c>
    </row>
    <row r="19" spans="1:19">
      <c r="A19" s="1">
        <v>41968</v>
      </c>
      <c r="B19" t="s">
        <v>11</v>
      </c>
      <c r="C19" t="s">
        <v>14</v>
      </c>
      <c r="D19" t="s">
        <v>8</v>
      </c>
      <c r="E19">
        <v>96</v>
      </c>
      <c r="F19">
        <v>4.99</v>
      </c>
      <c r="G19">
        <f t="shared" si="0"/>
        <v>479.04</v>
      </c>
      <c r="I19" s="7" t="s">
        <v>23</v>
      </c>
      <c r="J19" s="8">
        <v>438.37</v>
      </c>
      <c r="K19" s="8">
        <v>183</v>
      </c>
      <c r="M19" s="7" t="s">
        <v>22</v>
      </c>
      <c r="N19" s="8">
        <v>89</v>
      </c>
      <c r="O19" s="8">
        <v>1203.1099999999999</v>
      </c>
    </row>
    <row r="20" spans="1:19">
      <c r="A20" s="1">
        <v>41977</v>
      </c>
      <c r="B20" t="s">
        <v>11</v>
      </c>
      <c r="C20" t="s">
        <v>24</v>
      </c>
      <c r="D20" t="s">
        <v>10</v>
      </c>
      <c r="E20">
        <v>94</v>
      </c>
      <c r="F20">
        <v>19.989999999999998</v>
      </c>
      <c r="G20">
        <f t="shared" si="0"/>
        <v>1879.06</v>
      </c>
      <c r="I20" s="7" t="s">
        <v>9</v>
      </c>
      <c r="J20" s="8">
        <v>536.75</v>
      </c>
      <c r="K20" s="8">
        <v>125</v>
      </c>
      <c r="M20" s="7" t="s">
        <v>9</v>
      </c>
      <c r="N20" s="8">
        <v>125</v>
      </c>
      <c r="O20" s="8">
        <v>536.75</v>
      </c>
    </row>
    <row r="21" spans="1:19">
      <c r="A21" s="1">
        <v>41985</v>
      </c>
      <c r="B21" t="s">
        <v>11</v>
      </c>
      <c r="C21" t="s">
        <v>19</v>
      </c>
      <c r="D21" t="s">
        <v>15</v>
      </c>
      <c r="E21">
        <v>67</v>
      </c>
      <c r="F21">
        <v>1.29</v>
      </c>
      <c r="G21">
        <f t="shared" si="0"/>
        <v>86.43</v>
      </c>
      <c r="I21" s="7" t="s">
        <v>22</v>
      </c>
      <c r="J21" s="8">
        <v>1203.1099999999999</v>
      </c>
      <c r="K21" s="8">
        <v>89</v>
      </c>
      <c r="M21" s="7" t="s">
        <v>17</v>
      </c>
      <c r="N21" s="8">
        <v>142</v>
      </c>
      <c r="O21" s="8">
        <v>1283.6100000000001</v>
      </c>
    </row>
    <row r="22" spans="1:19">
      <c r="A22" s="1">
        <v>41994</v>
      </c>
      <c r="B22" t="s">
        <v>11</v>
      </c>
      <c r="C22" t="s">
        <v>23</v>
      </c>
      <c r="D22" t="s">
        <v>10</v>
      </c>
      <c r="E22">
        <v>28</v>
      </c>
      <c r="F22">
        <v>4.99</v>
      </c>
      <c r="G22">
        <f t="shared" si="0"/>
        <v>139.72</v>
      </c>
      <c r="I22" s="7" t="s">
        <v>17</v>
      </c>
      <c r="J22" s="8">
        <v>1283.6100000000001</v>
      </c>
      <c r="K22" s="8">
        <v>142</v>
      </c>
      <c r="M22" s="7" t="s">
        <v>19</v>
      </c>
      <c r="N22" s="8">
        <v>156</v>
      </c>
      <c r="O22" s="8">
        <v>1641.43</v>
      </c>
    </row>
    <row r="23" spans="1:19">
      <c r="A23" s="1">
        <v>42002</v>
      </c>
      <c r="B23" t="s">
        <v>6</v>
      </c>
      <c r="C23" t="s">
        <v>13</v>
      </c>
      <c r="D23" t="s">
        <v>8</v>
      </c>
      <c r="E23">
        <v>74</v>
      </c>
      <c r="F23">
        <v>15.99</v>
      </c>
      <c r="G23">
        <f t="shared" si="0"/>
        <v>1183.26</v>
      </c>
      <c r="I23" s="7" t="s">
        <v>12</v>
      </c>
      <c r="J23" s="8">
        <v>1387.77</v>
      </c>
      <c r="K23" s="8">
        <v>173</v>
      </c>
      <c r="M23" s="7" t="s">
        <v>13</v>
      </c>
      <c r="N23" s="8">
        <v>170</v>
      </c>
      <c r="O23" s="8">
        <v>3102.2999999999997</v>
      </c>
    </row>
    <row r="24" spans="1:19">
      <c r="A24" s="1">
        <v>42010</v>
      </c>
      <c r="B24" t="s">
        <v>6</v>
      </c>
      <c r="C24" t="s">
        <v>7</v>
      </c>
      <c r="D24" t="s">
        <v>15</v>
      </c>
      <c r="E24">
        <v>95</v>
      </c>
      <c r="F24">
        <v>1.99</v>
      </c>
      <c r="G24">
        <f t="shared" si="0"/>
        <v>189.05</v>
      </c>
      <c r="I24" s="7" t="s">
        <v>19</v>
      </c>
      <c r="J24" s="8">
        <v>1641.43</v>
      </c>
      <c r="K24" s="8">
        <v>156</v>
      </c>
      <c r="M24" s="7" t="s">
        <v>12</v>
      </c>
      <c r="N24" s="8">
        <v>173</v>
      </c>
      <c r="O24" s="8">
        <v>1387.77</v>
      </c>
    </row>
    <row r="25" spans="1:19">
      <c r="A25" s="1">
        <v>42019</v>
      </c>
      <c r="B25" t="s">
        <v>11</v>
      </c>
      <c r="C25" t="s">
        <v>20</v>
      </c>
      <c r="D25" t="s">
        <v>10</v>
      </c>
      <c r="E25">
        <v>46</v>
      </c>
      <c r="F25">
        <v>8.99</v>
      </c>
      <c r="G25">
        <f t="shared" si="0"/>
        <v>413.54</v>
      </c>
      <c r="I25" s="7" t="s">
        <v>20</v>
      </c>
      <c r="J25" s="8">
        <v>1749.8700000000001</v>
      </c>
      <c r="K25" s="8">
        <v>213</v>
      </c>
      <c r="M25" s="7" t="s">
        <v>23</v>
      </c>
      <c r="N25" s="8">
        <v>183</v>
      </c>
      <c r="O25" s="8">
        <v>438.37</v>
      </c>
    </row>
    <row r="26" spans="1:19">
      <c r="A26" s="1">
        <v>42027</v>
      </c>
      <c r="B26" t="s">
        <v>11</v>
      </c>
      <c r="C26" t="s">
        <v>14</v>
      </c>
      <c r="D26" t="s">
        <v>10</v>
      </c>
      <c r="E26">
        <v>50</v>
      </c>
      <c r="F26">
        <v>19.989999999999998</v>
      </c>
      <c r="G26">
        <f t="shared" si="0"/>
        <v>999.49999999999989</v>
      </c>
      <c r="I26" s="7" t="s">
        <v>7</v>
      </c>
      <c r="J26" s="8">
        <v>2363.04</v>
      </c>
      <c r="K26" s="8">
        <v>396</v>
      </c>
      <c r="M26" s="7" t="s">
        <v>14</v>
      </c>
      <c r="N26" s="8">
        <v>193</v>
      </c>
      <c r="O26" s="8">
        <v>3109.44</v>
      </c>
    </row>
    <row r="27" spans="1:19">
      <c r="A27" s="1">
        <v>42036</v>
      </c>
      <c r="B27" t="s">
        <v>11</v>
      </c>
      <c r="C27" t="s">
        <v>19</v>
      </c>
      <c r="D27" t="s">
        <v>10</v>
      </c>
      <c r="E27">
        <v>87</v>
      </c>
      <c r="F27">
        <v>15</v>
      </c>
      <c r="G27">
        <f t="shared" si="0"/>
        <v>1305</v>
      </c>
      <c r="I27" s="7" t="s">
        <v>24</v>
      </c>
      <c r="J27" s="8">
        <v>2812.19</v>
      </c>
      <c r="K27" s="8">
        <v>281</v>
      </c>
      <c r="M27" s="7" t="s">
        <v>20</v>
      </c>
      <c r="N27" s="8">
        <v>213</v>
      </c>
      <c r="O27" s="8">
        <v>1749.8700000000001</v>
      </c>
      <c r="S27" t="s">
        <v>45</v>
      </c>
    </row>
    <row r="28" spans="1:19">
      <c r="A28" s="1">
        <v>42044</v>
      </c>
      <c r="B28" t="s">
        <v>11</v>
      </c>
      <c r="C28" t="s">
        <v>24</v>
      </c>
      <c r="D28" t="s">
        <v>15</v>
      </c>
      <c r="E28">
        <v>36</v>
      </c>
      <c r="F28">
        <v>4.99</v>
      </c>
      <c r="G28">
        <f t="shared" si="0"/>
        <v>179.64000000000001</v>
      </c>
      <c r="I28" s="7" t="s">
        <v>13</v>
      </c>
      <c r="J28" s="8">
        <v>3102.2999999999997</v>
      </c>
      <c r="K28" s="8">
        <v>170</v>
      </c>
      <c r="M28" s="7" t="s">
        <v>24</v>
      </c>
      <c r="N28" s="8">
        <v>281</v>
      </c>
      <c r="O28" s="8">
        <v>2812.19</v>
      </c>
    </row>
    <row r="29" spans="1:19">
      <c r="A29" s="1">
        <v>42053</v>
      </c>
      <c r="B29" t="s">
        <v>6</v>
      </c>
      <c r="C29" t="s">
        <v>7</v>
      </c>
      <c r="D29" t="s">
        <v>10</v>
      </c>
      <c r="E29">
        <v>4</v>
      </c>
      <c r="F29">
        <v>4.99</v>
      </c>
      <c r="G29">
        <f t="shared" si="0"/>
        <v>19.96</v>
      </c>
      <c r="I29" s="7" t="s">
        <v>14</v>
      </c>
      <c r="J29" s="8">
        <v>3109.44</v>
      </c>
      <c r="K29" s="8">
        <v>193</v>
      </c>
      <c r="M29" s="7" t="s">
        <v>7</v>
      </c>
      <c r="N29" s="8">
        <v>396</v>
      </c>
      <c r="O29" s="8">
        <v>2363.04</v>
      </c>
    </row>
    <row r="30" spans="1:19">
      <c r="A30" s="1">
        <v>42061</v>
      </c>
      <c r="B30" t="s">
        <v>11</v>
      </c>
      <c r="C30" t="s">
        <v>20</v>
      </c>
      <c r="D30" t="s">
        <v>21</v>
      </c>
      <c r="E30">
        <v>27</v>
      </c>
      <c r="F30">
        <v>19.989999999999998</v>
      </c>
      <c r="G30">
        <f t="shared" si="0"/>
        <v>539.7299999999999</v>
      </c>
      <c r="I30" s="7" t="s">
        <v>37</v>
      </c>
      <c r="J30" s="8">
        <v>19627.88</v>
      </c>
      <c r="K30" s="8">
        <v>2121</v>
      </c>
      <c r="M30" s="7" t="s">
        <v>37</v>
      </c>
      <c r="N30" s="8">
        <v>2121</v>
      </c>
      <c r="O30" s="8">
        <v>19627.88</v>
      </c>
    </row>
    <row r="31" spans="1:19">
      <c r="A31" s="1">
        <v>42070</v>
      </c>
      <c r="B31" t="s">
        <v>16</v>
      </c>
      <c r="C31" t="s">
        <v>17</v>
      </c>
      <c r="D31" t="s">
        <v>10</v>
      </c>
      <c r="E31">
        <v>7</v>
      </c>
      <c r="F31">
        <v>19.989999999999998</v>
      </c>
      <c r="G31">
        <f t="shared" si="0"/>
        <v>139.92999999999998</v>
      </c>
    </row>
    <row r="32" spans="1:19">
      <c r="A32" s="1">
        <v>42078</v>
      </c>
      <c r="B32" t="s">
        <v>16</v>
      </c>
      <c r="C32" t="s">
        <v>17</v>
      </c>
      <c r="D32" t="s">
        <v>15</v>
      </c>
      <c r="E32">
        <v>56</v>
      </c>
      <c r="F32">
        <v>2.99</v>
      </c>
      <c r="G32">
        <f t="shared" si="0"/>
        <v>167.44</v>
      </c>
    </row>
    <row r="33" spans="1:10">
      <c r="A33" s="1">
        <v>42087</v>
      </c>
      <c r="B33" t="s">
        <v>11</v>
      </c>
      <c r="C33" t="s">
        <v>24</v>
      </c>
      <c r="D33" t="s">
        <v>8</v>
      </c>
      <c r="E33">
        <v>50</v>
      </c>
      <c r="F33">
        <v>4.99</v>
      </c>
      <c r="G33">
        <f t="shared" si="0"/>
        <v>249.5</v>
      </c>
    </row>
    <row r="34" spans="1:10">
      <c r="A34" s="1">
        <v>42095</v>
      </c>
      <c r="B34" t="s">
        <v>6</v>
      </c>
      <c r="C34" t="s">
        <v>7</v>
      </c>
      <c r="D34" t="s">
        <v>10</v>
      </c>
      <c r="E34">
        <v>60</v>
      </c>
      <c r="F34">
        <v>4.99</v>
      </c>
      <c r="G34">
        <f t="shared" si="0"/>
        <v>299.40000000000003</v>
      </c>
      <c r="I34" t="s">
        <v>2</v>
      </c>
      <c r="J34" t="s">
        <v>46</v>
      </c>
    </row>
    <row r="35" spans="1:10">
      <c r="A35" s="1">
        <v>42104</v>
      </c>
      <c r="B35" t="s">
        <v>11</v>
      </c>
      <c r="C35" t="s">
        <v>23</v>
      </c>
      <c r="D35" t="s">
        <v>15</v>
      </c>
      <c r="E35">
        <v>66</v>
      </c>
      <c r="F35">
        <v>1.99</v>
      </c>
      <c r="G35">
        <f t="shared" si="0"/>
        <v>131.34</v>
      </c>
      <c r="I35" t="s">
        <v>24</v>
      </c>
      <c r="J35">
        <v>196.27879999999999</v>
      </c>
    </row>
    <row r="36" spans="1:10">
      <c r="A36" s="1">
        <v>42112</v>
      </c>
      <c r="B36" t="s">
        <v>11</v>
      </c>
      <c r="C36" t="s">
        <v>23</v>
      </c>
      <c r="D36" t="s">
        <v>15</v>
      </c>
      <c r="E36">
        <v>75</v>
      </c>
      <c r="F36">
        <v>1.99</v>
      </c>
      <c r="G36">
        <f t="shared" si="0"/>
        <v>149.25</v>
      </c>
      <c r="I36" t="s">
        <v>14</v>
      </c>
      <c r="J36">
        <v>294.41820000000001</v>
      </c>
    </row>
    <row r="37" spans="1:10">
      <c r="A37" s="1">
        <v>42121</v>
      </c>
      <c r="B37" t="s">
        <v>6</v>
      </c>
      <c r="C37" t="s">
        <v>9</v>
      </c>
      <c r="D37" t="s">
        <v>21</v>
      </c>
      <c r="E37">
        <v>96</v>
      </c>
      <c r="F37">
        <v>4.99</v>
      </c>
      <c r="G37">
        <f t="shared" si="0"/>
        <v>479.04</v>
      </c>
      <c r="I37" t="s">
        <v>7</v>
      </c>
      <c r="J37">
        <v>294.41820000000001</v>
      </c>
    </row>
    <row r="38" spans="1:10">
      <c r="A38" s="1">
        <v>42129</v>
      </c>
      <c r="B38" t="s">
        <v>11</v>
      </c>
      <c r="C38" t="s">
        <v>24</v>
      </c>
      <c r="D38" t="s">
        <v>15</v>
      </c>
      <c r="E38">
        <v>90</v>
      </c>
      <c r="F38">
        <v>4.99</v>
      </c>
      <c r="G38">
        <f t="shared" si="0"/>
        <v>449.1</v>
      </c>
      <c r="I38" t="s">
        <v>13</v>
      </c>
      <c r="J38">
        <v>196.27879999999999</v>
      </c>
    </row>
    <row r="39" spans="1:10">
      <c r="A39" s="1">
        <v>42138</v>
      </c>
      <c r="B39" t="s">
        <v>11</v>
      </c>
      <c r="C39" t="s">
        <v>20</v>
      </c>
      <c r="D39" t="s">
        <v>15</v>
      </c>
      <c r="E39">
        <v>53</v>
      </c>
      <c r="F39">
        <v>1.29</v>
      </c>
      <c r="G39">
        <f t="shared" si="0"/>
        <v>68.37</v>
      </c>
      <c r="I39" t="s">
        <v>37</v>
      </c>
      <c r="J39">
        <v>981.39400000000001</v>
      </c>
    </row>
    <row r="40" spans="1:10">
      <c r="A40" s="1">
        <v>42146</v>
      </c>
      <c r="B40" t="s">
        <v>16</v>
      </c>
      <c r="C40" t="s">
        <v>22</v>
      </c>
      <c r="D40" t="s">
        <v>15</v>
      </c>
      <c r="E40">
        <v>32</v>
      </c>
      <c r="F40">
        <v>1.99</v>
      </c>
      <c r="G40">
        <f t="shared" si="0"/>
        <v>63.68</v>
      </c>
    </row>
    <row r="41" spans="1:10">
      <c r="A41" s="1">
        <v>42155</v>
      </c>
      <c r="B41" t="s">
        <v>11</v>
      </c>
      <c r="C41" t="s">
        <v>20</v>
      </c>
      <c r="D41" t="s">
        <v>10</v>
      </c>
      <c r="E41">
        <v>80</v>
      </c>
      <c r="F41">
        <v>8.99</v>
      </c>
      <c r="G41">
        <f t="shared" si="0"/>
        <v>719.2</v>
      </c>
    </row>
    <row r="42" spans="1:10">
      <c r="A42" s="1">
        <v>42180</v>
      </c>
      <c r="B42" t="s">
        <v>11</v>
      </c>
      <c r="C42" t="s">
        <v>12</v>
      </c>
      <c r="D42" t="s">
        <v>15</v>
      </c>
      <c r="E42">
        <v>90</v>
      </c>
      <c r="F42">
        <v>4.99</v>
      </c>
      <c r="G42">
        <f t="shared" si="0"/>
        <v>449.1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Sheet1</vt:lpstr>
      <vt:lpstr>OfficeSupplies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Ahmed Sohail</cp:lastModifiedBy>
  <dcterms:created xsi:type="dcterms:W3CDTF">2023-12-03T13:15:04Z</dcterms:created>
  <dcterms:modified xsi:type="dcterms:W3CDTF">2023-12-03T13:15:04Z</dcterms:modified>
</cp:coreProperties>
</file>