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_part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<sst xmlns="http://schemas.openxmlformats.org/spreadsheetml/2006/main" count="1888" uniqueCount="593">
  <si>
    <t xml:space="preserve">name</t>
  </si>
  <si>
    <t xml:space="preserve">club</t>
  </si>
  <si>
    <t xml:space="preserve">age</t>
  </si>
  <si>
    <t xml:space="preserve">position</t>
  </si>
  <si>
    <t xml:space="preserve">position_cat</t>
  </si>
  <si>
    <t xml:space="preserve">market_value</t>
  </si>
  <si>
    <t xml:space="preserve">page_views</t>
  </si>
  <si>
    <t xml:space="preserve">fpl_value</t>
  </si>
  <si>
    <t xml:space="preserve">fpl_sel</t>
  </si>
  <si>
    <t xml:space="preserve">fpl_points</t>
  </si>
  <si>
    <t xml:space="preserve">region</t>
  </si>
  <si>
    <t xml:space="preserve">nationality</t>
  </si>
  <si>
    <t xml:space="preserve">new_foreign</t>
  </si>
  <si>
    <t xml:space="preserve">age_cat</t>
  </si>
  <si>
    <t xml:space="preserve">club_id</t>
  </si>
  <si>
    <t xml:space="preserve">big_club</t>
  </si>
  <si>
    <t xml:space="preserve">new_signing</t>
  </si>
  <si>
    <t xml:space="preserve">ratio</t>
  </si>
  <si>
    <t xml:space="preserve">assignment</t>
  </si>
  <si>
    <t xml:space="preserve">AT</t>
  </si>
  <si>
    <t xml:space="preserve">MID</t>
  </si>
  <si>
    <t xml:space="preserve">DEF</t>
  </si>
  <si>
    <t xml:space="preserve">GK</t>
  </si>
  <si>
    <t xml:space="preserve">features</t>
  </si>
  <si>
    <t xml:space="preserve">constrains</t>
  </si>
  <si>
    <t xml:space="preserve">relation</t>
  </si>
  <si>
    <t xml:space="preserve">result</t>
  </si>
  <si>
    <t xml:space="preserve">squad</t>
  </si>
  <si>
    <t xml:space="preserve">Gareth McAuley</t>
  </si>
  <si>
    <t xml:space="preserve">West+Brom</t>
  </si>
  <si>
    <t xml:space="preserve">CB</t>
  </si>
  <si>
    <t xml:space="preserve">Northern Ireland</t>
  </si>
  <si>
    <t xml:space="preserve">points</t>
  </si>
  <si>
    <t xml:space="preserve">maximize</t>
  </si>
  <si>
    <t xml:space="preserve">Artur Boruc</t>
  </si>
  <si>
    <t xml:space="preserve">Bournemouth</t>
  </si>
  <si>
    <t xml:space="preserve">Poland</t>
  </si>
  <si>
    <t xml:space="preserve">expense</t>
  </si>
  <si>
    <t xml:space="preserve">&gt;=</t>
  </si>
  <si>
    <t xml:space="preserve">Heurelho Gomes</t>
  </si>
  <si>
    <t xml:space="preserve">Watford</t>
  </si>
  <si>
    <t xml:space="preserve">Brazil</t>
  </si>
  <si>
    <t xml:space="preserve">players</t>
  </si>
  <si>
    <t xml:space="preserve">=</t>
  </si>
  <si>
    <t xml:space="preserve">Lee Grant</t>
  </si>
  <si>
    <t xml:space="preserve">Stoke+City</t>
  </si>
  <si>
    <t xml:space="preserve">England</t>
  </si>
  <si>
    <t xml:space="preserve">Stephen Ward</t>
  </si>
  <si>
    <t xml:space="preserve">Burnley</t>
  </si>
  <si>
    <t xml:space="preserve">LB</t>
  </si>
  <si>
    <t xml:space="preserve">Ireland</t>
  </si>
  <si>
    <t xml:space="preserve">attackers</t>
  </si>
  <si>
    <t xml:space="preserve">Joel Castro Pereira</t>
  </si>
  <si>
    <t xml:space="preserve">Manchester+United</t>
  </si>
  <si>
    <t xml:space="preserve">Portugal</t>
  </si>
  <si>
    <t xml:space="preserve">midfields</t>
  </si>
  <si>
    <t xml:space="preserve">Peter Crouch</t>
  </si>
  <si>
    <t xml:space="preserve">CF</t>
  </si>
  <si>
    <t xml:space="preserve">defenders</t>
  </si>
  <si>
    <t xml:space="preserve">Phil Jagielka</t>
  </si>
  <si>
    <t xml:space="preserve">Everton</t>
  </si>
  <si>
    <t xml:space="preserve">goalkeeper</t>
  </si>
  <si>
    <t xml:space="preserve">Dean Marney</t>
  </si>
  <si>
    <t xml:space="preserve">CM</t>
  </si>
  <si>
    <t xml:space="preserve">Damien Delaney</t>
  </si>
  <si>
    <t xml:space="preserve">Crystal+Palace</t>
  </si>
  <si>
    <t xml:space="preserve">Gareth Barry</t>
  </si>
  <si>
    <t xml:space="preserve">DM</t>
  </si>
  <si>
    <t xml:space="preserve">Charlie Daniels</t>
  </si>
  <si>
    <t xml:space="preserve">Jose Holebas</t>
  </si>
  <si>
    <t xml:space="preserve">Greece</t>
  </si>
  <si>
    <t xml:space="preserve">Willy Caballero</t>
  </si>
  <si>
    <t xml:space="preserve">Chelsea</t>
  </si>
  <si>
    <t xml:space="preserve">Argentina</t>
  </si>
  <si>
    <t xml:space="preserve">Stephen Kingsley</t>
  </si>
  <si>
    <t xml:space="preserve">Swansea</t>
  </si>
  <si>
    <t xml:space="preserve">Scotland</t>
  </si>
  <si>
    <t xml:space="preserve">Jay Fulton</t>
  </si>
  <si>
    <t xml:space="preserve">Tom Heaton</t>
  </si>
  <si>
    <t xml:space="preserve">Matthew Lowton</t>
  </si>
  <si>
    <t xml:space="preserve">RB</t>
  </si>
  <si>
    <t xml:space="preserve">Sam Field</t>
  </si>
  <si>
    <t xml:space="preserve">Simon Francis</t>
  </si>
  <si>
    <t xml:space="preserve">James Collins</t>
  </si>
  <si>
    <t xml:space="preserve">West+Ham</t>
  </si>
  <si>
    <t xml:space="preserve">Wales</t>
  </si>
  <si>
    <t xml:space="preserve">Steven Fletcher</t>
  </si>
  <si>
    <t xml:space="preserve">Maarten Stekelenburg</t>
  </si>
  <si>
    <t xml:space="preserve">Netherlands</t>
  </si>
  <si>
    <t xml:space="preserve">Harry Arter</t>
  </si>
  <si>
    <t xml:space="preserve">Jermain Defoe</t>
  </si>
  <si>
    <t xml:space="preserve">Ashley Barnes</t>
  </si>
  <si>
    <t xml:space="preserve">Marc Pugh</t>
  </si>
  <si>
    <t xml:space="preserve">LW</t>
  </si>
  <si>
    <t xml:space="preserve">Leon Britton</t>
  </si>
  <si>
    <t xml:space="preserve">Sam McQueen</t>
  </si>
  <si>
    <t xml:space="preserve">Southampton</t>
  </si>
  <si>
    <t xml:space="preserve">LM</t>
  </si>
  <si>
    <t xml:space="preserve">Wayne Routledge</t>
  </si>
  <si>
    <t xml:space="preserve">Ben Foster</t>
  </si>
  <si>
    <t xml:space="preserve">Michael Carrick</t>
  </si>
  <si>
    <t xml:space="preserve">Darren Randolph</t>
  </si>
  <si>
    <t xml:space="preserve">Yohan Benalouane</t>
  </si>
  <si>
    <t xml:space="preserve">Leicester+City</t>
  </si>
  <si>
    <t xml:space="preserve">Tunisia</t>
  </si>
  <si>
    <t xml:space="preserve">Sam Vokes</t>
  </si>
  <si>
    <t xml:space="preserve">Ăâ‚¬ngel Rangel</t>
  </si>
  <si>
    <t xml:space="preserve">Spain</t>
  </si>
  <si>
    <t xml:space="preserve">Glenn Whelan</t>
  </si>
  <si>
    <t xml:space="preserve">Chris Brunt</t>
  </si>
  <si>
    <t xml:space="preserve">Fernando Llorente</t>
  </si>
  <si>
    <t xml:space="preserve">Josh Sims</t>
  </si>
  <si>
    <t xml:space="preserve">RW</t>
  </si>
  <si>
    <t xml:space="preserve">Junior Stanislas</t>
  </si>
  <si>
    <t xml:space="preserve">Scott Arfield</t>
  </si>
  <si>
    <t xml:space="preserve">Canada</t>
  </si>
  <si>
    <t xml:space="preserve">Wayne Hennessey</t>
  </si>
  <si>
    <t xml:space="preserve">YounĂÂ¨s Kaboul</t>
  </si>
  <si>
    <t xml:space="preserve">France</t>
  </si>
  <si>
    <t xml:space="preserve">Steve Cook</t>
  </si>
  <si>
    <t xml:space="preserve">Joshua King</t>
  </si>
  <si>
    <t xml:space="preserve">SS</t>
  </si>
  <si>
    <t xml:space="preserve">Norway</t>
  </si>
  <si>
    <t xml:space="preserve">Andrew Surman</t>
  </si>
  <si>
    <t xml:space="preserve">Wes Morgan</t>
  </si>
  <si>
    <t xml:space="preserve">Jamaica</t>
  </si>
  <si>
    <t xml:space="preserve">Adam Smith</t>
  </si>
  <si>
    <t xml:space="preserve">Hal Robson-Kanu</t>
  </si>
  <si>
    <t xml:space="preserve">Miguel Britos</t>
  </si>
  <si>
    <t xml:space="preserve">Uruguay</t>
  </si>
  <si>
    <t xml:space="preserve">Ryan Fraser</t>
  </si>
  <si>
    <t xml:space="preserve">Oliver McBurnie</t>
  </si>
  <si>
    <t xml:space="preserve">Geoff Cameron</t>
  </si>
  <si>
    <t xml:space="preserve">United States</t>
  </si>
  <si>
    <t xml:space="preserve">Valon Behrami</t>
  </si>
  <si>
    <t xml:space="preserve">Switzerland</t>
  </si>
  <si>
    <t xml:space="preserve">Petr Cech</t>
  </si>
  <si>
    <t xml:space="preserve">Arsenal</t>
  </si>
  <si>
    <t xml:space="preserve">Czech Republic</t>
  </si>
  <si>
    <t xml:space="preserve">Johann Berg Gudmundsson</t>
  </si>
  <si>
    <t xml:space="preserve">Iceland</t>
  </si>
  <si>
    <t xml:space="preserve">Matthew Pennington</t>
  </si>
  <si>
    <t xml:space="preserve">Phil Bardsley</t>
  </si>
  <si>
    <t xml:space="preserve">Joel Robles</t>
  </si>
  <si>
    <t xml:space="preserve">Robert Huth</t>
  </si>
  <si>
    <t xml:space="preserve">Germany</t>
  </si>
  <si>
    <t xml:space="preserve">Christian Fuchs</t>
  </si>
  <si>
    <t xml:space="preserve">Austria</t>
  </si>
  <si>
    <t xml:space="preserve">James McClean</t>
  </si>
  <si>
    <t xml:space="preserve">Joel Ward</t>
  </si>
  <si>
    <t xml:space="preserve">Jack Stephens</t>
  </si>
  <si>
    <t xml:space="preserve">Danny Simpson</t>
  </si>
  <si>
    <t xml:space="preserve">Craig Dawson</t>
  </si>
  <si>
    <t xml:space="preserve">Charlie Adam</t>
  </si>
  <si>
    <t xml:space="preserve">James Morrison</t>
  </si>
  <si>
    <t xml:space="preserve">Sebastian Prodl</t>
  </si>
  <si>
    <t xml:space="preserve">Jason Puncheon</t>
  </si>
  <si>
    <t xml:space="preserve">AM</t>
  </si>
  <si>
    <t xml:space="preserve">Robert Snodgrass</t>
  </si>
  <si>
    <t xml:space="preserve">Allan Nyom</t>
  </si>
  <si>
    <t xml:space="preserve">Cameroon</t>
  </si>
  <si>
    <t xml:space="preserve">Kyle Naughton</t>
  </si>
  <si>
    <t xml:space="preserve">Dan Gosling</t>
  </si>
  <si>
    <t xml:space="preserve">Lee Chung-yong</t>
  </si>
  <si>
    <t xml:space="preserve">South Korea</t>
  </si>
  <si>
    <t xml:space="preserve">Ashley Fletcher</t>
  </si>
  <si>
    <t xml:space="preserve">Ashley Williams</t>
  </si>
  <si>
    <t xml:space="preserve">Marc Albrighton</t>
  </si>
  <si>
    <t xml:space="preserve">Ben Mee</t>
  </si>
  <si>
    <t xml:space="preserve">Alfie Mawson</t>
  </si>
  <si>
    <t xml:space="preserve">Maya Yoshida</t>
  </si>
  <si>
    <t xml:space="preserve">Japan</t>
  </si>
  <si>
    <t xml:space="preserve">Cuco Martina</t>
  </si>
  <si>
    <t xml:space="preserve">Curacao</t>
  </si>
  <si>
    <t xml:space="preserve">Martin Kelly</t>
  </si>
  <si>
    <t xml:space="preserve">Adrian Mariappa</t>
  </si>
  <si>
    <t xml:space="preserve">Erik Pieters</t>
  </si>
  <si>
    <t xml:space="preserve">Ăâ€°tienne Capoue</t>
  </si>
  <si>
    <t xml:space="preserve">Nordin Amrabat</t>
  </si>
  <si>
    <t xml:space="preserve">Morocco</t>
  </si>
  <si>
    <t xml:space="preserve">Axel Tuanzebe</t>
  </si>
  <si>
    <t xml:space="preserve">Jose Fonte</t>
  </si>
  <si>
    <t xml:space="preserve">Andy King</t>
  </si>
  <si>
    <t xml:space="preserve">Claudio Yacob</t>
  </si>
  <si>
    <t xml:space="preserve">James McArthur</t>
  </si>
  <si>
    <t xml:space="preserve">Ă…Âukasz FabiaĂ…â€žski</t>
  </si>
  <si>
    <t xml:space="preserve">Steven Davis</t>
  </si>
  <si>
    <t xml:space="preserve">Matt Phillips</t>
  </si>
  <si>
    <t xml:space="preserve">Jeff Hendrick</t>
  </si>
  <si>
    <t xml:space="preserve">Ragnar Klavan</t>
  </si>
  <si>
    <t xml:space="preserve">Liverpool</t>
  </si>
  <si>
    <t xml:space="preserve">Estonia</t>
  </si>
  <si>
    <t xml:space="preserve">Scott Dann</t>
  </si>
  <si>
    <t xml:space="preserve">Antonio Valencia</t>
  </si>
  <si>
    <t xml:space="preserve">Ecuador</t>
  </si>
  <si>
    <t xml:space="preserve">Leroy Fer</t>
  </si>
  <si>
    <t xml:space="preserve">Troy Deeney</t>
  </si>
  <si>
    <t xml:space="preserve">James Milner</t>
  </si>
  <si>
    <t xml:space="preserve">James Tarkowski</t>
  </si>
  <si>
    <t xml:space="preserve">Marc Muniesa</t>
  </si>
  <si>
    <t xml:space="preserve">Modou Barrow</t>
  </si>
  <si>
    <t xml:space="preserve">The Gambia</t>
  </si>
  <si>
    <t xml:space="preserve">Jonny Evans</t>
  </si>
  <si>
    <t xml:space="preserve">Leighton Baines</t>
  </si>
  <si>
    <t xml:space="preserve">Glen Johnson</t>
  </si>
  <si>
    <t xml:space="preserve">Gary Cahill</t>
  </si>
  <si>
    <t xml:space="preserve">Jake Livermore</t>
  </si>
  <si>
    <t xml:space="preserve">Kasper Schmeichel</t>
  </si>
  <si>
    <t xml:space="preserve">Denmark</t>
  </si>
  <si>
    <t xml:space="preserve">Patrick van Aanholt</t>
  </si>
  <si>
    <t xml:space="preserve">Andre Gray</t>
  </si>
  <si>
    <t xml:space="preserve">Mason Holgate</t>
  </si>
  <si>
    <t xml:space="preserve">Yaya Toure</t>
  </si>
  <si>
    <t xml:space="preserve">Manchester+City</t>
  </si>
  <si>
    <t xml:space="preserve">Cote d'Ivoire</t>
  </si>
  <si>
    <t xml:space="preserve">Jamie Vardy</t>
  </si>
  <si>
    <t xml:space="preserve">James Tomkins</t>
  </si>
  <si>
    <t xml:space="preserve">Daniel Amartey</t>
  </si>
  <si>
    <t xml:space="preserve">Ghana</t>
  </si>
  <si>
    <t xml:space="preserve">Martin Olsson</t>
  </si>
  <si>
    <t xml:space="preserve">Sweden</t>
  </si>
  <si>
    <t xml:space="preserve">Winston Reid</t>
  </si>
  <si>
    <t xml:space="preserve">New Zealand</t>
  </si>
  <si>
    <t xml:space="preserve">Mark Noble</t>
  </si>
  <si>
    <t xml:space="preserve">Jack Cork</t>
  </si>
  <si>
    <t xml:space="preserve">Trent Alexander-Arnold</t>
  </si>
  <si>
    <t xml:space="preserve">Andros Townsend</t>
  </si>
  <si>
    <t xml:space="preserve">Aleksandar Kolarov</t>
  </si>
  <si>
    <t xml:space="preserve">Serbia</t>
  </si>
  <si>
    <t xml:space="preserve">Simon Mignolet</t>
  </si>
  <si>
    <t xml:space="preserve">Belgium</t>
  </si>
  <si>
    <t xml:space="preserve">Kevin Mirallas</t>
  </si>
  <si>
    <t xml:space="preserve">Claudio Bravo</t>
  </si>
  <si>
    <t xml:space="preserve">Chile</t>
  </si>
  <si>
    <t xml:space="preserve">Steven Defour</t>
  </si>
  <si>
    <t xml:space="preserve">Shinji Okazaki</t>
  </si>
  <si>
    <t xml:space="preserve">Josh Tymon</t>
  </si>
  <si>
    <t xml:space="preserve">Fraser Forster</t>
  </si>
  <si>
    <t xml:space="preserve">Alex Iwobi</t>
  </si>
  <si>
    <t xml:space="preserve">Nigeria</t>
  </si>
  <si>
    <t xml:space="preserve">Harry Maguire</t>
  </si>
  <si>
    <t xml:space="preserve">Manuel Lanzini</t>
  </si>
  <si>
    <t xml:space="preserve">Nacho Monreal</t>
  </si>
  <si>
    <t xml:space="preserve">Benik Afobe</t>
  </si>
  <si>
    <t xml:space="preserve">Congo DR</t>
  </si>
  <si>
    <t xml:space="preserve">Tom Carroll</t>
  </si>
  <si>
    <t xml:space="preserve">Ryan Shawcross</t>
  </si>
  <si>
    <t xml:space="preserve">Nathan Redmond</t>
  </si>
  <si>
    <t xml:space="preserve">Wilfried Zaha</t>
  </si>
  <si>
    <t xml:space="preserve">Emiliano Martinez</t>
  </si>
  <si>
    <t xml:space="preserve">Adam Federici</t>
  </si>
  <si>
    <t xml:space="preserve">Australia</t>
  </si>
  <si>
    <t xml:space="preserve">Divock Origi</t>
  </si>
  <si>
    <t xml:space="preserve">Oriol Romeu</t>
  </si>
  <si>
    <t xml:space="preserve">Mike van der Hoorn</t>
  </si>
  <si>
    <t xml:space="preserve">Jonathan Leko</t>
  </si>
  <si>
    <t xml:space="preserve">Adrian</t>
  </si>
  <si>
    <t xml:space="preserve">Tom Davies</t>
  </si>
  <si>
    <t xml:space="preserve">Joe Allen</t>
  </si>
  <si>
    <t xml:space="preserve">Salomon Rondon</t>
  </si>
  <si>
    <t xml:space="preserve">Venezuela</t>
  </si>
  <si>
    <t xml:space="preserve">Seamus Coleman</t>
  </si>
  <si>
    <t xml:space="preserve">Marko ArnautoviĂ„â€ˇ</t>
  </si>
  <si>
    <t xml:space="preserve">Craig Cathcart</t>
  </si>
  <si>
    <t xml:space="preserve">Danny Drinkwater</t>
  </si>
  <si>
    <t xml:space="preserve">Ben Chilwell</t>
  </si>
  <si>
    <t xml:space="preserve">Edimilson Fernandes</t>
  </si>
  <si>
    <t xml:space="preserve">Ben Davies</t>
  </si>
  <si>
    <t xml:space="preserve">Tottenham</t>
  </si>
  <si>
    <t xml:space="preserve">Harry Winks</t>
  </si>
  <si>
    <t xml:space="preserve">Nacer Chadli</t>
  </si>
  <si>
    <t xml:space="preserve">Michail Antonio</t>
  </si>
  <si>
    <t xml:space="preserve">Jay Rodriguez</t>
  </si>
  <si>
    <t xml:space="preserve">Mame Biram Diouf</t>
  </si>
  <si>
    <t xml:space="preserve">Senegal</t>
  </si>
  <si>
    <t xml:space="preserve">Gylfi Sigurdsson</t>
  </si>
  <si>
    <t xml:space="preserve">Ramadan Sobhi</t>
  </si>
  <si>
    <t xml:space="preserve">Egypt</t>
  </si>
  <si>
    <t xml:space="preserve">Stefano Okaka</t>
  </si>
  <si>
    <t xml:space="preserve">Italy</t>
  </si>
  <si>
    <t xml:space="preserve">Daryl Janmaat</t>
  </si>
  <si>
    <t xml:space="preserve">Marcos Alonso Mendoza</t>
  </si>
  <si>
    <t xml:space="preserve">Federico Fernandez</t>
  </si>
  <si>
    <t xml:space="preserve">Isaac Success</t>
  </si>
  <si>
    <t xml:space="preserve">Emre Can</t>
  </si>
  <si>
    <t xml:space="preserve">Andy Carroll</t>
  </si>
  <si>
    <t xml:space="preserve">Nathan Ake</t>
  </si>
  <si>
    <t xml:space="preserve">Tom Cleverley</t>
  </si>
  <si>
    <t xml:space="preserve">Jordan Pickford</t>
  </si>
  <si>
    <t xml:space="preserve">Cedric Soares</t>
  </si>
  <si>
    <t xml:space="preserve">Lucas Leiva</t>
  </si>
  <si>
    <t xml:space="preserve">Cheikhou Kouyate</t>
  </si>
  <si>
    <t xml:space="preserve">Demarai Gray</t>
  </si>
  <si>
    <t xml:space="preserve">Sam Byram</t>
  </si>
  <si>
    <t xml:space="preserve">Pablo Zabaleta</t>
  </si>
  <si>
    <t xml:space="preserve">Kabasele</t>
  </si>
  <si>
    <t xml:space="preserve">DuĂ…Âˇan TadiĂ„â€ˇ</t>
  </si>
  <si>
    <t xml:space="preserve">Shane Long</t>
  </si>
  <si>
    <t xml:space="preserve">Abdoulaye Doucoure</t>
  </si>
  <si>
    <t xml:space="preserve">Callum Wilson</t>
  </si>
  <si>
    <t xml:space="preserve">Michael Keane</t>
  </si>
  <si>
    <t xml:space="preserve">Dejan Lovren</t>
  </si>
  <si>
    <t xml:space="preserve">Croatia</t>
  </si>
  <si>
    <t xml:space="preserve">Ryan Bertrand</t>
  </si>
  <si>
    <t xml:space="preserve">Nathaniel Clyne</t>
  </si>
  <si>
    <t xml:space="preserve">James Ward-Prowse</t>
  </si>
  <si>
    <t xml:space="preserve">Pedro Obiang</t>
  </si>
  <si>
    <t xml:space="preserve">Theo Walcott</t>
  </si>
  <si>
    <t xml:space="preserve">Yohan Cabaye</t>
  </si>
  <si>
    <t xml:space="preserve">Kevin Long</t>
  </si>
  <si>
    <t xml:space="preserve">Bojan KrkiĂ„â€ˇ</t>
  </si>
  <si>
    <t xml:space="preserve">Hugo Lloris</t>
  </si>
  <si>
    <t xml:space="preserve">Jeffrey Schlupp</t>
  </si>
  <si>
    <t xml:space="preserve">Ki Sung-yueng</t>
  </si>
  <si>
    <t xml:space="preserve">Victor Moses</t>
  </si>
  <si>
    <t xml:space="preserve">RM</t>
  </si>
  <si>
    <t xml:space="preserve">Matteo Darmian</t>
  </si>
  <si>
    <t xml:space="preserve">Son Heung-min</t>
  </si>
  <si>
    <t xml:space="preserve">Pedro</t>
  </si>
  <si>
    <t xml:space="preserve">Ross Barkley</t>
  </si>
  <si>
    <t xml:space="preserve">Ramiro Funes Mori</t>
  </si>
  <si>
    <t xml:space="preserve">Cesar Azpilicueta</t>
  </si>
  <si>
    <t xml:space="preserve">Adam Lallana</t>
  </si>
  <si>
    <t xml:space="preserve">Laurent Koscielny</t>
  </si>
  <si>
    <t xml:space="preserve">Christian Eriksen</t>
  </si>
  <si>
    <t xml:space="preserve">Xherdan Shaqiri</t>
  </si>
  <si>
    <t xml:space="preserve">Georginio Wijnaldum</t>
  </si>
  <si>
    <t xml:space="preserve">Olivier Giroud</t>
  </si>
  <si>
    <t xml:space="preserve">Ashley Young</t>
  </si>
  <si>
    <t xml:space="preserve">Jordan Ayew</t>
  </si>
  <si>
    <t xml:space="preserve">Kieran Trippier</t>
  </si>
  <si>
    <t xml:space="preserve">Wayne Rooney</t>
  </si>
  <si>
    <t xml:space="preserve">Jesse Lingard</t>
  </si>
  <si>
    <t xml:space="preserve">Ibrahim Afellay</t>
  </si>
  <si>
    <t xml:space="preserve">Luciano Narsingh</t>
  </si>
  <si>
    <t xml:space="preserve">Dele Alli</t>
  </si>
  <si>
    <t xml:space="preserve">Aaron Cresswell</t>
  </si>
  <si>
    <t xml:space="preserve">Angelo Ogbonna</t>
  </si>
  <si>
    <t xml:space="preserve">Andre Ayew</t>
  </si>
  <si>
    <t xml:space="preserve">Christian Benteke</t>
  </si>
  <si>
    <t xml:space="preserve">Dominic Calvert-Lewin</t>
  </si>
  <si>
    <t xml:space="preserve">Arthur Masuaku</t>
  </si>
  <si>
    <t xml:space="preserve">Charlie Austin</t>
  </si>
  <si>
    <t xml:space="preserve">Pierre-Emile Hojbjerg</t>
  </si>
  <si>
    <t xml:space="preserve">Roberto Firmino</t>
  </si>
  <si>
    <t xml:space="preserve">Kyle Walker</t>
  </si>
  <si>
    <t xml:space="preserve">Sofiane Feghouli</t>
  </si>
  <si>
    <t xml:space="preserve">Algeria</t>
  </si>
  <si>
    <t xml:space="preserve">Rob Holding</t>
  </si>
  <si>
    <t xml:space="preserve">Kieran Gibbs</t>
  </si>
  <si>
    <t xml:space="preserve">Jordon Ibe</t>
  </si>
  <si>
    <t xml:space="preserve">Jan Vertonghen</t>
  </si>
  <si>
    <t xml:space="preserve">Daley Blind</t>
  </si>
  <si>
    <t xml:space="preserve">Idrissa Gueye</t>
  </si>
  <si>
    <t xml:space="preserve">Romelu Lukaku</t>
  </si>
  <si>
    <t xml:space="preserve">David Luiz</t>
  </si>
  <si>
    <t xml:space="preserve">Aaron Lennon</t>
  </si>
  <si>
    <t xml:space="preserve">David Silva</t>
  </si>
  <si>
    <t xml:space="preserve">Fernandinho</t>
  </si>
  <si>
    <t xml:space="preserve">Marcos Rojo</t>
  </si>
  <si>
    <t xml:space="preserve">Michel Vorm</t>
  </si>
  <si>
    <t xml:space="preserve">Vincent Janssen</t>
  </si>
  <si>
    <t xml:space="preserve">Marcus Rashford</t>
  </si>
  <si>
    <t xml:space="preserve">Mousa Dembele</t>
  </si>
  <si>
    <t xml:space="preserve">Wilfred Ndidi</t>
  </si>
  <si>
    <t xml:space="preserve">Luka Milivojevic</t>
  </si>
  <si>
    <t xml:space="preserve">Victor Wanyama</t>
  </si>
  <si>
    <t xml:space="preserve">Kenya</t>
  </si>
  <si>
    <t xml:space="preserve">Alexis Sanchez</t>
  </si>
  <si>
    <t xml:space="preserve">Jonjoe Kenny</t>
  </si>
  <si>
    <t xml:space="preserve">Riyad Mahrez</t>
  </si>
  <si>
    <t xml:space="preserve">Leonardo Ulloa</t>
  </si>
  <si>
    <t xml:space="preserve">Loris Karius</t>
  </si>
  <si>
    <t xml:space="preserve">Marouane Fellaini</t>
  </si>
  <si>
    <t xml:space="preserve">Matt Targett</t>
  </si>
  <si>
    <t xml:space="preserve">Jefferson Montero</t>
  </si>
  <si>
    <t xml:space="preserve">Mauro Zarate</t>
  </si>
  <si>
    <t xml:space="preserve">Hector Bellerin</t>
  </si>
  <si>
    <t xml:space="preserve">Phil Jones</t>
  </si>
  <si>
    <t xml:space="preserve">Diego Costa</t>
  </si>
  <si>
    <t xml:space="preserve">Robbie Brady</t>
  </si>
  <si>
    <t xml:space="preserve">Sadio Mane</t>
  </si>
  <si>
    <t xml:space="preserve">Joel Matip</t>
  </si>
  <si>
    <t xml:space="preserve">Sergio Romero</t>
  </si>
  <si>
    <t xml:space="preserve">Philippe Coutinho</t>
  </si>
  <si>
    <t xml:space="preserve">Jordy Clasie</t>
  </si>
  <si>
    <t xml:space="preserve">Alex Oxlade-Chamberlain</t>
  </si>
  <si>
    <t xml:space="preserve">Harry Kane</t>
  </si>
  <si>
    <t xml:space="preserve">Eric Dier</t>
  </si>
  <si>
    <t xml:space="preserve">Timothy Fosu-Mensah</t>
  </si>
  <si>
    <t xml:space="preserve">Willian</t>
  </si>
  <si>
    <t xml:space="preserve">Thibaut Courtois</t>
  </si>
  <si>
    <t xml:space="preserve">Lys Mousset</t>
  </si>
  <si>
    <t xml:space="preserve">Eric Bailly</t>
  </si>
  <si>
    <t xml:space="preserve">Francis Coquelin</t>
  </si>
  <si>
    <t xml:space="preserve">Kelechi Iheanacho</t>
  </si>
  <si>
    <t xml:space="preserve">Gabriel Paulista</t>
  </si>
  <si>
    <t xml:space="preserve">Cesc Fabregas</t>
  </si>
  <si>
    <t xml:space="preserve">Nathan Dyer</t>
  </si>
  <si>
    <t xml:space="preserve">Toby Alderweireld</t>
  </si>
  <si>
    <t xml:space="preserve">David de Gea</t>
  </si>
  <si>
    <t xml:space="preserve">Juan Mata</t>
  </si>
  <si>
    <t xml:space="preserve">Jack Wilshere</t>
  </si>
  <si>
    <t xml:space="preserve">Mesut Ozil</t>
  </si>
  <si>
    <t xml:space="preserve">Ben Woodburn</t>
  </si>
  <si>
    <t xml:space="preserve">Nicolas Otamendi</t>
  </si>
  <si>
    <t xml:space="preserve">Islam Slimani</t>
  </si>
  <si>
    <t xml:space="preserve">Raheem Sterling</t>
  </si>
  <si>
    <t xml:space="preserve">Ashley Westwood</t>
  </si>
  <si>
    <t xml:space="preserve">Ander Herrera</t>
  </si>
  <si>
    <t xml:space="preserve">Ademola Lookman</t>
  </si>
  <si>
    <t xml:space="preserve">Santi Cazorla</t>
  </si>
  <si>
    <t xml:space="preserve">Anthony Martial</t>
  </si>
  <si>
    <t xml:space="preserve">Kevin De Bruyne</t>
  </si>
  <si>
    <t xml:space="preserve">Shkodran Mustafi</t>
  </si>
  <si>
    <t xml:space="preserve">Nemanja Matic</t>
  </si>
  <si>
    <t xml:space="preserve">Connor Wickham</t>
  </si>
  <si>
    <t xml:space="preserve">Leroy Sane</t>
  </si>
  <si>
    <t xml:space="preserve">Danny Rose</t>
  </si>
  <si>
    <t xml:space="preserve">Eden Hazard</t>
  </si>
  <si>
    <t xml:space="preserve">Chris Smalling</t>
  </si>
  <si>
    <t xml:space="preserve">Roberto Pereyra</t>
  </si>
  <si>
    <t xml:space="preserve">Lewis Cook</t>
  </si>
  <si>
    <t xml:space="preserve">Daniel Sturridge</t>
  </si>
  <si>
    <t xml:space="preserve">Sergio Aguero</t>
  </si>
  <si>
    <t xml:space="preserve">Sofiane Boufal</t>
  </si>
  <si>
    <t xml:space="preserve">Jordan Henderson</t>
  </si>
  <si>
    <t xml:space="preserve">Mohamed Elneny</t>
  </si>
  <si>
    <t xml:space="preserve">Vincent Kompany</t>
  </si>
  <si>
    <t xml:space="preserve">Manolo Gabbiadini</t>
  </si>
  <si>
    <t xml:space="preserve">Virgil van Dijk</t>
  </si>
  <si>
    <t xml:space="preserve">Danny Welbeck</t>
  </si>
  <si>
    <t xml:space="preserve">Granit Xhaka</t>
  </si>
  <si>
    <t xml:space="preserve">Nathaniel Chalobah</t>
  </si>
  <si>
    <t xml:space="preserve">Mamadou Sakho</t>
  </si>
  <si>
    <t xml:space="preserve">Ahmed Musa</t>
  </si>
  <si>
    <t xml:space="preserve">Yannick Bolasie</t>
  </si>
  <si>
    <t xml:space="preserve">Luke Shaw</t>
  </si>
  <si>
    <t xml:space="preserve">Gabriel Jesus</t>
  </si>
  <si>
    <t xml:space="preserve">Moussa Sissokho</t>
  </si>
  <si>
    <t xml:space="preserve">Henrikh Mkhitaryan</t>
  </si>
  <si>
    <t xml:space="preserve">Armenia</t>
  </si>
  <si>
    <t xml:space="preserve">Brad Smith</t>
  </si>
  <si>
    <t xml:space="preserve">Giannelli Imbula</t>
  </si>
  <si>
    <t xml:space="preserve">Kristoffer Nordfeldt</t>
  </si>
  <si>
    <t xml:space="preserve">Michy Batshuayi</t>
  </si>
  <si>
    <t xml:space="preserve">Saido Berahino</t>
  </si>
  <si>
    <t xml:space="preserve">John Stones</t>
  </si>
  <si>
    <t xml:space="preserve">Morgan Schneiderlin</t>
  </si>
  <si>
    <t xml:space="preserve">N27Golo Kante</t>
  </si>
  <si>
    <t xml:space="preserve">Fabian Delph</t>
  </si>
  <si>
    <t xml:space="preserve">Aaron Ramsey</t>
  </si>
  <si>
    <t xml:space="preserve">James McCarthy</t>
  </si>
  <si>
    <t xml:space="preserve">Paul Pogba</t>
  </si>
  <si>
    <t xml:space="preserve">Jeremy Pied</t>
  </si>
  <si>
    <t xml:space="preserve">Ilkay Gundogan</t>
  </si>
  <si>
    <t xml:space="preserve">Lucas Perez</t>
  </si>
  <si>
    <t xml:space="preserve">Jack Butland</t>
  </si>
  <si>
    <t xml:space="preserve">Ruben Loftus-Cheek</t>
  </si>
  <si>
    <t xml:space="preserve">Diafra Sakho</t>
  </si>
  <si>
    <t xml:space="preserve">Bakary Sako</t>
  </si>
  <si>
    <t xml:space="preserve">Mali</t>
  </si>
  <si>
    <t xml:space="preserve">Max Gradel</t>
  </si>
  <si>
    <t xml:space="preserve">Georges-Kevin N27Koudou</t>
  </si>
  <si>
    <t xml:space="preserve">Erik Lamela</t>
  </si>
  <si>
    <t xml:space="preserve">Kurt Zouma</t>
  </si>
  <si>
    <t xml:space="preserve">Pape Souare</t>
  </si>
  <si>
    <t xml:space="preserve">Fernando</t>
  </si>
  <si>
    <t xml:space="preserve">Tyrone Mings</t>
  </si>
  <si>
    <t xml:space="preserve">Alberto Moreno</t>
  </si>
  <si>
    <t xml:space="preserve">Marko Grujic</t>
  </si>
  <si>
    <t xml:space="preserve">Costel Pantilimon</t>
  </si>
  <si>
    <t xml:space="preserve">Romania</t>
  </si>
  <si>
    <t xml:space="preserve">Nampalys Mendy</t>
  </si>
  <si>
    <t xml:space="preserve">Kenedy</t>
  </si>
  <si>
    <t xml:space="preserve">Carl Jenkinson</t>
  </si>
  <si>
    <t xml:space="preserve">David Ospina</t>
  </si>
  <si>
    <t xml:space="preserve">Colombia</t>
  </si>
  <si>
    <t xml:space="preserve">Kevin Wimmer</t>
  </si>
  <si>
    <t xml:space="preserve">Asmir Begovic</t>
  </si>
  <si>
    <t xml:space="preserve">Bosnia</t>
  </si>
  <si>
    <t xml:space="preserve">Per Mertesacker</t>
  </si>
  <si>
    <t xml:space="preserve">Sead Kolasinac</t>
  </si>
  <si>
    <t xml:space="preserve">Alexandre Lacazette</t>
  </si>
  <si>
    <t xml:space="preserve">Niki Maenpaa</t>
  </si>
  <si>
    <t xml:space="preserve">Brighton+and+Hove</t>
  </si>
  <si>
    <t xml:space="preserve">Finland</t>
  </si>
  <si>
    <t xml:space="preserve">Mathew Ryan</t>
  </si>
  <si>
    <t xml:space="preserve">Lewis Dunk</t>
  </si>
  <si>
    <t xml:space="preserve">Shane Duffy</t>
  </si>
  <si>
    <t xml:space="preserve">Uwe Hunemeier</t>
  </si>
  <si>
    <t xml:space="preserve">Bruno</t>
  </si>
  <si>
    <t xml:space="preserve">Gaetan Bong</t>
  </si>
  <si>
    <t xml:space="preserve">Liam Rosenior</t>
  </si>
  <si>
    <t xml:space="preserve">Connor Goldson</t>
  </si>
  <si>
    <t xml:space="preserve">Markus Suttner</t>
  </si>
  <si>
    <t xml:space="preserve">Anthony Knockaert</t>
  </si>
  <si>
    <t xml:space="preserve">Dale Stephens</t>
  </si>
  <si>
    <t xml:space="preserve">Beram Kayal</t>
  </si>
  <si>
    <t xml:space="preserve">Israel</t>
  </si>
  <si>
    <t xml:space="preserve">Steve Sidwell</t>
  </si>
  <si>
    <t xml:space="preserve">Solly March</t>
  </si>
  <si>
    <t xml:space="preserve">Jiri Skalak</t>
  </si>
  <si>
    <t xml:space="preserve">Oliver Norwood</t>
  </si>
  <si>
    <t xml:space="preserve">Jamie Murphy</t>
  </si>
  <si>
    <t xml:space="preserve">Pascal Gross</t>
  </si>
  <si>
    <t xml:space="preserve">Glenn Murray</t>
  </si>
  <si>
    <t xml:space="preserve">Tomer Hemed</t>
  </si>
  <si>
    <t xml:space="preserve">Sam Baldock</t>
  </si>
  <si>
    <t xml:space="preserve">Matthew Taylor</t>
  </si>
  <si>
    <t xml:space="preserve">Eduardo Carvalho</t>
  </si>
  <si>
    <t xml:space="preserve">Antonio Rudiger</t>
  </si>
  <si>
    <t xml:space="preserve">Tiemoue Bakayoko</t>
  </si>
  <si>
    <t xml:space="preserve">Julian Speroni</t>
  </si>
  <si>
    <t xml:space="preserve">Muhamed Besic</t>
  </si>
  <si>
    <t xml:space="preserve">Davy Klaassen</t>
  </si>
  <si>
    <t xml:space="preserve">Sandro Ramirez</t>
  </si>
  <si>
    <t xml:space="preserve">Joel Coleman</t>
  </si>
  <si>
    <t xml:space="preserve">Huddersfield</t>
  </si>
  <si>
    <t xml:space="preserve">Jonas Lossl</t>
  </si>
  <si>
    <t xml:space="preserve">Christopher Schindler</t>
  </si>
  <si>
    <t xml:space="preserve">Chris Lowe</t>
  </si>
  <si>
    <t xml:space="preserve">Tommy Smith</t>
  </si>
  <si>
    <t xml:space="preserve">Michael Hefele</t>
  </si>
  <si>
    <t xml:space="preserve">Martin Cranie</t>
  </si>
  <si>
    <t xml:space="preserve">Jon Gorenc Stankovic</t>
  </si>
  <si>
    <t xml:space="preserve">Slovenia</t>
  </si>
  <si>
    <t xml:space="preserve">Mark Hudson</t>
  </si>
  <si>
    <t xml:space="preserve">Mathias Jorgensen</t>
  </si>
  <si>
    <t xml:space="preserve">Scott Malone</t>
  </si>
  <si>
    <t xml:space="preserve">Aaron Mooy</t>
  </si>
  <si>
    <t xml:space="preserve">Rajiv van La Parra</t>
  </si>
  <si>
    <t xml:space="preserve">Jonathan Hogg</t>
  </si>
  <si>
    <t xml:space="preserve">Philip Billing</t>
  </si>
  <si>
    <t xml:space="preserve">Joe Lolley</t>
  </si>
  <si>
    <t xml:space="preserve">Jack Payne</t>
  </si>
  <si>
    <t xml:space="preserve">Dean Whitehead</t>
  </si>
  <si>
    <t xml:space="preserve">Harry Bunn</t>
  </si>
  <si>
    <t xml:space="preserve">Sean Scannell</t>
  </si>
  <si>
    <t xml:space="preserve">Elias Kachunga</t>
  </si>
  <si>
    <t xml:space="preserve">Tom Ince</t>
  </si>
  <si>
    <t xml:space="preserve">Kasey Palmer</t>
  </si>
  <si>
    <t xml:space="preserve">Andy Williams</t>
  </si>
  <si>
    <t xml:space="preserve">Trinidad and Tobago</t>
  </si>
  <si>
    <t xml:space="preserve">Nahki Wells</t>
  </si>
  <si>
    <t xml:space="preserve">Bermuda</t>
  </si>
  <si>
    <t xml:space="preserve">Collin Quaner</t>
  </si>
  <si>
    <t xml:space="preserve">Laurent Depoitre</t>
  </si>
  <si>
    <t xml:space="preserve">Steve Mounie</t>
  </si>
  <si>
    <t xml:space="preserve">NA</t>
  </si>
  <si>
    <t xml:space="preserve">Benin</t>
  </si>
  <si>
    <t xml:space="preserve">Ben Hamer</t>
  </si>
  <si>
    <t xml:space="preserve">Molla Wague</t>
  </si>
  <si>
    <t xml:space="preserve">Vicente Iborra</t>
  </si>
  <si>
    <t xml:space="preserve">Joe Gomez</t>
  </si>
  <si>
    <t xml:space="preserve">Sheyi Ojo</t>
  </si>
  <si>
    <t xml:space="preserve">Mohamed Salah</t>
  </si>
  <si>
    <t xml:space="preserve">Danny Ings</t>
  </si>
  <si>
    <t xml:space="preserve">Dominic Solanke</t>
  </si>
  <si>
    <t xml:space="preserve">Ederson Moraes</t>
  </si>
  <si>
    <t xml:space="preserve">Bernardo Silva</t>
  </si>
  <si>
    <t xml:space="preserve">Victor Lindelof</t>
  </si>
  <si>
    <t xml:space="preserve">Rob Elliot</t>
  </si>
  <si>
    <t xml:space="preserve">Newcastle+United</t>
  </si>
  <si>
    <t xml:space="preserve">Karl Darlow</t>
  </si>
  <si>
    <t xml:space="preserve">DeAndre Yedlin</t>
  </si>
  <si>
    <t xml:space="preserve">Ciaran Clark</t>
  </si>
  <si>
    <t xml:space="preserve">Lascelles</t>
  </si>
  <si>
    <t xml:space="preserve">Paul Dummett</t>
  </si>
  <si>
    <t xml:space="preserve">Grant Hanley</t>
  </si>
  <si>
    <t xml:space="preserve">Jesus Gamez</t>
  </si>
  <si>
    <t xml:space="preserve">Florian Lejeune</t>
  </si>
  <si>
    <t xml:space="preserve">Massadio Haidara</t>
  </si>
  <si>
    <t xml:space="preserve">Matt Ritchie</t>
  </si>
  <si>
    <t xml:space="preserve">Jonjo Shelvey</t>
  </si>
  <si>
    <t xml:space="preserve">Mohamed Diame</t>
  </si>
  <si>
    <t xml:space="preserve">Jack Colback</t>
  </si>
  <si>
    <t xml:space="preserve">Christian Atsu</t>
  </si>
  <si>
    <t xml:space="preserve">Siem de Jong</t>
  </si>
  <si>
    <t xml:space="preserve">Rolando Aarons</t>
  </si>
  <si>
    <t xml:space="preserve">Dwight Gayle</t>
  </si>
  <si>
    <t xml:space="preserve">Ayoze Perez</t>
  </si>
  <si>
    <t xml:space="preserve">Aleksandar Mitrovic</t>
  </si>
  <si>
    <t xml:space="preserve">Daryl Murphy</t>
  </si>
  <si>
    <t xml:space="preserve">Jason McCarthy</t>
  </si>
  <si>
    <t xml:space="preserve">Jan Bednarek</t>
  </si>
  <si>
    <t xml:space="preserve">Roque Mesa</t>
  </si>
  <si>
    <t xml:space="preserve">Tammy Abraham</t>
  </si>
  <si>
    <t xml:space="preserve">Kiko Femenia</t>
  </si>
  <si>
    <t xml:space="preserve">Steven Berghuis</t>
  </si>
  <si>
    <t xml:space="preserve">Will Hughes</t>
  </si>
  <si>
    <t xml:space="preserve">Boaz Myhill</t>
  </si>
  <si>
    <t xml:space="preserve">Ahmed Hegazy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</si>
</sst>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333333"/>
      <name val="Arial"/>
      <family val="2"/>
      <charset val="238"/>
    </font>
    <font>
      <i val="true"/>
      <sz val="10"/>
      <color rgb="FF808080"/>
      <name val="Arial"/>
      <family val="2"/>
      <charset val="238"/>
    </font>
    <font>
      <u val="single"/>
      <sz val="10"/>
      <color rgb="FF0000EE"/>
      <name val="Arial"/>
      <family val="2"/>
      <charset val="238"/>
    </font>
    <font>
      <sz val="10"/>
      <color rgb="FF006600"/>
      <name val="Arial"/>
      <family val="2"/>
      <charset val="238"/>
    </font>
    <font>
      <sz val="10"/>
      <color rgb="FF996600"/>
      <name val="Arial"/>
      <family val="2"/>
      <charset val="238"/>
    </font>
    <font>
      <sz val="10"/>
      <color rgb="FFCC000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FFFFFF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5CE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F5CE"/>
        <bgColor rgb="FFFFFFCC"/>
      </patternFill>
    </fill>
    <fill>
      <patternFill patternType="solid">
        <fgColor rgb="FF00A933"/>
        <bgColor rgb="FF00808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hair">
        <color rgb="FF808080"/>
      </right>
      <top/>
      <bottom/>
      <diagonal/>
    </border>
    <border diagonalUp="false" diagonalDown="false">
      <left style="hair">
        <color rgb="FF808080"/>
      </left>
      <right style="hair">
        <color rgb="FF808080"/>
      </right>
      <top/>
      <bottom/>
      <diagonal/>
    </border>
    <border diagonalUp="false" diagonalDown="false">
      <left style="hair">
        <color rgb="FF808080"/>
      </left>
      <right/>
      <top/>
      <bottom/>
      <diagonal/>
    </border>
    <border diagonalUp="false" diagonalDown="false">
      <left style="thin"/>
      <right style="hair">
        <color rgb="FF808080"/>
      </right>
      <top style="thin"/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thin"/>
      <bottom style="hair">
        <color rgb="FF808080"/>
      </bottom>
      <diagonal/>
    </border>
    <border diagonalUp="false" diagonalDown="false">
      <left style="hair">
        <color rgb="FF808080"/>
      </left>
      <right style="thin"/>
      <top style="thin"/>
      <bottom style="hair">
        <color rgb="FF808080"/>
      </bottom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 style="thin"/>
      <bottom style="hair">
        <color rgb="FFB2B2B2"/>
      </bottom>
      <diagonal/>
    </border>
    <border diagonalUp="false" diagonalDown="false">
      <left style="hair"/>
      <right style="thin"/>
      <top style="thin"/>
      <bottom style="hair">
        <color rgb="FFB2B2B2"/>
      </bottom>
      <diagonal/>
    </border>
    <border diagonalUp="false" diagonalDown="false">
      <left style="thin"/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/>
      <top style="hair">
        <color rgb="FF808080"/>
      </top>
      <bottom style="hair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thin"/>
      <top style="hair">
        <color rgb="FFB2B2B2"/>
      </top>
      <bottom style="hair">
        <color rgb="FFB2B2B2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>
        <color rgb="FF808080"/>
      </right>
      <top style="hair">
        <color rgb="FF808080"/>
      </top>
      <bottom style="thin"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thin"/>
      <diagonal/>
    </border>
    <border diagonalUp="false" diagonalDown="false">
      <left style="hair">
        <color rgb="FF808080"/>
      </left>
      <right style="thin"/>
      <top style="hair">
        <color rgb="FF808080"/>
      </top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CE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261000</xdr:colOff>
      <xdr:row>0</xdr:row>
      <xdr:rowOff>92880</xdr:rowOff>
    </xdr:from>
    <xdr:to>
      <xdr:col>19</xdr:col>
      <xdr:colOff>475920</xdr:colOff>
      <xdr:row>2</xdr:row>
      <xdr:rowOff>42480</xdr:rowOff>
    </xdr:to>
    <xdr:sp>
      <xdr:nvSpPr>
        <xdr:cNvPr id="0" name="CustomShape 1"/>
        <xdr:cNvSpPr/>
      </xdr:nvSpPr>
      <xdr:spPr>
        <a:xfrm>
          <a:off x="13835880" y="92880"/>
          <a:ext cx="1027800" cy="433440"/>
        </a:xfrm>
        <a:custGeom>
          <a:avLst/>
          <a:gdLst/>
          <a:ahLst/>
          <a:rect l="0" t="0" r="r" b="b"/>
          <a:pathLst>
            <a:path w="2857" h="1206">
              <a:moveTo>
                <a:pt x="0" y="301"/>
              </a:moveTo>
              <a:lnTo>
                <a:pt x="2142" y="301"/>
              </a:lnTo>
              <a:lnTo>
                <a:pt x="2142" y="0"/>
              </a:lnTo>
              <a:lnTo>
                <a:pt x="2856" y="602"/>
              </a:lnTo>
              <a:lnTo>
                <a:pt x="2142" y="1205"/>
              </a:lnTo>
              <a:lnTo>
                <a:pt x="2142" y="903"/>
              </a:lnTo>
              <a:lnTo>
                <a:pt x="0" y="903"/>
              </a:lnTo>
              <a:lnTo>
                <a:pt x="0" y="301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61200</xdr:colOff>
      <xdr:row>0</xdr:row>
      <xdr:rowOff>124200</xdr:rowOff>
    </xdr:from>
    <xdr:to>
      <xdr:col>25</xdr:col>
      <xdr:colOff>744120</xdr:colOff>
      <xdr:row>2</xdr:row>
      <xdr:rowOff>81360</xdr:rowOff>
    </xdr:to>
    <xdr:sp>
      <xdr:nvSpPr>
        <xdr:cNvPr id="1" name="CustomShape 1"/>
        <xdr:cNvSpPr/>
      </xdr:nvSpPr>
      <xdr:spPr>
        <a:xfrm>
          <a:off x="19903680" y="124200"/>
          <a:ext cx="682920" cy="441000"/>
        </a:xfrm>
        <a:custGeom>
          <a:avLst/>
          <a:gdLst/>
          <a:ahLst/>
          <a:rect l="0" t="0" r="r" b="b"/>
          <a:pathLst>
            <a:path w="1899" h="1227">
              <a:moveTo>
                <a:pt x="0" y="306"/>
              </a:moveTo>
              <a:lnTo>
                <a:pt x="1423" y="306"/>
              </a:lnTo>
              <a:lnTo>
                <a:pt x="1423" y="0"/>
              </a:lnTo>
              <a:lnTo>
                <a:pt x="1898" y="613"/>
              </a:lnTo>
              <a:lnTo>
                <a:pt x="1423" y="1226"/>
              </a:lnTo>
              <a:lnTo>
                <a:pt x="1423" y="919"/>
              </a:lnTo>
              <a:lnTo>
                <a:pt x="0" y="919"/>
              </a:lnTo>
              <a:lnTo>
                <a:pt x="0" y="306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30</xdr:col>
      <xdr:colOff>77760</xdr:colOff>
      <xdr:row>0</xdr:row>
      <xdr:rowOff>163080</xdr:rowOff>
    </xdr:from>
    <xdr:to>
      <xdr:col>30</xdr:col>
      <xdr:colOff>760680</xdr:colOff>
      <xdr:row>2</xdr:row>
      <xdr:rowOff>120240</xdr:rowOff>
    </xdr:to>
    <xdr:sp>
      <xdr:nvSpPr>
        <xdr:cNvPr id="2" name="CustomShape 1"/>
        <xdr:cNvSpPr/>
      </xdr:nvSpPr>
      <xdr:spPr>
        <a:xfrm>
          <a:off x="24149160" y="163080"/>
          <a:ext cx="682920" cy="441000"/>
        </a:xfrm>
        <a:custGeom>
          <a:avLst/>
          <a:gdLst/>
          <a:ahLst/>
          <a:rect l="0" t="0" r="r" b="b"/>
          <a:pathLst>
            <a:path w="1899" h="1227">
              <a:moveTo>
                <a:pt x="0" y="306"/>
              </a:moveTo>
              <a:lnTo>
                <a:pt x="1423" y="306"/>
              </a:lnTo>
              <a:lnTo>
                <a:pt x="1423" y="0"/>
              </a:lnTo>
              <a:lnTo>
                <a:pt x="1898" y="613"/>
              </a:lnTo>
              <a:lnTo>
                <a:pt x="1423" y="1226"/>
              </a:lnTo>
              <a:lnTo>
                <a:pt x="1423" y="919"/>
              </a:lnTo>
              <a:lnTo>
                <a:pt x="0" y="919"/>
              </a:lnTo>
              <a:lnTo>
                <a:pt x="0" y="306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90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Z21" activeCellId="0" sqref="Z21"/>
    </sheetView>
  </sheetViews>
  <sheetFormatPr defaultRowHeight="12.8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17.47"/>
    <col collapsed="false" customWidth="true" hidden="false" outlineLevel="0" max="3" min="3" style="0" width="4.37"/>
    <col collapsed="false" customWidth="true" hidden="false" outlineLevel="0" max="4" min="4" style="0" width="7.73"/>
    <col collapsed="false" customWidth="true" hidden="false" outlineLevel="0" max="5" min="5" style="0" width="11.19"/>
    <col collapsed="false" customWidth="true" hidden="false" outlineLevel="0" max="6" min="6" style="1" width="12.38"/>
    <col collapsed="false" customWidth="true" hidden="false" outlineLevel="0" max="7" min="7" style="0" width="10.98"/>
    <col collapsed="false" customWidth="true" hidden="false" outlineLevel="0" max="8" min="8" style="1" width="8.7"/>
    <col collapsed="false" customWidth="true" hidden="false" outlineLevel="0" max="9" min="9" style="0" width="6.75"/>
    <col collapsed="false" customWidth="true" hidden="false" outlineLevel="0" max="10" min="10" style="2" width="9.24"/>
    <col collapsed="false" customWidth="true" hidden="false" outlineLevel="0" max="11" min="11" style="0" width="6.42"/>
    <col collapsed="false" customWidth="true" hidden="false" outlineLevel="0" max="12" min="12" style="0" width="17.69"/>
    <col collapsed="false" customWidth="true" hidden="false" outlineLevel="0" max="13" min="13" style="0" width="11.19"/>
    <col collapsed="false" customWidth="true" hidden="false" outlineLevel="0" max="14" min="14" style="0" width="7.84"/>
    <col collapsed="false" customWidth="true" hidden="false" outlineLevel="0" max="15" min="15" style="0" width="7.18"/>
    <col collapsed="false" customWidth="true" hidden="false" outlineLevel="0" max="16" min="16" style="0" width="8.16"/>
    <col collapsed="false" customWidth="true" hidden="false" outlineLevel="0" max="17" min="17" style="0" width="11.41"/>
    <col collapsed="false" customWidth="false" hidden="false" outlineLevel="0" max="20" min="18" style="0" width="11.52"/>
    <col collapsed="false" customWidth="true" hidden="false" outlineLevel="0" max="21" min="21" style="0" width="19.71"/>
    <col collapsed="false" customWidth="false" hidden="false" outlineLevel="0" max="26" min="22" style="0" width="11.52"/>
    <col collapsed="false" customWidth="true" hidden="false" outlineLevel="0" max="27" min="27" style="0" width="13.86"/>
    <col collapsed="false" customWidth="false" hidden="false" outlineLevel="0" max="31" min="28" style="0" width="11.52"/>
    <col collapsed="false" customWidth="true" hidden="false" outlineLevel="0" max="32" min="32" style="0" width="23.5"/>
    <col collapsed="false" customWidth="false" hidden="false" outlineLevel="0" max="1025" min="33" style="0" width="11.52"/>
  </cols>
  <sheetData>
    <row r="1" customFormat="false" ht="25.3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7" t="s">
        <v>17</v>
      </c>
      <c r="S1" s="8"/>
      <c r="T1" s="8"/>
      <c r="U1" s="9" t="s">
        <v>18</v>
      </c>
      <c r="V1" s="10" t="s">
        <v>19</v>
      </c>
      <c r="W1" s="10" t="s">
        <v>20</v>
      </c>
      <c r="X1" s="10" t="s">
        <v>21</v>
      </c>
      <c r="Y1" s="11" t="s">
        <v>22</v>
      </c>
      <c r="Z1" s="8"/>
      <c r="AA1" s="12" t="s">
        <v>23</v>
      </c>
      <c r="AB1" s="13" t="s">
        <v>24</v>
      </c>
      <c r="AC1" s="13" t="s">
        <v>25</v>
      </c>
      <c r="AD1" s="14" t="s">
        <v>26</v>
      </c>
      <c r="AE1" s="8"/>
      <c r="AF1" s="15" t="s">
        <v>27</v>
      </c>
      <c r="AG1" s="16" t="s">
        <v>3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37</v>
      </c>
      <c r="D2" s="0" t="s">
        <v>30</v>
      </c>
      <c r="E2" s="0" t="n">
        <v>3</v>
      </c>
      <c r="F2" s="1" t="n">
        <v>1</v>
      </c>
      <c r="G2" s="0" t="n">
        <v>458</v>
      </c>
      <c r="H2" s="1" t="n">
        <v>5</v>
      </c>
      <c r="I2" s="0" t="n">
        <v>11.8</v>
      </c>
      <c r="J2" s="2" t="n">
        <v>131</v>
      </c>
      <c r="K2" s="0" t="n">
        <v>2</v>
      </c>
      <c r="L2" s="0" t="s">
        <v>31</v>
      </c>
      <c r="M2" s="0" t="n">
        <v>0</v>
      </c>
      <c r="N2" s="0" t="n">
        <v>6</v>
      </c>
      <c r="O2" s="0" t="n">
        <v>19</v>
      </c>
      <c r="P2" s="0" t="n">
        <v>0</v>
      </c>
      <c r="Q2" s="0" t="n">
        <v>0</v>
      </c>
      <c r="R2" s="0" t="n">
        <f aca="false">J2/F2</f>
        <v>131</v>
      </c>
      <c r="U2" s="17" t="n">
        <v>1</v>
      </c>
      <c r="V2" s="18" t="str">
        <f aca="false">IF(E2=1, 1*U2, "")</f>
        <v/>
      </c>
      <c r="W2" s="18" t="str">
        <f aca="false">IF(E2=2, 1*U2, "")</f>
        <v/>
      </c>
      <c r="X2" s="18" t="n">
        <f aca="false">IF(E2=3, 1*U2, "")</f>
        <v>1</v>
      </c>
      <c r="Y2" s="19" t="str">
        <f aca="false">IF(E2=4, 1*U2, "")</f>
        <v/>
      </c>
      <c r="AA2" s="20" t="s">
        <v>32</v>
      </c>
      <c r="AC2" s="21" t="s">
        <v>33</v>
      </c>
      <c r="AD2" s="22" t="n">
        <f aca="false">SUMPRODUCT(U2:U462,J2:J462)</f>
        <v>1581</v>
      </c>
      <c r="AF2" s="23" t="str">
        <f aca="false">IF(U2=1,A2,"")</f>
        <v>Gareth McAuley</v>
      </c>
      <c r="AG2" s="24" t="str">
        <f aca="false">IF(V2=1,"AT",IF(W2=1,"MID",IF(X2=1,"DEF",IF(Y2=1,"GK",""))))</f>
        <v>DEF</v>
      </c>
    </row>
    <row r="3" customFormat="false" ht="12.8" hidden="false" customHeight="false" outlineLevel="0" collapsed="false">
      <c r="A3" s="0" t="s">
        <v>34</v>
      </c>
      <c r="B3" s="0" t="s">
        <v>35</v>
      </c>
      <c r="C3" s="0" t="n">
        <v>37</v>
      </c>
      <c r="D3" s="0" t="s">
        <v>22</v>
      </c>
      <c r="E3" s="0" t="n">
        <v>4</v>
      </c>
      <c r="F3" s="1" t="n">
        <v>1</v>
      </c>
      <c r="G3" s="0" t="n">
        <v>436</v>
      </c>
      <c r="H3" s="1" t="n">
        <v>4.5</v>
      </c>
      <c r="I3" s="0" t="n">
        <v>6.9</v>
      </c>
      <c r="J3" s="2" t="n">
        <v>120</v>
      </c>
      <c r="K3" s="0" t="n">
        <v>2</v>
      </c>
      <c r="L3" s="0" t="s">
        <v>36</v>
      </c>
      <c r="M3" s="0" t="n">
        <v>0</v>
      </c>
      <c r="N3" s="0" t="n">
        <v>6</v>
      </c>
      <c r="O3" s="0" t="n">
        <v>2</v>
      </c>
      <c r="P3" s="0" t="n">
        <v>0</v>
      </c>
      <c r="Q3" s="0" t="n">
        <v>0</v>
      </c>
      <c r="R3" s="0" t="n">
        <f aca="false">J3/F3</f>
        <v>120</v>
      </c>
      <c r="U3" s="17" t="n">
        <v>0</v>
      </c>
      <c r="V3" s="18" t="str">
        <f aca="false">IF(E3=1, 1*U3, "")</f>
        <v/>
      </c>
      <c r="W3" s="18" t="str">
        <f aca="false">IF(E3=2, 1*U3, "")</f>
        <v/>
      </c>
      <c r="X3" s="18" t="str">
        <f aca="false">IF(E3=3, 1*U3, "")</f>
        <v/>
      </c>
      <c r="Y3" s="19" t="n">
        <f aca="false">IF(E3=4, 1*U3, "")</f>
        <v>0</v>
      </c>
      <c r="AA3" s="20" t="s">
        <v>37</v>
      </c>
      <c r="AB3" s="0" t="n">
        <v>100</v>
      </c>
      <c r="AC3" s="21" t="s">
        <v>38</v>
      </c>
      <c r="AD3" s="22" t="n">
        <f aca="false">SUMPRODUCT(U2:U462,F2:F462)</f>
        <v>98</v>
      </c>
      <c r="AF3" s="23" t="str">
        <f aca="false">IF(U3=1,A3,"")</f>
        <v/>
      </c>
      <c r="AG3" s="24" t="str">
        <f aca="false">IF(V3=1,"AT",IF(W3=1,"MID",IF(X3=1,"DEF",IF(Y3=1,"GK",""))))</f>
        <v/>
      </c>
    </row>
    <row r="4" customFormat="false" ht="12.8" hidden="false" customHeight="false" outlineLevel="0" collapsed="false">
      <c r="A4" s="0" t="s">
        <v>39</v>
      </c>
      <c r="B4" s="0" t="s">
        <v>40</v>
      </c>
      <c r="C4" s="0" t="n">
        <v>36</v>
      </c>
      <c r="D4" s="0" t="s">
        <v>22</v>
      </c>
      <c r="E4" s="0" t="n">
        <v>4</v>
      </c>
      <c r="F4" s="1" t="n">
        <v>1</v>
      </c>
      <c r="G4" s="0" t="n">
        <v>439</v>
      </c>
      <c r="H4" s="1" t="n">
        <v>4.5</v>
      </c>
      <c r="I4" s="0" t="n">
        <v>2.2</v>
      </c>
      <c r="J4" s="2" t="n">
        <v>113</v>
      </c>
      <c r="K4" s="0" t="n">
        <v>3</v>
      </c>
      <c r="L4" s="0" t="s">
        <v>41</v>
      </c>
      <c r="M4" s="0" t="n">
        <v>0</v>
      </c>
      <c r="N4" s="0" t="n">
        <v>6</v>
      </c>
      <c r="O4" s="0" t="n">
        <v>18</v>
      </c>
      <c r="P4" s="0" t="n">
        <v>0</v>
      </c>
      <c r="Q4" s="0" t="n">
        <v>0</v>
      </c>
      <c r="R4" s="0" t="n">
        <f aca="false">J4/F4</f>
        <v>113</v>
      </c>
      <c r="U4" s="17" t="n">
        <v>0</v>
      </c>
      <c r="V4" s="18" t="str">
        <f aca="false">IF(E4=1, 1*U4, "")</f>
        <v/>
      </c>
      <c r="W4" s="18" t="str">
        <f aca="false">IF(E4=2, 1*U4, "")</f>
        <v/>
      </c>
      <c r="X4" s="18" t="str">
        <f aca="false">IF(E4=3, 1*U4, "")</f>
        <v/>
      </c>
      <c r="Y4" s="19" t="n">
        <f aca="false">IF(E4=4, 1*U4, "")</f>
        <v>0</v>
      </c>
      <c r="AA4" s="20" t="s">
        <v>42</v>
      </c>
      <c r="AB4" s="0" t="n">
        <v>11</v>
      </c>
      <c r="AC4" s="21" t="s">
        <v>43</v>
      </c>
      <c r="AD4" s="22" t="n">
        <f aca="false">SUM(U2:U462)</f>
        <v>11</v>
      </c>
      <c r="AF4" s="23" t="str">
        <f aca="false">IF(U4=1,A4,"")</f>
        <v/>
      </c>
      <c r="AG4" s="24" t="str">
        <f aca="false">IF(V4=1,"AT",IF(W4=1,"MID",IF(X4=1,"DEF",IF(Y4=1,"GK",""))))</f>
        <v/>
      </c>
    </row>
    <row r="5" customFormat="false" ht="12.8" hidden="false" customHeight="false" outlineLevel="0" collapsed="false">
      <c r="A5" s="0" t="s">
        <v>44</v>
      </c>
      <c r="B5" s="0" t="s">
        <v>45</v>
      </c>
      <c r="C5" s="0" t="n">
        <v>34</v>
      </c>
      <c r="D5" s="0" t="s">
        <v>22</v>
      </c>
      <c r="E5" s="0" t="n">
        <v>4</v>
      </c>
      <c r="F5" s="1" t="n">
        <v>1</v>
      </c>
      <c r="G5" s="0" t="n">
        <v>480</v>
      </c>
      <c r="H5" s="1" t="n">
        <v>4.5</v>
      </c>
      <c r="I5" s="0" t="n">
        <v>1.2</v>
      </c>
      <c r="J5" s="2" t="n">
        <v>106</v>
      </c>
      <c r="K5" s="0" t="n">
        <v>1</v>
      </c>
      <c r="L5" s="0" t="s">
        <v>46</v>
      </c>
      <c r="M5" s="0" t="n">
        <v>0</v>
      </c>
      <c r="N5" s="0" t="n">
        <v>6</v>
      </c>
      <c r="O5" s="0" t="n">
        <v>15</v>
      </c>
      <c r="P5" s="0" t="n">
        <v>0</v>
      </c>
      <c r="Q5" s="0" t="n">
        <v>1</v>
      </c>
      <c r="R5" s="0" t="n">
        <f aca="false">J5/F5</f>
        <v>106</v>
      </c>
      <c r="U5" s="17" t="n">
        <v>0</v>
      </c>
      <c r="V5" s="18" t="str">
        <f aca="false">IF(E5=1, 1*U5, "")</f>
        <v/>
      </c>
      <c r="W5" s="18" t="str">
        <f aca="false">IF(E5=2, 1*U5, "")</f>
        <v/>
      </c>
      <c r="X5" s="18" t="str">
        <f aca="false">IF(E5=3, 1*U5, "")</f>
        <v/>
      </c>
      <c r="Y5" s="19" t="n">
        <f aca="false">IF(E5=4, 1*U5, "")</f>
        <v>0</v>
      </c>
      <c r="AA5" s="20"/>
      <c r="AC5" s="21"/>
      <c r="AD5" s="22"/>
      <c r="AF5" s="23" t="str">
        <f aca="false">IF(U5=1,A5,"")</f>
        <v/>
      </c>
      <c r="AG5" s="24" t="str">
        <f aca="false">IF(V5=1,"AT",IF(W5=1,"MID",IF(X5=1,"DEF",IF(Y5=1,"GK",""))))</f>
        <v/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n">
        <v>31</v>
      </c>
      <c r="D6" s="0" t="s">
        <v>49</v>
      </c>
      <c r="E6" s="0" t="n">
        <v>3</v>
      </c>
      <c r="F6" s="1" t="n">
        <v>1.5</v>
      </c>
      <c r="G6" s="0" t="n">
        <v>152</v>
      </c>
      <c r="H6" s="1" t="n">
        <v>4.5</v>
      </c>
      <c r="I6" s="0" t="n">
        <v>2.5</v>
      </c>
      <c r="J6" s="2" t="n">
        <v>91</v>
      </c>
      <c r="K6" s="0" t="n">
        <v>2</v>
      </c>
      <c r="L6" s="0" t="s">
        <v>50</v>
      </c>
      <c r="M6" s="0" t="n">
        <v>0</v>
      </c>
      <c r="N6" s="0" t="n">
        <v>4</v>
      </c>
      <c r="O6" s="0" t="n">
        <v>4</v>
      </c>
      <c r="P6" s="0" t="n">
        <v>0</v>
      </c>
      <c r="Q6" s="0" t="n">
        <v>0</v>
      </c>
      <c r="R6" s="0" t="n">
        <f aca="false">J6/F6</f>
        <v>60.6666666666667</v>
      </c>
      <c r="U6" s="17" t="n">
        <v>0</v>
      </c>
      <c r="V6" s="18" t="str">
        <f aca="false">IF(E6=1, 1*U6, "")</f>
        <v/>
      </c>
      <c r="W6" s="18" t="str">
        <f aca="false">IF(E6=2, 1*U6, "")</f>
        <v/>
      </c>
      <c r="X6" s="18" t="n">
        <f aca="false">IF(E6=3, 1*U6, "")</f>
        <v>0</v>
      </c>
      <c r="Y6" s="19" t="str">
        <f aca="false">IF(E6=4, 1*U6, "")</f>
        <v/>
      </c>
      <c r="AA6" s="20" t="s">
        <v>51</v>
      </c>
      <c r="AB6" s="0" t="n">
        <v>2</v>
      </c>
      <c r="AC6" s="21" t="s">
        <v>43</v>
      </c>
      <c r="AD6" s="22" t="n">
        <f aca="false">SUM(V2:V462)</f>
        <v>2</v>
      </c>
      <c r="AF6" s="23" t="str">
        <f aca="false">IF(U6=1,A6,"")</f>
        <v/>
      </c>
      <c r="AG6" s="24" t="str">
        <f aca="false">IF(V6=1,"AT",IF(W6=1,"MID",IF(X6=1,"DEF",IF(Y6=1,"GK",""))))</f>
        <v/>
      </c>
    </row>
    <row r="7" customFormat="false" ht="12.8" hidden="false" customHeight="false" outlineLevel="0" collapsed="false">
      <c r="A7" s="0" t="s">
        <v>52</v>
      </c>
      <c r="B7" s="0" t="s">
        <v>53</v>
      </c>
      <c r="C7" s="0" t="n">
        <v>21</v>
      </c>
      <c r="D7" s="0" t="s">
        <v>22</v>
      </c>
      <c r="E7" s="0" t="n">
        <v>4</v>
      </c>
      <c r="F7" s="1" t="n">
        <v>0.1</v>
      </c>
      <c r="G7" s="0" t="n">
        <v>395</v>
      </c>
      <c r="H7" s="1" t="n">
        <v>4</v>
      </c>
      <c r="I7" s="0" t="n">
        <v>1</v>
      </c>
      <c r="J7" s="2" t="n">
        <v>6</v>
      </c>
      <c r="K7" s="0" t="n">
        <v>2</v>
      </c>
      <c r="L7" s="0" t="s">
        <v>54</v>
      </c>
      <c r="M7" s="0" t="n">
        <v>0</v>
      </c>
      <c r="N7" s="0" t="n">
        <v>1</v>
      </c>
      <c r="O7" s="0" t="n">
        <v>12</v>
      </c>
      <c r="P7" s="0" t="n">
        <v>1</v>
      </c>
      <c r="Q7" s="0" t="n">
        <v>0</v>
      </c>
      <c r="R7" s="0" t="n">
        <f aca="false">J7/F7</f>
        <v>60</v>
      </c>
      <c r="U7" s="17" t="n">
        <v>0</v>
      </c>
      <c r="V7" s="18" t="str">
        <f aca="false">IF(E7=1, 1*U7, "")</f>
        <v/>
      </c>
      <c r="W7" s="18" t="str">
        <f aca="false">IF(E7=2, 1*U7, "")</f>
        <v/>
      </c>
      <c r="X7" s="18" t="str">
        <f aca="false">IF(E7=3, 1*U7, "")</f>
        <v/>
      </c>
      <c r="Y7" s="19" t="n">
        <f aca="false">IF(E7=4, 1*U7, "")</f>
        <v>0</v>
      </c>
      <c r="AA7" s="20" t="s">
        <v>55</v>
      </c>
      <c r="AB7" s="0" t="n">
        <v>4</v>
      </c>
      <c r="AC7" s="21" t="s">
        <v>43</v>
      </c>
      <c r="AD7" s="22" t="n">
        <f aca="false">SUM(W2:W462)</f>
        <v>4</v>
      </c>
      <c r="AF7" s="23" t="str">
        <f aca="false">IF(U7=1,A7,"")</f>
        <v/>
      </c>
      <c r="AG7" s="24" t="str">
        <f aca="false">IF(V7=1,"AT",IF(W7=1,"MID",IF(X7=1,"DEF",IF(Y7=1,"GK",""))))</f>
        <v/>
      </c>
    </row>
    <row r="8" customFormat="false" ht="12.8" hidden="false" customHeight="false" outlineLevel="0" collapsed="false">
      <c r="A8" s="0" t="s">
        <v>56</v>
      </c>
      <c r="B8" s="0" t="s">
        <v>45</v>
      </c>
      <c r="C8" s="0" t="n">
        <v>36</v>
      </c>
      <c r="D8" s="0" t="s">
        <v>57</v>
      </c>
      <c r="E8" s="0" t="n">
        <v>1</v>
      </c>
      <c r="F8" s="1" t="n">
        <v>1.5</v>
      </c>
      <c r="G8" s="0" t="n">
        <v>2656</v>
      </c>
      <c r="H8" s="1" t="n">
        <v>5</v>
      </c>
      <c r="I8" s="0" t="n">
        <v>2.9</v>
      </c>
      <c r="J8" s="2" t="n">
        <v>79</v>
      </c>
      <c r="K8" s="0" t="n">
        <v>1</v>
      </c>
      <c r="L8" s="0" t="s">
        <v>46</v>
      </c>
      <c r="M8" s="0" t="n">
        <v>0</v>
      </c>
      <c r="N8" s="0" t="n">
        <v>6</v>
      </c>
      <c r="O8" s="0" t="n">
        <v>15</v>
      </c>
      <c r="P8" s="0" t="n">
        <v>0</v>
      </c>
      <c r="Q8" s="0" t="n">
        <v>0</v>
      </c>
      <c r="R8" s="0" t="n">
        <f aca="false">J8/F8</f>
        <v>52.6666666666667</v>
      </c>
      <c r="U8" s="17" t="n">
        <v>0</v>
      </c>
      <c r="V8" s="18" t="n">
        <f aca="false">IF(E8=1, 1*U8, "")</f>
        <v>0</v>
      </c>
      <c r="W8" s="18" t="str">
        <f aca="false">IF(E8=2, 1*U8, "")</f>
        <v/>
      </c>
      <c r="X8" s="18" t="str">
        <f aca="false">IF(E8=3, 1*U8, "")</f>
        <v/>
      </c>
      <c r="Y8" s="19" t="str">
        <f aca="false">IF(E8=4, 1*U8, "")</f>
        <v/>
      </c>
      <c r="AA8" s="20" t="s">
        <v>58</v>
      </c>
      <c r="AB8" s="0" t="n">
        <v>4</v>
      </c>
      <c r="AC8" s="21" t="s">
        <v>43</v>
      </c>
      <c r="AD8" s="22" t="n">
        <f aca="false">SUM(X2:X462)</f>
        <v>4</v>
      </c>
      <c r="AF8" s="23" t="str">
        <f aca="false">IF(U8=1,A8,"")</f>
        <v/>
      </c>
      <c r="AG8" s="24" t="str">
        <f aca="false">IF(V8=1,"AT",IF(W8=1,"MID",IF(X8=1,"DEF",IF(Y8=1,"GK",""))))</f>
        <v/>
      </c>
    </row>
    <row r="9" customFormat="false" ht="12.8" hidden="false" customHeight="false" outlineLevel="0" collapsed="false">
      <c r="A9" s="0" t="s">
        <v>59</v>
      </c>
      <c r="B9" s="0" t="s">
        <v>60</v>
      </c>
      <c r="C9" s="0" t="n">
        <v>34</v>
      </c>
      <c r="D9" s="0" t="s">
        <v>30</v>
      </c>
      <c r="E9" s="0" t="n">
        <v>3</v>
      </c>
      <c r="F9" s="1" t="n">
        <v>2</v>
      </c>
      <c r="G9" s="0" t="n">
        <v>566</v>
      </c>
      <c r="H9" s="1" t="n">
        <v>5</v>
      </c>
      <c r="I9" s="0" t="n">
        <v>6.3</v>
      </c>
      <c r="J9" s="2" t="n">
        <v>104</v>
      </c>
      <c r="K9" s="0" t="n">
        <v>1</v>
      </c>
      <c r="L9" s="0" t="s">
        <v>46</v>
      </c>
      <c r="M9" s="0" t="n">
        <v>0</v>
      </c>
      <c r="N9" s="0" t="n">
        <v>6</v>
      </c>
      <c r="O9" s="0" t="n">
        <v>7</v>
      </c>
      <c r="P9" s="0" t="n">
        <v>0</v>
      </c>
      <c r="Q9" s="0" t="n">
        <v>0</v>
      </c>
      <c r="R9" s="0" t="n">
        <f aca="false">J9/F9</f>
        <v>52</v>
      </c>
      <c r="U9" s="17" t="n">
        <v>0</v>
      </c>
      <c r="V9" s="18" t="str">
        <f aca="false">IF(E9=1, 1*U9, "")</f>
        <v/>
      </c>
      <c r="W9" s="18" t="str">
        <f aca="false">IF(E9=2, 1*U9, "")</f>
        <v/>
      </c>
      <c r="X9" s="18" t="n">
        <f aca="false">IF(E9=3, 1*U9, "")</f>
        <v>0</v>
      </c>
      <c r="Y9" s="19" t="str">
        <f aca="false">IF(E9=4, 1*U9, "")</f>
        <v/>
      </c>
      <c r="AA9" s="25" t="s">
        <v>61</v>
      </c>
      <c r="AB9" s="26" t="n">
        <v>1</v>
      </c>
      <c r="AC9" s="27" t="s">
        <v>43</v>
      </c>
      <c r="AD9" s="28" t="n">
        <f aca="false">SUM(Y2:Y462)</f>
        <v>1</v>
      </c>
      <c r="AF9" s="23" t="str">
        <f aca="false">IF(U9=1,A9,"")</f>
        <v/>
      </c>
      <c r="AG9" s="24" t="str">
        <f aca="false">IF(V9=1,"AT",IF(W9=1,"MID",IF(X9=1,"DEF",IF(Y9=1,"GK",""))))</f>
        <v/>
      </c>
    </row>
    <row r="10" customFormat="false" ht="12.8" hidden="false" customHeight="false" outlineLevel="0" collapsed="false">
      <c r="A10" s="0" t="s">
        <v>62</v>
      </c>
      <c r="B10" s="0" t="s">
        <v>48</v>
      </c>
      <c r="C10" s="0" t="n">
        <v>33</v>
      </c>
      <c r="D10" s="0" t="s">
        <v>63</v>
      </c>
      <c r="E10" s="0" t="n">
        <v>2</v>
      </c>
      <c r="F10" s="1" t="n">
        <v>1</v>
      </c>
      <c r="G10" s="0" t="n">
        <v>171</v>
      </c>
      <c r="H10" s="1" t="n">
        <v>4.5</v>
      </c>
      <c r="I10" s="0" t="n">
        <v>0</v>
      </c>
      <c r="J10" s="2" t="n">
        <v>51</v>
      </c>
      <c r="K10" s="0" t="n">
        <v>1</v>
      </c>
      <c r="L10" s="0" t="s">
        <v>46</v>
      </c>
      <c r="M10" s="0" t="n">
        <v>0</v>
      </c>
      <c r="N10" s="0" t="n">
        <v>5</v>
      </c>
      <c r="O10" s="0" t="n">
        <v>4</v>
      </c>
      <c r="P10" s="0" t="n">
        <v>0</v>
      </c>
      <c r="Q10" s="0" t="n">
        <v>0</v>
      </c>
      <c r="R10" s="0" t="n">
        <f aca="false">J10/F10</f>
        <v>51</v>
      </c>
      <c r="U10" s="17" t="n">
        <v>0</v>
      </c>
      <c r="V10" s="18" t="str">
        <f aca="false">IF(E10=1, 1*U10, "")</f>
        <v/>
      </c>
      <c r="W10" s="18" t="n">
        <f aca="false">IF(E10=2, 1*U10, "")</f>
        <v>0</v>
      </c>
      <c r="X10" s="18" t="str">
        <f aca="false">IF(E10=3, 1*U10, "")</f>
        <v/>
      </c>
      <c r="Y10" s="19" t="str">
        <f aca="false">IF(E10=4, 1*U10, "")</f>
        <v/>
      </c>
      <c r="AF10" s="23" t="str">
        <f aca="false">IF(U10=1,A10,"")</f>
        <v/>
      </c>
      <c r="AG10" s="24" t="str">
        <f aca="false">IF(V10=1,"AT",IF(W10=1,"MID",IF(X10=1,"DEF",IF(Y10=1,"GK",""))))</f>
        <v/>
      </c>
    </row>
    <row r="11" customFormat="false" ht="12.8" hidden="false" customHeight="false" outlineLevel="0" collapsed="false">
      <c r="A11" s="0" t="s">
        <v>64</v>
      </c>
      <c r="B11" s="0" t="s">
        <v>65</v>
      </c>
      <c r="C11" s="0" t="n">
        <v>36</v>
      </c>
      <c r="D11" s="0" t="s">
        <v>30</v>
      </c>
      <c r="E11" s="0" t="n">
        <v>3</v>
      </c>
      <c r="F11" s="1" t="n">
        <v>1</v>
      </c>
      <c r="G11" s="0" t="n">
        <v>195</v>
      </c>
      <c r="H11" s="1" t="n">
        <v>4.5</v>
      </c>
      <c r="I11" s="0" t="n">
        <v>0.6</v>
      </c>
      <c r="J11" s="2" t="n">
        <v>51</v>
      </c>
      <c r="K11" s="0" t="n">
        <v>2</v>
      </c>
      <c r="L11" s="0" t="s">
        <v>50</v>
      </c>
      <c r="M11" s="0" t="n">
        <v>0</v>
      </c>
      <c r="N11" s="0" t="n">
        <v>6</v>
      </c>
      <c r="O11" s="0" t="n">
        <v>6</v>
      </c>
      <c r="P11" s="0" t="n">
        <v>0</v>
      </c>
      <c r="Q11" s="0" t="n">
        <v>0</v>
      </c>
      <c r="R11" s="0" t="n">
        <f aca="false">J11/F11</f>
        <v>51</v>
      </c>
      <c r="U11" s="17" t="n">
        <v>0</v>
      </c>
      <c r="V11" s="18" t="str">
        <f aca="false">IF(E11=1, 1*U11, "")</f>
        <v/>
      </c>
      <c r="W11" s="18" t="str">
        <f aca="false">IF(E11=2, 1*U11, "")</f>
        <v/>
      </c>
      <c r="X11" s="18" t="n">
        <f aca="false">IF(E11=3, 1*U11, "")</f>
        <v>0</v>
      </c>
      <c r="Y11" s="19" t="str">
        <f aca="false">IF(E11=4, 1*U11, "")</f>
        <v/>
      </c>
      <c r="AF11" s="23" t="str">
        <f aca="false">IF(U11=1,A11,"")</f>
        <v/>
      </c>
      <c r="AG11" s="24" t="str">
        <f aca="false">IF(V11=1,"AT",IF(W11=1,"MID",IF(X11=1,"DEF",IF(Y11=1,"GK",""))))</f>
        <v/>
      </c>
    </row>
    <row r="12" customFormat="false" ht="12.8" hidden="false" customHeight="false" outlineLevel="0" collapsed="false">
      <c r="A12" s="0" t="s">
        <v>66</v>
      </c>
      <c r="B12" s="0" t="s">
        <v>60</v>
      </c>
      <c r="C12" s="0" t="n">
        <v>36</v>
      </c>
      <c r="D12" s="0" t="s">
        <v>67</v>
      </c>
      <c r="E12" s="0" t="n">
        <v>2</v>
      </c>
      <c r="F12" s="1" t="n">
        <v>1.5</v>
      </c>
      <c r="G12" s="0" t="n">
        <v>1331</v>
      </c>
      <c r="H12" s="1" t="n">
        <v>4.5</v>
      </c>
      <c r="I12" s="0" t="n">
        <v>1.7</v>
      </c>
      <c r="J12" s="2" t="n">
        <v>68</v>
      </c>
      <c r="K12" s="0" t="n">
        <v>1</v>
      </c>
      <c r="L12" s="0" t="s">
        <v>46</v>
      </c>
      <c r="M12" s="0" t="n">
        <v>0</v>
      </c>
      <c r="N12" s="0" t="n">
        <v>6</v>
      </c>
      <c r="O12" s="0" t="n">
        <v>7</v>
      </c>
      <c r="P12" s="0" t="n">
        <v>0</v>
      </c>
      <c r="Q12" s="0" t="n">
        <v>0</v>
      </c>
      <c r="R12" s="0" t="n">
        <f aca="false">J12/F12</f>
        <v>45.3333333333333</v>
      </c>
      <c r="U12" s="17" t="n">
        <v>0</v>
      </c>
      <c r="V12" s="18" t="str">
        <f aca="false">IF(E12=1, 1*U12, "")</f>
        <v/>
      </c>
      <c r="W12" s="18" t="n">
        <f aca="false">IF(E12=2, 1*U12, "")</f>
        <v>0</v>
      </c>
      <c r="X12" s="18" t="str">
        <f aca="false">IF(E12=3, 1*U12, "")</f>
        <v/>
      </c>
      <c r="Y12" s="19" t="str">
        <f aca="false">IF(E12=4, 1*U12, "")</f>
        <v/>
      </c>
      <c r="AF12" s="23" t="str">
        <f aca="false">IF(U12=1,A12,"")</f>
        <v/>
      </c>
      <c r="AG12" s="24" t="str">
        <f aca="false">IF(V12=1,"AT",IF(W12=1,"MID",IF(X12=1,"DEF",IF(Y12=1,"GK",""))))</f>
        <v/>
      </c>
    </row>
    <row r="13" customFormat="false" ht="12.8" hidden="false" customHeight="false" outlineLevel="0" collapsed="false">
      <c r="A13" s="0" t="s">
        <v>68</v>
      </c>
      <c r="B13" s="0" t="s">
        <v>35</v>
      </c>
      <c r="C13" s="0" t="n">
        <v>30</v>
      </c>
      <c r="D13" s="0" t="s">
        <v>49</v>
      </c>
      <c r="E13" s="0" t="n">
        <v>3</v>
      </c>
      <c r="F13" s="1" t="n">
        <v>3</v>
      </c>
      <c r="G13" s="0" t="n">
        <v>185</v>
      </c>
      <c r="H13" s="1" t="n">
        <v>5</v>
      </c>
      <c r="I13" s="0" t="n">
        <v>19.8</v>
      </c>
      <c r="J13" s="2" t="n">
        <v>134</v>
      </c>
      <c r="K13" s="0" t="n">
        <v>1</v>
      </c>
      <c r="L13" s="0" t="s">
        <v>46</v>
      </c>
      <c r="M13" s="0" t="n">
        <v>0</v>
      </c>
      <c r="N13" s="0" t="n">
        <v>4</v>
      </c>
      <c r="O13" s="0" t="n">
        <v>2</v>
      </c>
      <c r="P13" s="0" t="n">
        <v>0</v>
      </c>
      <c r="Q13" s="0" t="n">
        <v>0</v>
      </c>
      <c r="R13" s="0" t="n">
        <f aca="false">J13/F13</f>
        <v>44.6666666666667</v>
      </c>
      <c r="U13" s="17" t="n">
        <v>1</v>
      </c>
      <c r="V13" s="18" t="str">
        <f aca="false">IF(E13=1, 1*U13, "")</f>
        <v/>
      </c>
      <c r="W13" s="18" t="str">
        <f aca="false">IF(E13=2, 1*U13, "")</f>
        <v/>
      </c>
      <c r="X13" s="18" t="n">
        <f aca="false">IF(E13=3, 1*U13, "")</f>
        <v>1</v>
      </c>
      <c r="Y13" s="19" t="str">
        <f aca="false">IF(E13=4, 1*U13, "")</f>
        <v/>
      </c>
      <c r="AF13" s="23" t="str">
        <f aca="false">IF(U13=1,A13,"")</f>
        <v>Charlie Daniels</v>
      </c>
      <c r="AG13" s="24" t="str">
        <f aca="false">IF(V13=1,"AT",IF(W13=1,"MID",IF(X13=1,"DEF",IF(Y13=1,"GK",""))))</f>
        <v>DEF</v>
      </c>
    </row>
    <row r="14" customFormat="false" ht="12.8" hidden="false" customHeight="false" outlineLevel="0" collapsed="false">
      <c r="A14" s="0" t="s">
        <v>69</v>
      </c>
      <c r="B14" s="0" t="s">
        <v>40</v>
      </c>
      <c r="C14" s="0" t="n">
        <v>33</v>
      </c>
      <c r="D14" s="0" t="s">
        <v>49</v>
      </c>
      <c r="E14" s="0" t="n">
        <v>3</v>
      </c>
      <c r="F14" s="1" t="n">
        <v>2</v>
      </c>
      <c r="G14" s="0" t="n">
        <v>345</v>
      </c>
      <c r="H14" s="1" t="n">
        <v>5</v>
      </c>
      <c r="I14" s="0" t="n">
        <v>0.6</v>
      </c>
      <c r="J14" s="2" t="n">
        <v>87</v>
      </c>
      <c r="K14" s="0" t="n">
        <v>2</v>
      </c>
      <c r="L14" s="0" t="s">
        <v>70</v>
      </c>
      <c r="M14" s="0" t="n">
        <v>0</v>
      </c>
      <c r="N14" s="0" t="n">
        <v>5</v>
      </c>
      <c r="O14" s="0" t="n">
        <v>18</v>
      </c>
      <c r="P14" s="0" t="n">
        <v>0</v>
      </c>
      <c r="Q14" s="0" t="n">
        <v>0</v>
      </c>
      <c r="R14" s="0" t="n">
        <f aca="false">J14/F14</f>
        <v>43.5</v>
      </c>
      <c r="U14" s="17" t="n">
        <v>0</v>
      </c>
      <c r="V14" s="18" t="str">
        <f aca="false">IF(E14=1, 1*U14, "")</f>
        <v/>
      </c>
      <c r="W14" s="18" t="str">
        <f aca="false">IF(E14=2, 1*U14, "")</f>
        <v/>
      </c>
      <c r="X14" s="18" t="n">
        <f aca="false">IF(E14=3, 1*U14, "")</f>
        <v>0</v>
      </c>
      <c r="Y14" s="19" t="str">
        <f aca="false">IF(E14=4, 1*U14, "")</f>
        <v/>
      </c>
      <c r="AF14" s="23" t="str">
        <f aca="false">IF(U14=1,A14,"")</f>
        <v/>
      </c>
      <c r="AG14" s="24" t="str">
        <f aca="false">IF(V14=1,"AT",IF(W14=1,"MID",IF(X14=1,"DEF",IF(Y14=1,"GK",""))))</f>
        <v/>
      </c>
    </row>
    <row r="15" customFormat="false" ht="12.8" hidden="false" customHeight="false" outlineLevel="0" collapsed="false">
      <c r="A15" s="0" t="s">
        <v>71</v>
      </c>
      <c r="B15" s="0" t="s">
        <v>72</v>
      </c>
      <c r="C15" s="0" t="n">
        <v>35</v>
      </c>
      <c r="D15" s="0" t="s">
        <v>22</v>
      </c>
      <c r="E15" s="0" t="n">
        <v>4</v>
      </c>
      <c r="F15" s="1" t="n">
        <v>1.5</v>
      </c>
      <c r="G15" s="0" t="n">
        <v>542</v>
      </c>
      <c r="H15" s="1" t="n">
        <v>5</v>
      </c>
      <c r="I15" s="0" t="n">
        <v>0.2</v>
      </c>
      <c r="J15" s="2" t="n">
        <v>64</v>
      </c>
      <c r="K15" s="0" t="n">
        <v>3</v>
      </c>
      <c r="L15" s="0" t="s">
        <v>73</v>
      </c>
      <c r="M15" s="0" t="n">
        <v>0</v>
      </c>
      <c r="N15" s="0" t="n">
        <v>6</v>
      </c>
      <c r="O15" s="0" t="n">
        <v>5</v>
      </c>
      <c r="P15" s="0" t="n">
        <v>1</v>
      </c>
      <c r="Q15" s="0" t="n">
        <v>0</v>
      </c>
      <c r="R15" s="0" t="n">
        <f aca="false">J15/F15</f>
        <v>42.6666666666667</v>
      </c>
      <c r="U15" s="17" t="n">
        <v>0</v>
      </c>
      <c r="V15" s="18" t="str">
        <f aca="false">IF(E15=1, 1*U15, "")</f>
        <v/>
      </c>
      <c r="W15" s="18" t="str">
        <f aca="false">IF(E15=2, 1*U15, "")</f>
        <v/>
      </c>
      <c r="X15" s="18" t="str">
        <f aca="false">IF(E15=3, 1*U15, "")</f>
        <v/>
      </c>
      <c r="Y15" s="19" t="n">
        <f aca="false">IF(E15=4, 1*U15, "")</f>
        <v>0</v>
      </c>
      <c r="AF15" s="23" t="str">
        <f aca="false">IF(U15=1,A15,"")</f>
        <v/>
      </c>
      <c r="AG15" s="24" t="str">
        <f aca="false">IF(V15=1,"AT",IF(W15=1,"MID",IF(X15=1,"DEF",IF(Y15=1,"GK",""))))</f>
        <v/>
      </c>
    </row>
    <row r="16" customFormat="false" ht="12.8" hidden="false" customHeight="false" outlineLevel="0" collapsed="false">
      <c r="A16" s="0" t="s">
        <v>74</v>
      </c>
      <c r="B16" s="0" t="s">
        <v>75</v>
      </c>
      <c r="C16" s="0" t="n">
        <v>22</v>
      </c>
      <c r="D16" s="0" t="s">
        <v>49</v>
      </c>
      <c r="E16" s="0" t="n">
        <v>3</v>
      </c>
      <c r="F16" s="1" t="n">
        <v>0.75</v>
      </c>
      <c r="G16" s="0" t="n">
        <v>168</v>
      </c>
      <c r="H16" s="1" t="n">
        <v>4.5</v>
      </c>
      <c r="I16" s="0" t="n">
        <v>0.2</v>
      </c>
      <c r="J16" s="2" t="n">
        <v>29</v>
      </c>
      <c r="K16" s="0" t="n">
        <v>2</v>
      </c>
      <c r="L16" s="0" t="s">
        <v>76</v>
      </c>
      <c r="M16" s="0" t="n">
        <v>0</v>
      </c>
      <c r="N16" s="0" t="n">
        <v>2</v>
      </c>
      <c r="O16" s="0" t="n">
        <v>16</v>
      </c>
      <c r="P16" s="0" t="n">
        <v>0</v>
      </c>
      <c r="Q16" s="0" t="n">
        <v>0</v>
      </c>
      <c r="R16" s="0" t="n">
        <f aca="false">J16/F16</f>
        <v>38.6666666666667</v>
      </c>
      <c r="U16" s="17" t="n">
        <v>0</v>
      </c>
      <c r="V16" s="18" t="str">
        <f aca="false">IF(E16=1, 1*U16, "")</f>
        <v/>
      </c>
      <c r="W16" s="18" t="str">
        <f aca="false">IF(E16=2, 1*U16, "")</f>
        <v/>
      </c>
      <c r="X16" s="18" t="n">
        <f aca="false">IF(E16=3, 1*U16, "")</f>
        <v>0</v>
      </c>
      <c r="Y16" s="19" t="str">
        <f aca="false">IF(E16=4, 1*U16, "")</f>
        <v/>
      </c>
      <c r="AF16" s="23" t="str">
        <f aca="false">IF(U16=1,A16,"")</f>
        <v/>
      </c>
      <c r="AG16" s="24" t="str">
        <f aca="false">IF(V16=1,"AT",IF(W16=1,"MID",IF(X16=1,"DEF",IF(Y16=1,"GK",""))))</f>
        <v/>
      </c>
    </row>
    <row r="17" customFormat="false" ht="12.8" hidden="false" customHeight="false" outlineLevel="0" collapsed="false">
      <c r="A17" s="0" t="s">
        <v>77</v>
      </c>
      <c r="B17" s="0" t="s">
        <v>75</v>
      </c>
      <c r="C17" s="0" t="n">
        <v>23</v>
      </c>
      <c r="D17" s="0" t="s">
        <v>63</v>
      </c>
      <c r="E17" s="0" t="n">
        <v>2</v>
      </c>
      <c r="F17" s="1" t="n">
        <v>0.5</v>
      </c>
      <c r="G17" s="0" t="n">
        <v>104</v>
      </c>
      <c r="H17" s="1" t="n">
        <v>4.5</v>
      </c>
      <c r="I17" s="0" t="n">
        <v>0.1</v>
      </c>
      <c r="J17" s="2" t="n">
        <v>19</v>
      </c>
      <c r="K17" s="0" t="n">
        <v>2</v>
      </c>
      <c r="L17" s="0" t="s">
        <v>76</v>
      </c>
      <c r="M17" s="0" t="n">
        <v>0</v>
      </c>
      <c r="N17" s="0" t="n">
        <v>2</v>
      </c>
      <c r="O17" s="0" t="n">
        <v>16</v>
      </c>
      <c r="P17" s="0" t="n">
        <v>0</v>
      </c>
      <c r="Q17" s="0" t="n">
        <v>0</v>
      </c>
      <c r="R17" s="0" t="n">
        <f aca="false">J17/F17</f>
        <v>38</v>
      </c>
      <c r="U17" s="17" t="n">
        <v>0</v>
      </c>
      <c r="V17" s="18" t="str">
        <f aca="false">IF(E17=1, 1*U17, "")</f>
        <v/>
      </c>
      <c r="W17" s="18" t="n">
        <f aca="false">IF(E17=2, 1*U17, "")</f>
        <v>0</v>
      </c>
      <c r="X17" s="18" t="str">
        <f aca="false">IF(E17=3, 1*U17, "")</f>
        <v/>
      </c>
      <c r="Y17" s="19" t="str">
        <f aca="false">IF(E17=4, 1*U17, "")</f>
        <v/>
      </c>
      <c r="AF17" s="23" t="str">
        <f aca="false">IF(U17=1,A17,"")</f>
        <v/>
      </c>
      <c r="AG17" s="24" t="str">
        <f aca="false">IF(V17=1,"AT",IF(W17=1,"MID",IF(X17=1,"DEF",IF(Y17=1,"GK",""))))</f>
        <v/>
      </c>
    </row>
    <row r="18" customFormat="false" ht="12.8" hidden="false" customHeight="false" outlineLevel="0" collapsed="false">
      <c r="A18" s="0" t="s">
        <v>78</v>
      </c>
      <c r="B18" s="0" t="s">
        <v>48</v>
      </c>
      <c r="C18" s="0" t="n">
        <v>31</v>
      </c>
      <c r="D18" s="0" t="s">
        <v>22</v>
      </c>
      <c r="E18" s="0" t="n">
        <v>4</v>
      </c>
      <c r="F18" s="1" t="n">
        <v>4</v>
      </c>
      <c r="G18" s="0" t="n">
        <v>717</v>
      </c>
      <c r="H18" s="1" t="n">
        <v>5</v>
      </c>
      <c r="I18" s="0" t="n">
        <v>13.5</v>
      </c>
      <c r="J18" s="2" t="n">
        <v>149</v>
      </c>
      <c r="K18" s="0" t="n">
        <v>1</v>
      </c>
      <c r="L18" s="0" t="s">
        <v>46</v>
      </c>
      <c r="M18" s="0" t="n">
        <v>0</v>
      </c>
      <c r="N18" s="0" t="n">
        <v>4</v>
      </c>
      <c r="O18" s="0" t="n">
        <v>4</v>
      </c>
      <c r="P18" s="0" t="n">
        <v>0</v>
      </c>
      <c r="Q18" s="0" t="n">
        <v>0</v>
      </c>
      <c r="R18" s="0" t="n">
        <f aca="false">J18/F18</f>
        <v>37.25</v>
      </c>
      <c r="U18" s="17" t="n">
        <v>1</v>
      </c>
      <c r="V18" s="18" t="str">
        <f aca="false">IF(E18=1, 1*U18, "")</f>
        <v/>
      </c>
      <c r="W18" s="18" t="str">
        <f aca="false">IF(E18=2, 1*U18, "")</f>
        <v/>
      </c>
      <c r="X18" s="18" t="str">
        <f aca="false">IF(E18=3, 1*U18, "")</f>
        <v/>
      </c>
      <c r="Y18" s="19" t="n">
        <f aca="false">IF(E18=4, 1*U18, "")</f>
        <v>1</v>
      </c>
      <c r="AF18" s="23" t="str">
        <f aca="false">IF(U18=1,A18,"")</f>
        <v>Tom Heaton</v>
      </c>
      <c r="AG18" s="24" t="str">
        <f aca="false">IF(V18=1,"AT",IF(W18=1,"MID",IF(X18=1,"DEF",IF(Y18=1,"GK",""))))</f>
        <v>GK</v>
      </c>
    </row>
    <row r="19" customFormat="false" ht="12.8" hidden="false" customHeight="false" outlineLevel="0" collapsed="false">
      <c r="A19" s="0" t="s">
        <v>79</v>
      </c>
      <c r="B19" s="0" t="s">
        <v>48</v>
      </c>
      <c r="C19" s="0" t="n">
        <v>28</v>
      </c>
      <c r="D19" s="0" t="s">
        <v>80</v>
      </c>
      <c r="E19" s="0" t="n">
        <v>3</v>
      </c>
      <c r="F19" s="1" t="n">
        <v>2.5</v>
      </c>
      <c r="G19" s="0" t="n">
        <v>121</v>
      </c>
      <c r="H19" s="1" t="n">
        <v>4.5</v>
      </c>
      <c r="I19" s="0" t="n">
        <v>1.2</v>
      </c>
      <c r="J19" s="2" t="n">
        <v>90</v>
      </c>
      <c r="K19" s="0" t="n">
        <v>1</v>
      </c>
      <c r="L19" s="0" t="s">
        <v>46</v>
      </c>
      <c r="M19" s="0" t="n">
        <v>0</v>
      </c>
      <c r="N19" s="0" t="n">
        <v>4</v>
      </c>
      <c r="O19" s="0" t="n">
        <v>4</v>
      </c>
      <c r="P19" s="0" t="n">
        <v>0</v>
      </c>
      <c r="Q19" s="0" t="n">
        <v>0</v>
      </c>
      <c r="R19" s="0" t="n">
        <f aca="false">J19/F19</f>
        <v>36</v>
      </c>
      <c r="U19" s="17" t="n">
        <v>0</v>
      </c>
      <c r="V19" s="18" t="str">
        <f aca="false">IF(E19=1, 1*U19, "")</f>
        <v/>
      </c>
      <c r="W19" s="18" t="str">
        <f aca="false">IF(E19=2, 1*U19, "")</f>
        <v/>
      </c>
      <c r="X19" s="18" t="n">
        <f aca="false">IF(E19=3, 1*U19, "")</f>
        <v>0</v>
      </c>
      <c r="Y19" s="19" t="str">
        <f aca="false">IF(E19=4, 1*U19, "")</f>
        <v/>
      </c>
      <c r="AF19" s="23" t="str">
        <f aca="false">IF(U19=1,A19,"")</f>
        <v/>
      </c>
      <c r="AG19" s="24" t="str">
        <f aca="false">IF(V19=1,"AT",IF(W19=1,"MID",IF(X19=1,"DEF",IF(Y19=1,"GK",""))))</f>
        <v/>
      </c>
    </row>
    <row r="20" customFormat="false" ht="12.8" hidden="false" customHeight="false" outlineLevel="0" collapsed="false">
      <c r="A20" s="0" t="s">
        <v>81</v>
      </c>
      <c r="B20" s="0" t="s">
        <v>29</v>
      </c>
      <c r="C20" s="0" t="n">
        <v>19</v>
      </c>
      <c r="D20" s="0" t="s">
        <v>63</v>
      </c>
      <c r="E20" s="0" t="n">
        <v>2</v>
      </c>
      <c r="F20" s="1" t="n">
        <v>0.25</v>
      </c>
      <c r="G20" s="0" t="n">
        <v>15</v>
      </c>
      <c r="H20" s="1" t="n">
        <v>4.5</v>
      </c>
      <c r="I20" s="0" t="n">
        <v>0.1</v>
      </c>
      <c r="J20" s="2" t="n">
        <v>9</v>
      </c>
      <c r="K20" s="0" t="n">
        <v>1</v>
      </c>
      <c r="L20" s="0" t="s">
        <v>46</v>
      </c>
      <c r="M20" s="0" t="n">
        <v>0</v>
      </c>
      <c r="N20" s="0" t="n">
        <v>1</v>
      </c>
      <c r="O20" s="0" t="n">
        <v>19</v>
      </c>
      <c r="P20" s="0" t="n">
        <v>0</v>
      </c>
      <c r="Q20" s="0" t="n">
        <v>0</v>
      </c>
      <c r="R20" s="0" t="n">
        <f aca="false">J20/F20</f>
        <v>36</v>
      </c>
      <c r="U20" s="17" t="n">
        <v>0</v>
      </c>
      <c r="V20" s="18" t="str">
        <f aca="false">IF(E20=1, 1*U20, "")</f>
        <v/>
      </c>
      <c r="W20" s="18" t="n">
        <f aca="false">IF(E20=2, 1*U20, "")</f>
        <v>0</v>
      </c>
      <c r="X20" s="18" t="str">
        <f aca="false">IF(E20=3, 1*U20, "")</f>
        <v/>
      </c>
      <c r="Y20" s="19" t="str">
        <f aca="false">IF(E20=4, 1*U20, "")</f>
        <v/>
      </c>
      <c r="AF20" s="23" t="str">
        <f aca="false">IF(U20=1,A20,"")</f>
        <v/>
      </c>
      <c r="AG20" s="24" t="str">
        <f aca="false">IF(V20=1,"AT",IF(W20=1,"MID",IF(X20=1,"DEF",IF(Y20=1,"GK",""))))</f>
        <v/>
      </c>
    </row>
    <row r="21" customFormat="false" ht="12.8" hidden="false" customHeight="false" outlineLevel="0" collapsed="false">
      <c r="A21" s="0" t="s">
        <v>82</v>
      </c>
      <c r="B21" s="0" t="s">
        <v>35</v>
      </c>
      <c r="C21" s="0" t="n">
        <v>32</v>
      </c>
      <c r="D21" s="0" t="s">
        <v>80</v>
      </c>
      <c r="E21" s="0" t="n">
        <v>3</v>
      </c>
      <c r="F21" s="1" t="n">
        <v>2.5</v>
      </c>
      <c r="G21" s="0" t="n">
        <v>167</v>
      </c>
      <c r="H21" s="1" t="n">
        <v>4.5</v>
      </c>
      <c r="I21" s="0" t="n">
        <v>4</v>
      </c>
      <c r="J21" s="2" t="n">
        <v>89</v>
      </c>
      <c r="K21" s="0" t="n">
        <v>1</v>
      </c>
      <c r="L21" s="0" t="s">
        <v>46</v>
      </c>
      <c r="M21" s="0" t="n">
        <v>0</v>
      </c>
      <c r="N21" s="0" t="n">
        <v>5</v>
      </c>
      <c r="O21" s="0" t="n">
        <v>2</v>
      </c>
      <c r="P21" s="0" t="n">
        <v>0</v>
      </c>
      <c r="Q21" s="0" t="n">
        <v>0</v>
      </c>
      <c r="R21" s="0" t="n">
        <f aca="false">J21/F21</f>
        <v>35.6</v>
      </c>
      <c r="U21" s="17" t="n">
        <v>0</v>
      </c>
      <c r="V21" s="18" t="str">
        <f aca="false">IF(E21=1, 1*U21, "")</f>
        <v/>
      </c>
      <c r="W21" s="18" t="str">
        <f aca="false">IF(E21=2, 1*U21, "")</f>
        <v/>
      </c>
      <c r="X21" s="18" t="n">
        <f aca="false">IF(E21=3, 1*U21, "")</f>
        <v>0</v>
      </c>
      <c r="Y21" s="19" t="str">
        <f aca="false">IF(E21=4, 1*U21, "")</f>
        <v/>
      </c>
      <c r="AF21" s="23" t="str">
        <f aca="false">IF(U21=1,A21,"")</f>
        <v/>
      </c>
      <c r="AG21" s="24" t="str">
        <f aca="false">IF(V21=1,"AT",IF(W21=1,"MID",IF(X21=1,"DEF",IF(Y21=1,"GK",""))))</f>
        <v/>
      </c>
    </row>
    <row r="22" customFormat="false" ht="12.8" hidden="false" customHeight="false" outlineLevel="0" collapsed="false">
      <c r="A22" s="0" t="s">
        <v>83</v>
      </c>
      <c r="B22" s="0" t="s">
        <v>84</v>
      </c>
      <c r="C22" s="0" t="n">
        <v>33</v>
      </c>
      <c r="D22" s="0" t="s">
        <v>30</v>
      </c>
      <c r="E22" s="0" t="n">
        <v>3</v>
      </c>
      <c r="F22" s="1" t="n">
        <v>2</v>
      </c>
      <c r="G22" s="0" t="n">
        <v>187</v>
      </c>
      <c r="H22" s="1" t="n">
        <v>4.5</v>
      </c>
      <c r="I22" s="0" t="n">
        <v>0.9</v>
      </c>
      <c r="J22" s="2" t="n">
        <v>69</v>
      </c>
      <c r="K22" s="0" t="n">
        <v>2</v>
      </c>
      <c r="L22" s="0" t="s">
        <v>85</v>
      </c>
      <c r="M22" s="0" t="n">
        <v>0</v>
      </c>
      <c r="N22" s="0" t="n">
        <v>5</v>
      </c>
      <c r="O22" s="0" t="n">
        <v>20</v>
      </c>
      <c r="P22" s="0" t="n">
        <v>0</v>
      </c>
      <c r="Q22" s="0" t="n">
        <v>0</v>
      </c>
      <c r="R22" s="0" t="n">
        <f aca="false">J22/F22</f>
        <v>34.5</v>
      </c>
      <c r="U22" s="17" t="n">
        <v>0</v>
      </c>
      <c r="V22" s="18" t="str">
        <f aca="false">IF(E22=1, 1*U22, "")</f>
        <v/>
      </c>
      <c r="W22" s="18" t="str">
        <f aca="false">IF(E22=2, 1*U22, "")</f>
        <v/>
      </c>
      <c r="X22" s="18" t="n">
        <f aca="false">IF(E22=3, 1*U22, "")</f>
        <v>0</v>
      </c>
      <c r="Y22" s="19" t="str">
        <f aca="false">IF(E22=4, 1*U22, "")</f>
        <v/>
      </c>
      <c r="AF22" s="23" t="str">
        <f aca="false">IF(U22=1,A22,"")</f>
        <v/>
      </c>
      <c r="AG22" s="24" t="str">
        <f aca="false">IF(V22=1,"AT",IF(W22=1,"MID",IF(X22=1,"DEF",IF(Y22=1,"GK",""))))</f>
        <v/>
      </c>
    </row>
    <row r="23" customFormat="false" ht="12.8" hidden="false" customHeight="false" outlineLevel="0" collapsed="false">
      <c r="A23" s="0" t="s">
        <v>86</v>
      </c>
      <c r="B23" s="0" t="s">
        <v>45</v>
      </c>
      <c r="C23" s="0" t="n">
        <v>30</v>
      </c>
      <c r="D23" s="0" t="s">
        <v>57</v>
      </c>
      <c r="E23" s="0" t="n">
        <v>1</v>
      </c>
      <c r="F23" s="1" t="n">
        <v>3</v>
      </c>
      <c r="G23" s="0" t="n">
        <v>522</v>
      </c>
      <c r="H23" s="1" t="n">
        <v>5</v>
      </c>
      <c r="I23" s="0" t="n">
        <v>1</v>
      </c>
      <c r="J23" s="2" t="n">
        <v>103</v>
      </c>
      <c r="K23" s="0" t="n">
        <v>2</v>
      </c>
      <c r="L23" s="0" t="s">
        <v>76</v>
      </c>
      <c r="M23" s="0" t="n">
        <v>0</v>
      </c>
      <c r="N23" s="0" t="n">
        <v>4</v>
      </c>
      <c r="O23" s="0" t="n">
        <v>15</v>
      </c>
      <c r="P23" s="0" t="n">
        <v>0</v>
      </c>
      <c r="Q23" s="0" t="n">
        <v>0</v>
      </c>
      <c r="R23" s="0" t="n">
        <f aca="false">J23/F23</f>
        <v>34.3333333333333</v>
      </c>
      <c r="U23" s="17" t="n">
        <v>0</v>
      </c>
      <c r="V23" s="18" t="n">
        <f aca="false">IF(E23=1, 1*U23, "")</f>
        <v>0</v>
      </c>
      <c r="W23" s="18" t="str">
        <f aca="false">IF(E23=2, 1*U23, "")</f>
        <v/>
      </c>
      <c r="X23" s="18" t="str">
        <f aca="false">IF(E23=3, 1*U23, "")</f>
        <v/>
      </c>
      <c r="Y23" s="19" t="str">
        <f aca="false">IF(E23=4, 1*U23, "")</f>
        <v/>
      </c>
      <c r="AF23" s="23" t="str">
        <f aca="false">IF(U23=1,A23,"")</f>
        <v/>
      </c>
      <c r="AG23" s="24" t="str">
        <f aca="false">IF(V23=1,"AT",IF(W23=1,"MID",IF(X23=1,"DEF",IF(Y23=1,"GK",""))))</f>
        <v/>
      </c>
    </row>
    <row r="24" customFormat="false" ht="12.8" hidden="false" customHeight="false" outlineLevel="0" collapsed="false">
      <c r="A24" s="0" t="s">
        <v>87</v>
      </c>
      <c r="B24" s="0" t="s">
        <v>60</v>
      </c>
      <c r="C24" s="0" t="n">
        <v>34</v>
      </c>
      <c r="D24" s="0" t="s">
        <v>22</v>
      </c>
      <c r="E24" s="0" t="n">
        <v>4</v>
      </c>
      <c r="F24" s="1" t="n">
        <v>2</v>
      </c>
      <c r="G24" s="0" t="n">
        <v>623</v>
      </c>
      <c r="H24" s="1" t="n">
        <v>4.5</v>
      </c>
      <c r="I24" s="0" t="n">
        <v>0.3</v>
      </c>
      <c r="J24" s="2" t="n">
        <v>68</v>
      </c>
      <c r="K24" s="0" t="n">
        <v>2</v>
      </c>
      <c r="L24" s="0" t="s">
        <v>88</v>
      </c>
      <c r="M24" s="0" t="n">
        <v>0</v>
      </c>
      <c r="N24" s="0" t="n">
        <v>6</v>
      </c>
      <c r="O24" s="0" t="n">
        <v>7</v>
      </c>
      <c r="P24" s="0" t="n">
        <v>0</v>
      </c>
      <c r="Q24" s="0" t="n">
        <v>1</v>
      </c>
      <c r="R24" s="0" t="n">
        <f aca="false">J24/F24</f>
        <v>34</v>
      </c>
      <c r="U24" s="17" t="n">
        <v>0</v>
      </c>
      <c r="V24" s="18" t="str">
        <f aca="false">IF(E24=1, 1*U24, "")</f>
        <v/>
      </c>
      <c r="W24" s="18" t="str">
        <f aca="false">IF(E24=2, 1*U24, "")</f>
        <v/>
      </c>
      <c r="X24" s="18" t="str">
        <f aca="false">IF(E24=3, 1*U24, "")</f>
        <v/>
      </c>
      <c r="Y24" s="19" t="n">
        <f aca="false">IF(E24=4, 1*U24, "")</f>
        <v>0</v>
      </c>
      <c r="AF24" s="23" t="str">
        <f aca="false">IF(U24=1,A24,"")</f>
        <v/>
      </c>
      <c r="AG24" s="24" t="str">
        <f aca="false">IF(V24=1,"AT",IF(W24=1,"MID",IF(X24=1,"DEF",IF(Y24=1,"GK",""))))</f>
        <v/>
      </c>
    </row>
    <row r="25" customFormat="false" ht="12.8" hidden="false" customHeight="false" outlineLevel="0" collapsed="false">
      <c r="A25" s="0" t="s">
        <v>89</v>
      </c>
      <c r="B25" s="0" t="s">
        <v>35</v>
      </c>
      <c r="C25" s="0" t="n">
        <v>27</v>
      </c>
      <c r="D25" s="0" t="s">
        <v>63</v>
      </c>
      <c r="E25" s="0" t="n">
        <v>2</v>
      </c>
      <c r="F25" s="1" t="n">
        <v>2.5</v>
      </c>
      <c r="G25" s="0" t="n">
        <v>666</v>
      </c>
      <c r="H25" s="1" t="n">
        <v>5</v>
      </c>
      <c r="I25" s="0" t="n">
        <v>0.9</v>
      </c>
      <c r="J25" s="2" t="n">
        <v>84</v>
      </c>
      <c r="K25" s="0" t="n">
        <v>2</v>
      </c>
      <c r="L25" s="0" t="s">
        <v>50</v>
      </c>
      <c r="M25" s="0" t="n">
        <v>0</v>
      </c>
      <c r="N25" s="0" t="n">
        <v>3</v>
      </c>
      <c r="O25" s="0" t="n">
        <v>2</v>
      </c>
      <c r="P25" s="0" t="n">
        <v>0</v>
      </c>
      <c r="Q25" s="0" t="n">
        <v>0</v>
      </c>
      <c r="R25" s="0" t="n">
        <f aca="false">J25/F25</f>
        <v>33.6</v>
      </c>
      <c r="U25" s="17" t="n">
        <v>0</v>
      </c>
      <c r="V25" s="18" t="str">
        <f aca="false">IF(E25=1, 1*U25, "")</f>
        <v/>
      </c>
      <c r="W25" s="18" t="n">
        <f aca="false">IF(E25=2, 1*U25, "")</f>
        <v>0</v>
      </c>
      <c r="X25" s="18" t="str">
        <f aca="false">IF(E25=3, 1*U25, "")</f>
        <v/>
      </c>
      <c r="Y25" s="19" t="str">
        <f aca="false">IF(E25=4, 1*U25, "")</f>
        <v/>
      </c>
      <c r="AF25" s="23" t="str">
        <f aca="false">IF(U25=1,A25,"")</f>
        <v/>
      </c>
      <c r="AG25" s="24" t="str">
        <f aca="false">IF(V25=1,"AT",IF(W25=1,"MID",IF(X25=1,"DEF",IF(Y25=1,"GK",""))))</f>
        <v/>
      </c>
    </row>
    <row r="26" customFormat="false" ht="12.8" hidden="false" customHeight="false" outlineLevel="0" collapsed="false">
      <c r="A26" s="0" t="s">
        <v>90</v>
      </c>
      <c r="B26" s="0" t="s">
        <v>35</v>
      </c>
      <c r="C26" s="0" t="n">
        <v>34</v>
      </c>
      <c r="D26" s="0" t="s">
        <v>57</v>
      </c>
      <c r="E26" s="0" t="n">
        <v>1</v>
      </c>
      <c r="F26" s="1" t="n">
        <v>5</v>
      </c>
      <c r="G26" s="0" t="n">
        <v>3213</v>
      </c>
      <c r="H26" s="1" t="n">
        <v>8</v>
      </c>
      <c r="I26" s="0" t="n">
        <v>15</v>
      </c>
      <c r="J26" s="2" t="n">
        <v>166</v>
      </c>
      <c r="K26" s="0" t="n">
        <v>1</v>
      </c>
      <c r="L26" s="0" t="s">
        <v>46</v>
      </c>
      <c r="M26" s="0" t="n">
        <v>0</v>
      </c>
      <c r="N26" s="0" t="n">
        <v>6</v>
      </c>
      <c r="O26" s="0" t="n">
        <v>2</v>
      </c>
      <c r="P26" s="0" t="n">
        <v>0</v>
      </c>
      <c r="Q26" s="0" t="n">
        <v>0</v>
      </c>
      <c r="R26" s="0" t="n">
        <f aca="false">J26/F26</f>
        <v>33.2</v>
      </c>
      <c r="U26" s="17" t="n">
        <v>1</v>
      </c>
      <c r="V26" s="18" t="n">
        <f aca="false">IF(E26=1, 1*U26, "")</f>
        <v>1</v>
      </c>
      <c r="W26" s="18" t="str">
        <f aca="false">IF(E26=2, 1*U26, "")</f>
        <v/>
      </c>
      <c r="X26" s="18" t="str">
        <f aca="false">IF(E26=3, 1*U26, "")</f>
        <v/>
      </c>
      <c r="Y26" s="19" t="str">
        <f aca="false">IF(E26=4, 1*U26, "")</f>
        <v/>
      </c>
      <c r="AF26" s="23" t="str">
        <f aca="false">IF(U26=1,A26,"")</f>
        <v>Jermain Defoe</v>
      </c>
      <c r="AG26" s="24" t="str">
        <f aca="false">IF(V26=1,"AT",IF(W26=1,"MID",IF(X26=1,"DEF",IF(Y26=1,"GK",""))))</f>
        <v>AT</v>
      </c>
    </row>
    <row r="27" customFormat="false" ht="12.8" hidden="false" customHeight="false" outlineLevel="0" collapsed="false">
      <c r="A27" s="0" t="s">
        <v>91</v>
      </c>
      <c r="B27" s="0" t="s">
        <v>48</v>
      </c>
      <c r="C27" s="0" t="n">
        <v>27</v>
      </c>
      <c r="D27" s="0" t="s">
        <v>57</v>
      </c>
      <c r="E27" s="0" t="n">
        <v>1</v>
      </c>
      <c r="F27" s="1" t="n">
        <v>2.5</v>
      </c>
      <c r="G27" s="0" t="n">
        <v>287</v>
      </c>
      <c r="H27" s="1" t="n">
        <v>5.5</v>
      </c>
      <c r="I27" s="0" t="n">
        <v>1.2</v>
      </c>
      <c r="J27" s="2" t="n">
        <v>81</v>
      </c>
      <c r="K27" s="0" t="n">
        <v>1</v>
      </c>
      <c r="L27" s="0" t="s">
        <v>46</v>
      </c>
      <c r="M27" s="0" t="n">
        <v>0</v>
      </c>
      <c r="N27" s="0" t="n">
        <v>3</v>
      </c>
      <c r="O27" s="0" t="n">
        <v>4</v>
      </c>
      <c r="P27" s="0" t="n">
        <v>0</v>
      </c>
      <c r="Q27" s="0" t="n">
        <v>0</v>
      </c>
      <c r="R27" s="0" t="n">
        <f aca="false">J27/F27</f>
        <v>32.4</v>
      </c>
      <c r="U27" s="17" t="n">
        <v>0</v>
      </c>
      <c r="V27" s="18" t="n">
        <f aca="false">IF(E27=1, 1*U27, "")</f>
        <v>0</v>
      </c>
      <c r="W27" s="18" t="str">
        <f aca="false">IF(E27=2, 1*U27, "")</f>
        <v/>
      </c>
      <c r="X27" s="18" t="str">
        <f aca="false">IF(E27=3, 1*U27, "")</f>
        <v/>
      </c>
      <c r="Y27" s="19" t="str">
        <f aca="false">IF(E27=4, 1*U27, "")</f>
        <v/>
      </c>
      <c r="AF27" s="23" t="str">
        <f aca="false">IF(U27=1,A27,"")</f>
        <v/>
      </c>
      <c r="AG27" s="24" t="str">
        <f aca="false">IF(V27=1,"AT",IF(W27=1,"MID",IF(X27=1,"DEF",IF(Y27=1,"GK",""))))</f>
        <v/>
      </c>
    </row>
    <row r="28" customFormat="false" ht="12.8" hidden="false" customHeight="false" outlineLevel="0" collapsed="false">
      <c r="A28" s="0" t="s">
        <v>92</v>
      </c>
      <c r="B28" s="0" t="s">
        <v>35</v>
      </c>
      <c r="C28" s="0" t="n">
        <v>30</v>
      </c>
      <c r="D28" s="0" t="s">
        <v>93</v>
      </c>
      <c r="E28" s="0" t="n">
        <v>1</v>
      </c>
      <c r="F28" s="1" t="n">
        <v>2</v>
      </c>
      <c r="G28" s="0" t="n">
        <v>140</v>
      </c>
      <c r="H28" s="1" t="n">
        <v>5</v>
      </c>
      <c r="I28" s="0" t="n">
        <v>0.1</v>
      </c>
      <c r="J28" s="2" t="n">
        <v>64</v>
      </c>
      <c r="K28" s="0" t="n">
        <v>1</v>
      </c>
      <c r="L28" s="0" t="s">
        <v>46</v>
      </c>
      <c r="M28" s="0" t="n">
        <v>0</v>
      </c>
      <c r="N28" s="0" t="n">
        <v>4</v>
      </c>
      <c r="O28" s="0" t="n">
        <v>2</v>
      </c>
      <c r="P28" s="0" t="n">
        <v>0</v>
      </c>
      <c r="Q28" s="0" t="n">
        <v>0</v>
      </c>
      <c r="R28" s="0" t="n">
        <f aca="false">J28/F28</f>
        <v>32</v>
      </c>
      <c r="U28" s="17" t="n">
        <v>0</v>
      </c>
      <c r="V28" s="18" t="n">
        <f aca="false">IF(E28=1, 1*U28, "")</f>
        <v>0</v>
      </c>
      <c r="W28" s="18" t="str">
        <f aca="false">IF(E28=2, 1*U28, "")</f>
        <v/>
      </c>
      <c r="X28" s="18" t="str">
        <f aca="false">IF(E28=3, 1*U28, "")</f>
        <v/>
      </c>
      <c r="Y28" s="19" t="str">
        <f aca="false">IF(E28=4, 1*U28, "")</f>
        <v/>
      </c>
      <c r="AF28" s="23" t="str">
        <f aca="false">IF(U28=1,A28,"")</f>
        <v/>
      </c>
      <c r="AG28" s="24" t="str">
        <f aca="false">IF(V28=1,"AT",IF(W28=1,"MID",IF(X28=1,"DEF",IF(Y28=1,"GK",""))))</f>
        <v/>
      </c>
    </row>
    <row r="29" customFormat="false" ht="12.8" hidden="false" customHeight="false" outlineLevel="0" collapsed="false">
      <c r="A29" s="0" t="s">
        <v>94</v>
      </c>
      <c r="B29" s="0" t="s">
        <v>75</v>
      </c>
      <c r="C29" s="0" t="n">
        <v>34</v>
      </c>
      <c r="D29" s="0" t="s">
        <v>63</v>
      </c>
      <c r="E29" s="0" t="n">
        <v>2</v>
      </c>
      <c r="F29" s="1" t="n">
        <v>1</v>
      </c>
      <c r="G29" s="0" t="n">
        <v>218</v>
      </c>
      <c r="H29" s="1" t="n">
        <v>4.5</v>
      </c>
      <c r="I29" s="0" t="n">
        <v>0.1</v>
      </c>
      <c r="J29" s="2" t="n">
        <v>32</v>
      </c>
      <c r="K29" s="0" t="n">
        <v>1</v>
      </c>
      <c r="L29" s="0" t="s">
        <v>46</v>
      </c>
      <c r="M29" s="0" t="n">
        <v>0</v>
      </c>
      <c r="N29" s="0" t="n">
        <v>6</v>
      </c>
      <c r="O29" s="0" t="n">
        <v>16</v>
      </c>
      <c r="P29" s="0" t="n">
        <v>0</v>
      </c>
      <c r="Q29" s="0" t="n">
        <v>0</v>
      </c>
      <c r="R29" s="0" t="n">
        <f aca="false">J29/F29</f>
        <v>32</v>
      </c>
      <c r="U29" s="17" t="n">
        <v>0</v>
      </c>
      <c r="V29" s="18" t="str">
        <f aca="false">IF(E29=1, 1*U29, "")</f>
        <v/>
      </c>
      <c r="W29" s="18" t="n">
        <f aca="false">IF(E29=2, 1*U29, "")</f>
        <v>0</v>
      </c>
      <c r="X29" s="18" t="str">
        <f aca="false">IF(E29=3, 1*U29, "")</f>
        <v/>
      </c>
      <c r="Y29" s="19" t="str">
        <f aca="false">IF(E29=4, 1*U29, "")</f>
        <v/>
      </c>
      <c r="AF29" s="23" t="str">
        <f aca="false">IF(U29=1,A29,"")</f>
        <v/>
      </c>
      <c r="AG29" s="24" t="str">
        <f aca="false">IF(V29=1,"AT",IF(W29=1,"MID",IF(X29=1,"DEF",IF(Y29=1,"GK",""))))</f>
        <v/>
      </c>
    </row>
    <row r="30" customFormat="false" ht="12.8" hidden="false" customHeight="false" outlineLevel="0" collapsed="false">
      <c r="A30" s="0" t="s">
        <v>95</v>
      </c>
      <c r="B30" s="0" t="s">
        <v>96</v>
      </c>
      <c r="C30" s="0" t="n">
        <v>22</v>
      </c>
      <c r="D30" s="0" t="s">
        <v>97</v>
      </c>
      <c r="E30" s="0" t="n">
        <v>2</v>
      </c>
      <c r="F30" s="1" t="n">
        <v>0.75</v>
      </c>
      <c r="G30" s="0" t="n">
        <v>221</v>
      </c>
      <c r="H30" s="1" t="n">
        <v>4.5</v>
      </c>
      <c r="I30" s="0" t="n">
        <v>0.1</v>
      </c>
      <c r="J30" s="2" t="n">
        <v>23</v>
      </c>
      <c r="K30" s="0" t="n">
        <v>1</v>
      </c>
      <c r="L30" s="0" t="s">
        <v>46</v>
      </c>
      <c r="M30" s="0" t="n">
        <v>0</v>
      </c>
      <c r="N30" s="0" t="n">
        <v>2</v>
      </c>
      <c r="O30" s="0" t="n">
        <v>14</v>
      </c>
      <c r="P30" s="0" t="n">
        <v>0</v>
      </c>
      <c r="Q30" s="0" t="n">
        <v>0</v>
      </c>
      <c r="R30" s="0" t="n">
        <f aca="false">J30/F30</f>
        <v>30.6666666666667</v>
      </c>
      <c r="U30" s="17" t="n">
        <v>0</v>
      </c>
      <c r="V30" s="18" t="str">
        <f aca="false">IF(E30=1, 1*U30, "")</f>
        <v/>
      </c>
      <c r="W30" s="18" t="n">
        <f aca="false">IF(E30=2, 1*U30, "")</f>
        <v>0</v>
      </c>
      <c r="X30" s="18" t="str">
        <f aca="false">IF(E30=3, 1*U30, "")</f>
        <v/>
      </c>
      <c r="Y30" s="19" t="str">
        <f aca="false">IF(E30=4, 1*U30, "")</f>
        <v/>
      </c>
      <c r="AF30" s="23" t="str">
        <f aca="false">IF(U30=1,A30,"")</f>
        <v/>
      </c>
      <c r="AG30" s="24" t="str">
        <f aca="false">IF(V30=1,"AT",IF(W30=1,"MID",IF(X30=1,"DEF",IF(Y30=1,"GK",""))))</f>
        <v/>
      </c>
    </row>
    <row r="31" customFormat="false" ht="12.8" hidden="false" customHeight="false" outlineLevel="0" collapsed="false">
      <c r="A31" s="0" t="s">
        <v>98</v>
      </c>
      <c r="B31" s="0" t="s">
        <v>75</v>
      </c>
      <c r="C31" s="0" t="n">
        <v>32</v>
      </c>
      <c r="D31" s="0" t="s">
        <v>93</v>
      </c>
      <c r="E31" s="0" t="n">
        <v>1</v>
      </c>
      <c r="F31" s="1" t="n">
        <v>2.5</v>
      </c>
      <c r="G31" s="0" t="n">
        <v>264</v>
      </c>
      <c r="H31" s="1" t="n">
        <v>5.5</v>
      </c>
      <c r="I31" s="0" t="n">
        <v>0.1</v>
      </c>
      <c r="J31" s="2" t="n">
        <v>74</v>
      </c>
      <c r="K31" s="0" t="n">
        <v>1</v>
      </c>
      <c r="L31" s="0" t="s">
        <v>46</v>
      </c>
      <c r="M31" s="0" t="n">
        <v>0</v>
      </c>
      <c r="N31" s="0" t="n">
        <v>5</v>
      </c>
      <c r="O31" s="0" t="n">
        <v>16</v>
      </c>
      <c r="P31" s="0" t="n">
        <v>0</v>
      </c>
      <c r="Q31" s="0" t="n">
        <v>0</v>
      </c>
      <c r="R31" s="0" t="n">
        <f aca="false">J31/F31</f>
        <v>29.6</v>
      </c>
      <c r="U31" s="17" t="n">
        <v>0</v>
      </c>
      <c r="V31" s="18" t="n">
        <f aca="false">IF(E31=1, 1*U31, "")</f>
        <v>0</v>
      </c>
      <c r="W31" s="18" t="str">
        <f aca="false">IF(E31=2, 1*U31, "")</f>
        <v/>
      </c>
      <c r="X31" s="18" t="str">
        <f aca="false">IF(E31=3, 1*U31, "")</f>
        <v/>
      </c>
      <c r="Y31" s="19" t="str">
        <f aca="false">IF(E31=4, 1*U31, "")</f>
        <v/>
      </c>
      <c r="AF31" s="23" t="str">
        <f aca="false">IF(U31=1,A31,"")</f>
        <v/>
      </c>
      <c r="AG31" s="24" t="str">
        <f aca="false">IF(V31=1,"AT",IF(W31=1,"MID",IF(X31=1,"DEF",IF(Y31=1,"GK",""))))</f>
        <v/>
      </c>
    </row>
    <row r="32" customFormat="false" ht="12.8" hidden="false" customHeight="false" outlineLevel="0" collapsed="false">
      <c r="A32" s="0" t="s">
        <v>99</v>
      </c>
      <c r="B32" s="0" t="s">
        <v>29</v>
      </c>
      <c r="C32" s="0" t="n">
        <v>34</v>
      </c>
      <c r="D32" s="0" t="s">
        <v>22</v>
      </c>
      <c r="E32" s="0" t="n">
        <v>4</v>
      </c>
      <c r="F32" s="1" t="n">
        <v>4</v>
      </c>
      <c r="G32" s="0" t="n">
        <v>484</v>
      </c>
      <c r="H32" s="1" t="n">
        <v>4.5</v>
      </c>
      <c r="I32" s="0" t="n">
        <v>20.7</v>
      </c>
      <c r="J32" s="2" t="n">
        <v>113</v>
      </c>
      <c r="K32" s="0" t="n">
        <v>1</v>
      </c>
      <c r="L32" s="0" t="s">
        <v>46</v>
      </c>
      <c r="M32" s="0" t="n">
        <v>0</v>
      </c>
      <c r="N32" s="0" t="n">
        <v>6</v>
      </c>
      <c r="O32" s="0" t="n">
        <v>19</v>
      </c>
      <c r="P32" s="0" t="n">
        <v>0</v>
      </c>
      <c r="Q32" s="0" t="n">
        <v>0</v>
      </c>
      <c r="R32" s="0" t="n">
        <f aca="false">J32/F32</f>
        <v>28.25</v>
      </c>
      <c r="U32" s="17" t="n">
        <v>0</v>
      </c>
      <c r="V32" s="18" t="str">
        <f aca="false">IF(E32=1, 1*U32, "")</f>
        <v/>
      </c>
      <c r="W32" s="18" t="str">
        <f aca="false">IF(E32=2, 1*U32, "")</f>
        <v/>
      </c>
      <c r="X32" s="18" t="str">
        <f aca="false">IF(E32=3, 1*U32, "")</f>
        <v/>
      </c>
      <c r="Y32" s="19" t="n">
        <f aca="false">IF(E32=4, 1*U32, "")</f>
        <v>0</v>
      </c>
      <c r="AF32" s="23" t="str">
        <f aca="false">IF(U32=1,A32,"")</f>
        <v/>
      </c>
      <c r="AG32" s="24" t="str">
        <f aca="false">IF(V32=1,"AT",IF(W32=1,"MID",IF(X32=1,"DEF",IF(Y32=1,"GK",""))))</f>
        <v/>
      </c>
    </row>
    <row r="33" customFormat="false" ht="12.8" hidden="false" customHeight="false" outlineLevel="0" collapsed="false">
      <c r="A33" s="0" t="s">
        <v>100</v>
      </c>
      <c r="B33" s="0" t="s">
        <v>53</v>
      </c>
      <c r="C33" s="0" t="n">
        <v>35</v>
      </c>
      <c r="D33" s="0" t="s">
        <v>67</v>
      </c>
      <c r="E33" s="0" t="n">
        <v>2</v>
      </c>
      <c r="F33" s="1" t="n">
        <v>1.5</v>
      </c>
      <c r="G33" s="0" t="n">
        <v>1789</v>
      </c>
      <c r="H33" s="1" t="n">
        <v>4.5</v>
      </c>
      <c r="I33" s="0" t="n">
        <v>1.8</v>
      </c>
      <c r="J33" s="2" t="n">
        <v>42</v>
      </c>
      <c r="K33" s="0" t="n">
        <v>1</v>
      </c>
      <c r="L33" s="0" t="s">
        <v>46</v>
      </c>
      <c r="M33" s="0" t="n">
        <v>0</v>
      </c>
      <c r="N33" s="0" t="n">
        <v>6</v>
      </c>
      <c r="O33" s="0" t="n">
        <v>12</v>
      </c>
      <c r="P33" s="0" t="n">
        <v>1</v>
      </c>
      <c r="Q33" s="0" t="n">
        <v>0</v>
      </c>
      <c r="R33" s="0" t="n">
        <f aca="false">J33/F33</f>
        <v>28</v>
      </c>
      <c r="U33" s="17" t="n">
        <v>0</v>
      </c>
      <c r="V33" s="18" t="str">
        <f aca="false">IF(E33=1, 1*U33, "")</f>
        <v/>
      </c>
      <c r="W33" s="18" t="n">
        <f aca="false">IF(E33=2, 1*U33, "")</f>
        <v>0</v>
      </c>
      <c r="X33" s="18" t="str">
        <f aca="false">IF(E33=3, 1*U33, "")</f>
        <v/>
      </c>
      <c r="Y33" s="19" t="str">
        <f aca="false">IF(E33=4, 1*U33, "")</f>
        <v/>
      </c>
      <c r="AF33" s="23" t="str">
        <f aca="false">IF(U33=1,A33,"")</f>
        <v/>
      </c>
      <c r="AG33" s="24" t="str">
        <f aca="false">IF(V33=1,"AT",IF(W33=1,"MID",IF(X33=1,"DEF",IF(Y33=1,"GK",""))))</f>
        <v/>
      </c>
    </row>
    <row r="34" customFormat="false" ht="12.8" hidden="false" customHeight="false" outlineLevel="0" collapsed="false">
      <c r="A34" s="0" t="s">
        <v>101</v>
      </c>
      <c r="B34" s="0" t="s">
        <v>84</v>
      </c>
      <c r="C34" s="0" t="n">
        <v>30</v>
      </c>
      <c r="D34" s="0" t="s">
        <v>22</v>
      </c>
      <c r="E34" s="0" t="n">
        <v>4</v>
      </c>
      <c r="F34" s="1" t="n">
        <v>2.5</v>
      </c>
      <c r="G34" s="0" t="n">
        <v>459</v>
      </c>
      <c r="H34" s="1" t="n">
        <v>4.5</v>
      </c>
      <c r="I34" s="0" t="n">
        <v>0.4</v>
      </c>
      <c r="J34" s="2" t="n">
        <v>69</v>
      </c>
      <c r="K34" s="0" t="n">
        <v>2</v>
      </c>
      <c r="L34" s="0" t="s">
        <v>50</v>
      </c>
      <c r="M34" s="0" t="n">
        <v>0</v>
      </c>
      <c r="N34" s="0" t="n">
        <v>4</v>
      </c>
      <c r="O34" s="0" t="n">
        <v>20</v>
      </c>
      <c r="P34" s="0" t="n">
        <v>0</v>
      </c>
      <c r="Q34" s="0" t="n">
        <v>0</v>
      </c>
      <c r="R34" s="0" t="n">
        <f aca="false">J34/F34</f>
        <v>27.6</v>
      </c>
      <c r="U34" s="17" t="n">
        <v>0</v>
      </c>
      <c r="V34" s="18" t="str">
        <f aca="false">IF(E34=1, 1*U34, "")</f>
        <v/>
      </c>
      <c r="W34" s="18" t="str">
        <f aca="false">IF(E34=2, 1*U34, "")</f>
        <v/>
      </c>
      <c r="X34" s="18" t="str">
        <f aca="false">IF(E34=3, 1*U34, "")</f>
        <v/>
      </c>
      <c r="Y34" s="19" t="n">
        <f aca="false">IF(E34=4, 1*U34, "")</f>
        <v>0</v>
      </c>
      <c r="AF34" s="23" t="str">
        <f aca="false">IF(U34=1,A34,"")</f>
        <v/>
      </c>
      <c r="AG34" s="24" t="str">
        <f aca="false">IF(V34=1,"AT",IF(W34=1,"MID",IF(X34=1,"DEF",IF(Y34=1,"GK",""))))</f>
        <v/>
      </c>
    </row>
    <row r="35" customFormat="false" ht="12.8" hidden="false" customHeight="false" outlineLevel="0" collapsed="false">
      <c r="A35" s="0" t="s">
        <v>102</v>
      </c>
      <c r="B35" s="0" t="s">
        <v>103</v>
      </c>
      <c r="C35" s="0" t="n">
        <v>30</v>
      </c>
      <c r="D35" s="0" t="s">
        <v>30</v>
      </c>
      <c r="E35" s="0" t="n">
        <v>3</v>
      </c>
      <c r="F35" s="1" t="n">
        <v>1</v>
      </c>
      <c r="G35" s="0" t="n">
        <v>305</v>
      </c>
      <c r="H35" s="1" t="n">
        <v>4.5</v>
      </c>
      <c r="I35" s="0" t="n">
        <v>0.1</v>
      </c>
      <c r="J35" s="2" t="n">
        <v>27</v>
      </c>
      <c r="K35" s="0" t="n">
        <v>4</v>
      </c>
      <c r="L35" s="0" t="s">
        <v>104</v>
      </c>
      <c r="M35" s="0" t="n">
        <v>0</v>
      </c>
      <c r="N35" s="0" t="n">
        <v>4</v>
      </c>
      <c r="O35" s="0" t="n">
        <v>9</v>
      </c>
      <c r="P35" s="0" t="n">
        <v>0</v>
      </c>
      <c r="Q35" s="0" t="n">
        <v>0</v>
      </c>
      <c r="R35" s="0" t="n">
        <f aca="false">J35/F35</f>
        <v>27</v>
      </c>
      <c r="U35" s="17" t="n">
        <v>0</v>
      </c>
      <c r="V35" s="18" t="str">
        <f aca="false">IF(E35=1, 1*U35, "")</f>
        <v/>
      </c>
      <c r="W35" s="18" t="str">
        <f aca="false">IF(E35=2, 1*U35, "")</f>
        <v/>
      </c>
      <c r="X35" s="18" t="n">
        <f aca="false">IF(E35=3, 1*U35, "")</f>
        <v>0</v>
      </c>
      <c r="Y35" s="19" t="str">
        <f aca="false">IF(E35=4, 1*U35, "")</f>
        <v/>
      </c>
      <c r="AF35" s="23" t="str">
        <f aca="false">IF(U35=1,A35,"")</f>
        <v/>
      </c>
      <c r="AG35" s="24" t="str">
        <f aca="false">IF(V35=1,"AT",IF(W35=1,"MID",IF(X35=1,"DEF",IF(Y35=1,"GK",""))))</f>
        <v/>
      </c>
    </row>
    <row r="36" customFormat="false" ht="12.8" hidden="false" customHeight="false" outlineLevel="0" collapsed="false">
      <c r="A36" s="0" t="s">
        <v>105</v>
      </c>
      <c r="B36" s="0" t="s">
        <v>48</v>
      </c>
      <c r="C36" s="0" t="n">
        <v>27</v>
      </c>
      <c r="D36" s="0" t="s">
        <v>57</v>
      </c>
      <c r="E36" s="0" t="n">
        <v>1</v>
      </c>
      <c r="F36" s="1" t="n">
        <v>4.5</v>
      </c>
      <c r="G36" s="0" t="n">
        <v>290</v>
      </c>
      <c r="H36" s="1" t="n">
        <v>6</v>
      </c>
      <c r="I36" s="0" t="n">
        <v>2.9</v>
      </c>
      <c r="J36" s="2" t="n">
        <v>121</v>
      </c>
      <c r="K36" s="0" t="n">
        <v>2</v>
      </c>
      <c r="L36" s="0" t="s">
        <v>85</v>
      </c>
      <c r="M36" s="0" t="n">
        <v>0</v>
      </c>
      <c r="N36" s="0" t="n">
        <v>3</v>
      </c>
      <c r="O36" s="0" t="n">
        <v>4</v>
      </c>
      <c r="P36" s="0" t="n">
        <v>0</v>
      </c>
      <c r="Q36" s="0" t="n">
        <v>0</v>
      </c>
      <c r="R36" s="0" t="n">
        <f aca="false">J36/F36</f>
        <v>26.8888888888889</v>
      </c>
      <c r="U36" s="17" t="n">
        <v>0</v>
      </c>
      <c r="V36" s="18" t="n">
        <f aca="false">IF(E36=1, 1*U36, "")</f>
        <v>0</v>
      </c>
      <c r="W36" s="18" t="str">
        <f aca="false">IF(E36=2, 1*U36, "")</f>
        <v/>
      </c>
      <c r="X36" s="18" t="str">
        <f aca="false">IF(E36=3, 1*U36, "")</f>
        <v/>
      </c>
      <c r="Y36" s="19" t="str">
        <f aca="false">IF(E36=4, 1*U36, "")</f>
        <v/>
      </c>
      <c r="AF36" s="23" t="str">
        <f aca="false">IF(U36=1,A36,"")</f>
        <v/>
      </c>
      <c r="AG36" s="24" t="str">
        <f aca="false">IF(V36=1,"AT",IF(W36=1,"MID",IF(X36=1,"DEF",IF(Y36=1,"GK",""))))</f>
        <v/>
      </c>
    </row>
    <row r="37" customFormat="false" ht="12.8" hidden="false" customHeight="false" outlineLevel="0" collapsed="false">
      <c r="A37" s="0" t="s">
        <v>106</v>
      </c>
      <c r="B37" s="0" t="s">
        <v>75</v>
      </c>
      <c r="C37" s="0" t="n">
        <v>34</v>
      </c>
      <c r="D37" s="0" t="s">
        <v>80</v>
      </c>
      <c r="E37" s="0" t="n">
        <v>3</v>
      </c>
      <c r="F37" s="1" t="n">
        <v>1</v>
      </c>
      <c r="G37" s="0" t="n">
        <v>137</v>
      </c>
      <c r="H37" s="1" t="n">
        <v>4</v>
      </c>
      <c r="I37" s="0" t="n">
        <v>18.8</v>
      </c>
      <c r="J37" s="2" t="n">
        <v>26</v>
      </c>
      <c r="K37" s="0" t="n">
        <v>2</v>
      </c>
      <c r="L37" s="0" t="s">
        <v>107</v>
      </c>
      <c r="M37" s="0" t="n">
        <v>0</v>
      </c>
      <c r="N37" s="0" t="n">
        <v>6</v>
      </c>
      <c r="O37" s="0" t="n">
        <v>16</v>
      </c>
      <c r="P37" s="0" t="n">
        <v>0</v>
      </c>
      <c r="Q37" s="0" t="n">
        <v>0</v>
      </c>
      <c r="R37" s="0" t="n">
        <f aca="false">J37/F37</f>
        <v>26</v>
      </c>
      <c r="U37" s="17" t="n">
        <v>0</v>
      </c>
      <c r="V37" s="18" t="str">
        <f aca="false">IF(E37=1, 1*U37, "")</f>
        <v/>
      </c>
      <c r="W37" s="18" t="str">
        <f aca="false">IF(E37=2, 1*U37, "")</f>
        <v/>
      </c>
      <c r="X37" s="18" t="n">
        <f aca="false">IF(E37=3, 1*U37, "")</f>
        <v>0</v>
      </c>
      <c r="Y37" s="19" t="str">
        <f aca="false">IF(E37=4, 1*U37, "")</f>
        <v/>
      </c>
      <c r="AF37" s="23" t="str">
        <f aca="false">IF(U37=1,A37,"")</f>
        <v/>
      </c>
      <c r="AG37" s="24" t="str">
        <f aca="false">IF(V37=1,"AT",IF(W37=1,"MID",IF(X37=1,"DEF",IF(Y37=1,"GK",""))))</f>
        <v/>
      </c>
    </row>
    <row r="38" customFormat="false" ht="12.8" hidden="false" customHeight="false" outlineLevel="0" collapsed="false">
      <c r="A38" s="0" t="s">
        <v>108</v>
      </c>
      <c r="B38" s="0" t="s">
        <v>45</v>
      </c>
      <c r="C38" s="0" t="n">
        <v>33</v>
      </c>
      <c r="D38" s="0" t="s">
        <v>67</v>
      </c>
      <c r="E38" s="0" t="n">
        <v>2</v>
      </c>
      <c r="F38" s="1" t="n">
        <v>2.5</v>
      </c>
      <c r="G38" s="0" t="n">
        <v>182</v>
      </c>
      <c r="H38" s="1" t="n">
        <v>4.5</v>
      </c>
      <c r="I38" s="0" t="n">
        <v>0.4</v>
      </c>
      <c r="J38" s="2" t="n">
        <v>62</v>
      </c>
      <c r="K38" s="0" t="n">
        <v>2</v>
      </c>
      <c r="L38" s="0" t="s">
        <v>50</v>
      </c>
      <c r="M38" s="0" t="n">
        <v>0</v>
      </c>
      <c r="N38" s="0" t="n">
        <v>5</v>
      </c>
      <c r="O38" s="0" t="n">
        <v>15</v>
      </c>
      <c r="P38" s="0" t="n">
        <v>0</v>
      </c>
      <c r="Q38" s="0" t="n">
        <v>0</v>
      </c>
      <c r="R38" s="0" t="n">
        <f aca="false">J38/F38</f>
        <v>24.8</v>
      </c>
      <c r="U38" s="17" t="n">
        <v>0</v>
      </c>
      <c r="V38" s="18" t="str">
        <f aca="false">IF(E38=1, 1*U38, "")</f>
        <v/>
      </c>
      <c r="W38" s="18" t="n">
        <f aca="false">IF(E38=2, 1*U38, "")</f>
        <v>0</v>
      </c>
      <c r="X38" s="18" t="str">
        <f aca="false">IF(E38=3, 1*U38, "")</f>
        <v/>
      </c>
      <c r="Y38" s="19" t="str">
        <f aca="false">IF(E38=4, 1*U38, "")</f>
        <v/>
      </c>
      <c r="AF38" s="23" t="str">
        <f aca="false">IF(U38=1,A38,"")</f>
        <v/>
      </c>
      <c r="AG38" s="24" t="str">
        <f aca="false">IF(V38=1,"AT",IF(W38=1,"MID",IF(X38=1,"DEF",IF(Y38=1,"GK",""))))</f>
        <v/>
      </c>
    </row>
    <row r="39" customFormat="false" ht="12.8" hidden="false" customHeight="false" outlineLevel="0" collapsed="false">
      <c r="A39" s="0" t="s">
        <v>109</v>
      </c>
      <c r="B39" s="0" t="s">
        <v>29</v>
      </c>
      <c r="C39" s="0" t="n">
        <v>32</v>
      </c>
      <c r="D39" s="0" t="s">
        <v>97</v>
      </c>
      <c r="E39" s="0" t="n">
        <v>2</v>
      </c>
      <c r="F39" s="1" t="n">
        <v>4</v>
      </c>
      <c r="G39" s="0" t="n">
        <v>242</v>
      </c>
      <c r="H39" s="1" t="n">
        <v>5.5</v>
      </c>
      <c r="I39" s="0" t="n">
        <v>0.8</v>
      </c>
      <c r="J39" s="2" t="n">
        <v>99</v>
      </c>
      <c r="K39" s="0" t="n">
        <v>2</v>
      </c>
      <c r="L39" s="0" t="s">
        <v>31</v>
      </c>
      <c r="M39" s="0" t="n">
        <v>0</v>
      </c>
      <c r="N39" s="0" t="n">
        <v>5</v>
      </c>
      <c r="O39" s="0" t="n">
        <v>19</v>
      </c>
      <c r="P39" s="0" t="n">
        <v>0</v>
      </c>
      <c r="Q39" s="0" t="n">
        <v>0</v>
      </c>
      <c r="R39" s="0" t="n">
        <f aca="false">J39/F39</f>
        <v>24.75</v>
      </c>
      <c r="U39" s="17" t="n">
        <v>1</v>
      </c>
      <c r="V39" s="18" t="str">
        <f aca="false">IF(E39=1, 1*U39, "")</f>
        <v/>
      </c>
      <c r="W39" s="18" t="n">
        <f aca="false">IF(E39=2, 1*U39, "")</f>
        <v>1</v>
      </c>
      <c r="X39" s="18" t="str">
        <f aca="false">IF(E39=3, 1*U39, "")</f>
        <v/>
      </c>
      <c r="Y39" s="19" t="str">
        <f aca="false">IF(E39=4, 1*U39, "")</f>
        <v/>
      </c>
      <c r="AF39" s="23" t="str">
        <f aca="false">IF(U39=1,A39,"")</f>
        <v>Chris Brunt</v>
      </c>
      <c r="AG39" s="24" t="str">
        <f aca="false">IF(V39=1,"AT",IF(W39=1,"MID",IF(X39=1,"DEF",IF(Y39=1,"GK",""))))</f>
        <v>MID</v>
      </c>
    </row>
    <row r="40" customFormat="false" ht="12.8" hidden="false" customHeight="false" outlineLevel="0" collapsed="false">
      <c r="A40" s="0" t="s">
        <v>110</v>
      </c>
      <c r="B40" s="0" t="s">
        <v>75</v>
      </c>
      <c r="C40" s="0" t="n">
        <v>32</v>
      </c>
      <c r="D40" s="0" t="s">
        <v>57</v>
      </c>
      <c r="E40" s="0" t="n">
        <v>1</v>
      </c>
      <c r="F40" s="1" t="n">
        <v>6</v>
      </c>
      <c r="G40" s="0" t="n">
        <v>1423</v>
      </c>
      <c r="H40" s="1" t="n">
        <v>7.5</v>
      </c>
      <c r="I40" s="0" t="n">
        <v>0.7</v>
      </c>
      <c r="J40" s="2" t="n">
        <v>146</v>
      </c>
      <c r="K40" s="0" t="n">
        <v>2</v>
      </c>
      <c r="L40" s="0" t="s">
        <v>107</v>
      </c>
      <c r="M40" s="0" t="n">
        <v>0</v>
      </c>
      <c r="N40" s="0" t="n">
        <v>5</v>
      </c>
      <c r="O40" s="0" t="n">
        <v>16</v>
      </c>
      <c r="P40" s="0" t="n">
        <v>0</v>
      </c>
      <c r="Q40" s="0" t="n">
        <v>1</v>
      </c>
      <c r="R40" s="0" t="n">
        <f aca="false">J40/F40</f>
        <v>24.3333333333333</v>
      </c>
      <c r="U40" s="17" t="n">
        <v>0</v>
      </c>
      <c r="V40" s="18" t="n">
        <f aca="false">IF(E40=1, 1*U40, "")</f>
        <v>0</v>
      </c>
      <c r="W40" s="18" t="str">
        <f aca="false">IF(E40=2, 1*U40, "")</f>
        <v/>
      </c>
      <c r="X40" s="18" t="str">
        <f aca="false">IF(E40=3, 1*U40, "")</f>
        <v/>
      </c>
      <c r="Y40" s="19" t="str">
        <f aca="false">IF(E40=4, 1*U40, "")</f>
        <v/>
      </c>
      <c r="AF40" s="23" t="str">
        <f aca="false">IF(U40=1,A40,"")</f>
        <v/>
      </c>
      <c r="AG40" s="24" t="str">
        <f aca="false">IF(V40=1,"AT",IF(W40=1,"MID",IF(X40=1,"DEF",IF(Y40=1,"GK",""))))</f>
        <v/>
      </c>
    </row>
    <row r="41" customFormat="false" ht="12.8" hidden="false" customHeight="false" outlineLevel="0" collapsed="false">
      <c r="A41" s="0" t="s">
        <v>111</v>
      </c>
      <c r="B41" s="0" t="s">
        <v>96</v>
      </c>
      <c r="C41" s="0" t="n">
        <v>20</v>
      </c>
      <c r="D41" s="0" t="s">
        <v>112</v>
      </c>
      <c r="E41" s="0" t="n">
        <v>1</v>
      </c>
      <c r="F41" s="1" t="n">
        <v>0.5</v>
      </c>
      <c r="G41" s="0" t="n">
        <v>126</v>
      </c>
      <c r="H41" s="1" t="n">
        <v>4.5</v>
      </c>
      <c r="I41" s="0" t="n">
        <v>0.1</v>
      </c>
      <c r="J41" s="2" t="n">
        <v>12</v>
      </c>
      <c r="K41" s="0" t="n">
        <v>1</v>
      </c>
      <c r="L41" s="0" t="s">
        <v>46</v>
      </c>
      <c r="M41" s="0" t="n">
        <v>0</v>
      </c>
      <c r="N41" s="0" t="n">
        <v>1</v>
      </c>
      <c r="O41" s="0" t="n">
        <v>14</v>
      </c>
      <c r="P41" s="0" t="n">
        <v>0</v>
      </c>
      <c r="Q41" s="0" t="n">
        <v>0</v>
      </c>
      <c r="R41" s="0" t="n">
        <f aca="false">J41/F41</f>
        <v>24</v>
      </c>
      <c r="U41" s="17" t="n">
        <v>0</v>
      </c>
      <c r="V41" s="18" t="n">
        <f aca="false">IF(E41=1, 1*U41, "")</f>
        <v>0</v>
      </c>
      <c r="W41" s="18" t="str">
        <f aca="false">IF(E41=2, 1*U41, "")</f>
        <v/>
      </c>
      <c r="X41" s="18" t="str">
        <f aca="false">IF(E41=3, 1*U41, "")</f>
        <v/>
      </c>
      <c r="Y41" s="19" t="str">
        <f aca="false">IF(E41=4, 1*U41, "")</f>
        <v/>
      </c>
      <c r="AF41" s="23" t="str">
        <f aca="false">IF(U41=1,A41,"")</f>
        <v/>
      </c>
      <c r="AG41" s="24" t="str">
        <f aca="false">IF(V41=1,"AT",IF(W41=1,"MID",IF(X41=1,"DEF",IF(Y41=1,"GK",""))))</f>
        <v/>
      </c>
    </row>
    <row r="42" customFormat="false" ht="12.8" hidden="false" customHeight="false" outlineLevel="0" collapsed="false">
      <c r="A42" s="0" t="s">
        <v>113</v>
      </c>
      <c r="B42" s="0" t="s">
        <v>35</v>
      </c>
      <c r="C42" s="0" t="n">
        <v>27</v>
      </c>
      <c r="D42" s="0" t="s">
        <v>93</v>
      </c>
      <c r="E42" s="0" t="n">
        <v>1</v>
      </c>
      <c r="F42" s="1" t="n">
        <v>4.5</v>
      </c>
      <c r="G42" s="0" t="n">
        <v>315</v>
      </c>
      <c r="H42" s="1" t="n">
        <v>6</v>
      </c>
      <c r="I42" s="0" t="n">
        <v>0.6</v>
      </c>
      <c r="J42" s="2" t="n">
        <v>107</v>
      </c>
      <c r="K42" s="0" t="n">
        <v>1</v>
      </c>
      <c r="L42" s="0" t="s">
        <v>46</v>
      </c>
      <c r="M42" s="0" t="n">
        <v>0</v>
      </c>
      <c r="N42" s="0" t="n">
        <v>3</v>
      </c>
      <c r="O42" s="0" t="n">
        <v>2</v>
      </c>
      <c r="P42" s="0" t="n">
        <v>0</v>
      </c>
      <c r="Q42" s="0" t="n">
        <v>0</v>
      </c>
      <c r="R42" s="0" t="n">
        <f aca="false">J42/F42</f>
        <v>23.7777777777778</v>
      </c>
      <c r="U42" s="17" t="n">
        <v>0</v>
      </c>
      <c r="V42" s="18" t="n">
        <f aca="false">IF(E42=1, 1*U42, "")</f>
        <v>0</v>
      </c>
      <c r="W42" s="18" t="str">
        <f aca="false">IF(E42=2, 1*U42, "")</f>
        <v/>
      </c>
      <c r="X42" s="18" t="str">
        <f aca="false">IF(E42=3, 1*U42, "")</f>
        <v/>
      </c>
      <c r="Y42" s="19" t="str">
        <f aca="false">IF(E42=4, 1*U42, "")</f>
        <v/>
      </c>
      <c r="AF42" s="23" t="str">
        <f aca="false">IF(U42=1,A42,"")</f>
        <v/>
      </c>
      <c r="AG42" s="24" t="str">
        <f aca="false">IF(V42=1,"AT",IF(W42=1,"MID",IF(X42=1,"DEF",IF(Y42=1,"GK",""))))</f>
        <v/>
      </c>
    </row>
    <row r="43" customFormat="false" ht="12.8" hidden="false" customHeight="false" outlineLevel="0" collapsed="false">
      <c r="A43" s="0" t="s">
        <v>114</v>
      </c>
      <c r="B43" s="0" t="s">
        <v>48</v>
      </c>
      <c r="C43" s="0" t="n">
        <v>28</v>
      </c>
      <c r="D43" s="0" t="s">
        <v>97</v>
      </c>
      <c r="E43" s="0" t="n">
        <v>2</v>
      </c>
      <c r="F43" s="1" t="n">
        <v>3</v>
      </c>
      <c r="G43" s="0" t="n">
        <v>304</v>
      </c>
      <c r="H43" s="1" t="n">
        <v>5</v>
      </c>
      <c r="I43" s="0" t="n">
        <v>0.1</v>
      </c>
      <c r="J43" s="2" t="n">
        <v>69</v>
      </c>
      <c r="K43" s="0" t="n">
        <v>3</v>
      </c>
      <c r="L43" s="0" t="s">
        <v>115</v>
      </c>
      <c r="M43" s="0" t="n">
        <v>0</v>
      </c>
      <c r="N43" s="0" t="n">
        <v>4</v>
      </c>
      <c r="O43" s="0" t="n">
        <v>4</v>
      </c>
      <c r="P43" s="0" t="n">
        <v>0</v>
      </c>
      <c r="Q43" s="0" t="n">
        <v>0</v>
      </c>
      <c r="R43" s="0" t="n">
        <f aca="false">J43/F43</f>
        <v>23</v>
      </c>
      <c r="U43" s="17" t="n">
        <v>0</v>
      </c>
      <c r="V43" s="18" t="str">
        <f aca="false">IF(E43=1, 1*U43, "")</f>
        <v/>
      </c>
      <c r="W43" s="18" t="n">
        <f aca="false">IF(E43=2, 1*U43, "")</f>
        <v>0</v>
      </c>
      <c r="X43" s="18" t="str">
        <f aca="false">IF(E43=3, 1*U43, "")</f>
        <v/>
      </c>
      <c r="Y43" s="19" t="str">
        <f aca="false">IF(E43=4, 1*U43, "")</f>
        <v/>
      </c>
      <c r="AF43" s="23" t="str">
        <f aca="false">IF(U43=1,A43,"")</f>
        <v/>
      </c>
      <c r="AG43" s="24" t="str">
        <f aca="false">IF(V43=1,"AT",IF(W43=1,"MID",IF(X43=1,"DEF",IF(Y43=1,"GK",""))))</f>
        <v/>
      </c>
    </row>
    <row r="44" customFormat="false" ht="12.8" hidden="false" customHeight="false" outlineLevel="0" collapsed="false">
      <c r="A44" s="0" t="s">
        <v>116</v>
      </c>
      <c r="B44" s="0" t="s">
        <v>65</v>
      </c>
      <c r="C44" s="0" t="n">
        <v>30</v>
      </c>
      <c r="D44" s="0" t="s">
        <v>22</v>
      </c>
      <c r="E44" s="0" t="n">
        <v>4</v>
      </c>
      <c r="F44" s="1" t="n">
        <v>4</v>
      </c>
      <c r="G44" s="0" t="n">
        <v>242</v>
      </c>
      <c r="H44" s="1" t="n">
        <v>4.5</v>
      </c>
      <c r="I44" s="0" t="n">
        <v>2.1</v>
      </c>
      <c r="J44" s="2" t="n">
        <v>92</v>
      </c>
      <c r="K44" s="0" t="n">
        <v>2</v>
      </c>
      <c r="L44" s="0" t="s">
        <v>85</v>
      </c>
      <c r="M44" s="0" t="n">
        <v>0</v>
      </c>
      <c r="N44" s="0" t="n">
        <v>4</v>
      </c>
      <c r="O44" s="0" t="n">
        <v>6</v>
      </c>
      <c r="P44" s="0" t="n">
        <v>0</v>
      </c>
      <c r="Q44" s="0" t="n">
        <v>0</v>
      </c>
      <c r="R44" s="0" t="n">
        <f aca="false">J44/F44</f>
        <v>23</v>
      </c>
      <c r="U44" s="17" t="n">
        <v>0</v>
      </c>
      <c r="V44" s="18" t="str">
        <f aca="false">IF(E44=1, 1*U44, "")</f>
        <v/>
      </c>
      <c r="W44" s="18" t="str">
        <f aca="false">IF(E44=2, 1*U44, "")</f>
        <v/>
      </c>
      <c r="X44" s="18" t="str">
        <f aca="false">IF(E44=3, 1*U44, "")</f>
        <v/>
      </c>
      <c r="Y44" s="19" t="n">
        <f aca="false">IF(E44=4, 1*U44, "")</f>
        <v>0</v>
      </c>
      <c r="AF44" s="23" t="str">
        <f aca="false">IF(U44=1,A44,"")</f>
        <v/>
      </c>
      <c r="AG44" s="24" t="str">
        <f aca="false">IF(V44=1,"AT",IF(W44=1,"MID",IF(X44=1,"DEF",IF(Y44=1,"GK",""))))</f>
        <v/>
      </c>
    </row>
    <row r="45" customFormat="false" ht="12.8" hidden="false" customHeight="false" outlineLevel="0" collapsed="false">
      <c r="A45" s="0" t="s">
        <v>117</v>
      </c>
      <c r="B45" s="0" t="s">
        <v>40</v>
      </c>
      <c r="C45" s="0" t="n">
        <v>31</v>
      </c>
      <c r="D45" s="0" t="s">
        <v>30</v>
      </c>
      <c r="E45" s="0" t="n">
        <v>3</v>
      </c>
      <c r="F45" s="1" t="n">
        <v>2.5</v>
      </c>
      <c r="G45" s="0" t="n">
        <v>263</v>
      </c>
      <c r="H45" s="1" t="n">
        <v>4.5</v>
      </c>
      <c r="I45" s="0" t="n">
        <v>0.1</v>
      </c>
      <c r="J45" s="2" t="n">
        <v>57</v>
      </c>
      <c r="K45" s="0" t="n">
        <v>2</v>
      </c>
      <c r="L45" s="0" t="s">
        <v>118</v>
      </c>
      <c r="M45" s="0" t="n">
        <v>0</v>
      </c>
      <c r="N45" s="0" t="n">
        <v>4</v>
      </c>
      <c r="O45" s="0" t="n">
        <v>18</v>
      </c>
      <c r="P45" s="0" t="n">
        <v>0</v>
      </c>
      <c r="Q45" s="0" t="n">
        <v>1</v>
      </c>
      <c r="R45" s="0" t="n">
        <f aca="false">J45/F45</f>
        <v>22.8</v>
      </c>
      <c r="U45" s="17" t="n">
        <v>0</v>
      </c>
      <c r="V45" s="18" t="str">
        <f aca="false">IF(E45=1, 1*U45, "")</f>
        <v/>
      </c>
      <c r="W45" s="18" t="str">
        <f aca="false">IF(E45=2, 1*U45, "")</f>
        <v/>
      </c>
      <c r="X45" s="18" t="n">
        <f aca="false">IF(E45=3, 1*U45, "")</f>
        <v>0</v>
      </c>
      <c r="Y45" s="19" t="str">
        <f aca="false">IF(E45=4, 1*U45, "")</f>
        <v/>
      </c>
      <c r="AF45" s="23" t="str">
        <f aca="false">IF(U45=1,A45,"")</f>
        <v/>
      </c>
      <c r="AG45" s="24" t="str">
        <f aca="false">IF(V45=1,"AT",IF(W45=1,"MID",IF(X45=1,"DEF",IF(Y45=1,"GK",""))))</f>
        <v/>
      </c>
    </row>
    <row r="46" customFormat="false" ht="12.8" hidden="false" customHeight="false" outlineLevel="0" collapsed="false">
      <c r="A46" s="0" t="s">
        <v>119</v>
      </c>
      <c r="B46" s="0" t="s">
        <v>35</v>
      </c>
      <c r="C46" s="0" t="n">
        <v>26</v>
      </c>
      <c r="D46" s="0" t="s">
        <v>30</v>
      </c>
      <c r="E46" s="0" t="n">
        <v>3</v>
      </c>
      <c r="F46" s="1" t="n">
        <v>5</v>
      </c>
      <c r="G46" s="0" t="n">
        <v>184</v>
      </c>
      <c r="H46" s="1" t="n">
        <v>5</v>
      </c>
      <c r="I46" s="0" t="n">
        <v>2</v>
      </c>
      <c r="J46" s="2" t="n">
        <v>112</v>
      </c>
      <c r="K46" s="0" t="n">
        <v>1</v>
      </c>
      <c r="L46" s="0" t="s">
        <v>46</v>
      </c>
      <c r="M46" s="0" t="n">
        <v>0</v>
      </c>
      <c r="N46" s="0" t="n">
        <v>3</v>
      </c>
      <c r="O46" s="0" t="n">
        <v>2</v>
      </c>
      <c r="P46" s="0" t="n">
        <v>0</v>
      </c>
      <c r="Q46" s="0" t="n">
        <v>0</v>
      </c>
      <c r="R46" s="0" t="n">
        <f aca="false">J46/F46</f>
        <v>22.4</v>
      </c>
      <c r="U46" s="17" t="n">
        <v>0</v>
      </c>
      <c r="V46" s="18" t="str">
        <f aca="false">IF(E46=1, 1*U46, "")</f>
        <v/>
      </c>
      <c r="W46" s="18" t="str">
        <f aca="false">IF(E46=2, 1*U46, "")</f>
        <v/>
      </c>
      <c r="X46" s="18" t="n">
        <f aca="false">IF(E46=3, 1*U46, "")</f>
        <v>0</v>
      </c>
      <c r="Y46" s="19" t="str">
        <f aca="false">IF(E46=4, 1*U46, "")</f>
        <v/>
      </c>
      <c r="AF46" s="23" t="str">
        <f aca="false">IF(U46=1,A46,"")</f>
        <v/>
      </c>
      <c r="AG46" s="24" t="str">
        <f aca="false">IF(V46=1,"AT",IF(W46=1,"MID",IF(X46=1,"DEF",IF(Y46=1,"GK",""))))</f>
        <v/>
      </c>
    </row>
    <row r="47" customFormat="false" ht="12.8" hidden="false" customHeight="false" outlineLevel="0" collapsed="false">
      <c r="A47" s="0" t="s">
        <v>120</v>
      </c>
      <c r="B47" s="0" t="s">
        <v>35</v>
      </c>
      <c r="C47" s="0" t="n">
        <v>25</v>
      </c>
      <c r="D47" s="0" t="s">
        <v>121</v>
      </c>
      <c r="E47" s="0" t="n">
        <v>1</v>
      </c>
      <c r="F47" s="1" t="n">
        <v>8</v>
      </c>
      <c r="G47" s="0" t="n">
        <v>997</v>
      </c>
      <c r="H47" s="1" t="n">
        <v>7.5</v>
      </c>
      <c r="I47" s="0" t="n">
        <v>10.4</v>
      </c>
      <c r="J47" s="2" t="n">
        <v>178</v>
      </c>
      <c r="K47" s="0" t="n">
        <v>2</v>
      </c>
      <c r="L47" s="0" t="s">
        <v>122</v>
      </c>
      <c r="M47" s="0" t="n">
        <v>0</v>
      </c>
      <c r="N47" s="0" t="n">
        <v>3</v>
      </c>
      <c r="O47" s="0" t="n">
        <v>2</v>
      </c>
      <c r="P47" s="0" t="n">
        <v>0</v>
      </c>
      <c r="Q47" s="0" t="n">
        <v>0</v>
      </c>
      <c r="R47" s="0" t="n">
        <f aca="false">J47/F47</f>
        <v>22.25</v>
      </c>
      <c r="U47" s="17" t="n">
        <v>1</v>
      </c>
      <c r="V47" s="18" t="n">
        <f aca="false">IF(E47=1, 1*U47, "")</f>
        <v>1</v>
      </c>
      <c r="W47" s="18" t="str">
        <f aca="false">IF(E47=2, 1*U47, "")</f>
        <v/>
      </c>
      <c r="X47" s="18" t="str">
        <f aca="false">IF(E47=3, 1*U47, "")</f>
        <v/>
      </c>
      <c r="Y47" s="19" t="str">
        <f aca="false">IF(E47=4, 1*U47, "")</f>
        <v/>
      </c>
      <c r="AF47" s="23" t="str">
        <f aca="false">IF(U47=1,A47,"")</f>
        <v>Joshua King</v>
      </c>
      <c r="AG47" s="24" t="str">
        <f aca="false">IF(V47=1,"AT",IF(W47=1,"MID",IF(X47=1,"DEF",IF(Y47=1,"GK",""))))</f>
        <v>AT</v>
      </c>
    </row>
    <row r="48" customFormat="false" ht="12.8" hidden="false" customHeight="false" outlineLevel="0" collapsed="false">
      <c r="A48" s="0" t="s">
        <v>123</v>
      </c>
      <c r="B48" s="0" t="s">
        <v>35</v>
      </c>
      <c r="C48" s="0" t="n">
        <v>30</v>
      </c>
      <c r="D48" s="0" t="s">
        <v>63</v>
      </c>
      <c r="E48" s="0" t="n">
        <v>2</v>
      </c>
      <c r="F48" s="1" t="n">
        <v>2</v>
      </c>
      <c r="G48" s="0" t="n">
        <v>154</v>
      </c>
      <c r="H48" s="1" t="n">
        <v>4.5</v>
      </c>
      <c r="I48" s="0" t="n">
        <v>1.1</v>
      </c>
      <c r="J48" s="2" t="n">
        <v>44</v>
      </c>
      <c r="K48" s="0" t="n">
        <v>1</v>
      </c>
      <c r="L48" s="0" t="s">
        <v>46</v>
      </c>
      <c r="M48" s="0" t="n">
        <v>0</v>
      </c>
      <c r="N48" s="0" t="n">
        <v>4</v>
      </c>
      <c r="O48" s="0" t="n">
        <v>2</v>
      </c>
      <c r="P48" s="0" t="n">
        <v>0</v>
      </c>
      <c r="Q48" s="0" t="n">
        <v>0</v>
      </c>
      <c r="R48" s="0" t="n">
        <f aca="false">J48/F48</f>
        <v>22</v>
      </c>
      <c r="U48" s="17" t="n">
        <v>0</v>
      </c>
      <c r="V48" s="18" t="str">
        <f aca="false">IF(E48=1, 1*U48, "")</f>
        <v/>
      </c>
      <c r="W48" s="18" t="n">
        <f aca="false">IF(E48=2, 1*U48, "")</f>
        <v>0</v>
      </c>
      <c r="X48" s="18" t="str">
        <f aca="false">IF(E48=3, 1*U48, "")</f>
        <v/>
      </c>
      <c r="Y48" s="19" t="str">
        <f aca="false">IF(E48=4, 1*U48, "")</f>
        <v/>
      </c>
      <c r="AF48" s="23" t="str">
        <f aca="false">IF(U48=1,A48,"")</f>
        <v/>
      </c>
      <c r="AG48" s="24" t="str">
        <f aca="false">IF(V48=1,"AT",IF(W48=1,"MID",IF(X48=1,"DEF",IF(Y48=1,"GK",""))))</f>
        <v/>
      </c>
    </row>
    <row r="49" customFormat="false" ht="12.8" hidden="false" customHeight="false" outlineLevel="0" collapsed="false">
      <c r="A49" s="0" t="s">
        <v>124</v>
      </c>
      <c r="B49" s="0" t="s">
        <v>103</v>
      </c>
      <c r="C49" s="0" t="n">
        <v>33</v>
      </c>
      <c r="D49" s="0" t="s">
        <v>30</v>
      </c>
      <c r="E49" s="0" t="n">
        <v>3</v>
      </c>
      <c r="F49" s="1" t="n">
        <v>3</v>
      </c>
      <c r="G49" s="0" t="n">
        <v>649</v>
      </c>
      <c r="H49" s="1" t="n">
        <v>4.5</v>
      </c>
      <c r="I49" s="0" t="n">
        <v>3.3</v>
      </c>
      <c r="J49" s="2" t="n">
        <v>63</v>
      </c>
      <c r="K49" s="0" t="n">
        <v>3</v>
      </c>
      <c r="L49" s="0" t="s">
        <v>125</v>
      </c>
      <c r="M49" s="0" t="n">
        <v>0</v>
      </c>
      <c r="N49" s="0" t="n">
        <v>5</v>
      </c>
      <c r="O49" s="0" t="n">
        <v>9</v>
      </c>
      <c r="P49" s="0" t="n">
        <v>0</v>
      </c>
      <c r="Q49" s="0" t="n">
        <v>0</v>
      </c>
      <c r="R49" s="0" t="n">
        <f aca="false">J49/F49</f>
        <v>21</v>
      </c>
      <c r="U49" s="17" t="n">
        <v>0</v>
      </c>
      <c r="V49" s="18" t="str">
        <f aca="false">IF(E49=1, 1*U49, "")</f>
        <v/>
      </c>
      <c r="W49" s="18" t="str">
        <f aca="false">IF(E49=2, 1*U49, "")</f>
        <v/>
      </c>
      <c r="X49" s="18" t="n">
        <f aca="false">IF(E49=3, 1*U49, "")</f>
        <v>0</v>
      </c>
      <c r="Y49" s="19" t="str">
        <f aca="false">IF(E49=4, 1*U49, "")</f>
        <v/>
      </c>
      <c r="AF49" s="23" t="str">
        <f aca="false">IF(U49=1,A49,"")</f>
        <v/>
      </c>
      <c r="AG49" s="24" t="str">
        <f aca="false">IF(V49=1,"AT",IF(W49=1,"MID",IF(X49=1,"DEF",IF(Y49=1,"GK",""))))</f>
        <v/>
      </c>
    </row>
    <row r="50" customFormat="false" ht="12.8" hidden="false" customHeight="false" outlineLevel="0" collapsed="false">
      <c r="A50" s="0" t="s">
        <v>126</v>
      </c>
      <c r="B50" s="0" t="s">
        <v>35</v>
      </c>
      <c r="C50" s="0" t="n">
        <v>26</v>
      </c>
      <c r="D50" s="0" t="s">
        <v>80</v>
      </c>
      <c r="E50" s="0" t="n">
        <v>3</v>
      </c>
      <c r="F50" s="1" t="n">
        <v>5</v>
      </c>
      <c r="G50" s="0" t="n">
        <v>200</v>
      </c>
      <c r="H50" s="1" t="n">
        <v>5</v>
      </c>
      <c r="I50" s="0" t="n">
        <v>0.9</v>
      </c>
      <c r="J50" s="2" t="n">
        <v>104</v>
      </c>
      <c r="K50" s="0" t="n">
        <v>1</v>
      </c>
      <c r="L50" s="0" t="s">
        <v>46</v>
      </c>
      <c r="M50" s="0" t="n">
        <v>0</v>
      </c>
      <c r="N50" s="0" t="n">
        <v>3</v>
      </c>
      <c r="O50" s="0" t="n">
        <v>2</v>
      </c>
      <c r="P50" s="0" t="n">
        <v>0</v>
      </c>
      <c r="Q50" s="0" t="n">
        <v>0</v>
      </c>
      <c r="R50" s="0" t="n">
        <f aca="false">J50/F50</f>
        <v>20.8</v>
      </c>
      <c r="U50" s="17" t="n">
        <v>0</v>
      </c>
      <c r="V50" s="18" t="str">
        <f aca="false">IF(E50=1, 1*U50, "")</f>
        <v/>
      </c>
      <c r="W50" s="18" t="str">
        <f aca="false">IF(E50=2, 1*U50, "")</f>
        <v/>
      </c>
      <c r="X50" s="18" t="n">
        <f aca="false">IF(E50=3, 1*U50, "")</f>
        <v>0</v>
      </c>
      <c r="Y50" s="19" t="str">
        <f aca="false">IF(E50=4, 1*U50, "")</f>
        <v/>
      </c>
      <c r="AF50" s="23" t="str">
        <f aca="false">IF(U50=1,A50,"")</f>
        <v/>
      </c>
      <c r="AG50" s="24" t="str">
        <f aca="false">IF(V50=1,"AT",IF(W50=1,"MID",IF(X50=1,"DEF",IF(Y50=1,"GK",""))))</f>
        <v/>
      </c>
    </row>
    <row r="51" customFormat="false" ht="12.8" hidden="false" customHeight="false" outlineLevel="0" collapsed="false">
      <c r="A51" s="0" t="s">
        <v>127</v>
      </c>
      <c r="B51" s="0" t="s">
        <v>29</v>
      </c>
      <c r="C51" s="0" t="n">
        <v>28</v>
      </c>
      <c r="D51" s="0" t="s">
        <v>93</v>
      </c>
      <c r="E51" s="0" t="n">
        <v>1</v>
      </c>
      <c r="F51" s="1" t="n">
        <v>2.5</v>
      </c>
      <c r="G51" s="0" t="n">
        <v>766</v>
      </c>
      <c r="H51" s="1" t="n">
        <v>5</v>
      </c>
      <c r="I51" s="0" t="n">
        <v>0.7</v>
      </c>
      <c r="J51" s="2" t="n">
        <v>52</v>
      </c>
      <c r="K51" s="0" t="n">
        <v>2</v>
      </c>
      <c r="L51" s="0" t="s">
        <v>85</v>
      </c>
      <c r="M51" s="0" t="n">
        <v>0</v>
      </c>
      <c r="N51" s="0" t="n">
        <v>4</v>
      </c>
      <c r="O51" s="0" t="n">
        <v>19</v>
      </c>
      <c r="P51" s="0" t="n">
        <v>0</v>
      </c>
      <c r="Q51" s="0" t="n">
        <v>1</v>
      </c>
      <c r="R51" s="0" t="n">
        <f aca="false">J51/F51</f>
        <v>20.8</v>
      </c>
      <c r="U51" s="17" t="n">
        <v>0</v>
      </c>
      <c r="V51" s="18" t="n">
        <f aca="false">IF(E51=1, 1*U51, "")</f>
        <v>0</v>
      </c>
      <c r="W51" s="18" t="str">
        <f aca="false">IF(E51=2, 1*U51, "")</f>
        <v/>
      </c>
      <c r="X51" s="18" t="str">
        <f aca="false">IF(E51=3, 1*U51, "")</f>
        <v/>
      </c>
      <c r="Y51" s="19" t="str">
        <f aca="false">IF(E51=4, 1*U51, "")</f>
        <v/>
      </c>
      <c r="AF51" s="23" t="str">
        <f aca="false">IF(U51=1,A51,"")</f>
        <v/>
      </c>
      <c r="AG51" s="24" t="str">
        <f aca="false">IF(V51=1,"AT",IF(W51=1,"MID",IF(X51=1,"DEF",IF(Y51=1,"GK",""))))</f>
        <v/>
      </c>
    </row>
    <row r="52" customFormat="false" ht="12.8" hidden="false" customHeight="false" outlineLevel="0" collapsed="false">
      <c r="A52" s="0" t="s">
        <v>128</v>
      </c>
      <c r="B52" s="0" t="s">
        <v>40</v>
      </c>
      <c r="C52" s="0" t="n">
        <v>32</v>
      </c>
      <c r="D52" s="0" t="s">
        <v>30</v>
      </c>
      <c r="E52" s="0" t="n">
        <v>3</v>
      </c>
      <c r="F52" s="1" t="n">
        <v>3.5</v>
      </c>
      <c r="G52" s="0" t="n">
        <v>131</v>
      </c>
      <c r="H52" s="1" t="n">
        <v>4.5</v>
      </c>
      <c r="I52" s="0" t="n">
        <v>0.6</v>
      </c>
      <c r="J52" s="2" t="n">
        <v>71</v>
      </c>
      <c r="K52" s="0" t="n">
        <v>3</v>
      </c>
      <c r="L52" s="0" t="s">
        <v>129</v>
      </c>
      <c r="M52" s="0" t="n">
        <v>0</v>
      </c>
      <c r="N52" s="0" t="n">
        <v>5</v>
      </c>
      <c r="O52" s="0" t="n">
        <v>18</v>
      </c>
      <c r="P52" s="0" t="n">
        <v>0</v>
      </c>
      <c r="Q52" s="0" t="n">
        <v>0</v>
      </c>
      <c r="R52" s="0" t="n">
        <f aca="false">J52/F52</f>
        <v>20.2857142857143</v>
      </c>
      <c r="U52" s="17" t="n">
        <v>0</v>
      </c>
      <c r="V52" s="18" t="str">
        <f aca="false">IF(E52=1, 1*U52, "")</f>
        <v/>
      </c>
      <c r="W52" s="18" t="str">
        <f aca="false">IF(E52=2, 1*U52, "")</f>
        <v/>
      </c>
      <c r="X52" s="18" t="n">
        <f aca="false">IF(E52=3, 1*U52, "")</f>
        <v>0</v>
      </c>
      <c r="Y52" s="19" t="str">
        <f aca="false">IF(E52=4, 1*U52, "")</f>
        <v/>
      </c>
      <c r="AF52" s="23" t="str">
        <f aca="false">IF(U52=1,A52,"")</f>
        <v/>
      </c>
      <c r="AG52" s="24" t="str">
        <f aca="false">IF(V52=1,"AT",IF(W52=1,"MID",IF(X52=1,"DEF",IF(Y52=1,"GK",""))))</f>
        <v/>
      </c>
    </row>
    <row r="53" customFormat="false" ht="12.8" hidden="false" customHeight="false" outlineLevel="0" collapsed="false">
      <c r="A53" s="0" t="s">
        <v>130</v>
      </c>
      <c r="B53" s="0" t="s">
        <v>35</v>
      </c>
      <c r="C53" s="0" t="n">
        <v>23</v>
      </c>
      <c r="D53" s="0" t="s">
        <v>93</v>
      </c>
      <c r="E53" s="0" t="n">
        <v>1</v>
      </c>
      <c r="F53" s="1" t="n">
        <v>5</v>
      </c>
      <c r="G53" s="0" t="n">
        <v>516</v>
      </c>
      <c r="H53" s="1" t="n">
        <v>5.5</v>
      </c>
      <c r="I53" s="0" t="n">
        <v>1.6</v>
      </c>
      <c r="J53" s="2" t="n">
        <v>100</v>
      </c>
      <c r="K53" s="0" t="n">
        <v>2</v>
      </c>
      <c r="L53" s="0" t="s">
        <v>76</v>
      </c>
      <c r="M53" s="0" t="n">
        <v>0</v>
      </c>
      <c r="N53" s="0" t="n">
        <v>2</v>
      </c>
      <c r="O53" s="0" t="n">
        <v>2</v>
      </c>
      <c r="P53" s="0" t="n">
        <v>0</v>
      </c>
      <c r="Q53" s="0" t="n">
        <v>0</v>
      </c>
      <c r="R53" s="0" t="n">
        <f aca="false">J53/F53</f>
        <v>20</v>
      </c>
      <c r="U53" s="17" t="n">
        <v>0</v>
      </c>
      <c r="V53" s="18" t="n">
        <f aca="false">IF(E53=1, 1*U53, "")</f>
        <v>0</v>
      </c>
      <c r="W53" s="18" t="str">
        <f aca="false">IF(E53=2, 1*U53, "")</f>
        <v/>
      </c>
      <c r="X53" s="18" t="str">
        <f aca="false">IF(E53=3, 1*U53, "")</f>
        <v/>
      </c>
      <c r="Y53" s="19" t="str">
        <f aca="false">IF(E53=4, 1*U53, "")</f>
        <v/>
      </c>
      <c r="AF53" s="23" t="str">
        <f aca="false">IF(U53=1,A53,"")</f>
        <v/>
      </c>
      <c r="AG53" s="24" t="str">
        <f aca="false">IF(V53=1,"AT",IF(W53=1,"MID",IF(X53=1,"DEF",IF(Y53=1,"GK",""))))</f>
        <v/>
      </c>
    </row>
    <row r="54" customFormat="false" ht="12.8" hidden="false" customHeight="false" outlineLevel="0" collapsed="false">
      <c r="A54" s="0" t="s">
        <v>131</v>
      </c>
      <c r="B54" s="0" t="s">
        <v>75</v>
      </c>
      <c r="C54" s="0" t="n">
        <v>21</v>
      </c>
      <c r="D54" s="0" t="s">
        <v>57</v>
      </c>
      <c r="E54" s="0" t="n">
        <v>1</v>
      </c>
      <c r="F54" s="1" t="n">
        <v>0.25</v>
      </c>
      <c r="G54" s="0" t="n">
        <v>149</v>
      </c>
      <c r="H54" s="1" t="n">
        <v>4.5</v>
      </c>
      <c r="I54" s="0" t="n">
        <v>0.7</v>
      </c>
      <c r="J54" s="2" t="n">
        <v>5</v>
      </c>
      <c r="K54" s="0" t="n">
        <v>2</v>
      </c>
      <c r="L54" s="0" t="s">
        <v>76</v>
      </c>
      <c r="M54" s="0" t="n">
        <v>0</v>
      </c>
      <c r="N54" s="0" t="n">
        <v>1</v>
      </c>
      <c r="O54" s="0" t="n">
        <v>16</v>
      </c>
      <c r="P54" s="0" t="n">
        <v>0</v>
      </c>
      <c r="Q54" s="0" t="n">
        <v>0</v>
      </c>
      <c r="R54" s="0" t="n">
        <f aca="false">J54/F54</f>
        <v>20</v>
      </c>
      <c r="U54" s="17" t="n">
        <v>0</v>
      </c>
      <c r="V54" s="18" t="n">
        <f aca="false">IF(E54=1, 1*U54, "")</f>
        <v>0</v>
      </c>
      <c r="W54" s="18" t="str">
        <f aca="false">IF(E54=2, 1*U54, "")</f>
        <v/>
      </c>
      <c r="X54" s="18" t="str">
        <f aca="false">IF(E54=3, 1*U54, "")</f>
        <v/>
      </c>
      <c r="Y54" s="19" t="str">
        <f aca="false">IF(E54=4, 1*U54, "")</f>
        <v/>
      </c>
      <c r="AF54" s="23" t="str">
        <f aca="false">IF(U54=1,A54,"")</f>
        <v/>
      </c>
      <c r="AG54" s="24" t="str">
        <f aca="false">IF(V54=1,"AT",IF(W54=1,"MID",IF(X54=1,"DEF",IF(Y54=1,"GK",""))))</f>
        <v/>
      </c>
    </row>
    <row r="55" customFormat="false" ht="12.8" hidden="false" customHeight="false" outlineLevel="0" collapsed="false">
      <c r="A55" s="0" t="s">
        <v>132</v>
      </c>
      <c r="B55" s="0" t="s">
        <v>45</v>
      </c>
      <c r="C55" s="0" t="n">
        <v>32</v>
      </c>
      <c r="D55" s="0" t="s">
        <v>30</v>
      </c>
      <c r="E55" s="0" t="n">
        <v>3</v>
      </c>
      <c r="F55" s="1" t="n">
        <v>3</v>
      </c>
      <c r="G55" s="0" t="n">
        <v>260</v>
      </c>
      <c r="H55" s="1" t="n">
        <v>4.5</v>
      </c>
      <c r="I55" s="0" t="n">
        <v>0.5</v>
      </c>
      <c r="J55" s="2" t="n">
        <v>58</v>
      </c>
      <c r="K55" s="0" t="n">
        <v>4</v>
      </c>
      <c r="L55" s="0" t="s">
        <v>133</v>
      </c>
      <c r="M55" s="0" t="n">
        <v>0</v>
      </c>
      <c r="N55" s="0" t="n">
        <v>5</v>
      </c>
      <c r="O55" s="0" t="n">
        <v>15</v>
      </c>
      <c r="P55" s="0" t="n">
        <v>0</v>
      </c>
      <c r="Q55" s="0" t="n">
        <v>0</v>
      </c>
      <c r="R55" s="0" t="n">
        <f aca="false">J55/F55</f>
        <v>19.3333333333333</v>
      </c>
      <c r="U55" s="17" t="n">
        <v>0</v>
      </c>
      <c r="V55" s="18" t="str">
        <f aca="false">IF(E55=1, 1*U55, "")</f>
        <v/>
      </c>
      <c r="W55" s="18" t="str">
        <f aca="false">IF(E55=2, 1*U55, "")</f>
        <v/>
      </c>
      <c r="X55" s="18" t="n">
        <f aca="false">IF(E55=3, 1*U55, "")</f>
        <v>0</v>
      </c>
      <c r="Y55" s="19" t="str">
        <f aca="false">IF(E55=4, 1*U55, "")</f>
        <v/>
      </c>
      <c r="AF55" s="23" t="str">
        <f aca="false">IF(U55=1,A55,"")</f>
        <v/>
      </c>
      <c r="AG55" s="24" t="str">
        <f aca="false">IF(V55=1,"AT",IF(W55=1,"MID",IF(X55=1,"DEF",IF(Y55=1,"GK",""))))</f>
        <v/>
      </c>
    </row>
    <row r="56" customFormat="false" ht="12.8" hidden="false" customHeight="false" outlineLevel="0" collapsed="false">
      <c r="A56" s="0" t="s">
        <v>134</v>
      </c>
      <c r="B56" s="0" t="s">
        <v>40</v>
      </c>
      <c r="C56" s="0" t="n">
        <v>32</v>
      </c>
      <c r="D56" s="0" t="s">
        <v>67</v>
      </c>
      <c r="E56" s="0" t="n">
        <v>2</v>
      </c>
      <c r="F56" s="1" t="n">
        <v>2.5</v>
      </c>
      <c r="G56" s="0" t="n">
        <v>237</v>
      </c>
      <c r="H56" s="1" t="n">
        <v>4.5</v>
      </c>
      <c r="I56" s="0" t="n">
        <v>0.4</v>
      </c>
      <c r="J56" s="2" t="n">
        <v>48</v>
      </c>
      <c r="K56" s="0" t="n">
        <v>2</v>
      </c>
      <c r="L56" s="0" t="s">
        <v>135</v>
      </c>
      <c r="M56" s="0" t="n">
        <v>0</v>
      </c>
      <c r="N56" s="0" t="n">
        <v>5</v>
      </c>
      <c r="O56" s="0" t="n">
        <v>18</v>
      </c>
      <c r="P56" s="0" t="n">
        <v>0</v>
      </c>
      <c r="Q56" s="0" t="n">
        <v>0</v>
      </c>
      <c r="R56" s="0" t="n">
        <f aca="false">J56/F56</f>
        <v>19.2</v>
      </c>
      <c r="U56" s="17" t="n">
        <v>0</v>
      </c>
      <c r="V56" s="18" t="str">
        <f aca="false">IF(E56=1, 1*U56, "")</f>
        <v/>
      </c>
      <c r="W56" s="18" t="n">
        <f aca="false">IF(E56=2, 1*U56, "")</f>
        <v>0</v>
      </c>
      <c r="X56" s="18" t="str">
        <f aca="false">IF(E56=3, 1*U56, "")</f>
        <v/>
      </c>
      <c r="Y56" s="19" t="str">
        <f aca="false">IF(E56=4, 1*U56, "")</f>
        <v/>
      </c>
      <c r="AF56" s="23" t="str">
        <f aca="false">IF(U56=1,A56,"")</f>
        <v/>
      </c>
      <c r="AG56" s="24" t="str">
        <f aca="false">IF(V56=1,"AT",IF(W56=1,"MID",IF(X56=1,"DEF",IF(Y56=1,"GK",""))))</f>
        <v/>
      </c>
    </row>
    <row r="57" customFormat="false" ht="12.8" hidden="false" customHeight="false" outlineLevel="0" collapsed="false">
      <c r="A57" s="0" t="s">
        <v>136</v>
      </c>
      <c r="B57" s="0" t="s">
        <v>137</v>
      </c>
      <c r="C57" s="0" t="n">
        <v>35</v>
      </c>
      <c r="D57" s="0" t="s">
        <v>22</v>
      </c>
      <c r="E57" s="0" t="n">
        <v>4</v>
      </c>
      <c r="F57" s="1" t="n">
        <v>7</v>
      </c>
      <c r="G57" s="0" t="n">
        <v>1529</v>
      </c>
      <c r="H57" s="1" t="n">
        <v>5.5</v>
      </c>
      <c r="I57" s="0" t="n">
        <v>5.9</v>
      </c>
      <c r="J57" s="2" t="n">
        <v>134</v>
      </c>
      <c r="K57" s="0" t="n">
        <v>2</v>
      </c>
      <c r="L57" s="0" t="s">
        <v>138</v>
      </c>
      <c r="M57" s="0" t="n">
        <v>0</v>
      </c>
      <c r="N57" s="0" t="n">
        <v>6</v>
      </c>
      <c r="O57" s="0" t="n">
        <v>1</v>
      </c>
      <c r="P57" s="0" t="n">
        <v>1</v>
      </c>
      <c r="Q57" s="0" t="n">
        <v>0</v>
      </c>
      <c r="R57" s="0" t="n">
        <f aca="false">J57/F57</f>
        <v>19.1428571428571</v>
      </c>
      <c r="U57" s="17" t="n">
        <v>0</v>
      </c>
      <c r="V57" s="18" t="str">
        <f aca="false">IF(E57=1, 1*U57, "")</f>
        <v/>
      </c>
      <c r="W57" s="18" t="str">
        <f aca="false">IF(E57=2, 1*U57, "")</f>
        <v/>
      </c>
      <c r="X57" s="18" t="str">
        <f aca="false">IF(E57=3, 1*U57, "")</f>
        <v/>
      </c>
      <c r="Y57" s="19" t="n">
        <f aca="false">IF(E57=4, 1*U57, "")</f>
        <v>0</v>
      </c>
      <c r="AF57" s="23" t="str">
        <f aca="false">IF(U57=1,A57,"")</f>
        <v/>
      </c>
      <c r="AG57" s="24" t="str">
        <f aca="false">IF(V57=1,"AT",IF(W57=1,"MID",IF(X57=1,"DEF",IF(Y57=1,"GK",""))))</f>
        <v/>
      </c>
    </row>
    <row r="58" customFormat="false" ht="12.8" hidden="false" customHeight="false" outlineLevel="0" collapsed="false">
      <c r="A58" s="0" t="s">
        <v>139</v>
      </c>
      <c r="B58" s="0" t="s">
        <v>48</v>
      </c>
      <c r="C58" s="0" t="n">
        <v>26</v>
      </c>
      <c r="D58" s="0" t="s">
        <v>112</v>
      </c>
      <c r="E58" s="0" t="n">
        <v>1</v>
      </c>
      <c r="F58" s="1" t="n">
        <v>2.5</v>
      </c>
      <c r="G58" s="0" t="n">
        <v>180</v>
      </c>
      <c r="H58" s="1" t="n">
        <v>5</v>
      </c>
      <c r="I58" s="0" t="n">
        <v>0.1</v>
      </c>
      <c r="J58" s="2" t="n">
        <v>47</v>
      </c>
      <c r="K58" s="0" t="n">
        <v>2</v>
      </c>
      <c r="L58" s="0" t="s">
        <v>140</v>
      </c>
      <c r="M58" s="0" t="n">
        <v>0</v>
      </c>
      <c r="N58" s="0" t="n">
        <v>3</v>
      </c>
      <c r="O58" s="0" t="n">
        <v>4</v>
      </c>
      <c r="P58" s="0" t="n">
        <v>0</v>
      </c>
      <c r="Q58" s="0" t="n">
        <v>1</v>
      </c>
      <c r="R58" s="0" t="n">
        <f aca="false">J58/F58</f>
        <v>18.8</v>
      </c>
      <c r="U58" s="17" t="n">
        <v>0</v>
      </c>
      <c r="V58" s="18" t="n">
        <f aca="false">IF(E58=1, 1*U58, "")</f>
        <v>0</v>
      </c>
      <c r="W58" s="18" t="str">
        <f aca="false">IF(E58=2, 1*U58, "")</f>
        <v/>
      </c>
      <c r="X58" s="18" t="str">
        <f aca="false">IF(E58=3, 1*U58, "")</f>
        <v/>
      </c>
      <c r="Y58" s="19" t="str">
        <f aca="false">IF(E58=4, 1*U58, "")</f>
        <v/>
      </c>
      <c r="AF58" s="23" t="str">
        <f aca="false">IF(U58=1,A58,"")</f>
        <v/>
      </c>
      <c r="AG58" s="24" t="str">
        <f aca="false">IF(V58=1,"AT",IF(W58=1,"MID",IF(X58=1,"DEF",IF(Y58=1,"GK",""))))</f>
        <v/>
      </c>
    </row>
    <row r="59" customFormat="false" ht="12.8" hidden="false" customHeight="false" outlineLevel="0" collapsed="false">
      <c r="A59" s="0" t="s">
        <v>141</v>
      </c>
      <c r="B59" s="0" t="s">
        <v>60</v>
      </c>
      <c r="C59" s="0" t="n">
        <v>22</v>
      </c>
      <c r="D59" s="0" t="s">
        <v>30</v>
      </c>
      <c r="E59" s="0" t="n">
        <v>3</v>
      </c>
      <c r="F59" s="1" t="n">
        <v>0.5</v>
      </c>
      <c r="G59" s="0" t="n">
        <v>219</v>
      </c>
      <c r="H59" s="1" t="n">
        <v>4</v>
      </c>
      <c r="I59" s="0" t="n">
        <v>1.7</v>
      </c>
      <c r="J59" s="2" t="n">
        <v>9</v>
      </c>
      <c r="K59" s="0" t="n">
        <v>1</v>
      </c>
      <c r="L59" s="0" t="s">
        <v>46</v>
      </c>
      <c r="M59" s="0" t="n">
        <v>0</v>
      </c>
      <c r="N59" s="0" t="n">
        <v>2</v>
      </c>
      <c r="O59" s="0" t="n">
        <v>7</v>
      </c>
      <c r="P59" s="0" t="n">
        <v>0</v>
      </c>
      <c r="Q59" s="0" t="n">
        <v>0</v>
      </c>
      <c r="R59" s="0" t="n">
        <f aca="false">J59/F59</f>
        <v>18</v>
      </c>
      <c r="U59" s="17" t="n">
        <v>0</v>
      </c>
      <c r="V59" s="18" t="str">
        <f aca="false">IF(E59=1, 1*U59, "")</f>
        <v/>
      </c>
      <c r="W59" s="18" t="str">
        <f aca="false">IF(E59=2, 1*U59, "")</f>
        <v/>
      </c>
      <c r="X59" s="18" t="n">
        <f aca="false">IF(E59=3, 1*U59, "")</f>
        <v>0</v>
      </c>
      <c r="Y59" s="19" t="str">
        <f aca="false">IF(E59=4, 1*U59, "")</f>
        <v/>
      </c>
      <c r="AF59" s="23" t="str">
        <f aca="false">IF(U59=1,A59,"")</f>
        <v/>
      </c>
      <c r="AG59" s="24" t="str">
        <f aca="false">IF(V59=1,"AT",IF(W59=1,"MID",IF(X59=1,"DEF",IF(Y59=1,"GK",""))))</f>
        <v/>
      </c>
    </row>
    <row r="60" customFormat="false" ht="12.8" hidden="false" customHeight="false" outlineLevel="0" collapsed="false">
      <c r="A60" s="0" t="s">
        <v>142</v>
      </c>
      <c r="B60" s="0" t="s">
        <v>45</v>
      </c>
      <c r="C60" s="0" t="n">
        <v>32</v>
      </c>
      <c r="D60" s="0" t="s">
        <v>80</v>
      </c>
      <c r="E60" s="0" t="n">
        <v>3</v>
      </c>
      <c r="F60" s="1" t="n">
        <v>1.5</v>
      </c>
      <c r="G60" s="0" t="n">
        <v>365</v>
      </c>
      <c r="H60" s="1" t="n">
        <v>4.5</v>
      </c>
      <c r="I60" s="0" t="n">
        <v>0</v>
      </c>
      <c r="J60" s="2" t="n">
        <v>27</v>
      </c>
      <c r="K60" s="0" t="n">
        <v>2</v>
      </c>
      <c r="L60" s="0" t="s">
        <v>76</v>
      </c>
      <c r="M60" s="0" t="n">
        <v>0</v>
      </c>
      <c r="N60" s="0" t="n">
        <v>5</v>
      </c>
      <c r="O60" s="0" t="n">
        <v>15</v>
      </c>
      <c r="P60" s="0" t="n">
        <v>0</v>
      </c>
      <c r="Q60" s="0" t="n">
        <v>0</v>
      </c>
      <c r="R60" s="0" t="n">
        <f aca="false">J60/F60</f>
        <v>18</v>
      </c>
      <c r="U60" s="17" t="n">
        <v>0</v>
      </c>
      <c r="V60" s="18" t="str">
        <f aca="false">IF(E60=1, 1*U60, "")</f>
        <v/>
      </c>
      <c r="W60" s="18" t="str">
        <f aca="false">IF(E60=2, 1*U60, "")</f>
        <v/>
      </c>
      <c r="X60" s="18" t="n">
        <f aca="false">IF(E60=3, 1*U60, "")</f>
        <v>0</v>
      </c>
      <c r="Y60" s="19" t="str">
        <f aca="false">IF(E60=4, 1*U60, "")</f>
        <v/>
      </c>
      <c r="AF60" s="23" t="str">
        <f aca="false">IF(U60=1,A60,"")</f>
        <v/>
      </c>
      <c r="AG60" s="24" t="str">
        <f aca="false">IF(V60=1,"AT",IF(W60=1,"MID",IF(X60=1,"DEF",IF(Y60=1,"GK",""))))</f>
        <v/>
      </c>
    </row>
    <row r="61" customFormat="false" ht="12.8" hidden="false" customHeight="false" outlineLevel="0" collapsed="false">
      <c r="A61" s="0" t="s">
        <v>143</v>
      </c>
      <c r="B61" s="0" t="s">
        <v>60</v>
      </c>
      <c r="C61" s="0" t="n">
        <v>27</v>
      </c>
      <c r="D61" s="0" t="s">
        <v>22</v>
      </c>
      <c r="E61" s="0" t="n">
        <v>4</v>
      </c>
      <c r="F61" s="1" t="n">
        <v>5</v>
      </c>
      <c r="G61" s="0" t="n">
        <v>304</v>
      </c>
      <c r="H61" s="1" t="n">
        <v>4.5</v>
      </c>
      <c r="I61" s="0" t="n">
        <v>0.4</v>
      </c>
      <c r="J61" s="2" t="n">
        <v>89</v>
      </c>
      <c r="K61" s="0" t="n">
        <v>2</v>
      </c>
      <c r="L61" s="0" t="s">
        <v>107</v>
      </c>
      <c r="M61" s="0" t="n">
        <v>0</v>
      </c>
      <c r="N61" s="0" t="n">
        <v>3</v>
      </c>
      <c r="O61" s="0" t="n">
        <v>7</v>
      </c>
      <c r="P61" s="0" t="n">
        <v>0</v>
      </c>
      <c r="Q61" s="0" t="n">
        <v>0</v>
      </c>
      <c r="R61" s="0" t="n">
        <f aca="false">J61/F61</f>
        <v>17.8</v>
      </c>
      <c r="U61" s="17" t="n">
        <v>0</v>
      </c>
      <c r="V61" s="18" t="str">
        <f aca="false">IF(E61=1, 1*U61, "")</f>
        <v/>
      </c>
      <c r="W61" s="18" t="str">
        <f aca="false">IF(E61=2, 1*U61, "")</f>
        <v/>
      </c>
      <c r="X61" s="18" t="str">
        <f aca="false">IF(E61=3, 1*U61, "")</f>
        <v/>
      </c>
      <c r="Y61" s="19" t="n">
        <f aca="false">IF(E61=4, 1*U61, "")</f>
        <v>0</v>
      </c>
      <c r="AF61" s="23" t="str">
        <f aca="false">IF(U61=1,A61,"")</f>
        <v/>
      </c>
      <c r="AG61" s="24" t="str">
        <f aca="false">IF(V61=1,"AT",IF(W61=1,"MID",IF(X61=1,"DEF",IF(Y61=1,"GK",""))))</f>
        <v/>
      </c>
    </row>
    <row r="62" customFormat="false" ht="12.8" hidden="false" customHeight="false" outlineLevel="0" collapsed="false">
      <c r="A62" s="0" t="s">
        <v>144</v>
      </c>
      <c r="B62" s="0" t="s">
        <v>103</v>
      </c>
      <c r="C62" s="0" t="n">
        <v>32</v>
      </c>
      <c r="D62" s="0" t="s">
        <v>30</v>
      </c>
      <c r="E62" s="0" t="n">
        <v>3</v>
      </c>
      <c r="F62" s="1" t="n">
        <v>5</v>
      </c>
      <c r="G62" s="0" t="n">
        <v>748</v>
      </c>
      <c r="H62" s="1" t="n">
        <v>5</v>
      </c>
      <c r="I62" s="0" t="n">
        <v>0.6</v>
      </c>
      <c r="J62" s="2" t="n">
        <v>88</v>
      </c>
      <c r="K62" s="0" t="n">
        <v>2</v>
      </c>
      <c r="L62" s="0" t="s">
        <v>145</v>
      </c>
      <c r="M62" s="0" t="n">
        <v>0</v>
      </c>
      <c r="N62" s="0" t="n">
        <v>5</v>
      </c>
      <c r="O62" s="0" t="n">
        <v>9</v>
      </c>
      <c r="P62" s="0" t="n">
        <v>0</v>
      </c>
      <c r="Q62" s="0" t="n">
        <v>0</v>
      </c>
      <c r="R62" s="0" t="n">
        <f aca="false">J62/F62</f>
        <v>17.6</v>
      </c>
      <c r="U62" s="17" t="n">
        <v>0</v>
      </c>
      <c r="V62" s="18" t="str">
        <f aca="false">IF(E62=1, 1*U62, "")</f>
        <v/>
      </c>
      <c r="W62" s="18" t="str">
        <f aca="false">IF(E62=2, 1*U62, "")</f>
        <v/>
      </c>
      <c r="X62" s="18" t="n">
        <f aca="false">IF(E62=3, 1*U62, "")</f>
        <v>0</v>
      </c>
      <c r="Y62" s="19" t="str">
        <f aca="false">IF(E62=4, 1*U62, "")</f>
        <v/>
      </c>
      <c r="AF62" s="23" t="str">
        <f aca="false">IF(U62=1,A62,"")</f>
        <v/>
      </c>
      <c r="AG62" s="24" t="str">
        <f aca="false">IF(V62=1,"AT",IF(W62=1,"MID",IF(X62=1,"DEF",IF(Y62=1,"GK",""))))</f>
        <v/>
      </c>
    </row>
    <row r="63" customFormat="false" ht="12.8" hidden="false" customHeight="false" outlineLevel="0" collapsed="false">
      <c r="A63" s="0" t="s">
        <v>146</v>
      </c>
      <c r="B63" s="0" t="s">
        <v>103</v>
      </c>
      <c r="C63" s="0" t="n">
        <v>31</v>
      </c>
      <c r="D63" s="0" t="s">
        <v>49</v>
      </c>
      <c r="E63" s="0" t="n">
        <v>3</v>
      </c>
      <c r="F63" s="1" t="n">
        <v>6</v>
      </c>
      <c r="G63" s="0" t="n">
        <v>417</v>
      </c>
      <c r="H63" s="1" t="n">
        <v>5</v>
      </c>
      <c r="I63" s="0" t="n">
        <v>3.5</v>
      </c>
      <c r="J63" s="2" t="n">
        <v>104</v>
      </c>
      <c r="K63" s="0" t="n">
        <v>2</v>
      </c>
      <c r="L63" s="0" t="s">
        <v>147</v>
      </c>
      <c r="M63" s="0" t="n">
        <v>0</v>
      </c>
      <c r="N63" s="0" t="n">
        <v>4</v>
      </c>
      <c r="O63" s="0" t="n">
        <v>9</v>
      </c>
      <c r="P63" s="0" t="n">
        <v>0</v>
      </c>
      <c r="Q63" s="0" t="n">
        <v>0</v>
      </c>
      <c r="R63" s="0" t="n">
        <f aca="false">J63/F63</f>
        <v>17.3333333333333</v>
      </c>
      <c r="U63" s="17" t="n">
        <v>0</v>
      </c>
      <c r="V63" s="18" t="str">
        <f aca="false">IF(E63=1, 1*U63, "")</f>
        <v/>
      </c>
      <c r="W63" s="18" t="str">
        <f aca="false">IF(E63=2, 1*U63, "")</f>
        <v/>
      </c>
      <c r="X63" s="18" t="n">
        <f aca="false">IF(E63=3, 1*U63, "")</f>
        <v>0</v>
      </c>
      <c r="Y63" s="19" t="str">
        <f aca="false">IF(E63=4, 1*U63, "")</f>
        <v/>
      </c>
      <c r="AF63" s="23" t="str">
        <f aca="false">IF(U63=1,A63,"")</f>
        <v/>
      </c>
      <c r="AG63" s="24" t="str">
        <f aca="false">IF(V63=1,"AT",IF(W63=1,"MID",IF(X63=1,"DEF",IF(Y63=1,"GK",""))))</f>
        <v/>
      </c>
    </row>
    <row r="64" customFormat="false" ht="12.8" hidden="false" customHeight="false" outlineLevel="0" collapsed="false">
      <c r="A64" s="0" t="s">
        <v>148</v>
      </c>
      <c r="B64" s="0" t="s">
        <v>29</v>
      </c>
      <c r="C64" s="0" t="n">
        <v>28</v>
      </c>
      <c r="D64" s="0" t="s">
        <v>93</v>
      </c>
      <c r="E64" s="0" t="n">
        <v>1</v>
      </c>
      <c r="F64" s="1" t="n">
        <v>3</v>
      </c>
      <c r="G64" s="0" t="n">
        <v>454</v>
      </c>
      <c r="H64" s="1" t="n">
        <v>5</v>
      </c>
      <c r="I64" s="0" t="n">
        <v>0.2</v>
      </c>
      <c r="J64" s="2" t="n">
        <v>52</v>
      </c>
      <c r="K64" s="0" t="n">
        <v>2</v>
      </c>
      <c r="L64" s="0" t="s">
        <v>50</v>
      </c>
      <c r="M64" s="0" t="n">
        <v>0</v>
      </c>
      <c r="N64" s="0" t="n">
        <v>4</v>
      </c>
      <c r="O64" s="0" t="n">
        <v>19</v>
      </c>
      <c r="P64" s="0" t="n">
        <v>0</v>
      </c>
      <c r="Q64" s="0" t="n">
        <v>0</v>
      </c>
      <c r="R64" s="0" t="n">
        <f aca="false">J64/F64</f>
        <v>17.3333333333333</v>
      </c>
      <c r="U64" s="17" t="n">
        <v>0</v>
      </c>
      <c r="V64" s="18" t="n">
        <f aca="false">IF(E64=1, 1*U64, "")</f>
        <v>0</v>
      </c>
      <c r="W64" s="18" t="str">
        <f aca="false">IF(E64=2, 1*U64, "")</f>
        <v/>
      </c>
      <c r="X64" s="18" t="str">
        <f aca="false">IF(E64=3, 1*U64, "")</f>
        <v/>
      </c>
      <c r="Y64" s="19" t="str">
        <f aca="false">IF(E64=4, 1*U64, "")</f>
        <v/>
      </c>
      <c r="AF64" s="23" t="str">
        <f aca="false">IF(U64=1,A64,"")</f>
        <v/>
      </c>
      <c r="AG64" s="24" t="str">
        <f aca="false">IF(V64=1,"AT",IF(W64=1,"MID",IF(X64=1,"DEF",IF(Y64=1,"GK",""))))</f>
        <v/>
      </c>
    </row>
    <row r="65" customFormat="false" ht="12.8" hidden="false" customHeight="false" outlineLevel="0" collapsed="false">
      <c r="A65" s="0" t="s">
        <v>149</v>
      </c>
      <c r="B65" s="0" t="s">
        <v>65</v>
      </c>
      <c r="C65" s="0" t="n">
        <v>27</v>
      </c>
      <c r="D65" s="0" t="s">
        <v>80</v>
      </c>
      <c r="E65" s="0" t="n">
        <v>3</v>
      </c>
      <c r="F65" s="1" t="n">
        <v>5</v>
      </c>
      <c r="G65" s="0" t="n">
        <v>154</v>
      </c>
      <c r="H65" s="1" t="n">
        <v>5</v>
      </c>
      <c r="I65" s="0" t="n">
        <v>0.6</v>
      </c>
      <c r="J65" s="2" t="n">
        <v>86</v>
      </c>
      <c r="K65" s="0" t="n">
        <v>1</v>
      </c>
      <c r="L65" s="0" t="s">
        <v>46</v>
      </c>
      <c r="M65" s="0" t="n">
        <v>0</v>
      </c>
      <c r="N65" s="0" t="n">
        <v>3</v>
      </c>
      <c r="O65" s="0" t="n">
        <v>6</v>
      </c>
      <c r="P65" s="0" t="n">
        <v>0</v>
      </c>
      <c r="Q65" s="0" t="n">
        <v>0</v>
      </c>
      <c r="R65" s="0" t="n">
        <f aca="false">J65/F65</f>
        <v>17.2</v>
      </c>
      <c r="U65" s="17" t="n">
        <v>0</v>
      </c>
      <c r="V65" s="18" t="str">
        <f aca="false">IF(E65=1, 1*U65, "")</f>
        <v/>
      </c>
      <c r="W65" s="18" t="str">
        <f aca="false">IF(E65=2, 1*U65, "")</f>
        <v/>
      </c>
      <c r="X65" s="18" t="n">
        <f aca="false">IF(E65=3, 1*U65, "")</f>
        <v>0</v>
      </c>
      <c r="Y65" s="19" t="str">
        <f aca="false">IF(E65=4, 1*U65, "")</f>
        <v/>
      </c>
      <c r="AF65" s="23" t="str">
        <f aca="false">IF(U65=1,A65,"")</f>
        <v/>
      </c>
      <c r="AG65" s="24" t="str">
        <f aca="false">IF(V65=1,"AT",IF(W65=1,"MID",IF(X65=1,"DEF",IF(Y65=1,"GK",""))))</f>
        <v/>
      </c>
    </row>
    <row r="66" customFormat="false" ht="12.8" hidden="false" customHeight="false" outlineLevel="0" collapsed="false">
      <c r="A66" s="0" t="s">
        <v>150</v>
      </c>
      <c r="B66" s="0" t="s">
        <v>96</v>
      </c>
      <c r="C66" s="0" t="n">
        <v>23</v>
      </c>
      <c r="D66" s="0" t="s">
        <v>30</v>
      </c>
      <c r="E66" s="0" t="n">
        <v>3</v>
      </c>
      <c r="F66" s="1" t="n">
        <v>3.5</v>
      </c>
      <c r="G66" s="0" t="n">
        <v>249</v>
      </c>
      <c r="H66" s="1" t="n">
        <v>5</v>
      </c>
      <c r="I66" s="0" t="n">
        <v>0.4</v>
      </c>
      <c r="J66" s="2" t="n">
        <v>60</v>
      </c>
      <c r="K66" s="0" t="n">
        <v>1</v>
      </c>
      <c r="L66" s="0" t="s">
        <v>46</v>
      </c>
      <c r="M66" s="0" t="n">
        <v>0</v>
      </c>
      <c r="N66" s="0" t="n">
        <v>2</v>
      </c>
      <c r="O66" s="0" t="n">
        <v>14</v>
      </c>
      <c r="P66" s="0" t="n">
        <v>0</v>
      </c>
      <c r="Q66" s="0" t="n">
        <v>0</v>
      </c>
      <c r="R66" s="0" t="n">
        <f aca="false">J66/F66</f>
        <v>17.1428571428571</v>
      </c>
      <c r="U66" s="17" t="n">
        <v>0</v>
      </c>
      <c r="V66" s="18" t="str">
        <f aca="false">IF(E66=1, 1*U66, "")</f>
        <v/>
      </c>
      <c r="W66" s="18" t="str">
        <f aca="false">IF(E66=2, 1*U66, "")</f>
        <v/>
      </c>
      <c r="X66" s="18" t="n">
        <f aca="false">IF(E66=3, 1*U66, "")</f>
        <v>0</v>
      </c>
      <c r="Y66" s="19" t="str">
        <f aca="false">IF(E66=4, 1*U66, "")</f>
        <v/>
      </c>
      <c r="AF66" s="23" t="str">
        <f aca="false">IF(U66=1,A66,"")</f>
        <v/>
      </c>
      <c r="AG66" s="24" t="str">
        <f aca="false">IF(V66=1,"AT",IF(W66=1,"MID",IF(X66=1,"DEF",IF(Y66=1,"GK",""))))</f>
        <v/>
      </c>
    </row>
    <row r="67" customFormat="false" ht="12.8" hidden="false" customHeight="false" outlineLevel="0" collapsed="false">
      <c r="A67" s="0" t="s">
        <v>151</v>
      </c>
      <c r="B67" s="0" t="s">
        <v>103</v>
      </c>
      <c r="C67" s="0" t="n">
        <v>30</v>
      </c>
      <c r="D67" s="0" t="s">
        <v>80</v>
      </c>
      <c r="E67" s="0" t="n">
        <v>3</v>
      </c>
      <c r="F67" s="1" t="n">
        <v>5</v>
      </c>
      <c r="G67" s="0" t="n">
        <v>428</v>
      </c>
      <c r="H67" s="1" t="n">
        <v>4.5</v>
      </c>
      <c r="I67" s="0" t="n">
        <v>5.5</v>
      </c>
      <c r="J67" s="2" t="n">
        <v>85</v>
      </c>
      <c r="K67" s="0" t="n">
        <v>1</v>
      </c>
      <c r="L67" s="0" t="s">
        <v>46</v>
      </c>
      <c r="M67" s="0" t="n">
        <v>0</v>
      </c>
      <c r="N67" s="0" t="n">
        <v>4</v>
      </c>
      <c r="O67" s="0" t="n">
        <v>9</v>
      </c>
      <c r="P67" s="0" t="n">
        <v>0</v>
      </c>
      <c r="Q67" s="0" t="n">
        <v>0</v>
      </c>
      <c r="R67" s="0" t="n">
        <f aca="false">J67/F67</f>
        <v>17</v>
      </c>
      <c r="U67" s="17" t="n">
        <v>0</v>
      </c>
      <c r="V67" s="18" t="str">
        <f aca="false">IF(E67=1, 1*U67, "")</f>
        <v/>
      </c>
      <c r="W67" s="18" t="str">
        <f aca="false">IF(E67=2, 1*U67, "")</f>
        <v/>
      </c>
      <c r="X67" s="18" t="n">
        <f aca="false">IF(E67=3, 1*U67, "")</f>
        <v>0</v>
      </c>
      <c r="Y67" s="19" t="str">
        <f aca="false">IF(E67=4, 1*U67, "")</f>
        <v/>
      </c>
      <c r="AF67" s="23" t="str">
        <f aca="false">IF(U67=1,A67,"")</f>
        <v/>
      </c>
      <c r="AG67" s="24" t="str">
        <f aca="false">IF(V67=1,"AT",IF(W67=1,"MID",IF(X67=1,"DEF",IF(Y67=1,"GK",""))))</f>
        <v/>
      </c>
    </row>
    <row r="68" customFormat="false" ht="12.8" hidden="false" customHeight="false" outlineLevel="0" collapsed="false">
      <c r="A68" s="0" t="s">
        <v>152</v>
      </c>
      <c r="B68" s="0" t="s">
        <v>29</v>
      </c>
      <c r="C68" s="0" t="n">
        <v>27</v>
      </c>
      <c r="D68" s="0" t="s">
        <v>80</v>
      </c>
      <c r="E68" s="0" t="n">
        <v>3</v>
      </c>
      <c r="F68" s="1" t="n">
        <v>6</v>
      </c>
      <c r="G68" s="0" t="n">
        <v>215</v>
      </c>
      <c r="H68" s="1" t="n">
        <v>5</v>
      </c>
      <c r="I68" s="0" t="n">
        <v>6</v>
      </c>
      <c r="J68" s="2" t="n">
        <v>102</v>
      </c>
      <c r="K68" s="0" t="n">
        <v>1</v>
      </c>
      <c r="L68" s="0" t="s">
        <v>46</v>
      </c>
      <c r="M68" s="0" t="n">
        <v>0</v>
      </c>
      <c r="N68" s="0" t="n">
        <v>3</v>
      </c>
      <c r="O68" s="0" t="n">
        <v>19</v>
      </c>
      <c r="P68" s="0" t="n">
        <v>0</v>
      </c>
      <c r="Q68" s="0" t="n">
        <v>0</v>
      </c>
      <c r="R68" s="0" t="n">
        <f aca="false">J68/F68</f>
        <v>17</v>
      </c>
      <c r="U68" s="17" t="n">
        <v>0</v>
      </c>
      <c r="V68" s="18" t="str">
        <f aca="false">IF(E68=1, 1*U68, "")</f>
        <v/>
      </c>
      <c r="W68" s="18" t="str">
        <f aca="false">IF(E68=2, 1*U68, "")</f>
        <v/>
      </c>
      <c r="X68" s="18" t="n">
        <f aca="false">IF(E68=3, 1*U68, "")</f>
        <v>0</v>
      </c>
      <c r="Y68" s="19" t="str">
        <f aca="false">IF(E68=4, 1*U68, "")</f>
        <v/>
      </c>
      <c r="AF68" s="23" t="str">
        <f aca="false">IF(U68=1,A68,"")</f>
        <v/>
      </c>
      <c r="AG68" s="24" t="str">
        <f aca="false">IF(V68=1,"AT",IF(W68=1,"MID",IF(X68=1,"DEF",IF(Y68=1,"GK",""))))</f>
        <v/>
      </c>
    </row>
    <row r="69" customFormat="false" ht="12.8" hidden="false" customHeight="false" outlineLevel="0" collapsed="false">
      <c r="A69" s="0" t="s">
        <v>153</v>
      </c>
      <c r="B69" s="0" t="s">
        <v>45</v>
      </c>
      <c r="C69" s="0" t="n">
        <v>31</v>
      </c>
      <c r="D69" s="0" t="s">
        <v>63</v>
      </c>
      <c r="E69" s="0" t="n">
        <v>2</v>
      </c>
      <c r="F69" s="1" t="n">
        <v>3.5</v>
      </c>
      <c r="G69" s="0" t="n">
        <v>561</v>
      </c>
      <c r="H69" s="1" t="n">
        <v>5</v>
      </c>
      <c r="I69" s="0" t="n">
        <v>0.1</v>
      </c>
      <c r="J69" s="2" t="n">
        <v>59</v>
      </c>
      <c r="K69" s="0" t="n">
        <v>2</v>
      </c>
      <c r="L69" s="0" t="s">
        <v>76</v>
      </c>
      <c r="M69" s="0" t="n">
        <v>0</v>
      </c>
      <c r="N69" s="0" t="n">
        <v>4</v>
      </c>
      <c r="O69" s="0" t="n">
        <v>15</v>
      </c>
      <c r="P69" s="0" t="n">
        <v>0</v>
      </c>
      <c r="Q69" s="0" t="n">
        <v>0</v>
      </c>
      <c r="R69" s="0" t="n">
        <f aca="false">J69/F69</f>
        <v>16.8571428571429</v>
      </c>
      <c r="U69" s="17" t="n">
        <v>0</v>
      </c>
      <c r="V69" s="18" t="str">
        <f aca="false">IF(E69=1, 1*U69, "")</f>
        <v/>
      </c>
      <c r="W69" s="18" t="n">
        <f aca="false">IF(E69=2, 1*U69, "")</f>
        <v>0</v>
      </c>
      <c r="X69" s="18" t="str">
        <f aca="false">IF(E69=3, 1*U69, "")</f>
        <v/>
      </c>
      <c r="Y69" s="19" t="str">
        <f aca="false">IF(E69=4, 1*U69, "")</f>
        <v/>
      </c>
      <c r="AF69" s="23" t="str">
        <f aca="false">IF(U69=1,A69,"")</f>
        <v/>
      </c>
      <c r="AG69" s="24" t="str">
        <f aca="false">IF(V69=1,"AT",IF(W69=1,"MID",IF(X69=1,"DEF",IF(Y69=1,"GK",""))))</f>
        <v/>
      </c>
    </row>
    <row r="70" customFormat="false" ht="12.8" hidden="false" customHeight="false" outlineLevel="0" collapsed="false">
      <c r="A70" s="0" t="s">
        <v>154</v>
      </c>
      <c r="B70" s="0" t="s">
        <v>29</v>
      </c>
      <c r="C70" s="0" t="n">
        <v>31</v>
      </c>
      <c r="D70" s="0" t="s">
        <v>63</v>
      </c>
      <c r="E70" s="0" t="n">
        <v>2</v>
      </c>
      <c r="F70" s="1" t="n">
        <v>5</v>
      </c>
      <c r="G70" s="0" t="n">
        <v>238</v>
      </c>
      <c r="H70" s="1" t="n">
        <v>5.5</v>
      </c>
      <c r="I70" s="0" t="n">
        <v>0</v>
      </c>
      <c r="J70" s="2" t="n">
        <v>84</v>
      </c>
      <c r="K70" s="0" t="n">
        <v>2</v>
      </c>
      <c r="L70" s="0" t="s">
        <v>76</v>
      </c>
      <c r="M70" s="0" t="n">
        <v>0</v>
      </c>
      <c r="N70" s="0" t="n">
        <v>4</v>
      </c>
      <c r="O70" s="0" t="n">
        <v>19</v>
      </c>
      <c r="P70" s="0" t="n">
        <v>0</v>
      </c>
      <c r="Q70" s="0" t="n">
        <v>0</v>
      </c>
      <c r="R70" s="0" t="n">
        <f aca="false">J70/F70</f>
        <v>16.8</v>
      </c>
      <c r="U70" s="17" t="n">
        <v>0</v>
      </c>
      <c r="V70" s="18" t="str">
        <f aca="false">IF(E70=1, 1*U70, "")</f>
        <v/>
      </c>
      <c r="W70" s="18" t="n">
        <f aca="false">IF(E70=2, 1*U70, "")</f>
        <v>0</v>
      </c>
      <c r="X70" s="18" t="str">
        <f aca="false">IF(E70=3, 1*U70, "")</f>
        <v/>
      </c>
      <c r="Y70" s="19" t="str">
        <f aca="false">IF(E70=4, 1*U70, "")</f>
        <v/>
      </c>
      <c r="AF70" s="23" t="str">
        <f aca="false">IF(U70=1,A70,"")</f>
        <v/>
      </c>
      <c r="AG70" s="24" t="str">
        <f aca="false">IF(V70=1,"AT",IF(W70=1,"MID",IF(X70=1,"DEF",IF(Y70=1,"GK",""))))</f>
        <v/>
      </c>
    </row>
    <row r="71" customFormat="false" ht="12.8" hidden="false" customHeight="false" outlineLevel="0" collapsed="false">
      <c r="A71" s="0" t="s">
        <v>155</v>
      </c>
      <c r="B71" s="0" t="s">
        <v>40</v>
      </c>
      <c r="C71" s="0" t="n">
        <v>30</v>
      </c>
      <c r="D71" s="0" t="s">
        <v>30</v>
      </c>
      <c r="E71" s="0" t="n">
        <v>3</v>
      </c>
      <c r="F71" s="1" t="n">
        <v>4</v>
      </c>
      <c r="G71" s="0" t="n">
        <v>169</v>
      </c>
      <c r="H71" s="1" t="n">
        <v>4.5</v>
      </c>
      <c r="I71" s="0" t="n">
        <v>0.8</v>
      </c>
      <c r="J71" s="2" t="n">
        <v>67</v>
      </c>
      <c r="K71" s="0" t="n">
        <v>2</v>
      </c>
      <c r="L71" s="0" t="s">
        <v>147</v>
      </c>
      <c r="M71" s="0" t="n">
        <v>0</v>
      </c>
      <c r="N71" s="0" t="n">
        <v>4</v>
      </c>
      <c r="O71" s="0" t="n">
        <v>18</v>
      </c>
      <c r="P71" s="0" t="n">
        <v>0</v>
      </c>
      <c r="Q71" s="0" t="n">
        <v>0</v>
      </c>
      <c r="R71" s="0" t="n">
        <f aca="false">J71/F71</f>
        <v>16.75</v>
      </c>
      <c r="U71" s="17" t="n">
        <v>0</v>
      </c>
      <c r="V71" s="18" t="str">
        <f aca="false">IF(E71=1, 1*U71, "")</f>
        <v/>
      </c>
      <c r="W71" s="18" t="str">
        <f aca="false">IF(E71=2, 1*U71, "")</f>
        <v/>
      </c>
      <c r="X71" s="18" t="n">
        <f aca="false">IF(E71=3, 1*U71, "")</f>
        <v>0</v>
      </c>
      <c r="Y71" s="19" t="str">
        <f aca="false">IF(E71=4, 1*U71, "")</f>
        <v/>
      </c>
      <c r="AF71" s="23" t="str">
        <f aca="false">IF(U71=1,A71,"")</f>
        <v/>
      </c>
      <c r="AG71" s="24" t="str">
        <f aca="false">IF(V71=1,"AT",IF(W71=1,"MID",IF(X71=1,"DEF",IF(Y71=1,"GK",""))))</f>
        <v/>
      </c>
    </row>
    <row r="72" customFormat="false" ht="12.8" hidden="false" customHeight="false" outlineLevel="0" collapsed="false">
      <c r="A72" s="0" t="s">
        <v>156</v>
      </c>
      <c r="B72" s="0" t="s">
        <v>65</v>
      </c>
      <c r="C72" s="0" t="n">
        <v>31</v>
      </c>
      <c r="D72" s="0" t="s">
        <v>157</v>
      </c>
      <c r="E72" s="0" t="n">
        <v>1</v>
      </c>
      <c r="F72" s="1" t="n">
        <v>5.5</v>
      </c>
      <c r="G72" s="0" t="n">
        <v>427</v>
      </c>
      <c r="H72" s="1" t="n">
        <v>5</v>
      </c>
      <c r="I72" s="0" t="n">
        <v>1.2</v>
      </c>
      <c r="J72" s="2" t="n">
        <v>92</v>
      </c>
      <c r="K72" s="0" t="n">
        <v>1</v>
      </c>
      <c r="L72" s="0" t="s">
        <v>46</v>
      </c>
      <c r="M72" s="0" t="n">
        <v>0</v>
      </c>
      <c r="N72" s="0" t="n">
        <v>4</v>
      </c>
      <c r="O72" s="0" t="n">
        <v>6</v>
      </c>
      <c r="P72" s="0" t="n">
        <v>0</v>
      </c>
      <c r="Q72" s="0" t="n">
        <v>0</v>
      </c>
      <c r="R72" s="0" t="n">
        <f aca="false">J72/F72</f>
        <v>16.7272727272727</v>
      </c>
      <c r="U72" s="17" t="n">
        <v>0</v>
      </c>
      <c r="V72" s="18" t="n">
        <f aca="false">IF(E72=1, 1*U72, "")</f>
        <v>0</v>
      </c>
      <c r="W72" s="18" t="str">
        <f aca="false">IF(E72=2, 1*U72, "")</f>
        <v/>
      </c>
      <c r="X72" s="18" t="str">
        <f aca="false">IF(E72=3, 1*U72, "")</f>
        <v/>
      </c>
      <c r="Y72" s="19" t="str">
        <f aca="false">IF(E72=4, 1*U72, "")</f>
        <v/>
      </c>
      <c r="AF72" s="23" t="str">
        <f aca="false">IF(U72=1,A72,"")</f>
        <v/>
      </c>
      <c r="AG72" s="24" t="str">
        <f aca="false">IF(V72=1,"AT",IF(W72=1,"MID",IF(X72=1,"DEF",IF(Y72=1,"GK",""))))</f>
        <v/>
      </c>
    </row>
    <row r="73" customFormat="false" ht="12.8" hidden="false" customHeight="false" outlineLevel="0" collapsed="false">
      <c r="A73" s="0" t="s">
        <v>158</v>
      </c>
      <c r="B73" s="0" t="s">
        <v>84</v>
      </c>
      <c r="C73" s="0" t="n">
        <v>29</v>
      </c>
      <c r="D73" s="0" t="s">
        <v>112</v>
      </c>
      <c r="E73" s="0" t="n">
        <v>1</v>
      </c>
      <c r="F73" s="1" t="n">
        <v>8</v>
      </c>
      <c r="G73" s="0" t="n">
        <v>1210</v>
      </c>
      <c r="H73" s="1" t="n">
        <v>6</v>
      </c>
      <c r="I73" s="0" t="n">
        <v>6.5</v>
      </c>
      <c r="J73" s="2" t="n">
        <v>133</v>
      </c>
      <c r="K73" s="0" t="n">
        <v>2</v>
      </c>
      <c r="L73" s="0" t="s">
        <v>76</v>
      </c>
      <c r="M73" s="0" t="n">
        <v>0</v>
      </c>
      <c r="N73" s="0" t="n">
        <v>4</v>
      </c>
      <c r="O73" s="0" t="n">
        <v>20</v>
      </c>
      <c r="P73" s="0" t="n">
        <v>0</v>
      </c>
      <c r="Q73" s="0" t="n">
        <v>0</v>
      </c>
      <c r="R73" s="0" t="n">
        <f aca="false">J73/F73</f>
        <v>16.625</v>
      </c>
      <c r="U73" s="17" t="n">
        <v>0</v>
      </c>
      <c r="V73" s="18" t="n">
        <f aca="false">IF(E73=1, 1*U73, "")</f>
        <v>0</v>
      </c>
      <c r="W73" s="18" t="str">
        <f aca="false">IF(E73=2, 1*U73, "")</f>
        <v/>
      </c>
      <c r="X73" s="18" t="str">
        <f aca="false">IF(E73=3, 1*U73, "")</f>
        <v/>
      </c>
      <c r="Y73" s="19" t="str">
        <f aca="false">IF(E73=4, 1*U73, "")</f>
        <v/>
      </c>
      <c r="AF73" s="23" t="str">
        <f aca="false">IF(U73=1,A73,"")</f>
        <v/>
      </c>
      <c r="AG73" s="24" t="str">
        <f aca="false">IF(V73=1,"AT",IF(W73=1,"MID",IF(X73=1,"DEF",IF(Y73=1,"GK",""))))</f>
        <v/>
      </c>
    </row>
    <row r="74" customFormat="false" ht="12.8" hidden="false" customHeight="false" outlineLevel="0" collapsed="false">
      <c r="A74" s="0" t="s">
        <v>159</v>
      </c>
      <c r="B74" s="0" t="s">
        <v>29</v>
      </c>
      <c r="C74" s="0" t="n">
        <v>29</v>
      </c>
      <c r="D74" s="0" t="s">
        <v>80</v>
      </c>
      <c r="E74" s="0" t="n">
        <v>3</v>
      </c>
      <c r="F74" s="1" t="n">
        <v>4.5</v>
      </c>
      <c r="G74" s="0" t="n">
        <v>236</v>
      </c>
      <c r="H74" s="1" t="n">
        <v>5</v>
      </c>
      <c r="I74" s="0" t="n">
        <v>0.3</v>
      </c>
      <c r="J74" s="2" t="n">
        <v>74</v>
      </c>
      <c r="K74" s="0" t="n">
        <v>4</v>
      </c>
      <c r="L74" s="0" t="s">
        <v>160</v>
      </c>
      <c r="M74" s="0" t="n">
        <v>0</v>
      </c>
      <c r="N74" s="0" t="n">
        <v>4</v>
      </c>
      <c r="O74" s="0" t="n">
        <v>19</v>
      </c>
      <c r="P74" s="0" t="n">
        <v>0</v>
      </c>
      <c r="Q74" s="0" t="n">
        <v>1</v>
      </c>
      <c r="R74" s="0" t="n">
        <f aca="false">J74/F74</f>
        <v>16.4444444444444</v>
      </c>
      <c r="U74" s="17" t="n">
        <v>0</v>
      </c>
      <c r="V74" s="18" t="str">
        <f aca="false">IF(E74=1, 1*U74, "")</f>
        <v/>
      </c>
      <c r="W74" s="18" t="str">
        <f aca="false">IF(E74=2, 1*U74, "")</f>
        <v/>
      </c>
      <c r="X74" s="18" t="n">
        <f aca="false">IF(E74=3, 1*U74, "")</f>
        <v>0</v>
      </c>
      <c r="Y74" s="19" t="str">
        <f aca="false">IF(E74=4, 1*U74, "")</f>
        <v/>
      </c>
      <c r="AF74" s="23" t="str">
        <f aca="false">IF(U74=1,A74,"")</f>
        <v/>
      </c>
      <c r="AG74" s="24" t="str">
        <f aca="false">IF(V74=1,"AT",IF(W74=1,"MID",IF(X74=1,"DEF",IF(Y74=1,"GK",""))))</f>
        <v/>
      </c>
    </row>
    <row r="75" customFormat="false" ht="12.8" hidden="false" customHeight="false" outlineLevel="0" collapsed="false">
      <c r="A75" s="0" t="s">
        <v>161</v>
      </c>
      <c r="B75" s="0" t="s">
        <v>75</v>
      </c>
      <c r="C75" s="0" t="n">
        <v>28</v>
      </c>
      <c r="D75" s="0" t="s">
        <v>80</v>
      </c>
      <c r="E75" s="0" t="n">
        <v>3</v>
      </c>
      <c r="F75" s="1" t="n">
        <v>5</v>
      </c>
      <c r="G75" s="0" t="n">
        <v>170</v>
      </c>
      <c r="H75" s="1" t="n">
        <v>4.5</v>
      </c>
      <c r="I75" s="0" t="n">
        <v>2</v>
      </c>
      <c r="J75" s="2" t="n">
        <v>82</v>
      </c>
      <c r="K75" s="0" t="n">
        <v>1</v>
      </c>
      <c r="L75" s="0" t="s">
        <v>46</v>
      </c>
      <c r="M75" s="0" t="n">
        <v>0</v>
      </c>
      <c r="N75" s="0" t="n">
        <v>4</v>
      </c>
      <c r="O75" s="0" t="n">
        <v>16</v>
      </c>
      <c r="P75" s="0" t="n">
        <v>0</v>
      </c>
      <c r="Q75" s="0" t="n">
        <v>0</v>
      </c>
      <c r="R75" s="0" t="n">
        <f aca="false">J75/F75</f>
        <v>16.4</v>
      </c>
      <c r="U75" s="17" t="n">
        <v>0</v>
      </c>
      <c r="V75" s="18" t="str">
        <f aca="false">IF(E75=1, 1*U75, "")</f>
        <v/>
      </c>
      <c r="W75" s="18" t="str">
        <f aca="false">IF(E75=2, 1*U75, "")</f>
        <v/>
      </c>
      <c r="X75" s="18" t="n">
        <f aca="false">IF(E75=3, 1*U75, "")</f>
        <v>0</v>
      </c>
      <c r="Y75" s="19" t="str">
        <f aca="false">IF(E75=4, 1*U75, "")</f>
        <v/>
      </c>
      <c r="AF75" s="23" t="str">
        <f aca="false">IF(U75=1,A75,"")</f>
        <v/>
      </c>
      <c r="AG75" s="24" t="str">
        <f aca="false">IF(V75=1,"AT",IF(W75=1,"MID",IF(X75=1,"DEF",IF(Y75=1,"GK",""))))</f>
        <v/>
      </c>
    </row>
    <row r="76" customFormat="false" ht="12.8" hidden="false" customHeight="false" outlineLevel="0" collapsed="false">
      <c r="A76" s="0" t="s">
        <v>162</v>
      </c>
      <c r="B76" s="0" t="s">
        <v>35</v>
      </c>
      <c r="C76" s="0" t="n">
        <v>27</v>
      </c>
      <c r="D76" s="0" t="s">
        <v>63</v>
      </c>
      <c r="E76" s="0" t="n">
        <v>2</v>
      </c>
      <c r="F76" s="1" t="n">
        <v>3</v>
      </c>
      <c r="G76" s="0" t="n">
        <v>184</v>
      </c>
      <c r="H76" s="1" t="n">
        <v>5</v>
      </c>
      <c r="I76" s="0" t="n">
        <v>0.1</v>
      </c>
      <c r="J76" s="2" t="n">
        <v>49</v>
      </c>
      <c r="K76" s="0" t="n">
        <v>1</v>
      </c>
      <c r="L76" s="0" t="s">
        <v>46</v>
      </c>
      <c r="M76" s="0" t="n">
        <v>0</v>
      </c>
      <c r="N76" s="0" t="n">
        <v>3</v>
      </c>
      <c r="O76" s="0" t="n">
        <v>2</v>
      </c>
      <c r="P76" s="0" t="n">
        <v>0</v>
      </c>
      <c r="Q76" s="0" t="n">
        <v>0</v>
      </c>
      <c r="R76" s="0" t="n">
        <f aca="false">J76/F76</f>
        <v>16.3333333333333</v>
      </c>
      <c r="U76" s="17" t="n">
        <v>0</v>
      </c>
      <c r="V76" s="18" t="str">
        <f aca="false">IF(E76=1, 1*U76, "")</f>
        <v/>
      </c>
      <c r="W76" s="18" t="n">
        <f aca="false">IF(E76=2, 1*U76, "")</f>
        <v>0</v>
      </c>
      <c r="X76" s="18" t="str">
        <f aca="false">IF(E76=3, 1*U76, "")</f>
        <v/>
      </c>
      <c r="Y76" s="19" t="str">
        <f aca="false">IF(E76=4, 1*U76, "")</f>
        <v/>
      </c>
      <c r="AF76" s="23" t="str">
        <f aca="false">IF(U76=1,A76,"")</f>
        <v/>
      </c>
      <c r="AG76" s="24" t="str">
        <f aca="false">IF(V76=1,"AT",IF(W76=1,"MID",IF(X76=1,"DEF",IF(Y76=1,"GK",""))))</f>
        <v/>
      </c>
    </row>
    <row r="77" customFormat="false" ht="12.8" hidden="false" customHeight="false" outlineLevel="0" collapsed="false">
      <c r="A77" s="0" t="s">
        <v>163</v>
      </c>
      <c r="B77" s="0" t="s">
        <v>65</v>
      </c>
      <c r="C77" s="0" t="n">
        <v>29</v>
      </c>
      <c r="D77" s="0" t="s">
        <v>112</v>
      </c>
      <c r="E77" s="0" t="n">
        <v>1</v>
      </c>
      <c r="F77" s="1" t="n">
        <v>1.5</v>
      </c>
      <c r="G77" s="0" t="n">
        <v>327</v>
      </c>
      <c r="H77" s="1" t="n">
        <v>4.5</v>
      </c>
      <c r="I77" s="0" t="n">
        <v>0.1</v>
      </c>
      <c r="J77" s="2" t="n">
        <v>24</v>
      </c>
      <c r="K77" s="0" t="n">
        <v>4</v>
      </c>
      <c r="L77" s="0" t="s">
        <v>164</v>
      </c>
      <c r="M77" s="0" t="n">
        <v>0</v>
      </c>
      <c r="N77" s="0" t="n">
        <v>4</v>
      </c>
      <c r="O77" s="0" t="n">
        <v>6</v>
      </c>
      <c r="P77" s="0" t="n">
        <v>0</v>
      </c>
      <c r="Q77" s="0" t="n">
        <v>0</v>
      </c>
      <c r="R77" s="0" t="n">
        <f aca="false">J77/F77</f>
        <v>16</v>
      </c>
      <c r="U77" s="17" t="n">
        <v>0</v>
      </c>
      <c r="V77" s="18" t="n">
        <f aca="false">IF(E77=1, 1*U77, "")</f>
        <v>0</v>
      </c>
      <c r="W77" s="18" t="str">
        <f aca="false">IF(E77=2, 1*U77, "")</f>
        <v/>
      </c>
      <c r="X77" s="18" t="str">
        <f aca="false">IF(E77=3, 1*U77, "")</f>
        <v/>
      </c>
      <c r="Y77" s="19" t="str">
        <f aca="false">IF(E77=4, 1*U77, "")</f>
        <v/>
      </c>
      <c r="AF77" s="23" t="str">
        <f aca="false">IF(U77=1,A77,"")</f>
        <v/>
      </c>
      <c r="AG77" s="24" t="str">
        <f aca="false">IF(V77=1,"AT",IF(W77=1,"MID",IF(X77=1,"DEF",IF(Y77=1,"GK",""))))</f>
        <v/>
      </c>
    </row>
    <row r="78" customFormat="false" ht="12.8" hidden="false" customHeight="false" outlineLevel="0" collapsed="false">
      <c r="A78" s="0" t="s">
        <v>165</v>
      </c>
      <c r="B78" s="0" t="s">
        <v>84</v>
      </c>
      <c r="C78" s="0" t="n">
        <v>21</v>
      </c>
      <c r="D78" s="0" t="s">
        <v>57</v>
      </c>
      <c r="E78" s="0" t="n">
        <v>1</v>
      </c>
      <c r="F78" s="1" t="n">
        <v>1</v>
      </c>
      <c r="G78" s="0" t="n">
        <v>412</v>
      </c>
      <c r="H78" s="1" t="n">
        <v>4.5</v>
      </c>
      <c r="I78" s="0" t="n">
        <v>5.9</v>
      </c>
      <c r="J78" s="2" t="n">
        <v>16</v>
      </c>
      <c r="K78" s="0" t="n">
        <v>1</v>
      </c>
      <c r="L78" s="0" t="s">
        <v>46</v>
      </c>
      <c r="M78" s="0" t="n">
        <v>0</v>
      </c>
      <c r="N78" s="0" t="n">
        <v>1</v>
      </c>
      <c r="O78" s="0" t="n">
        <v>20</v>
      </c>
      <c r="P78" s="0" t="n">
        <v>0</v>
      </c>
      <c r="Q78" s="0" t="n">
        <v>1</v>
      </c>
      <c r="R78" s="0" t="n">
        <f aca="false">J78/F78</f>
        <v>16</v>
      </c>
      <c r="U78" s="17" t="n">
        <v>0</v>
      </c>
      <c r="V78" s="18" t="n">
        <f aca="false">IF(E78=1, 1*U78, "")</f>
        <v>0</v>
      </c>
      <c r="W78" s="18" t="str">
        <f aca="false">IF(E78=2, 1*U78, "")</f>
        <v/>
      </c>
      <c r="X78" s="18" t="str">
        <f aca="false">IF(E78=3, 1*U78, "")</f>
        <v/>
      </c>
      <c r="Y78" s="19" t="str">
        <f aca="false">IF(E78=4, 1*U78, "")</f>
        <v/>
      </c>
      <c r="AF78" s="23" t="str">
        <f aca="false">IF(U78=1,A78,"")</f>
        <v/>
      </c>
      <c r="AG78" s="24" t="str">
        <f aca="false">IF(V78=1,"AT",IF(W78=1,"MID",IF(X78=1,"DEF",IF(Y78=1,"GK",""))))</f>
        <v/>
      </c>
    </row>
    <row r="79" customFormat="false" ht="12.8" hidden="false" customHeight="false" outlineLevel="0" collapsed="false">
      <c r="A79" s="0" t="s">
        <v>166</v>
      </c>
      <c r="B79" s="0" t="s">
        <v>60</v>
      </c>
      <c r="C79" s="0" t="n">
        <v>32</v>
      </c>
      <c r="D79" s="0" t="s">
        <v>30</v>
      </c>
      <c r="E79" s="0" t="n">
        <v>3</v>
      </c>
      <c r="F79" s="1" t="n">
        <v>8</v>
      </c>
      <c r="G79" s="0" t="n">
        <v>599</v>
      </c>
      <c r="H79" s="1" t="n">
        <v>5.5</v>
      </c>
      <c r="I79" s="0" t="n">
        <v>4.7</v>
      </c>
      <c r="J79" s="2" t="n">
        <v>127</v>
      </c>
      <c r="K79" s="0" t="n">
        <v>2</v>
      </c>
      <c r="L79" s="0" t="s">
        <v>85</v>
      </c>
      <c r="M79" s="0" t="n">
        <v>0</v>
      </c>
      <c r="N79" s="0" t="n">
        <v>5</v>
      </c>
      <c r="O79" s="0" t="n">
        <v>7</v>
      </c>
      <c r="P79" s="0" t="n">
        <v>0</v>
      </c>
      <c r="Q79" s="0" t="n">
        <v>1</v>
      </c>
      <c r="R79" s="0" t="n">
        <f aca="false">J79/F79</f>
        <v>15.875</v>
      </c>
      <c r="U79" s="17" t="n">
        <v>1</v>
      </c>
      <c r="V79" s="18" t="str">
        <f aca="false">IF(E79=1, 1*U79, "")</f>
        <v/>
      </c>
      <c r="W79" s="18" t="str">
        <f aca="false">IF(E79=2, 1*U79, "")</f>
        <v/>
      </c>
      <c r="X79" s="18" t="n">
        <f aca="false">IF(E79=3, 1*U79, "")</f>
        <v>1</v>
      </c>
      <c r="Y79" s="19" t="str">
        <f aca="false">IF(E79=4, 1*U79, "")</f>
        <v/>
      </c>
      <c r="AF79" s="23" t="str">
        <f aca="false">IF(U79=1,A79,"")</f>
        <v>Ashley Williams</v>
      </c>
      <c r="AG79" s="24" t="str">
        <f aca="false">IF(V79=1,"AT",IF(W79=1,"MID",IF(X79=1,"DEF",IF(Y79=1,"GK",""))))</f>
        <v>DEF</v>
      </c>
    </row>
    <row r="80" customFormat="false" ht="12.8" hidden="false" customHeight="false" outlineLevel="0" collapsed="false">
      <c r="A80" s="0" t="s">
        <v>167</v>
      </c>
      <c r="B80" s="0" t="s">
        <v>103</v>
      </c>
      <c r="C80" s="0" t="n">
        <v>27</v>
      </c>
      <c r="D80" s="0" t="s">
        <v>97</v>
      </c>
      <c r="E80" s="0" t="n">
        <v>2</v>
      </c>
      <c r="F80" s="1" t="n">
        <v>6</v>
      </c>
      <c r="G80" s="0" t="n">
        <v>347</v>
      </c>
      <c r="H80" s="1" t="n">
        <v>5.5</v>
      </c>
      <c r="I80" s="0" t="n">
        <v>1.1</v>
      </c>
      <c r="J80" s="2" t="n">
        <v>95</v>
      </c>
      <c r="K80" s="0" t="n">
        <v>1</v>
      </c>
      <c r="L80" s="0" t="s">
        <v>46</v>
      </c>
      <c r="M80" s="0" t="n">
        <v>0</v>
      </c>
      <c r="N80" s="0" t="n">
        <v>3</v>
      </c>
      <c r="O80" s="0" t="n">
        <v>9</v>
      </c>
      <c r="P80" s="0" t="n">
        <v>0</v>
      </c>
      <c r="Q80" s="0" t="n">
        <v>0</v>
      </c>
      <c r="R80" s="0" t="n">
        <f aca="false">J80/F80</f>
        <v>15.8333333333333</v>
      </c>
      <c r="U80" s="17" t="n">
        <v>0</v>
      </c>
      <c r="V80" s="18" t="str">
        <f aca="false">IF(E80=1, 1*U80, "")</f>
        <v/>
      </c>
      <c r="W80" s="18" t="n">
        <f aca="false">IF(E80=2, 1*U80, "")</f>
        <v>0</v>
      </c>
      <c r="X80" s="18" t="str">
        <f aca="false">IF(E80=3, 1*U80, "")</f>
        <v/>
      </c>
      <c r="Y80" s="19" t="str">
        <f aca="false">IF(E80=4, 1*U80, "")</f>
        <v/>
      </c>
      <c r="AF80" s="23" t="str">
        <f aca="false">IF(U80=1,A80,"")</f>
        <v/>
      </c>
      <c r="AG80" s="24" t="str">
        <f aca="false">IF(V80=1,"AT",IF(W80=1,"MID",IF(X80=1,"DEF",IF(Y80=1,"GK",""))))</f>
        <v/>
      </c>
    </row>
    <row r="81" customFormat="false" ht="12.8" hidden="false" customHeight="false" outlineLevel="0" collapsed="false">
      <c r="A81" s="0" t="s">
        <v>168</v>
      </c>
      <c r="B81" s="0" t="s">
        <v>48</v>
      </c>
      <c r="C81" s="0" t="n">
        <v>27</v>
      </c>
      <c r="D81" s="0" t="s">
        <v>30</v>
      </c>
      <c r="E81" s="0" t="n">
        <v>3</v>
      </c>
      <c r="F81" s="1" t="n">
        <v>6</v>
      </c>
      <c r="G81" s="0" t="n">
        <v>166</v>
      </c>
      <c r="H81" s="1" t="n">
        <v>4.5</v>
      </c>
      <c r="I81" s="0" t="n">
        <v>13.7</v>
      </c>
      <c r="J81" s="2" t="n">
        <v>94</v>
      </c>
      <c r="K81" s="0" t="n">
        <v>1</v>
      </c>
      <c r="L81" s="0" t="s">
        <v>46</v>
      </c>
      <c r="M81" s="0" t="n">
        <v>0</v>
      </c>
      <c r="N81" s="0" t="n">
        <v>3</v>
      </c>
      <c r="O81" s="0" t="n">
        <v>4</v>
      </c>
      <c r="P81" s="0" t="n">
        <v>0</v>
      </c>
      <c r="Q81" s="0" t="n">
        <v>0</v>
      </c>
      <c r="R81" s="0" t="n">
        <f aca="false">J81/F81</f>
        <v>15.6666666666667</v>
      </c>
      <c r="U81" s="17" t="n">
        <v>0</v>
      </c>
      <c r="V81" s="18" t="str">
        <f aca="false">IF(E81=1, 1*U81, "")</f>
        <v/>
      </c>
      <c r="W81" s="18" t="str">
        <f aca="false">IF(E81=2, 1*U81, "")</f>
        <v/>
      </c>
      <c r="X81" s="18" t="n">
        <f aca="false">IF(E81=3, 1*U81, "")</f>
        <v>0</v>
      </c>
      <c r="Y81" s="19" t="str">
        <f aca="false">IF(E81=4, 1*U81, "")</f>
        <v/>
      </c>
      <c r="AF81" s="23" t="str">
        <f aca="false">IF(U81=1,A81,"")</f>
        <v/>
      </c>
      <c r="AG81" s="24" t="str">
        <f aca="false">IF(V81=1,"AT",IF(W81=1,"MID",IF(X81=1,"DEF",IF(Y81=1,"GK",""))))</f>
        <v/>
      </c>
    </row>
    <row r="82" customFormat="false" ht="12.8" hidden="false" customHeight="false" outlineLevel="0" collapsed="false">
      <c r="A82" s="0" t="s">
        <v>169</v>
      </c>
      <c r="B82" s="0" t="s">
        <v>75</v>
      </c>
      <c r="C82" s="0" t="n">
        <v>23</v>
      </c>
      <c r="D82" s="0" t="s">
        <v>30</v>
      </c>
      <c r="E82" s="0" t="n">
        <v>3</v>
      </c>
      <c r="F82" s="1" t="n">
        <v>6</v>
      </c>
      <c r="G82" s="0" t="n">
        <v>509</v>
      </c>
      <c r="H82" s="1" t="n">
        <v>5</v>
      </c>
      <c r="I82" s="0" t="n">
        <v>1.8</v>
      </c>
      <c r="J82" s="2" t="n">
        <v>94</v>
      </c>
      <c r="K82" s="0" t="n">
        <v>1</v>
      </c>
      <c r="L82" s="0" t="s">
        <v>46</v>
      </c>
      <c r="M82" s="0" t="n">
        <v>0</v>
      </c>
      <c r="N82" s="0" t="n">
        <v>2</v>
      </c>
      <c r="O82" s="0" t="n">
        <v>16</v>
      </c>
      <c r="P82" s="0" t="n">
        <v>0</v>
      </c>
      <c r="Q82" s="0" t="n">
        <v>1</v>
      </c>
      <c r="R82" s="0" t="n">
        <f aca="false">J82/F82</f>
        <v>15.6666666666667</v>
      </c>
      <c r="U82" s="17" t="n">
        <v>0</v>
      </c>
      <c r="V82" s="18" t="str">
        <f aca="false">IF(E82=1, 1*U82, "")</f>
        <v/>
      </c>
      <c r="W82" s="18" t="str">
        <f aca="false">IF(E82=2, 1*U82, "")</f>
        <v/>
      </c>
      <c r="X82" s="18" t="n">
        <f aca="false">IF(E82=3, 1*U82, "")</f>
        <v>0</v>
      </c>
      <c r="Y82" s="19" t="str">
        <f aca="false">IF(E82=4, 1*U82, "")</f>
        <v/>
      </c>
      <c r="AF82" s="23" t="str">
        <f aca="false">IF(U82=1,A82,"")</f>
        <v/>
      </c>
      <c r="AG82" s="24" t="str">
        <f aca="false">IF(V82=1,"AT",IF(W82=1,"MID",IF(X82=1,"DEF",IF(Y82=1,"GK",""))))</f>
        <v/>
      </c>
    </row>
    <row r="83" customFormat="false" ht="12.8" hidden="false" customHeight="false" outlineLevel="0" collapsed="false">
      <c r="A83" s="0" t="s">
        <v>170</v>
      </c>
      <c r="B83" s="0" t="s">
        <v>96</v>
      </c>
      <c r="C83" s="0" t="n">
        <v>28</v>
      </c>
      <c r="D83" s="0" t="s">
        <v>30</v>
      </c>
      <c r="E83" s="0" t="n">
        <v>3</v>
      </c>
      <c r="F83" s="1" t="n">
        <v>5</v>
      </c>
      <c r="G83" s="0" t="n">
        <v>317</v>
      </c>
      <c r="H83" s="1" t="n">
        <v>5</v>
      </c>
      <c r="I83" s="0" t="n">
        <v>1.1</v>
      </c>
      <c r="J83" s="2" t="n">
        <v>78</v>
      </c>
      <c r="K83" s="0" t="n">
        <v>4</v>
      </c>
      <c r="L83" s="0" t="s">
        <v>171</v>
      </c>
      <c r="M83" s="0" t="n">
        <v>0</v>
      </c>
      <c r="N83" s="0" t="n">
        <v>4</v>
      </c>
      <c r="O83" s="0" t="n">
        <v>14</v>
      </c>
      <c r="P83" s="0" t="n">
        <v>0</v>
      </c>
      <c r="Q83" s="0" t="n">
        <v>0</v>
      </c>
      <c r="R83" s="0" t="n">
        <f aca="false">J83/F83</f>
        <v>15.6</v>
      </c>
      <c r="U83" s="17" t="n">
        <v>0</v>
      </c>
      <c r="V83" s="18" t="str">
        <f aca="false">IF(E83=1, 1*U83, "")</f>
        <v/>
      </c>
      <c r="W83" s="18" t="str">
        <f aca="false">IF(E83=2, 1*U83, "")</f>
        <v/>
      </c>
      <c r="X83" s="18" t="n">
        <f aca="false">IF(E83=3, 1*U83, "")</f>
        <v>0</v>
      </c>
      <c r="Y83" s="19" t="str">
        <f aca="false">IF(E83=4, 1*U83, "")</f>
        <v/>
      </c>
      <c r="AF83" s="23" t="str">
        <f aca="false">IF(U83=1,A83,"")</f>
        <v/>
      </c>
      <c r="AG83" s="24" t="str">
        <f aca="false">IF(V83=1,"AT",IF(W83=1,"MID",IF(X83=1,"DEF",IF(Y83=1,"GK",""))))</f>
        <v/>
      </c>
    </row>
    <row r="84" customFormat="false" ht="12.8" hidden="false" customHeight="false" outlineLevel="0" collapsed="false">
      <c r="A84" s="0" t="s">
        <v>172</v>
      </c>
      <c r="B84" s="0" t="s">
        <v>60</v>
      </c>
      <c r="C84" s="0" t="n">
        <v>27</v>
      </c>
      <c r="D84" s="0" t="s">
        <v>80</v>
      </c>
      <c r="E84" s="0" t="n">
        <v>3</v>
      </c>
      <c r="F84" s="1" t="n">
        <v>2</v>
      </c>
      <c r="G84" s="0" t="n">
        <v>232</v>
      </c>
      <c r="H84" s="1" t="n">
        <v>4.5</v>
      </c>
      <c r="I84" s="0" t="n">
        <v>0.4</v>
      </c>
      <c r="J84" s="2" t="n">
        <v>31</v>
      </c>
      <c r="K84" s="0" t="n">
        <v>2</v>
      </c>
      <c r="L84" s="0" t="s">
        <v>173</v>
      </c>
      <c r="M84" s="0" t="n">
        <v>0</v>
      </c>
      <c r="N84" s="0" t="n">
        <v>3</v>
      </c>
      <c r="O84" s="0" t="n">
        <v>7</v>
      </c>
      <c r="P84" s="0" t="n">
        <v>0</v>
      </c>
      <c r="Q84" s="0" t="n">
        <v>0</v>
      </c>
      <c r="R84" s="0" t="n">
        <f aca="false">J84/F84</f>
        <v>15.5</v>
      </c>
      <c r="U84" s="17" t="n">
        <v>0</v>
      </c>
      <c r="V84" s="18" t="str">
        <f aca="false">IF(E84=1, 1*U84, "")</f>
        <v/>
      </c>
      <c r="W84" s="18" t="str">
        <f aca="false">IF(E84=2, 1*U84, "")</f>
        <v/>
      </c>
      <c r="X84" s="18" t="n">
        <f aca="false">IF(E84=3, 1*U84, "")</f>
        <v>0</v>
      </c>
      <c r="Y84" s="19" t="str">
        <f aca="false">IF(E84=4, 1*U84, "")</f>
        <v/>
      </c>
      <c r="AF84" s="23" t="str">
        <f aca="false">IF(U84=1,A84,"")</f>
        <v/>
      </c>
      <c r="AG84" s="24" t="str">
        <f aca="false">IF(V84=1,"AT",IF(W84=1,"MID",IF(X84=1,"DEF",IF(Y84=1,"GK",""))))</f>
        <v/>
      </c>
    </row>
    <row r="85" customFormat="false" ht="12.8" hidden="false" customHeight="false" outlineLevel="0" collapsed="false">
      <c r="A85" s="0" t="s">
        <v>174</v>
      </c>
      <c r="B85" s="0" t="s">
        <v>65</v>
      </c>
      <c r="C85" s="0" t="n">
        <v>27</v>
      </c>
      <c r="D85" s="0" t="s">
        <v>80</v>
      </c>
      <c r="E85" s="0" t="n">
        <v>3</v>
      </c>
      <c r="F85" s="1" t="n">
        <v>3</v>
      </c>
      <c r="G85" s="0" t="n">
        <v>210</v>
      </c>
      <c r="H85" s="1" t="n">
        <v>4.5</v>
      </c>
      <c r="I85" s="0" t="n">
        <v>0.3</v>
      </c>
      <c r="J85" s="2" t="n">
        <v>46</v>
      </c>
      <c r="K85" s="0" t="n">
        <v>1</v>
      </c>
      <c r="L85" s="0" t="s">
        <v>46</v>
      </c>
      <c r="M85" s="0" t="n">
        <v>0</v>
      </c>
      <c r="N85" s="0" t="n">
        <v>3</v>
      </c>
      <c r="O85" s="0" t="n">
        <v>6</v>
      </c>
      <c r="P85" s="0" t="n">
        <v>0</v>
      </c>
      <c r="Q85" s="0" t="n">
        <v>0</v>
      </c>
      <c r="R85" s="0" t="n">
        <f aca="false">J85/F85</f>
        <v>15.3333333333333</v>
      </c>
      <c r="U85" s="17" t="n">
        <v>0</v>
      </c>
      <c r="V85" s="18" t="str">
        <f aca="false">IF(E85=1, 1*U85, "")</f>
        <v/>
      </c>
      <c r="W85" s="18" t="str">
        <f aca="false">IF(E85=2, 1*U85, "")</f>
        <v/>
      </c>
      <c r="X85" s="18" t="n">
        <f aca="false">IF(E85=3, 1*U85, "")</f>
        <v>0</v>
      </c>
      <c r="Y85" s="19" t="str">
        <f aca="false">IF(E85=4, 1*U85, "")</f>
        <v/>
      </c>
      <c r="AF85" s="23" t="str">
        <f aca="false">IF(U85=1,A85,"")</f>
        <v/>
      </c>
      <c r="AG85" s="24" t="str">
        <f aca="false">IF(V85=1,"AT",IF(W85=1,"MID",IF(X85=1,"DEF",IF(Y85=1,"GK",""))))</f>
        <v/>
      </c>
    </row>
    <row r="86" customFormat="false" ht="12.8" hidden="false" customHeight="false" outlineLevel="0" collapsed="false">
      <c r="A86" s="0" t="s">
        <v>175</v>
      </c>
      <c r="B86" s="0" t="s">
        <v>40</v>
      </c>
      <c r="C86" s="0" t="n">
        <v>30</v>
      </c>
      <c r="D86" s="0" t="s">
        <v>30</v>
      </c>
      <c r="E86" s="0" t="n">
        <v>3</v>
      </c>
      <c r="F86" s="1" t="n">
        <v>1</v>
      </c>
      <c r="G86" s="0" t="n">
        <v>201</v>
      </c>
      <c r="H86" s="1" t="n">
        <v>4</v>
      </c>
      <c r="I86" s="0" t="n">
        <v>5.4</v>
      </c>
      <c r="J86" s="2" t="n">
        <v>15</v>
      </c>
      <c r="K86" s="0" t="n">
        <v>3</v>
      </c>
      <c r="L86" s="0" t="s">
        <v>125</v>
      </c>
      <c r="M86" s="0" t="n">
        <v>0</v>
      </c>
      <c r="N86" s="0" t="n">
        <v>4</v>
      </c>
      <c r="O86" s="0" t="n">
        <v>18</v>
      </c>
      <c r="P86" s="0" t="n">
        <v>0</v>
      </c>
      <c r="Q86" s="0" t="n">
        <v>1</v>
      </c>
      <c r="R86" s="0" t="n">
        <f aca="false">J86/F86</f>
        <v>15</v>
      </c>
      <c r="U86" s="17" t="n">
        <v>0</v>
      </c>
      <c r="V86" s="18" t="str">
        <f aca="false">IF(E86=1, 1*U86, "")</f>
        <v/>
      </c>
      <c r="W86" s="18" t="str">
        <f aca="false">IF(E86=2, 1*U86, "")</f>
        <v/>
      </c>
      <c r="X86" s="18" t="n">
        <f aca="false">IF(E86=3, 1*U86, "")</f>
        <v>0</v>
      </c>
      <c r="Y86" s="19" t="str">
        <f aca="false">IF(E86=4, 1*U86, "")</f>
        <v/>
      </c>
      <c r="AF86" s="23" t="str">
        <f aca="false">IF(U86=1,A86,"")</f>
        <v/>
      </c>
      <c r="AG86" s="24" t="str">
        <f aca="false">IF(V86=1,"AT",IF(W86=1,"MID",IF(X86=1,"DEF",IF(Y86=1,"GK",""))))</f>
        <v/>
      </c>
    </row>
    <row r="87" customFormat="false" ht="12.8" hidden="false" customHeight="false" outlineLevel="0" collapsed="false">
      <c r="A87" s="0" t="s">
        <v>176</v>
      </c>
      <c r="B87" s="0" t="s">
        <v>45</v>
      </c>
      <c r="C87" s="0" t="n">
        <v>28</v>
      </c>
      <c r="D87" s="0" t="s">
        <v>49</v>
      </c>
      <c r="E87" s="0" t="n">
        <v>3</v>
      </c>
      <c r="F87" s="1" t="n">
        <v>7</v>
      </c>
      <c r="G87" s="0" t="n">
        <v>134</v>
      </c>
      <c r="H87" s="1" t="n">
        <v>5</v>
      </c>
      <c r="I87" s="0" t="n">
        <v>1.3</v>
      </c>
      <c r="J87" s="2" t="n">
        <v>103</v>
      </c>
      <c r="K87" s="0" t="n">
        <v>2</v>
      </c>
      <c r="L87" s="0" t="s">
        <v>88</v>
      </c>
      <c r="M87" s="0" t="n">
        <v>0</v>
      </c>
      <c r="N87" s="0" t="n">
        <v>4</v>
      </c>
      <c r="O87" s="0" t="n">
        <v>15</v>
      </c>
      <c r="P87" s="0" t="n">
        <v>0</v>
      </c>
      <c r="Q87" s="0" t="n">
        <v>0</v>
      </c>
      <c r="R87" s="0" t="n">
        <f aca="false">J87/F87</f>
        <v>14.7142857142857</v>
      </c>
      <c r="U87" s="17" t="n">
        <v>0</v>
      </c>
      <c r="V87" s="18" t="str">
        <f aca="false">IF(E87=1, 1*U87, "")</f>
        <v/>
      </c>
      <c r="W87" s="18" t="str">
        <f aca="false">IF(E87=2, 1*U87, "")</f>
        <v/>
      </c>
      <c r="X87" s="18" t="n">
        <f aca="false">IF(E87=3, 1*U87, "")</f>
        <v>0</v>
      </c>
      <c r="Y87" s="19" t="str">
        <f aca="false">IF(E87=4, 1*U87, "")</f>
        <v/>
      </c>
      <c r="AF87" s="23" t="str">
        <f aca="false">IF(U87=1,A87,"")</f>
        <v/>
      </c>
      <c r="AG87" s="24" t="str">
        <f aca="false">IF(V87=1,"AT",IF(W87=1,"MID",IF(X87=1,"DEF",IF(Y87=1,"GK",""))))</f>
        <v/>
      </c>
    </row>
    <row r="88" customFormat="false" ht="12.8" hidden="false" customHeight="false" outlineLevel="0" collapsed="false">
      <c r="A88" s="0" t="s">
        <v>177</v>
      </c>
      <c r="B88" s="0" t="s">
        <v>40</v>
      </c>
      <c r="C88" s="0" t="n">
        <v>29</v>
      </c>
      <c r="D88" s="0" t="s">
        <v>67</v>
      </c>
      <c r="E88" s="0" t="n">
        <v>2</v>
      </c>
      <c r="F88" s="1" t="n">
        <v>9</v>
      </c>
      <c r="G88" s="0" t="n">
        <v>412</v>
      </c>
      <c r="H88" s="1" t="n">
        <v>5.5</v>
      </c>
      <c r="I88" s="0" t="n">
        <v>8</v>
      </c>
      <c r="J88" s="2" t="n">
        <v>131</v>
      </c>
      <c r="K88" s="0" t="n">
        <v>2</v>
      </c>
      <c r="L88" s="0" t="s">
        <v>118</v>
      </c>
      <c r="M88" s="0" t="n">
        <v>0</v>
      </c>
      <c r="N88" s="0" t="n">
        <v>4</v>
      </c>
      <c r="O88" s="0" t="n">
        <v>18</v>
      </c>
      <c r="P88" s="0" t="n">
        <v>0</v>
      </c>
      <c r="Q88" s="0" t="n">
        <v>0</v>
      </c>
      <c r="R88" s="0" t="n">
        <f aca="false">J88/F88</f>
        <v>14.5555555555556</v>
      </c>
      <c r="U88" s="17" t="n">
        <v>1</v>
      </c>
      <c r="V88" s="18" t="str">
        <f aca="false">IF(E88=1, 1*U88, "")</f>
        <v/>
      </c>
      <c r="W88" s="18" t="n">
        <f aca="false">IF(E88=2, 1*U88, "")</f>
        <v>1</v>
      </c>
      <c r="X88" s="18" t="str">
        <f aca="false">IF(E88=3, 1*U88, "")</f>
        <v/>
      </c>
      <c r="Y88" s="19" t="str">
        <f aca="false">IF(E88=4, 1*U88, "")</f>
        <v/>
      </c>
      <c r="AF88" s="23" t="str">
        <f aca="false">IF(U88=1,A88,"")</f>
        <v>Ăâ€°tienne Capoue</v>
      </c>
      <c r="AG88" s="24" t="str">
        <f aca="false">IF(V88=1,"AT",IF(W88=1,"MID",IF(X88=1,"DEF",IF(Y88=1,"GK",""))))</f>
        <v>MID</v>
      </c>
    </row>
    <row r="89" customFormat="false" ht="12.8" hidden="false" customHeight="false" outlineLevel="0" collapsed="false">
      <c r="A89" s="0" t="s">
        <v>178</v>
      </c>
      <c r="B89" s="0" t="s">
        <v>40</v>
      </c>
      <c r="C89" s="0" t="n">
        <v>30</v>
      </c>
      <c r="D89" s="0" t="s">
        <v>93</v>
      </c>
      <c r="E89" s="0" t="n">
        <v>1</v>
      </c>
      <c r="F89" s="1" t="n">
        <v>4.5</v>
      </c>
      <c r="G89" s="0" t="n">
        <v>295</v>
      </c>
      <c r="H89" s="1" t="n">
        <v>5</v>
      </c>
      <c r="I89" s="0" t="n">
        <v>0.1</v>
      </c>
      <c r="J89" s="2" t="n">
        <v>65</v>
      </c>
      <c r="K89" s="0" t="n">
        <v>4</v>
      </c>
      <c r="L89" s="0" t="s">
        <v>179</v>
      </c>
      <c r="M89" s="0" t="n">
        <v>0</v>
      </c>
      <c r="N89" s="0" t="n">
        <v>4</v>
      </c>
      <c r="O89" s="0" t="n">
        <v>18</v>
      </c>
      <c r="P89" s="0" t="n">
        <v>0</v>
      </c>
      <c r="Q89" s="0" t="n">
        <v>0</v>
      </c>
      <c r="R89" s="0" t="n">
        <f aca="false">J89/F89</f>
        <v>14.4444444444444</v>
      </c>
      <c r="U89" s="17" t="n">
        <v>0</v>
      </c>
      <c r="V89" s="18" t="n">
        <f aca="false">IF(E89=1, 1*U89, "")</f>
        <v>0</v>
      </c>
      <c r="W89" s="18" t="str">
        <f aca="false">IF(E89=2, 1*U89, "")</f>
        <v/>
      </c>
      <c r="X89" s="18" t="str">
        <f aca="false">IF(E89=3, 1*U89, "")</f>
        <v/>
      </c>
      <c r="Y89" s="19" t="str">
        <f aca="false">IF(E89=4, 1*U89, "")</f>
        <v/>
      </c>
      <c r="AF89" s="23" t="str">
        <f aca="false">IF(U89=1,A89,"")</f>
        <v/>
      </c>
      <c r="AG89" s="24" t="str">
        <f aca="false">IF(V89=1,"AT",IF(W89=1,"MID",IF(X89=1,"DEF",IF(Y89=1,"GK",""))))</f>
        <v/>
      </c>
    </row>
    <row r="90" customFormat="false" ht="12.8" hidden="false" customHeight="false" outlineLevel="0" collapsed="false">
      <c r="A90" s="0" t="s">
        <v>180</v>
      </c>
      <c r="B90" s="0" t="s">
        <v>53</v>
      </c>
      <c r="C90" s="0" t="n">
        <v>19</v>
      </c>
      <c r="D90" s="0" t="s">
        <v>30</v>
      </c>
      <c r="E90" s="0" t="n">
        <v>3</v>
      </c>
      <c r="F90" s="1" t="n">
        <v>1</v>
      </c>
      <c r="G90" s="0" t="n">
        <v>279</v>
      </c>
      <c r="H90" s="1" t="n">
        <v>4</v>
      </c>
      <c r="I90" s="0" t="n">
        <v>1.7</v>
      </c>
      <c r="J90" s="2" t="n">
        <v>14</v>
      </c>
      <c r="K90" s="0" t="n">
        <v>1</v>
      </c>
      <c r="L90" s="0" t="s">
        <v>46</v>
      </c>
      <c r="M90" s="0" t="n">
        <v>0</v>
      </c>
      <c r="N90" s="0" t="n">
        <v>1</v>
      </c>
      <c r="O90" s="0" t="n">
        <v>12</v>
      </c>
      <c r="P90" s="0" t="n">
        <v>1</v>
      </c>
      <c r="Q90" s="0" t="n">
        <v>0</v>
      </c>
      <c r="R90" s="0" t="n">
        <f aca="false">J90/F90</f>
        <v>14</v>
      </c>
      <c r="U90" s="17" t="n">
        <v>0</v>
      </c>
      <c r="V90" s="18" t="str">
        <f aca="false">IF(E90=1, 1*U90, "")</f>
        <v/>
      </c>
      <c r="W90" s="18" t="str">
        <f aca="false">IF(E90=2, 1*U90, "")</f>
        <v/>
      </c>
      <c r="X90" s="18" t="n">
        <f aca="false">IF(E90=3, 1*U90, "")</f>
        <v>0</v>
      </c>
      <c r="Y90" s="19" t="str">
        <f aca="false">IF(E90=4, 1*U90, "")</f>
        <v/>
      </c>
      <c r="AF90" s="23" t="str">
        <f aca="false">IF(U90=1,A90,"")</f>
        <v/>
      </c>
      <c r="AG90" s="24" t="str">
        <f aca="false">IF(V90=1,"AT",IF(W90=1,"MID",IF(X90=1,"DEF",IF(Y90=1,"GK",""))))</f>
        <v/>
      </c>
    </row>
    <row r="91" customFormat="false" ht="12.8" hidden="false" customHeight="false" outlineLevel="0" collapsed="false">
      <c r="A91" s="0" t="s">
        <v>181</v>
      </c>
      <c r="B91" s="0" t="s">
        <v>84</v>
      </c>
      <c r="C91" s="0" t="n">
        <v>33</v>
      </c>
      <c r="D91" s="0" t="s">
        <v>30</v>
      </c>
      <c r="E91" s="0" t="n">
        <v>3</v>
      </c>
      <c r="F91" s="1" t="n">
        <v>7</v>
      </c>
      <c r="G91" s="0" t="n">
        <v>867</v>
      </c>
      <c r="H91" s="1" t="n">
        <v>5</v>
      </c>
      <c r="I91" s="0" t="n">
        <v>2.1</v>
      </c>
      <c r="J91" s="2" t="n">
        <v>98</v>
      </c>
      <c r="K91" s="0" t="n">
        <v>2</v>
      </c>
      <c r="L91" s="0" t="s">
        <v>54</v>
      </c>
      <c r="M91" s="0" t="n">
        <v>0</v>
      </c>
      <c r="N91" s="0" t="n">
        <v>5</v>
      </c>
      <c r="O91" s="0" t="n">
        <v>20</v>
      </c>
      <c r="P91" s="0" t="n">
        <v>0</v>
      </c>
      <c r="Q91" s="0" t="n">
        <v>1</v>
      </c>
      <c r="R91" s="0" t="n">
        <f aca="false">J91/F91</f>
        <v>14</v>
      </c>
      <c r="U91" s="17" t="n">
        <v>0</v>
      </c>
      <c r="V91" s="18" t="str">
        <f aca="false">IF(E91=1, 1*U91, "")</f>
        <v/>
      </c>
      <c r="W91" s="18" t="str">
        <f aca="false">IF(E91=2, 1*U91, "")</f>
        <v/>
      </c>
      <c r="X91" s="18" t="n">
        <f aca="false">IF(E91=3, 1*U91, "")</f>
        <v>0</v>
      </c>
      <c r="Y91" s="19" t="str">
        <f aca="false">IF(E91=4, 1*U91, "")</f>
        <v/>
      </c>
      <c r="AF91" s="23" t="str">
        <f aca="false">IF(U91=1,A91,"")</f>
        <v/>
      </c>
      <c r="AG91" s="24" t="str">
        <f aca="false">IF(V91=1,"AT",IF(W91=1,"MID",IF(X91=1,"DEF",IF(Y91=1,"GK",""))))</f>
        <v/>
      </c>
    </row>
    <row r="92" customFormat="false" ht="12.8" hidden="false" customHeight="false" outlineLevel="0" collapsed="false">
      <c r="A92" s="0" t="s">
        <v>182</v>
      </c>
      <c r="B92" s="0" t="s">
        <v>103</v>
      </c>
      <c r="C92" s="0" t="n">
        <v>28</v>
      </c>
      <c r="D92" s="0" t="s">
        <v>63</v>
      </c>
      <c r="E92" s="0" t="n">
        <v>2</v>
      </c>
      <c r="F92" s="1" t="n">
        <v>3</v>
      </c>
      <c r="G92" s="0" t="n">
        <v>327</v>
      </c>
      <c r="H92" s="1" t="n">
        <v>4.5</v>
      </c>
      <c r="I92" s="0" t="n">
        <v>0.7</v>
      </c>
      <c r="J92" s="2" t="n">
        <v>41</v>
      </c>
      <c r="K92" s="0" t="n">
        <v>2</v>
      </c>
      <c r="L92" s="0" t="s">
        <v>85</v>
      </c>
      <c r="M92" s="0" t="n">
        <v>0</v>
      </c>
      <c r="N92" s="0" t="n">
        <v>4</v>
      </c>
      <c r="O92" s="0" t="n">
        <v>9</v>
      </c>
      <c r="P92" s="0" t="n">
        <v>0</v>
      </c>
      <c r="Q92" s="0" t="n">
        <v>0</v>
      </c>
      <c r="R92" s="0" t="n">
        <f aca="false">J92/F92</f>
        <v>13.6666666666667</v>
      </c>
      <c r="U92" s="17" t="n">
        <v>0</v>
      </c>
      <c r="V92" s="18" t="str">
        <f aca="false">IF(E92=1, 1*U92, "")</f>
        <v/>
      </c>
      <c r="W92" s="18" t="n">
        <f aca="false">IF(E92=2, 1*U92, "")</f>
        <v>0</v>
      </c>
      <c r="X92" s="18" t="str">
        <f aca="false">IF(E92=3, 1*U92, "")</f>
        <v/>
      </c>
      <c r="Y92" s="19" t="str">
        <f aca="false">IF(E92=4, 1*U92, "")</f>
        <v/>
      </c>
      <c r="AF92" s="23" t="str">
        <f aca="false">IF(U92=1,A92,"")</f>
        <v/>
      </c>
      <c r="AG92" s="24" t="str">
        <f aca="false">IF(V92=1,"AT",IF(W92=1,"MID",IF(X92=1,"DEF",IF(Y92=1,"GK",""))))</f>
        <v/>
      </c>
    </row>
    <row r="93" customFormat="false" ht="12.8" hidden="false" customHeight="false" outlineLevel="0" collapsed="false">
      <c r="A93" s="0" t="s">
        <v>183</v>
      </c>
      <c r="B93" s="0" t="s">
        <v>29</v>
      </c>
      <c r="C93" s="0" t="n">
        <v>30</v>
      </c>
      <c r="D93" s="0" t="s">
        <v>67</v>
      </c>
      <c r="E93" s="0" t="n">
        <v>2</v>
      </c>
      <c r="F93" s="1" t="n">
        <v>4</v>
      </c>
      <c r="G93" s="0" t="n">
        <v>165</v>
      </c>
      <c r="H93" s="1" t="n">
        <v>4.5</v>
      </c>
      <c r="I93" s="0" t="n">
        <v>0.4</v>
      </c>
      <c r="J93" s="2" t="n">
        <v>54</v>
      </c>
      <c r="K93" s="0" t="n">
        <v>3</v>
      </c>
      <c r="L93" s="0" t="s">
        <v>73</v>
      </c>
      <c r="M93" s="0" t="n">
        <v>0</v>
      </c>
      <c r="N93" s="0" t="n">
        <v>4</v>
      </c>
      <c r="O93" s="0" t="n">
        <v>19</v>
      </c>
      <c r="P93" s="0" t="n">
        <v>0</v>
      </c>
      <c r="Q93" s="0" t="n">
        <v>0</v>
      </c>
      <c r="R93" s="0" t="n">
        <f aca="false">J93/F93</f>
        <v>13.5</v>
      </c>
      <c r="U93" s="17" t="n">
        <v>0</v>
      </c>
      <c r="V93" s="18" t="str">
        <f aca="false">IF(E93=1, 1*U93, "")</f>
        <v/>
      </c>
      <c r="W93" s="18" t="n">
        <f aca="false">IF(E93=2, 1*U93, "")</f>
        <v>0</v>
      </c>
      <c r="X93" s="18" t="str">
        <f aca="false">IF(E93=3, 1*U93, "")</f>
        <v/>
      </c>
      <c r="Y93" s="19" t="str">
        <f aca="false">IF(E93=4, 1*U93, "")</f>
        <v/>
      </c>
      <c r="AF93" s="23" t="str">
        <f aca="false">IF(U93=1,A93,"")</f>
        <v/>
      </c>
      <c r="AG93" s="24" t="str">
        <f aca="false">IF(V93=1,"AT",IF(W93=1,"MID",IF(X93=1,"DEF",IF(Y93=1,"GK",""))))</f>
        <v/>
      </c>
    </row>
    <row r="94" customFormat="false" ht="12.8" hidden="false" customHeight="false" outlineLevel="0" collapsed="false">
      <c r="A94" s="0" t="s">
        <v>184</v>
      </c>
      <c r="B94" s="0" t="s">
        <v>65</v>
      </c>
      <c r="C94" s="0" t="n">
        <v>29</v>
      </c>
      <c r="D94" s="0" t="s">
        <v>63</v>
      </c>
      <c r="E94" s="0" t="n">
        <v>2</v>
      </c>
      <c r="F94" s="1" t="n">
        <v>7</v>
      </c>
      <c r="G94" s="0" t="n">
        <v>216</v>
      </c>
      <c r="H94" s="1" t="n">
        <v>4.5</v>
      </c>
      <c r="I94" s="0" t="n">
        <v>10.9</v>
      </c>
      <c r="J94" s="2" t="n">
        <v>93</v>
      </c>
      <c r="K94" s="0" t="n">
        <v>2</v>
      </c>
      <c r="L94" s="0" t="s">
        <v>76</v>
      </c>
      <c r="M94" s="0" t="n">
        <v>0</v>
      </c>
      <c r="N94" s="0" t="n">
        <v>4</v>
      </c>
      <c r="O94" s="0" t="n">
        <v>6</v>
      </c>
      <c r="P94" s="0" t="n">
        <v>0</v>
      </c>
      <c r="Q94" s="0" t="n">
        <v>0</v>
      </c>
      <c r="R94" s="0" t="n">
        <f aca="false">J94/F94</f>
        <v>13.2857142857143</v>
      </c>
      <c r="U94" s="17" t="n">
        <v>0</v>
      </c>
      <c r="V94" s="18" t="str">
        <f aca="false">IF(E94=1, 1*U94, "")</f>
        <v/>
      </c>
      <c r="W94" s="18" t="n">
        <f aca="false">IF(E94=2, 1*U94, "")</f>
        <v>0</v>
      </c>
      <c r="X94" s="18" t="str">
        <f aca="false">IF(E94=3, 1*U94, "")</f>
        <v/>
      </c>
      <c r="Y94" s="19" t="str">
        <f aca="false">IF(E94=4, 1*U94, "")</f>
        <v/>
      </c>
      <c r="AF94" s="23" t="str">
        <f aca="false">IF(U94=1,A94,"")</f>
        <v/>
      </c>
      <c r="AG94" s="24" t="str">
        <f aca="false">IF(V94=1,"AT",IF(W94=1,"MID",IF(X94=1,"DEF",IF(Y94=1,"GK",""))))</f>
        <v/>
      </c>
    </row>
    <row r="95" customFormat="false" ht="12.8" hidden="false" customHeight="false" outlineLevel="0" collapsed="false">
      <c r="A95" s="0" t="s">
        <v>185</v>
      </c>
      <c r="B95" s="0" t="s">
        <v>75</v>
      </c>
      <c r="C95" s="0" t="n">
        <v>32</v>
      </c>
      <c r="D95" s="0" t="s">
        <v>22</v>
      </c>
      <c r="E95" s="0" t="n">
        <v>4</v>
      </c>
      <c r="F95" s="1" t="n">
        <v>9</v>
      </c>
      <c r="G95" s="0" t="n">
        <v>285</v>
      </c>
      <c r="H95" s="1" t="n">
        <v>4.5</v>
      </c>
      <c r="I95" s="0" t="n">
        <v>6.2</v>
      </c>
      <c r="J95" s="2" t="n">
        <v>116</v>
      </c>
      <c r="K95" s="0" t="n">
        <v>2</v>
      </c>
      <c r="L95" s="0" t="s">
        <v>36</v>
      </c>
      <c r="M95" s="0" t="n">
        <v>0</v>
      </c>
      <c r="N95" s="0" t="n">
        <v>5</v>
      </c>
      <c r="O95" s="0" t="n">
        <v>16</v>
      </c>
      <c r="P95" s="0" t="n">
        <v>0</v>
      </c>
      <c r="Q95" s="0" t="n">
        <v>0</v>
      </c>
      <c r="R95" s="0" t="n">
        <f aca="false">J95/F95</f>
        <v>12.8888888888889</v>
      </c>
      <c r="U95" s="17" t="n">
        <v>0</v>
      </c>
      <c r="V95" s="18" t="str">
        <f aca="false">IF(E95=1, 1*U95, "")</f>
        <v/>
      </c>
      <c r="W95" s="18" t="str">
        <f aca="false">IF(E95=2, 1*U95, "")</f>
        <v/>
      </c>
      <c r="X95" s="18" t="str">
        <f aca="false">IF(E95=3, 1*U95, "")</f>
        <v/>
      </c>
      <c r="Y95" s="19" t="n">
        <f aca="false">IF(E95=4, 1*U95, "")</f>
        <v>0</v>
      </c>
      <c r="AF95" s="23" t="str">
        <f aca="false">IF(U95=1,A95,"")</f>
        <v/>
      </c>
      <c r="AG95" s="24" t="str">
        <f aca="false">IF(V95=1,"AT",IF(W95=1,"MID",IF(X95=1,"DEF",IF(Y95=1,"GK",""))))</f>
        <v/>
      </c>
    </row>
    <row r="96" customFormat="false" ht="12.8" hidden="false" customHeight="false" outlineLevel="0" collapsed="false">
      <c r="A96" s="0" t="s">
        <v>186</v>
      </c>
      <c r="B96" s="0" t="s">
        <v>96</v>
      </c>
      <c r="C96" s="0" t="n">
        <v>32</v>
      </c>
      <c r="D96" s="0" t="s">
        <v>63</v>
      </c>
      <c r="E96" s="0" t="n">
        <v>2</v>
      </c>
      <c r="F96" s="1" t="n">
        <v>6</v>
      </c>
      <c r="G96" s="0" t="n">
        <v>310</v>
      </c>
      <c r="H96" s="1" t="n">
        <v>5</v>
      </c>
      <c r="I96" s="0" t="n">
        <v>0.2</v>
      </c>
      <c r="J96" s="2" t="n">
        <v>77</v>
      </c>
      <c r="K96" s="0" t="n">
        <v>2</v>
      </c>
      <c r="L96" s="0" t="s">
        <v>31</v>
      </c>
      <c r="M96" s="0" t="n">
        <v>0</v>
      </c>
      <c r="N96" s="0" t="n">
        <v>5</v>
      </c>
      <c r="O96" s="0" t="n">
        <v>14</v>
      </c>
      <c r="P96" s="0" t="n">
        <v>0</v>
      </c>
      <c r="Q96" s="0" t="n">
        <v>0</v>
      </c>
      <c r="R96" s="0" t="n">
        <f aca="false">J96/F96</f>
        <v>12.8333333333333</v>
      </c>
      <c r="U96" s="17" t="n">
        <v>0</v>
      </c>
      <c r="V96" s="18" t="str">
        <f aca="false">IF(E96=1, 1*U96, "")</f>
        <v/>
      </c>
      <c r="W96" s="18" t="n">
        <f aca="false">IF(E96=2, 1*U96, "")</f>
        <v>0</v>
      </c>
      <c r="X96" s="18" t="str">
        <f aca="false">IF(E96=3, 1*U96, "")</f>
        <v/>
      </c>
      <c r="Y96" s="19" t="str">
        <f aca="false">IF(E96=4, 1*U96, "")</f>
        <v/>
      </c>
      <c r="AF96" s="23" t="str">
        <f aca="false">IF(U96=1,A96,"")</f>
        <v/>
      </c>
      <c r="AG96" s="24" t="str">
        <f aca="false">IF(V96=1,"AT",IF(W96=1,"MID",IF(X96=1,"DEF",IF(Y96=1,"GK",""))))</f>
        <v/>
      </c>
    </row>
    <row r="97" customFormat="false" ht="12.8" hidden="false" customHeight="false" outlineLevel="0" collapsed="false">
      <c r="A97" s="0" t="s">
        <v>187</v>
      </c>
      <c r="B97" s="0" t="s">
        <v>29</v>
      </c>
      <c r="C97" s="0" t="n">
        <v>26</v>
      </c>
      <c r="D97" s="0" t="s">
        <v>112</v>
      </c>
      <c r="E97" s="0" t="n">
        <v>1</v>
      </c>
      <c r="F97" s="1" t="n">
        <v>9</v>
      </c>
      <c r="G97" s="0" t="n">
        <v>454</v>
      </c>
      <c r="H97" s="1" t="n">
        <v>6</v>
      </c>
      <c r="I97" s="0" t="n">
        <v>5.6</v>
      </c>
      <c r="J97" s="2" t="n">
        <v>115</v>
      </c>
      <c r="K97" s="0" t="n">
        <v>2</v>
      </c>
      <c r="L97" s="0" t="s">
        <v>76</v>
      </c>
      <c r="M97" s="0" t="n">
        <v>0</v>
      </c>
      <c r="N97" s="0" t="n">
        <v>3</v>
      </c>
      <c r="O97" s="0" t="n">
        <v>19</v>
      </c>
      <c r="P97" s="0" t="n">
        <v>0</v>
      </c>
      <c r="Q97" s="0" t="n">
        <v>1</v>
      </c>
      <c r="R97" s="0" t="n">
        <f aca="false">J97/F97</f>
        <v>12.7777777777778</v>
      </c>
      <c r="U97" s="17" t="n">
        <v>0</v>
      </c>
      <c r="V97" s="18" t="n">
        <f aca="false">IF(E97=1, 1*U97, "")</f>
        <v>0</v>
      </c>
      <c r="W97" s="18" t="str">
        <f aca="false">IF(E97=2, 1*U97, "")</f>
        <v/>
      </c>
      <c r="X97" s="18" t="str">
        <f aca="false">IF(E97=3, 1*U97, "")</f>
        <v/>
      </c>
      <c r="Y97" s="19" t="str">
        <f aca="false">IF(E97=4, 1*U97, "")</f>
        <v/>
      </c>
      <c r="AF97" s="23" t="str">
        <f aca="false">IF(U97=1,A97,"")</f>
        <v/>
      </c>
      <c r="AG97" s="24" t="str">
        <f aca="false">IF(V97=1,"AT",IF(W97=1,"MID",IF(X97=1,"DEF",IF(Y97=1,"GK",""))))</f>
        <v/>
      </c>
    </row>
    <row r="98" customFormat="false" ht="12.8" hidden="false" customHeight="false" outlineLevel="0" collapsed="false">
      <c r="A98" s="0" t="s">
        <v>188</v>
      </c>
      <c r="B98" s="0" t="s">
        <v>48</v>
      </c>
      <c r="C98" s="0" t="n">
        <v>25</v>
      </c>
      <c r="D98" s="0" t="s">
        <v>63</v>
      </c>
      <c r="E98" s="0" t="n">
        <v>2</v>
      </c>
      <c r="F98" s="1" t="n">
        <v>6</v>
      </c>
      <c r="G98" s="0" t="n">
        <v>352</v>
      </c>
      <c r="H98" s="1" t="n">
        <v>5.5</v>
      </c>
      <c r="I98" s="0" t="n">
        <v>0.2</v>
      </c>
      <c r="J98" s="2" t="n">
        <v>76</v>
      </c>
      <c r="K98" s="0" t="n">
        <v>2</v>
      </c>
      <c r="L98" s="0" t="s">
        <v>50</v>
      </c>
      <c r="M98" s="0" t="n">
        <v>0</v>
      </c>
      <c r="N98" s="0" t="n">
        <v>3</v>
      </c>
      <c r="O98" s="0" t="n">
        <v>4</v>
      </c>
      <c r="P98" s="0" t="n">
        <v>0</v>
      </c>
      <c r="Q98" s="0" t="n">
        <v>1</v>
      </c>
      <c r="R98" s="0" t="n">
        <f aca="false">J98/F98</f>
        <v>12.6666666666667</v>
      </c>
      <c r="U98" s="17" t="n">
        <v>0</v>
      </c>
      <c r="V98" s="18" t="str">
        <f aca="false">IF(E98=1, 1*U98, "")</f>
        <v/>
      </c>
      <c r="W98" s="18" t="n">
        <f aca="false">IF(E98=2, 1*U98, "")</f>
        <v>0</v>
      </c>
      <c r="X98" s="18" t="str">
        <f aca="false">IF(E98=3, 1*U98, "")</f>
        <v/>
      </c>
      <c r="Y98" s="19" t="str">
        <f aca="false">IF(E98=4, 1*U98, "")</f>
        <v/>
      </c>
      <c r="AF98" s="23" t="str">
        <f aca="false">IF(U98=1,A98,"")</f>
        <v/>
      </c>
      <c r="AG98" s="24" t="str">
        <f aca="false">IF(V98=1,"AT",IF(W98=1,"MID",IF(X98=1,"DEF",IF(Y98=1,"GK",""))))</f>
        <v/>
      </c>
    </row>
    <row r="99" customFormat="false" ht="12.8" hidden="false" customHeight="false" outlineLevel="0" collapsed="false">
      <c r="A99" s="0" t="s">
        <v>189</v>
      </c>
      <c r="B99" s="0" t="s">
        <v>190</v>
      </c>
      <c r="C99" s="0" t="n">
        <v>31</v>
      </c>
      <c r="D99" s="0" t="s">
        <v>30</v>
      </c>
      <c r="E99" s="0" t="n">
        <v>3</v>
      </c>
      <c r="F99" s="1" t="n">
        <v>3.5</v>
      </c>
      <c r="G99" s="0" t="n">
        <v>875</v>
      </c>
      <c r="H99" s="1" t="n">
        <v>4.5</v>
      </c>
      <c r="I99" s="0" t="n">
        <v>0.4</v>
      </c>
      <c r="J99" s="2" t="n">
        <v>43</v>
      </c>
      <c r="K99" s="0" t="n">
        <v>2</v>
      </c>
      <c r="L99" s="0" t="s">
        <v>191</v>
      </c>
      <c r="M99" s="0" t="n">
        <v>0</v>
      </c>
      <c r="N99" s="0" t="n">
        <v>4</v>
      </c>
      <c r="O99" s="0" t="n">
        <v>10</v>
      </c>
      <c r="P99" s="0" t="n">
        <v>1</v>
      </c>
      <c r="Q99" s="0" t="n">
        <v>1</v>
      </c>
      <c r="R99" s="0" t="n">
        <f aca="false">J99/F99</f>
        <v>12.2857142857143</v>
      </c>
      <c r="U99" s="17" t="n">
        <v>0</v>
      </c>
      <c r="V99" s="18" t="str">
        <f aca="false">IF(E99=1, 1*U99, "")</f>
        <v/>
      </c>
      <c r="W99" s="18" t="str">
        <f aca="false">IF(E99=2, 1*U99, "")</f>
        <v/>
      </c>
      <c r="X99" s="18" t="n">
        <f aca="false">IF(E99=3, 1*U99, "")</f>
        <v>0</v>
      </c>
      <c r="Y99" s="19" t="str">
        <f aca="false">IF(E99=4, 1*U99, "")</f>
        <v/>
      </c>
      <c r="AF99" s="23" t="str">
        <f aca="false">IF(U99=1,A99,"")</f>
        <v/>
      </c>
      <c r="AG99" s="24" t="str">
        <f aca="false">IF(V99=1,"AT",IF(W99=1,"MID",IF(X99=1,"DEF",IF(Y99=1,"GK",""))))</f>
        <v/>
      </c>
    </row>
    <row r="100" customFormat="false" ht="12.8" hidden="false" customHeight="false" outlineLevel="0" collapsed="false">
      <c r="A100" s="0" t="s">
        <v>192</v>
      </c>
      <c r="B100" s="0" t="s">
        <v>65</v>
      </c>
      <c r="C100" s="0" t="n">
        <v>30</v>
      </c>
      <c r="D100" s="0" t="s">
        <v>30</v>
      </c>
      <c r="E100" s="0" t="n">
        <v>3</v>
      </c>
      <c r="F100" s="1" t="n">
        <v>5</v>
      </c>
      <c r="G100" s="0" t="n">
        <v>217</v>
      </c>
      <c r="H100" s="1" t="n">
        <v>5</v>
      </c>
      <c r="I100" s="0" t="n">
        <v>1.1</v>
      </c>
      <c r="J100" s="2" t="n">
        <v>61</v>
      </c>
      <c r="K100" s="0" t="n">
        <v>1</v>
      </c>
      <c r="L100" s="0" t="s">
        <v>46</v>
      </c>
      <c r="M100" s="0" t="n">
        <v>0</v>
      </c>
      <c r="N100" s="0" t="n">
        <v>4</v>
      </c>
      <c r="O100" s="0" t="n">
        <v>6</v>
      </c>
      <c r="P100" s="0" t="n">
        <v>0</v>
      </c>
      <c r="Q100" s="0" t="n">
        <v>0</v>
      </c>
      <c r="R100" s="0" t="n">
        <f aca="false">J100/F100</f>
        <v>12.2</v>
      </c>
      <c r="U100" s="17" t="n">
        <v>0</v>
      </c>
      <c r="V100" s="18" t="str">
        <f aca="false">IF(E100=1, 1*U100, "")</f>
        <v/>
      </c>
      <c r="W100" s="18" t="str">
        <f aca="false">IF(E100=2, 1*U100, "")</f>
        <v/>
      </c>
      <c r="X100" s="18" t="n">
        <f aca="false">IF(E100=3, 1*U100, "")</f>
        <v>0</v>
      </c>
      <c r="Y100" s="19" t="str">
        <f aca="false">IF(E100=4, 1*U100, "")</f>
        <v/>
      </c>
      <c r="AF100" s="23" t="str">
        <f aca="false">IF(U100=1,A100,"")</f>
        <v/>
      </c>
      <c r="AG100" s="24" t="str">
        <f aca="false">IF(V100=1,"AT",IF(W100=1,"MID",IF(X100=1,"DEF",IF(Y100=1,"GK",""))))</f>
        <v/>
      </c>
    </row>
    <row r="101" customFormat="false" ht="12.8" hidden="false" customHeight="false" outlineLevel="0" collapsed="false">
      <c r="A101" s="0" t="s">
        <v>193</v>
      </c>
      <c r="B101" s="0" t="s">
        <v>53</v>
      </c>
      <c r="C101" s="0" t="n">
        <v>31</v>
      </c>
      <c r="D101" s="0" t="s">
        <v>80</v>
      </c>
      <c r="E101" s="0" t="n">
        <v>3</v>
      </c>
      <c r="F101" s="1" t="n">
        <v>10</v>
      </c>
      <c r="G101" s="0" t="n">
        <v>1561</v>
      </c>
      <c r="H101" s="1" t="n">
        <v>6.5</v>
      </c>
      <c r="I101" s="0" t="n">
        <v>6.2</v>
      </c>
      <c r="J101" s="2" t="n">
        <v>120</v>
      </c>
      <c r="K101" s="0" t="n">
        <v>3</v>
      </c>
      <c r="L101" s="0" t="s">
        <v>194</v>
      </c>
      <c r="M101" s="0" t="n">
        <v>0</v>
      </c>
      <c r="N101" s="0" t="n">
        <v>4</v>
      </c>
      <c r="O101" s="0" t="n">
        <v>12</v>
      </c>
      <c r="P101" s="0" t="n">
        <v>1</v>
      </c>
      <c r="Q101" s="0" t="n">
        <v>0</v>
      </c>
      <c r="R101" s="0" t="n">
        <f aca="false">J101/F101</f>
        <v>12</v>
      </c>
      <c r="U101" s="17" t="n">
        <v>0</v>
      </c>
      <c r="V101" s="18" t="str">
        <f aca="false">IF(E101=1, 1*U101, "")</f>
        <v/>
      </c>
      <c r="W101" s="18" t="str">
        <f aca="false">IF(E101=2, 1*U101, "")</f>
        <v/>
      </c>
      <c r="X101" s="18" t="n">
        <f aca="false">IF(E101=3, 1*U101, "")</f>
        <v>0</v>
      </c>
      <c r="Y101" s="19" t="str">
        <f aca="false">IF(E101=4, 1*U101, "")</f>
        <v/>
      </c>
      <c r="AF101" s="23" t="str">
        <f aca="false">IF(U101=1,A101,"")</f>
        <v/>
      </c>
      <c r="AG101" s="24" t="str">
        <f aca="false">IF(V101=1,"AT",IF(W101=1,"MID",IF(X101=1,"DEF",IF(Y101=1,"GK",""))))</f>
        <v/>
      </c>
    </row>
    <row r="102" customFormat="false" ht="12.8" hidden="false" customHeight="false" outlineLevel="0" collapsed="false">
      <c r="A102" s="0" t="s">
        <v>195</v>
      </c>
      <c r="B102" s="0" t="s">
        <v>75</v>
      </c>
      <c r="C102" s="0" t="n">
        <v>27</v>
      </c>
      <c r="D102" s="0" t="s">
        <v>63</v>
      </c>
      <c r="E102" s="0" t="n">
        <v>2</v>
      </c>
      <c r="F102" s="1" t="n">
        <v>8</v>
      </c>
      <c r="G102" s="0" t="n">
        <v>411</v>
      </c>
      <c r="H102" s="1" t="n">
        <v>5.5</v>
      </c>
      <c r="I102" s="0" t="n">
        <v>0.6</v>
      </c>
      <c r="J102" s="2" t="n">
        <v>95</v>
      </c>
      <c r="K102" s="0" t="n">
        <v>2</v>
      </c>
      <c r="L102" s="0" t="s">
        <v>88</v>
      </c>
      <c r="M102" s="0" t="n">
        <v>0</v>
      </c>
      <c r="N102" s="0" t="n">
        <v>3</v>
      </c>
      <c r="O102" s="0" t="n">
        <v>16</v>
      </c>
      <c r="P102" s="0" t="n">
        <v>0</v>
      </c>
      <c r="Q102" s="0" t="n">
        <v>1</v>
      </c>
      <c r="R102" s="0" t="n">
        <f aca="false">J102/F102</f>
        <v>11.875</v>
      </c>
      <c r="U102" s="17" t="n">
        <v>0</v>
      </c>
      <c r="V102" s="18" t="str">
        <f aca="false">IF(E102=1, 1*U102, "")</f>
        <v/>
      </c>
      <c r="W102" s="18" t="n">
        <f aca="false">IF(E102=2, 1*U102, "")</f>
        <v>0</v>
      </c>
      <c r="X102" s="18" t="str">
        <f aca="false">IF(E102=3, 1*U102, "")</f>
        <v/>
      </c>
      <c r="Y102" s="19" t="str">
        <f aca="false">IF(E102=4, 1*U102, "")</f>
        <v/>
      </c>
      <c r="AF102" s="23" t="str">
        <f aca="false">IF(U102=1,A102,"")</f>
        <v/>
      </c>
      <c r="AG102" s="24" t="str">
        <f aca="false">IF(V102=1,"AT",IF(W102=1,"MID",IF(X102=1,"DEF",IF(Y102=1,"GK",""))))</f>
        <v/>
      </c>
    </row>
    <row r="103" customFormat="false" ht="12.8" hidden="false" customHeight="false" outlineLevel="0" collapsed="false">
      <c r="A103" s="0" t="s">
        <v>196</v>
      </c>
      <c r="B103" s="0" t="s">
        <v>40</v>
      </c>
      <c r="C103" s="0" t="n">
        <v>29</v>
      </c>
      <c r="D103" s="0" t="s">
        <v>57</v>
      </c>
      <c r="E103" s="0" t="n">
        <v>1</v>
      </c>
      <c r="F103" s="1" t="n">
        <v>11</v>
      </c>
      <c r="G103" s="0" t="n">
        <v>1141</v>
      </c>
      <c r="H103" s="1" t="n">
        <v>6.5</v>
      </c>
      <c r="I103" s="0" t="n">
        <v>3.4</v>
      </c>
      <c r="J103" s="2" t="n">
        <v>130</v>
      </c>
      <c r="K103" s="0" t="n">
        <v>1</v>
      </c>
      <c r="L103" s="0" t="s">
        <v>46</v>
      </c>
      <c r="M103" s="0" t="n">
        <v>0</v>
      </c>
      <c r="N103" s="0" t="n">
        <v>4</v>
      </c>
      <c r="O103" s="0" t="n">
        <v>18</v>
      </c>
      <c r="P103" s="0" t="n">
        <v>0</v>
      </c>
      <c r="Q103" s="0" t="n">
        <v>0</v>
      </c>
      <c r="R103" s="0" t="n">
        <f aca="false">J103/F103</f>
        <v>11.8181818181818</v>
      </c>
      <c r="U103" s="17" t="n">
        <v>0</v>
      </c>
      <c r="V103" s="18" t="n">
        <f aca="false">IF(E103=1, 1*U103, "")</f>
        <v>0</v>
      </c>
      <c r="W103" s="18" t="str">
        <f aca="false">IF(E103=2, 1*U103, "")</f>
        <v/>
      </c>
      <c r="X103" s="18" t="str">
        <f aca="false">IF(E103=3, 1*U103, "")</f>
        <v/>
      </c>
      <c r="Y103" s="19" t="str">
        <f aca="false">IF(E103=4, 1*U103, "")</f>
        <v/>
      </c>
      <c r="AF103" s="23" t="str">
        <f aca="false">IF(U103=1,A103,"")</f>
        <v/>
      </c>
      <c r="AG103" s="24" t="str">
        <f aca="false">IF(V103=1,"AT",IF(W103=1,"MID",IF(X103=1,"DEF",IF(Y103=1,"GK",""))))</f>
        <v/>
      </c>
    </row>
    <row r="104" customFormat="false" ht="12.8" hidden="false" customHeight="false" outlineLevel="0" collapsed="false">
      <c r="A104" s="0" t="s">
        <v>197</v>
      </c>
      <c r="B104" s="0" t="s">
        <v>190</v>
      </c>
      <c r="C104" s="0" t="n">
        <v>31</v>
      </c>
      <c r="D104" s="0" t="s">
        <v>63</v>
      </c>
      <c r="E104" s="0" t="n">
        <v>2</v>
      </c>
      <c r="F104" s="1" t="n">
        <v>12</v>
      </c>
      <c r="G104" s="0" t="n">
        <v>1824</v>
      </c>
      <c r="H104" s="1" t="n">
        <v>6.5</v>
      </c>
      <c r="I104" s="0" t="n">
        <v>10.4</v>
      </c>
      <c r="J104" s="2" t="n">
        <v>139</v>
      </c>
      <c r="K104" s="0" t="n">
        <v>1</v>
      </c>
      <c r="L104" s="0" t="s">
        <v>46</v>
      </c>
      <c r="M104" s="0" t="n">
        <v>0</v>
      </c>
      <c r="N104" s="0" t="n">
        <v>4</v>
      </c>
      <c r="O104" s="0" t="n">
        <v>10</v>
      </c>
      <c r="P104" s="0" t="n">
        <v>1</v>
      </c>
      <c r="Q104" s="0" t="n">
        <v>0</v>
      </c>
      <c r="R104" s="0" t="n">
        <f aca="false">J104/F104</f>
        <v>11.5833333333333</v>
      </c>
      <c r="U104" s="17" t="n">
        <v>1</v>
      </c>
      <c r="V104" s="18" t="str">
        <f aca="false">IF(E104=1, 1*U104, "")</f>
        <v/>
      </c>
      <c r="W104" s="18" t="n">
        <f aca="false">IF(E104=2, 1*U104, "")</f>
        <v>1</v>
      </c>
      <c r="X104" s="18" t="str">
        <f aca="false">IF(E104=3, 1*U104, "")</f>
        <v/>
      </c>
      <c r="Y104" s="19" t="str">
        <f aca="false">IF(E104=4, 1*U104, "")</f>
        <v/>
      </c>
      <c r="AF104" s="23" t="str">
        <f aca="false">IF(U104=1,A104,"")</f>
        <v>James Milner</v>
      </c>
      <c r="AG104" s="24" t="str">
        <f aca="false">IF(V104=1,"AT",IF(W104=1,"MID",IF(X104=1,"DEF",IF(Y104=1,"GK",""))))</f>
        <v>MID</v>
      </c>
    </row>
    <row r="105" customFormat="false" ht="12.8" hidden="false" customHeight="false" outlineLevel="0" collapsed="false">
      <c r="A105" s="0" t="s">
        <v>198</v>
      </c>
      <c r="B105" s="0" t="s">
        <v>48</v>
      </c>
      <c r="C105" s="0" t="n">
        <v>24</v>
      </c>
      <c r="D105" s="0" t="s">
        <v>30</v>
      </c>
      <c r="E105" s="0" t="n">
        <v>3</v>
      </c>
      <c r="F105" s="1" t="n">
        <v>2</v>
      </c>
      <c r="G105" s="0" t="n">
        <v>116</v>
      </c>
      <c r="H105" s="1" t="n">
        <v>4.5</v>
      </c>
      <c r="I105" s="0" t="n">
        <v>0.1</v>
      </c>
      <c r="J105" s="2" t="n">
        <v>23</v>
      </c>
      <c r="K105" s="0" t="n">
        <v>1</v>
      </c>
      <c r="L105" s="0" t="s">
        <v>46</v>
      </c>
      <c r="M105" s="0" t="n">
        <v>0</v>
      </c>
      <c r="N105" s="0" t="n">
        <v>2</v>
      </c>
      <c r="O105" s="0" t="n">
        <v>4</v>
      </c>
      <c r="P105" s="0" t="n">
        <v>0</v>
      </c>
      <c r="Q105" s="0" t="n">
        <v>0</v>
      </c>
      <c r="R105" s="0" t="n">
        <f aca="false">J105/F105</f>
        <v>11.5</v>
      </c>
      <c r="U105" s="17" t="n">
        <v>0</v>
      </c>
      <c r="V105" s="18" t="str">
        <f aca="false">IF(E105=1, 1*U105, "")</f>
        <v/>
      </c>
      <c r="W105" s="18" t="str">
        <f aca="false">IF(E105=2, 1*U105, "")</f>
        <v/>
      </c>
      <c r="X105" s="18" t="n">
        <f aca="false">IF(E105=3, 1*U105, "")</f>
        <v>0</v>
      </c>
      <c r="Y105" s="19" t="str">
        <f aca="false">IF(E105=4, 1*U105, "")</f>
        <v/>
      </c>
      <c r="AF105" s="23" t="str">
        <f aca="false">IF(U105=1,A105,"")</f>
        <v/>
      </c>
      <c r="AG105" s="24" t="str">
        <f aca="false">IF(V105=1,"AT",IF(W105=1,"MID",IF(X105=1,"DEF",IF(Y105=1,"GK",""))))</f>
        <v/>
      </c>
    </row>
    <row r="106" customFormat="false" ht="12.8" hidden="false" customHeight="false" outlineLevel="0" collapsed="false">
      <c r="A106" s="0" t="s">
        <v>199</v>
      </c>
      <c r="B106" s="0" t="s">
        <v>45</v>
      </c>
      <c r="C106" s="0" t="n">
        <v>25</v>
      </c>
      <c r="D106" s="0" t="s">
        <v>30</v>
      </c>
      <c r="E106" s="0" t="n">
        <v>3</v>
      </c>
      <c r="F106" s="1" t="n">
        <v>3</v>
      </c>
      <c r="G106" s="0" t="n">
        <v>172</v>
      </c>
      <c r="H106" s="1" t="n">
        <v>4.5</v>
      </c>
      <c r="I106" s="0" t="n">
        <v>0.2</v>
      </c>
      <c r="J106" s="2" t="n">
        <v>34</v>
      </c>
      <c r="K106" s="0" t="n">
        <v>2</v>
      </c>
      <c r="L106" s="0" t="s">
        <v>107</v>
      </c>
      <c r="M106" s="0" t="n">
        <v>0</v>
      </c>
      <c r="N106" s="0" t="n">
        <v>3</v>
      </c>
      <c r="O106" s="0" t="n">
        <v>15</v>
      </c>
      <c r="P106" s="0" t="n">
        <v>0</v>
      </c>
      <c r="Q106" s="0" t="n">
        <v>0</v>
      </c>
      <c r="R106" s="0" t="n">
        <f aca="false">J106/F106</f>
        <v>11.3333333333333</v>
      </c>
      <c r="U106" s="17" t="n">
        <v>0</v>
      </c>
      <c r="V106" s="18" t="str">
        <f aca="false">IF(E106=1, 1*U106, "")</f>
        <v/>
      </c>
      <c r="W106" s="18" t="str">
        <f aca="false">IF(E106=2, 1*U106, "")</f>
        <v/>
      </c>
      <c r="X106" s="18" t="n">
        <f aca="false">IF(E106=3, 1*U106, "")</f>
        <v>0</v>
      </c>
      <c r="Y106" s="19" t="str">
        <f aca="false">IF(E106=4, 1*U106, "")</f>
        <v/>
      </c>
      <c r="AF106" s="23" t="str">
        <f aca="false">IF(U106=1,A106,"")</f>
        <v/>
      </c>
      <c r="AG106" s="24" t="str">
        <f aca="false">IF(V106=1,"AT",IF(W106=1,"MID",IF(X106=1,"DEF",IF(Y106=1,"GK",""))))</f>
        <v/>
      </c>
    </row>
    <row r="107" customFormat="false" ht="12.8" hidden="false" customHeight="false" outlineLevel="0" collapsed="false">
      <c r="A107" s="0" t="s">
        <v>200</v>
      </c>
      <c r="B107" s="0" t="s">
        <v>75</v>
      </c>
      <c r="C107" s="0" t="n">
        <v>24</v>
      </c>
      <c r="D107" s="0" t="s">
        <v>112</v>
      </c>
      <c r="E107" s="0" t="n">
        <v>1</v>
      </c>
      <c r="F107" s="1" t="n">
        <v>3</v>
      </c>
      <c r="G107" s="0" t="n">
        <v>437</v>
      </c>
      <c r="H107" s="1" t="n">
        <v>5</v>
      </c>
      <c r="I107" s="0" t="n">
        <v>0.1</v>
      </c>
      <c r="J107" s="2" t="n">
        <v>34</v>
      </c>
      <c r="K107" s="0" t="n">
        <v>4</v>
      </c>
      <c r="L107" s="0" t="s">
        <v>201</v>
      </c>
      <c r="M107" s="0" t="n">
        <v>0</v>
      </c>
      <c r="N107" s="0" t="n">
        <v>2</v>
      </c>
      <c r="O107" s="0" t="n">
        <v>16</v>
      </c>
      <c r="P107" s="0" t="n">
        <v>0</v>
      </c>
      <c r="Q107" s="0" t="n">
        <v>0</v>
      </c>
      <c r="R107" s="0" t="n">
        <f aca="false">J107/F107</f>
        <v>11.3333333333333</v>
      </c>
      <c r="U107" s="17" t="n">
        <v>0</v>
      </c>
      <c r="V107" s="18" t="n">
        <f aca="false">IF(E107=1, 1*U107, "")</f>
        <v>0</v>
      </c>
      <c r="W107" s="18" t="str">
        <f aca="false">IF(E107=2, 1*U107, "")</f>
        <v/>
      </c>
      <c r="X107" s="18" t="str">
        <f aca="false">IF(E107=3, 1*U107, "")</f>
        <v/>
      </c>
      <c r="Y107" s="19" t="str">
        <f aca="false">IF(E107=4, 1*U107, "")</f>
        <v/>
      </c>
      <c r="AF107" s="23" t="str">
        <f aca="false">IF(U107=1,A107,"")</f>
        <v/>
      </c>
      <c r="AG107" s="24" t="str">
        <f aca="false">IF(V107=1,"AT",IF(W107=1,"MID",IF(X107=1,"DEF",IF(Y107=1,"GK",""))))</f>
        <v/>
      </c>
    </row>
    <row r="108" customFormat="false" ht="12.8" hidden="false" customHeight="false" outlineLevel="0" collapsed="false">
      <c r="A108" s="0" t="s">
        <v>202</v>
      </c>
      <c r="B108" s="0" t="s">
        <v>29</v>
      </c>
      <c r="C108" s="0" t="n">
        <v>29</v>
      </c>
      <c r="D108" s="0" t="s">
        <v>30</v>
      </c>
      <c r="E108" s="0" t="n">
        <v>3</v>
      </c>
      <c r="F108" s="1" t="n">
        <v>7</v>
      </c>
      <c r="G108" s="0" t="n">
        <v>375</v>
      </c>
      <c r="H108" s="1" t="n">
        <v>5</v>
      </c>
      <c r="I108" s="0" t="n">
        <v>1.6</v>
      </c>
      <c r="J108" s="2" t="n">
        <v>79</v>
      </c>
      <c r="K108" s="0" t="n">
        <v>2</v>
      </c>
      <c r="L108" s="0" t="s">
        <v>31</v>
      </c>
      <c r="M108" s="0" t="n">
        <v>0</v>
      </c>
      <c r="N108" s="0" t="n">
        <v>4</v>
      </c>
      <c r="O108" s="0" t="n">
        <v>19</v>
      </c>
      <c r="P108" s="0" t="n">
        <v>0</v>
      </c>
      <c r="Q108" s="0" t="n">
        <v>0</v>
      </c>
      <c r="R108" s="0" t="n">
        <f aca="false">J108/F108</f>
        <v>11.2857142857143</v>
      </c>
      <c r="U108" s="17" t="n">
        <v>0</v>
      </c>
      <c r="V108" s="18" t="str">
        <f aca="false">IF(E108=1, 1*U108, "")</f>
        <v/>
      </c>
      <c r="W108" s="18" t="str">
        <f aca="false">IF(E108=2, 1*U108, "")</f>
        <v/>
      </c>
      <c r="X108" s="18" t="n">
        <f aca="false">IF(E108=3, 1*U108, "")</f>
        <v>0</v>
      </c>
      <c r="Y108" s="19" t="str">
        <f aca="false">IF(E108=4, 1*U108, "")</f>
        <v/>
      </c>
      <c r="AF108" s="23" t="str">
        <f aca="false">IF(U108=1,A108,"")</f>
        <v/>
      </c>
      <c r="AG108" s="24" t="str">
        <f aca="false">IF(V108=1,"AT",IF(W108=1,"MID",IF(X108=1,"DEF",IF(Y108=1,"GK",""))))</f>
        <v/>
      </c>
    </row>
    <row r="109" customFormat="false" ht="12.8" hidden="false" customHeight="false" outlineLevel="0" collapsed="false">
      <c r="A109" s="0" t="s">
        <v>203</v>
      </c>
      <c r="B109" s="0" t="s">
        <v>60</v>
      </c>
      <c r="C109" s="0" t="n">
        <v>32</v>
      </c>
      <c r="D109" s="0" t="s">
        <v>49</v>
      </c>
      <c r="E109" s="0" t="n">
        <v>3</v>
      </c>
      <c r="F109" s="1" t="n">
        <v>12</v>
      </c>
      <c r="G109" s="0" t="n">
        <v>491</v>
      </c>
      <c r="H109" s="1" t="n">
        <v>6</v>
      </c>
      <c r="I109" s="0" t="n">
        <v>10</v>
      </c>
      <c r="J109" s="2" t="n">
        <v>135</v>
      </c>
      <c r="K109" s="0" t="n">
        <v>1</v>
      </c>
      <c r="L109" s="0" t="s">
        <v>46</v>
      </c>
      <c r="M109" s="0" t="n">
        <v>0</v>
      </c>
      <c r="N109" s="0" t="n">
        <v>5</v>
      </c>
      <c r="O109" s="0" t="n">
        <v>7</v>
      </c>
      <c r="P109" s="0" t="n">
        <v>0</v>
      </c>
      <c r="Q109" s="0" t="n">
        <v>0</v>
      </c>
      <c r="R109" s="0" t="n">
        <f aca="false">J109/F109</f>
        <v>11.25</v>
      </c>
      <c r="U109" s="17" t="n">
        <v>0</v>
      </c>
      <c r="V109" s="18" t="str">
        <f aca="false">IF(E109=1, 1*U109, "")</f>
        <v/>
      </c>
      <c r="W109" s="18" t="str">
        <f aca="false">IF(E109=2, 1*U109, "")</f>
        <v/>
      </c>
      <c r="X109" s="18" t="n">
        <f aca="false">IF(E109=3, 1*U109, "")</f>
        <v>0</v>
      </c>
      <c r="Y109" s="19" t="str">
        <f aca="false">IF(E109=4, 1*U109, "")</f>
        <v/>
      </c>
      <c r="AF109" s="23" t="str">
        <f aca="false">IF(U109=1,A109,"")</f>
        <v/>
      </c>
      <c r="AG109" s="24" t="str">
        <f aca="false">IF(V109=1,"AT",IF(W109=1,"MID",IF(X109=1,"DEF",IF(Y109=1,"GK",""))))</f>
        <v/>
      </c>
    </row>
    <row r="110" customFormat="false" ht="12.8" hidden="false" customHeight="false" outlineLevel="0" collapsed="false">
      <c r="A110" s="0" t="s">
        <v>204</v>
      </c>
      <c r="B110" s="0" t="s">
        <v>45</v>
      </c>
      <c r="C110" s="0" t="n">
        <v>32</v>
      </c>
      <c r="D110" s="0" t="s">
        <v>80</v>
      </c>
      <c r="E110" s="0" t="n">
        <v>3</v>
      </c>
      <c r="F110" s="1" t="n">
        <v>5</v>
      </c>
      <c r="G110" s="0" t="n">
        <v>512</v>
      </c>
      <c r="H110" s="1" t="n">
        <v>4.5</v>
      </c>
      <c r="I110" s="0" t="n">
        <v>0.8</v>
      </c>
      <c r="J110" s="2" t="n">
        <v>56</v>
      </c>
      <c r="K110" s="0" t="n">
        <v>1</v>
      </c>
      <c r="L110" s="0" t="s">
        <v>46</v>
      </c>
      <c r="M110" s="0" t="n">
        <v>0</v>
      </c>
      <c r="N110" s="0" t="n">
        <v>5</v>
      </c>
      <c r="O110" s="0" t="n">
        <v>15</v>
      </c>
      <c r="P110" s="0" t="n">
        <v>0</v>
      </c>
      <c r="Q110" s="0" t="n">
        <v>0</v>
      </c>
      <c r="R110" s="0" t="n">
        <f aca="false">J110/F110</f>
        <v>11.2</v>
      </c>
      <c r="U110" s="17" t="n">
        <v>0</v>
      </c>
      <c r="V110" s="18" t="str">
        <f aca="false">IF(E110=1, 1*U110, "")</f>
        <v/>
      </c>
      <c r="W110" s="18" t="str">
        <f aca="false">IF(E110=2, 1*U110, "")</f>
        <v/>
      </c>
      <c r="X110" s="18" t="n">
        <f aca="false">IF(E110=3, 1*U110, "")</f>
        <v>0</v>
      </c>
      <c r="Y110" s="19" t="str">
        <f aca="false">IF(E110=4, 1*U110, "")</f>
        <v/>
      </c>
      <c r="AF110" s="23" t="str">
        <f aca="false">IF(U110=1,A110,"")</f>
        <v/>
      </c>
      <c r="AG110" s="24" t="str">
        <f aca="false">IF(V110=1,"AT",IF(W110=1,"MID",IF(X110=1,"DEF",IF(Y110=1,"GK",""))))</f>
        <v/>
      </c>
    </row>
    <row r="111" customFormat="false" ht="12.8" hidden="false" customHeight="false" outlineLevel="0" collapsed="false">
      <c r="A111" s="0" t="s">
        <v>205</v>
      </c>
      <c r="B111" s="0" t="s">
        <v>72</v>
      </c>
      <c r="C111" s="0" t="n">
        <v>31</v>
      </c>
      <c r="D111" s="0" t="s">
        <v>30</v>
      </c>
      <c r="E111" s="0" t="n">
        <v>3</v>
      </c>
      <c r="F111" s="1" t="n">
        <v>16</v>
      </c>
      <c r="G111" s="0" t="n">
        <v>1420</v>
      </c>
      <c r="H111" s="1" t="n">
        <v>6.5</v>
      </c>
      <c r="I111" s="0" t="n">
        <v>12</v>
      </c>
      <c r="J111" s="2" t="n">
        <v>178</v>
      </c>
      <c r="K111" s="0" t="n">
        <v>1</v>
      </c>
      <c r="L111" s="0" t="s">
        <v>46</v>
      </c>
      <c r="M111" s="0" t="n">
        <v>0</v>
      </c>
      <c r="N111" s="0" t="n">
        <v>4</v>
      </c>
      <c r="O111" s="0" t="n">
        <v>5</v>
      </c>
      <c r="P111" s="0" t="n">
        <v>1</v>
      </c>
      <c r="Q111" s="0" t="n">
        <v>0</v>
      </c>
      <c r="R111" s="0" t="n">
        <f aca="false">J111/F111</f>
        <v>11.125</v>
      </c>
      <c r="U111" s="17" t="n">
        <v>1</v>
      </c>
      <c r="V111" s="18" t="str">
        <f aca="false">IF(E111=1, 1*U111, "")</f>
        <v/>
      </c>
      <c r="W111" s="18" t="str">
        <f aca="false">IF(E111=2, 1*U111, "")</f>
        <v/>
      </c>
      <c r="X111" s="18" t="n">
        <f aca="false">IF(E111=3, 1*U111, "")</f>
        <v>1</v>
      </c>
      <c r="Y111" s="19" t="str">
        <f aca="false">IF(E111=4, 1*U111, "")</f>
        <v/>
      </c>
      <c r="AF111" s="23" t="str">
        <f aca="false">IF(U111=1,A111,"")</f>
        <v>Gary Cahill</v>
      </c>
      <c r="AG111" s="24" t="str">
        <f aca="false">IF(V111=1,"AT",IF(W111=1,"MID",IF(X111=1,"DEF",IF(Y111=1,"GK",""))))</f>
        <v>DEF</v>
      </c>
    </row>
    <row r="112" customFormat="false" ht="12.8" hidden="false" customHeight="false" outlineLevel="0" collapsed="false">
      <c r="A112" s="0" t="s">
        <v>206</v>
      </c>
      <c r="B112" s="0" t="s">
        <v>29</v>
      </c>
      <c r="C112" s="0" t="n">
        <v>27</v>
      </c>
      <c r="D112" s="0" t="s">
        <v>67</v>
      </c>
      <c r="E112" s="0" t="n">
        <v>2</v>
      </c>
      <c r="F112" s="1" t="n">
        <v>7</v>
      </c>
      <c r="G112" s="0" t="n">
        <v>564</v>
      </c>
      <c r="H112" s="1" t="n">
        <v>5</v>
      </c>
      <c r="I112" s="0" t="n">
        <v>0.2</v>
      </c>
      <c r="J112" s="2" t="n">
        <v>77</v>
      </c>
      <c r="K112" s="0" t="n">
        <v>1</v>
      </c>
      <c r="L112" s="0" t="s">
        <v>46</v>
      </c>
      <c r="M112" s="0" t="n">
        <v>0</v>
      </c>
      <c r="N112" s="0" t="n">
        <v>3</v>
      </c>
      <c r="O112" s="0" t="n">
        <v>19</v>
      </c>
      <c r="P112" s="0" t="n">
        <v>0</v>
      </c>
      <c r="Q112" s="0" t="n">
        <v>0</v>
      </c>
      <c r="R112" s="0" t="n">
        <f aca="false">J112/F112</f>
        <v>11</v>
      </c>
      <c r="U112" s="17" t="n">
        <v>0</v>
      </c>
      <c r="V112" s="18" t="str">
        <f aca="false">IF(E112=1, 1*U112, "")</f>
        <v/>
      </c>
      <c r="W112" s="18" t="n">
        <f aca="false">IF(E112=2, 1*U112, "")</f>
        <v>0</v>
      </c>
      <c r="X112" s="18" t="str">
        <f aca="false">IF(E112=3, 1*U112, "")</f>
        <v/>
      </c>
      <c r="Y112" s="19" t="str">
        <f aca="false">IF(E112=4, 1*U112, "")</f>
        <v/>
      </c>
      <c r="AF112" s="23" t="str">
        <f aca="false">IF(U112=1,A112,"")</f>
        <v/>
      </c>
      <c r="AG112" s="24" t="str">
        <f aca="false">IF(V112=1,"AT",IF(W112=1,"MID",IF(X112=1,"DEF",IF(Y112=1,"GK",""))))</f>
        <v/>
      </c>
    </row>
    <row r="113" customFormat="false" ht="12.8" hidden="false" customHeight="false" outlineLevel="0" collapsed="false">
      <c r="A113" s="0" t="s">
        <v>207</v>
      </c>
      <c r="B113" s="0" t="s">
        <v>103</v>
      </c>
      <c r="C113" s="0" t="n">
        <v>30</v>
      </c>
      <c r="D113" s="0" t="s">
        <v>22</v>
      </c>
      <c r="E113" s="0" t="n">
        <v>4</v>
      </c>
      <c r="F113" s="1" t="n">
        <v>10</v>
      </c>
      <c r="G113" s="0" t="n">
        <v>1601</v>
      </c>
      <c r="H113" s="1" t="n">
        <v>5</v>
      </c>
      <c r="I113" s="0" t="n">
        <v>2.4</v>
      </c>
      <c r="J113" s="2" t="n">
        <v>109</v>
      </c>
      <c r="K113" s="0" t="n">
        <v>2</v>
      </c>
      <c r="L113" s="0" t="s">
        <v>208</v>
      </c>
      <c r="M113" s="0" t="n">
        <v>0</v>
      </c>
      <c r="N113" s="0" t="n">
        <v>4</v>
      </c>
      <c r="O113" s="0" t="n">
        <v>9</v>
      </c>
      <c r="P113" s="0" t="n">
        <v>0</v>
      </c>
      <c r="Q113" s="0" t="n">
        <v>0</v>
      </c>
      <c r="R113" s="0" t="n">
        <f aca="false">J113/F113</f>
        <v>10.9</v>
      </c>
      <c r="U113" s="17" t="n">
        <v>0</v>
      </c>
      <c r="V113" s="18" t="str">
        <f aca="false">IF(E113=1, 1*U113, "")</f>
        <v/>
      </c>
      <c r="W113" s="18" t="str">
        <f aca="false">IF(E113=2, 1*U113, "")</f>
        <v/>
      </c>
      <c r="X113" s="18" t="str">
        <f aca="false">IF(E113=3, 1*U113, "")</f>
        <v/>
      </c>
      <c r="Y113" s="19" t="n">
        <f aca="false">IF(E113=4, 1*U113, "")</f>
        <v>0</v>
      </c>
      <c r="AF113" s="23" t="str">
        <f aca="false">IF(U113=1,A113,"")</f>
        <v/>
      </c>
      <c r="AG113" s="24" t="str">
        <f aca="false">IF(V113=1,"AT",IF(W113=1,"MID",IF(X113=1,"DEF",IF(Y113=1,"GK",""))))</f>
        <v/>
      </c>
    </row>
    <row r="114" customFormat="false" ht="12.8" hidden="false" customHeight="false" outlineLevel="0" collapsed="false">
      <c r="A114" s="0" t="s">
        <v>209</v>
      </c>
      <c r="B114" s="0" t="s">
        <v>65</v>
      </c>
      <c r="C114" s="0" t="n">
        <v>26</v>
      </c>
      <c r="D114" s="0" t="s">
        <v>49</v>
      </c>
      <c r="E114" s="0" t="n">
        <v>3</v>
      </c>
      <c r="F114" s="1" t="n">
        <v>9</v>
      </c>
      <c r="G114" s="0" t="n">
        <v>524</v>
      </c>
      <c r="H114" s="1" t="n">
        <v>5.5</v>
      </c>
      <c r="I114" s="0" t="n">
        <v>4.2</v>
      </c>
      <c r="J114" s="2" t="n">
        <v>98</v>
      </c>
      <c r="K114" s="0" t="n">
        <v>2</v>
      </c>
      <c r="L114" s="0" t="s">
        <v>88</v>
      </c>
      <c r="M114" s="0" t="n">
        <v>0</v>
      </c>
      <c r="N114" s="0" t="n">
        <v>3</v>
      </c>
      <c r="O114" s="0" t="n">
        <v>6</v>
      </c>
      <c r="P114" s="0" t="n">
        <v>0</v>
      </c>
      <c r="Q114" s="0" t="n">
        <v>0</v>
      </c>
      <c r="R114" s="0" t="n">
        <f aca="false">J114/F114</f>
        <v>10.8888888888889</v>
      </c>
      <c r="U114" s="17" t="n">
        <v>0</v>
      </c>
      <c r="V114" s="18" t="str">
        <f aca="false">IF(E114=1, 1*U114, "")</f>
        <v/>
      </c>
      <c r="W114" s="18" t="str">
        <f aca="false">IF(E114=2, 1*U114, "")</f>
        <v/>
      </c>
      <c r="X114" s="18" t="n">
        <f aca="false">IF(E114=3, 1*U114, "")</f>
        <v>0</v>
      </c>
      <c r="Y114" s="19" t="str">
        <f aca="false">IF(E114=4, 1*U114, "")</f>
        <v/>
      </c>
      <c r="AF114" s="23" t="str">
        <f aca="false">IF(U114=1,A114,"")</f>
        <v/>
      </c>
      <c r="AG114" s="24" t="str">
        <f aca="false">IF(V114=1,"AT",IF(W114=1,"MID",IF(X114=1,"DEF",IF(Y114=1,"GK",""))))</f>
        <v/>
      </c>
    </row>
    <row r="115" customFormat="false" ht="12.8" hidden="false" customHeight="false" outlineLevel="0" collapsed="false">
      <c r="A115" s="0" t="s">
        <v>210</v>
      </c>
      <c r="B115" s="0" t="s">
        <v>48</v>
      </c>
      <c r="C115" s="0" t="n">
        <v>26</v>
      </c>
      <c r="D115" s="0" t="s">
        <v>57</v>
      </c>
      <c r="E115" s="0" t="n">
        <v>1</v>
      </c>
      <c r="F115" s="1" t="n">
        <v>10</v>
      </c>
      <c r="G115" s="0" t="n">
        <v>687</v>
      </c>
      <c r="H115" s="1" t="n">
        <v>6.5</v>
      </c>
      <c r="I115" s="0" t="n">
        <v>1.7</v>
      </c>
      <c r="J115" s="2" t="n">
        <v>108</v>
      </c>
      <c r="K115" s="0" t="n">
        <v>1</v>
      </c>
      <c r="L115" s="0" t="s">
        <v>46</v>
      </c>
      <c r="M115" s="0" t="n">
        <v>0</v>
      </c>
      <c r="N115" s="0" t="n">
        <v>3</v>
      </c>
      <c r="O115" s="0" t="n">
        <v>4</v>
      </c>
      <c r="P115" s="0" t="n">
        <v>0</v>
      </c>
      <c r="Q115" s="0" t="n">
        <v>0</v>
      </c>
      <c r="R115" s="0" t="n">
        <f aca="false">J115/F115</f>
        <v>10.8</v>
      </c>
      <c r="U115" s="17" t="n">
        <v>0</v>
      </c>
      <c r="V115" s="18" t="n">
        <f aca="false">IF(E115=1, 1*U115, "")</f>
        <v>0</v>
      </c>
      <c r="W115" s="18" t="str">
        <f aca="false">IF(E115=2, 1*U115, "")</f>
        <v/>
      </c>
      <c r="X115" s="18" t="str">
        <f aca="false">IF(E115=3, 1*U115, "")</f>
        <v/>
      </c>
      <c r="Y115" s="19" t="str">
        <f aca="false">IF(E115=4, 1*U115, "")</f>
        <v/>
      </c>
      <c r="AF115" s="23" t="str">
        <f aca="false">IF(U115=1,A115,"")</f>
        <v/>
      </c>
      <c r="AG115" s="24" t="str">
        <f aca="false">IF(V115=1,"AT",IF(W115=1,"MID",IF(X115=1,"DEF",IF(Y115=1,"GK",""))))</f>
        <v/>
      </c>
    </row>
    <row r="116" customFormat="false" ht="12.8" hidden="false" customHeight="false" outlineLevel="0" collapsed="false">
      <c r="A116" s="0" t="s">
        <v>211</v>
      </c>
      <c r="B116" s="0" t="s">
        <v>60</v>
      </c>
      <c r="C116" s="0" t="n">
        <v>20</v>
      </c>
      <c r="D116" s="0" t="s">
        <v>30</v>
      </c>
      <c r="E116" s="0" t="n">
        <v>3</v>
      </c>
      <c r="F116" s="1" t="n">
        <v>5</v>
      </c>
      <c r="G116" s="0" t="n">
        <v>344</v>
      </c>
      <c r="H116" s="1" t="n">
        <v>4.5</v>
      </c>
      <c r="I116" s="0" t="n">
        <v>2.9</v>
      </c>
      <c r="J116" s="2" t="n">
        <v>54</v>
      </c>
      <c r="K116" s="0" t="n">
        <v>1</v>
      </c>
      <c r="L116" s="0" t="s">
        <v>46</v>
      </c>
      <c r="M116" s="0" t="n">
        <v>0</v>
      </c>
      <c r="N116" s="0" t="n">
        <v>1</v>
      </c>
      <c r="O116" s="0" t="n">
        <v>7</v>
      </c>
      <c r="P116" s="0" t="n">
        <v>0</v>
      </c>
      <c r="Q116" s="0" t="n">
        <v>0</v>
      </c>
      <c r="R116" s="0" t="n">
        <f aca="false">J116/F116</f>
        <v>10.8</v>
      </c>
      <c r="U116" s="17" t="n">
        <v>0</v>
      </c>
      <c r="V116" s="18" t="str">
        <f aca="false">IF(E116=1, 1*U116, "")</f>
        <v/>
      </c>
      <c r="W116" s="18" t="str">
        <f aca="false">IF(E116=2, 1*U116, "")</f>
        <v/>
      </c>
      <c r="X116" s="18" t="n">
        <f aca="false">IF(E116=3, 1*U116, "")</f>
        <v>0</v>
      </c>
      <c r="Y116" s="19" t="str">
        <f aca="false">IF(E116=4, 1*U116, "")</f>
        <v/>
      </c>
      <c r="AF116" s="23" t="str">
        <f aca="false">IF(U116=1,A116,"")</f>
        <v/>
      </c>
      <c r="AG116" s="24" t="str">
        <f aca="false">IF(V116=1,"AT",IF(W116=1,"MID",IF(X116=1,"DEF",IF(Y116=1,"GK",""))))</f>
        <v/>
      </c>
    </row>
    <row r="117" customFormat="false" ht="12.8" hidden="false" customHeight="false" outlineLevel="0" collapsed="false">
      <c r="A117" s="0" t="s">
        <v>212</v>
      </c>
      <c r="B117" s="0" t="s">
        <v>213</v>
      </c>
      <c r="C117" s="0" t="n">
        <v>34</v>
      </c>
      <c r="D117" s="0" t="s">
        <v>63</v>
      </c>
      <c r="E117" s="0" t="n">
        <v>2</v>
      </c>
      <c r="F117" s="1" t="n">
        <v>8</v>
      </c>
      <c r="G117" s="0" t="n">
        <v>2318</v>
      </c>
      <c r="H117" s="1" t="n">
        <v>6.5</v>
      </c>
      <c r="I117" s="0" t="n">
        <v>2.5</v>
      </c>
      <c r="J117" s="2" t="n">
        <v>86</v>
      </c>
      <c r="K117" s="0" t="n">
        <v>4</v>
      </c>
      <c r="L117" s="0" t="s">
        <v>214</v>
      </c>
      <c r="M117" s="0" t="n">
        <v>0</v>
      </c>
      <c r="N117" s="0" t="n">
        <v>6</v>
      </c>
      <c r="O117" s="0" t="n">
        <v>11</v>
      </c>
      <c r="P117" s="0" t="n">
        <v>1</v>
      </c>
      <c r="Q117" s="0" t="n">
        <v>0</v>
      </c>
      <c r="R117" s="0" t="n">
        <f aca="false">J117/F117</f>
        <v>10.75</v>
      </c>
      <c r="U117" s="17" t="n">
        <v>0</v>
      </c>
      <c r="V117" s="18" t="str">
        <f aca="false">IF(E117=1, 1*U117, "")</f>
        <v/>
      </c>
      <c r="W117" s="18" t="n">
        <f aca="false">IF(E117=2, 1*U117, "")</f>
        <v>0</v>
      </c>
      <c r="X117" s="18" t="str">
        <f aca="false">IF(E117=3, 1*U117, "")</f>
        <v/>
      </c>
      <c r="Y117" s="19" t="str">
        <f aca="false">IF(E117=4, 1*U117, "")</f>
        <v/>
      </c>
      <c r="AF117" s="23" t="str">
        <f aca="false">IF(U117=1,A117,"")</f>
        <v/>
      </c>
      <c r="AG117" s="24" t="str">
        <f aca="false">IF(V117=1,"AT",IF(W117=1,"MID",IF(X117=1,"DEF",IF(Y117=1,"GK",""))))</f>
        <v/>
      </c>
    </row>
    <row r="118" customFormat="false" ht="12.8" hidden="false" customHeight="false" outlineLevel="0" collapsed="false">
      <c r="A118" s="0" t="s">
        <v>215</v>
      </c>
      <c r="B118" s="0" t="s">
        <v>103</v>
      </c>
      <c r="C118" s="0" t="n">
        <v>30</v>
      </c>
      <c r="D118" s="0" t="s">
        <v>57</v>
      </c>
      <c r="E118" s="0" t="n">
        <v>1</v>
      </c>
      <c r="F118" s="1" t="n">
        <v>15</v>
      </c>
      <c r="G118" s="0" t="n">
        <v>2988</v>
      </c>
      <c r="H118" s="1" t="n">
        <v>8.5</v>
      </c>
      <c r="I118" s="0" t="n">
        <v>1.5</v>
      </c>
      <c r="J118" s="2" t="n">
        <v>161</v>
      </c>
      <c r="K118" s="0" t="n">
        <v>1</v>
      </c>
      <c r="L118" s="0" t="s">
        <v>46</v>
      </c>
      <c r="M118" s="0" t="n">
        <v>0</v>
      </c>
      <c r="N118" s="0" t="n">
        <v>4</v>
      </c>
      <c r="O118" s="0" t="n">
        <v>9</v>
      </c>
      <c r="P118" s="0" t="n">
        <v>0</v>
      </c>
      <c r="Q118" s="0" t="n">
        <v>0</v>
      </c>
      <c r="R118" s="0" t="n">
        <f aca="false">J118/F118</f>
        <v>10.7333333333333</v>
      </c>
      <c r="U118" s="17" t="n">
        <v>0</v>
      </c>
      <c r="V118" s="18" t="n">
        <f aca="false">IF(E118=1, 1*U118, "")</f>
        <v>0</v>
      </c>
      <c r="W118" s="18" t="str">
        <f aca="false">IF(E118=2, 1*U118, "")</f>
        <v/>
      </c>
      <c r="X118" s="18" t="str">
        <f aca="false">IF(E118=3, 1*U118, "")</f>
        <v/>
      </c>
      <c r="Y118" s="19" t="str">
        <f aca="false">IF(E118=4, 1*U118, "")</f>
        <v/>
      </c>
      <c r="AF118" s="23" t="str">
        <f aca="false">IF(U118=1,A118,"")</f>
        <v/>
      </c>
      <c r="AG118" s="24" t="str">
        <f aca="false">IF(V118=1,"AT",IF(W118=1,"MID",IF(X118=1,"DEF",IF(Y118=1,"GK",""))))</f>
        <v/>
      </c>
    </row>
    <row r="119" customFormat="false" ht="12.8" hidden="false" customHeight="false" outlineLevel="0" collapsed="false">
      <c r="A119" s="0" t="s">
        <v>216</v>
      </c>
      <c r="B119" s="0" t="s">
        <v>65</v>
      </c>
      <c r="C119" s="0" t="n">
        <v>28</v>
      </c>
      <c r="D119" s="0" t="s">
        <v>30</v>
      </c>
      <c r="E119" s="0" t="n">
        <v>3</v>
      </c>
      <c r="F119" s="1" t="n">
        <v>7</v>
      </c>
      <c r="G119" s="0" t="n">
        <v>208</v>
      </c>
      <c r="H119" s="1" t="n">
        <v>4.5</v>
      </c>
      <c r="I119" s="0" t="n">
        <v>2</v>
      </c>
      <c r="J119" s="2" t="n">
        <v>75</v>
      </c>
      <c r="K119" s="0" t="n">
        <v>1</v>
      </c>
      <c r="L119" s="0" t="s">
        <v>46</v>
      </c>
      <c r="M119" s="0" t="n">
        <v>0</v>
      </c>
      <c r="N119" s="0" t="n">
        <v>4</v>
      </c>
      <c r="O119" s="0" t="n">
        <v>6</v>
      </c>
      <c r="P119" s="0" t="n">
        <v>0</v>
      </c>
      <c r="Q119" s="0" t="n">
        <v>1</v>
      </c>
      <c r="R119" s="0" t="n">
        <f aca="false">J119/F119</f>
        <v>10.7142857142857</v>
      </c>
      <c r="U119" s="17" t="n">
        <v>0</v>
      </c>
      <c r="V119" s="18" t="str">
        <f aca="false">IF(E119=1, 1*U119, "")</f>
        <v/>
      </c>
      <c r="W119" s="18" t="str">
        <f aca="false">IF(E119=2, 1*U119, "")</f>
        <v/>
      </c>
      <c r="X119" s="18" t="n">
        <f aca="false">IF(E119=3, 1*U119, "")</f>
        <v>0</v>
      </c>
      <c r="Y119" s="19" t="str">
        <f aca="false">IF(E119=4, 1*U119, "")</f>
        <v/>
      </c>
      <c r="AF119" s="23" t="str">
        <f aca="false">IF(U119=1,A119,"")</f>
        <v/>
      </c>
      <c r="AG119" s="24" t="str">
        <f aca="false">IF(V119=1,"AT",IF(W119=1,"MID",IF(X119=1,"DEF",IF(Y119=1,"GK",""))))</f>
        <v/>
      </c>
    </row>
    <row r="120" customFormat="false" ht="12.8" hidden="false" customHeight="false" outlineLevel="0" collapsed="false">
      <c r="A120" s="0" t="s">
        <v>217</v>
      </c>
      <c r="B120" s="0" t="s">
        <v>103</v>
      </c>
      <c r="C120" s="0" t="n">
        <v>22</v>
      </c>
      <c r="D120" s="0" t="s">
        <v>67</v>
      </c>
      <c r="E120" s="0" t="n">
        <v>2</v>
      </c>
      <c r="F120" s="1" t="n">
        <v>5</v>
      </c>
      <c r="G120" s="0" t="n">
        <v>356</v>
      </c>
      <c r="H120" s="1" t="n">
        <v>4.5</v>
      </c>
      <c r="I120" s="0" t="n">
        <v>0.3</v>
      </c>
      <c r="J120" s="2" t="n">
        <v>53</v>
      </c>
      <c r="K120" s="0" t="n">
        <v>4</v>
      </c>
      <c r="L120" s="0" t="s">
        <v>218</v>
      </c>
      <c r="M120" s="0" t="n">
        <v>0</v>
      </c>
      <c r="N120" s="0" t="n">
        <v>2</v>
      </c>
      <c r="O120" s="0" t="n">
        <v>9</v>
      </c>
      <c r="P120" s="0" t="n">
        <v>0</v>
      </c>
      <c r="Q120" s="0" t="n">
        <v>0</v>
      </c>
      <c r="R120" s="0" t="n">
        <f aca="false">J120/F120</f>
        <v>10.6</v>
      </c>
      <c r="U120" s="17" t="n">
        <v>0</v>
      </c>
      <c r="V120" s="18" t="str">
        <f aca="false">IF(E120=1, 1*U120, "")</f>
        <v/>
      </c>
      <c r="W120" s="18" t="n">
        <f aca="false">IF(E120=2, 1*U120, "")</f>
        <v>0</v>
      </c>
      <c r="X120" s="18" t="str">
        <f aca="false">IF(E120=3, 1*U120, "")</f>
        <v/>
      </c>
      <c r="Y120" s="19" t="str">
        <f aca="false">IF(E120=4, 1*U120, "")</f>
        <v/>
      </c>
      <c r="AF120" s="23" t="str">
        <f aca="false">IF(U120=1,A120,"")</f>
        <v/>
      </c>
      <c r="AG120" s="24" t="str">
        <f aca="false">IF(V120=1,"AT",IF(W120=1,"MID",IF(X120=1,"DEF",IF(Y120=1,"GK",""))))</f>
        <v/>
      </c>
    </row>
    <row r="121" customFormat="false" ht="12.8" hidden="false" customHeight="false" outlineLevel="0" collapsed="false">
      <c r="A121" s="0" t="s">
        <v>219</v>
      </c>
      <c r="B121" s="0" t="s">
        <v>75</v>
      </c>
      <c r="C121" s="0" t="n">
        <v>29</v>
      </c>
      <c r="D121" s="0" t="s">
        <v>49</v>
      </c>
      <c r="E121" s="0" t="n">
        <v>3</v>
      </c>
      <c r="F121" s="1" t="n">
        <v>5</v>
      </c>
      <c r="G121" s="0" t="n">
        <v>458</v>
      </c>
      <c r="H121" s="1" t="n">
        <v>5</v>
      </c>
      <c r="I121" s="0" t="n">
        <v>0.3</v>
      </c>
      <c r="J121" s="2" t="n">
        <v>52</v>
      </c>
      <c r="K121" s="0" t="n">
        <v>2</v>
      </c>
      <c r="L121" s="0" t="s">
        <v>220</v>
      </c>
      <c r="M121" s="0" t="n">
        <v>0</v>
      </c>
      <c r="N121" s="0" t="n">
        <v>4</v>
      </c>
      <c r="O121" s="0" t="n">
        <v>16</v>
      </c>
      <c r="P121" s="0" t="n">
        <v>0</v>
      </c>
      <c r="Q121" s="0" t="n">
        <v>0</v>
      </c>
      <c r="R121" s="0" t="n">
        <f aca="false">J121/F121</f>
        <v>10.4</v>
      </c>
      <c r="U121" s="17" t="n">
        <v>0</v>
      </c>
      <c r="V121" s="18" t="str">
        <f aca="false">IF(E121=1, 1*U121, "")</f>
        <v/>
      </c>
      <c r="W121" s="18" t="str">
        <f aca="false">IF(E121=2, 1*U121, "")</f>
        <v/>
      </c>
      <c r="X121" s="18" t="n">
        <f aca="false">IF(E121=3, 1*U121, "")</f>
        <v>0</v>
      </c>
      <c r="Y121" s="19" t="str">
        <f aca="false">IF(E121=4, 1*U121, "")</f>
        <v/>
      </c>
      <c r="AF121" s="23" t="str">
        <f aca="false">IF(U121=1,A121,"")</f>
        <v/>
      </c>
      <c r="AG121" s="24" t="str">
        <f aca="false">IF(V121=1,"AT",IF(W121=1,"MID",IF(X121=1,"DEF",IF(Y121=1,"GK",""))))</f>
        <v/>
      </c>
    </row>
    <row r="122" customFormat="false" ht="12.8" hidden="false" customHeight="false" outlineLevel="0" collapsed="false">
      <c r="A122" s="0" t="s">
        <v>221</v>
      </c>
      <c r="B122" s="0" t="s">
        <v>84</v>
      </c>
      <c r="C122" s="0" t="n">
        <v>29</v>
      </c>
      <c r="D122" s="0" t="s">
        <v>30</v>
      </c>
      <c r="E122" s="0" t="n">
        <v>3</v>
      </c>
      <c r="F122" s="1" t="n">
        <v>10</v>
      </c>
      <c r="G122" s="0" t="n">
        <v>338</v>
      </c>
      <c r="H122" s="1" t="n">
        <v>5</v>
      </c>
      <c r="I122" s="0" t="n">
        <v>0.4</v>
      </c>
      <c r="J122" s="2" t="n">
        <v>102</v>
      </c>
      <c r="K122" s="0" t="n">
        <v>4</v>
      </c>
      <c r="L122" s="0" t="s">
        <v>222</v>
      </c>
      <c r="M122" s="0" t="n">
        <v>0</v>
      </c>
      <c r="N122" s="0" t="n">
        <v>4</v>
      </c>
      <c r="O122" s="0" t="n">
        <v>20</v>
      </c>
      <c r="P122" s="0" t="n">
        <v>0</v>
      </c>
      <c r="Q122" s="0" t="n">
        <v>0</v>
      </c>
      <c r="R122" s="0" t="n">
        <f aca="false">J122/F122</f>
        <v>10.2</v>
      </c>
      <c r="U122" s="17" t="n">
        <v>0</v>
      </c>
      <c r="V122" s="18" t="str">
        <f aca="false">IF(E122=1, 1*U122, "")</f>
        <v/>
      </c>
      <c r="W122" s="18" t="str">
        <f aca="false">IF(E122=2, 1*U122, "")</f>
        <v/>
      </c>
      <c r="X122" s="18" t="n">
        <f aca="false">IF(E122=3, 1*U122, "")</f>
        <v>0</v>
      </c>
      <c r="Y122" s="19" t="str">
        <f aca="false">IF(E122=4, 1*U122, "")</f>
        <v/>
      </c>
      <c r="AF122" s="23" t="str">
        <f aca="false">IF(U122=1,A122,"")</f>
        <v/>
      </c>
      <c r="AG122" s="24" t="str">
        <f aca="false">IF(V122=1,"AT",IF(W122=1,"MID",IF(X122=1,"DEF",IF(Y122=1,"GK",""))))</f>
        <v/>
      </c>
    </row>
    <row r="123" customFormat="false" ht="12.8" hidden="false" customHeight="false" outlineLevel="0" collapsed="false">
      <c r="A123" s="0" t="s">
        <v>223</v>
      </c>
      <c r="B123" s="0" t="s">
        <v>84</v>
      </c>
      <c r="C123" s="0" t="n">
        <v>30</v>
      </c>
      <c r="D123" s="0" t="s">
        <v>63</v>
      </c>
      <c r="E123" s="0" t="n">
        <v>2</v>
      </c>
      <c r="F123" s="1" t="n">
        <v>7</v>
      </c>
      <c r="G123" s="0" t="n">
        <v>425</v>
      </c>
      <c r="H123" s="1" t="n">
        <v>5.5</v>
      </c>
      <c r="I123" s="0" t="n">
        <v>0.1</v>
      </c>
      <c r="J123" s="2" t="n">
        <v>71</v>
      </c>
      <c r="K123" s="0" t="n">
        <v>1</v>
      </c>
      <c r="L123" s="0" t="s">
        <v>46</v>
      </c>
      <c r="M123" s="0" t="n">
        <v>0</v>
      </c>
      <c r="N123" s="0" t="n">
        <v>4</v>
      </c>
      <c r="O123" s="0" t="n">
        <v>20</v>
      </c>
      <c r="P123" s="0" t="n">
        <v>0</v>
      </c>
      <c r="Q123" s="0" t="n">
        <v>0</v>
      </c>
      <c r="R123" s="0" t="n">
        <f aca="false">J123/F123</f>
        <v>10.1428571428571</v>
      </c>
      <c r="U123" s="17" t="n">
        <v>0</v>
      </c>
      <c r="V123" s="18" t="str">
        <f aca="false">IF(E123=1, 1*U123, "")</f>
        <v/>
      </c>
      <c r="W123" s="18" t="n">
        <f aca="false">IF(E123=2, 1*U123, "")</f>
        <v>0</v>
      </c>
      <c r="X123" s="18" t="str">
        <f aca="false">IF(E123=3, 1*U123, "")</f>
        <v/>
      </c>
      <c r="Y123" s="19" t="str">
        <f aca="false">IF(E123=4, 1*U123, "")</f>
        <v/>
      </c>
      <c r="AF123" s="23" t="str">
        <f aca="false">IF(U123=1,A123,"")</f>
        <v/>
      </c>
      <c r="AG123" s="24" t="str">
        <f aca="false">IF(V123=1,"AT",IF(W123=1,"MID",IF(X123=1,"DEF",IF(Y123=1,"GK",""))))</f>
        <v/>
      </c>
    </row>
    <row r="124" customFormat="false" ht="12.8" hidden="false" customHeight="false" outlineLevel="0" collapsed="false">
      <c r="A124" s="0" t="s">
        <v>224</v>
      </c>
      <c r="B124" s="0" t="s">
        <v>48</v>
      </c>
      <c r="C124" s="0" t="n">
        <v>28</v>
      </c>
      <c r="D124" s="0" t="s">
        <v>67</v>
      </c>
      <c r="E124" s="0" t="n">
        <v>2</v>
      </c>
      <c r="F124" s="1" t="n">
        <v>5</v>
      </c>
      <c r="G124" s="0" t="n">
        <v>204</v>
      </c>
      <c r="H124" s="1" t="n">
        <v>4.5</v>
      </c>
      <c r="I124" s="0" t="n">
        <v>0.5</v>
      </c>
      <c r="J124" s="2" t="n">
        <v>50</v>
      </c>
      <c r="K124" s="0" t="n">
        <v>1</v>
      </c>
      <c r="L124" s="0" t="s">
        <v>46</v>
      </c>
      <c r="M124" s="0" t="n">
        <v>0</v>
      </c>
      <c r="N124" s="0" t="n">
        <v>4</v>
      </c>
      <c r="O124" s="0" t="n">
        <v>4</v>
      </c>
      <c r="P124" s="0" t="n">
        <v>0</v>
      </c>
      <c r="Q124" s="0" t="n">
        <v>0</v>
      </c>
      <c r="R124" s="0" t="n">
        <f aca="false">J124/F124</f>
        <v>10</v>
      </c>
      <c r="U124" s="17" t="n">
        <v>0</v>
      </c>
      <c r="V124" s="18" t="str">
        <f aca="false">IF(E124=1, 1*U124, "")</f>
        <v/>
      </c>
      <c r="W124" s="18" t="n">
        <f aca="false">IF(E124=2, 1*U124, "")</f>
        <v>0</v>
      </c>
      <c r="X124" s="18" t="str">
        <f aca="false">IF(E124=3, 1*U124, "")</f>
        <v/>
      </c>
      <c r="Y124" s="19" t="str">
        <f aca="false">IF(E124=4, 1*U124, "")</f>
        <v/>
      </c>
      <c r="AF124" s="23" t="str">
        <f aca="false">IF(U124=1,A124,"")</f>
        <v/>
      </c>
      <c r="AG124" s="24" t="str">
        <f aca="false">IF(V124=1,"AT",IF(W124=1,"MID",IF(X124=1,"DEF",IF(Y124=1,"GK",""))))</f>
        <v/>
      </c>
    </row>
    <row r="125" customFormat="false" ht="12.8" hidden="false" customHeight="false" outlineLevel="0" collapsed="false">
      <c r="A125" s="0" t="s">
        <v>225</v>
      </c>
      <c r="B125" s="0" t="s">
        <v>190</v>
      </c>
      <c r="C125" s="0" t="n">
        <v>18</v>
      </c>
      <c r="D125" s="0" t="s">
        <v>80</v>
      </c>
      <c r="E125" s="0" t="n">
        <v>3</v>
      </c>
      <c r="F125" s="1" t="n">
        <v>1.5</v>
      </c>
      <c r="G125" s="0" t="n">
        <v>327</v>
      </c>
      <c r="H125" s="1" t="n">
        <v>4.5</v>
      </c>
      <c r="I125" s="0" t="n">
        <v>0.3</v>
      </c>
      <c r="J125" s="2" t="n">
        <v>15</v>
      </c>
      <c r="K125" s="0" t="n">
        <v>2</v>
      </c>
      <c r="L125" s="0" t="s">
        <v>46</v>
      </c>
      <c r="M125" s="0" t="n">
        <v>0</v>
      </c>
      <c r="N125" s="0" t="n">
        <v>1</v>
      </c>
      <c r="O125" s="0" t="n">
        <v>10</v>
      </c>
      <c r="P125" s="0" t="n">
        <v>1</v>
      </c>
      <c r="Q125" s="0" t="n">
        <v>0</v>
      </c>
      <c r="R125" s="0" t="n">
        <f aca="false">J125/F125</f>
        <v>10</v>
      </c>
      <c r="U125" s="17" t="n">
        <v>0</v>
      </c>
      <c r="V125" s="18" t="str">
        <f aca="false">IF(E125=1, 1*U125, "")</f>
        <v/>
      </c>
      <c r="W125" s="18" t="str">
        <f aca="false">IF(E125=2, 1*U125, "")</f>
        <v/>
      </c>
      <c r="X125" s="18" t="n">
        <f aca="false">IF(E125=3, 1*U125, "")</f>
        <v>0</v>
      </c>
      <c r="Y125" s="19" t="str">
        <f aca="false">IF(E125=4, 1*U125, "")</f>
        <v/>
      </c>
      <c r="AF125" s="23" t="str">
        <f aca="false">IF(U125=1,A125,"")</f>
        <v/>
      </c>
      <c r="AG125" s="24" t="str">
        <f aca="false">IF(V125=1,"AT",IF(W125=1,"MID",IF(X125=1,"DEF",IF(Y125=1,"GK",""))))</f>
        <v/>
      </c>
    </row>
    <row r="126" customFormat="false" ht="12.8" hidden="false" customHeight="false" outlineLevel="0" collapsed="false">
      <c r="A126" s="0" t="s">
        <v>226</v>
      </c>
      <c r="B126" s="0" t="s">
        <v>65</v>
      </c>
      <c r="C126" s="0" t="n">
        <v>26</v>
      </c>
      <c r="D126" s="0" t="s">
        <v>112</v>
      </c>
      <c r="E126" s="0" t="n">
        <v>1</v>
      </c>
      <c r="F126" s="1" t="n">
        <v>12</v>
      </c>
      <c r="G126" s="0" t="n">
        <v>693</v>
      </c>
      <c r="H126" s="1" t="n">
        <v>6</v>
      </c>
      <c r="I126" s="0" t="n">
        <v>2.7</v>
      </c>
      <c r="J126" s="2" t="n">
        <v>116</v>
      </c>
      <c r="K126" s="0" t="n">
        <v>1</v>
      </c>
      <c r="L126" s="0" t="s">
        <v>46</v>
      </c>
      <c r="M126" s="0" t="n">
        <v>0</v>
      </c>
      <c r="N126" s="0" t="n">
        <v>3</v>
      </c>
      <c r="O126" s="0" t="n">
        <v>6</v>
      </c>
      <c r="P126" s="0" t="n">
        <v>0</v>
      </c>
      <c r="Q126" s="0" t="n">
        <v>1</v>
      </c>
      <c r="R126" s="0" t="n">
        <f aca="false">J126/F126</f>
        <v>9.66666666666667</v>
      </c>
      <c r="U126" s="17" t="n">
        <v>0</v>
      </c>
      <c r="V126" s="18" t="n">
        <f aca="false">IF(E126=1, 1*U126, "")</f>
        <v>0</v>
      </c>
      <c r="W126" s="18" t="str">
        <f aca="false">IF(E126=2, 1*U126, "")</f>
        <v/>
      </c>
      <c r="X126" s="18" t="str">
        <f aca="false">IF(E126=3, 1*U126, "")</f>
        <v/>
      </c>
      <c r="Y126" s="19" t="str">
        <f aca="false">IF(E126=4, 1*U126, "")</f>
        <v/>
      </c>
      <c r="AF126" s="23" t="str">
        <f aca="false">IF(U126=1,A126,"")</f>
        <v/>
      </c>
      <c r="AG126" s="24" t="str">
        <f aca="false">IF(V126=1,"AT",IF(W126=1,"MID",IF(X126=1,"DEF",IF(Y126=1,"GK",""))))</f>
        <v/>
      </c>
    </row>
    <row r="127" customFormat="false" ht="12.8" hidden="false" customHeight="false" outlineLevel="0" collapsed="false">
      <c r="A127" s="0" t="s">
        <v>227</v>
      </c>
      <c r="B127" s="0" t="s">
        <v>213</v>
      </c>
      <c r="C127" s="0" t="n">
        <v>31</v>
      </c>
      <c r="D127" s="0" t="s">
        <v>49</v>
      </c>
      <c r="E127" s="0" t="n">
        <v>3</v>
      </c>
      <c r="F127" s="1" t="n">
        <v>10</v>
      </c>
      <c r="G127" s="0" t="n">
        <v>633</v>
      </c>
      <c r="H127" s="1" t="n">
        <v>5.5</v>
      </c>
      <c r="I127" s="0" t="n">
        <v>1.1</v>
      </c>
      <c r="J127" s="2" t="n">
        <v>95</v>
      </c>
      <c r="K127" s="0" t="n">
        <v>2</v>
      </c>
      <c r="L127" s="0" t="s">
        <v>228</v>
      </c>
      <c r="M127" s="0" t="n">
        <v>0</v>
      </c>
      <c r="N127" s="0" t="n">
        <v>4</v>
      </c>
      <c r="O127" s="0" t="n">
        <v>11</v>
      </c>
      <c r="P127" s="0" t="n">
        <v>1</v>
      </c>
      <c r="Q127" s="0" t="n">
        <v>0</v>
      </c>
      <c r="R127" s="0" t="n">
        <f aca="false">J127/F127</f>
        <v>9.5</v>
      </c>
      <c r="U127" s="17" t="n">
        <v>0</v>
      </c>
      <c r="V127" s="18" t="str">
        <f aca="false">IF(E127=1, 1*U127, "")</f>
        <v/>
      </c>
      <c r="W127" s="18" t="str">
        <f aca="false">IF(E127=2, 1*U127, "")</f>
        <v/>
      </c>
      <c r="X127" s="18" t="n">
        <f aca="false">IF(E127=3, 1*U127, "")</f>
        <v>0</v>
      </c>
      <c r="Y127" s="19" t="str">
        <f aca="false">IF(E127=4, 1*U127, "")</f>
        <v/>
      </c>
      <c r="AF127" s="23" t="str">
        <f aca="false">IF(U127=1,A127,"")</f>
        <v/>
      </c>
      <c r="AG127" s="24" t="str">
        <f aca="false">IF(V127=1,"AT",IF(W127=1,"MID",IF(X127=1,"DEF",IF(Y127=1,"GK",""))))</f>
        <v/>
      </c>
    </row>
    <row r="128" customFormat="false" ht="12.8" hidden="false" customHeight="false" outlineLevel="0" collapsed="false">
      <c r="A128" s="0" t="s">
        <v>229</v>
      </c>
      <c r="B128" s="0" t="s">
        <v>190</v>
      </c>
      <c r="C128" s="0" t="n">
        <v>29</v>
      </c>
      <c r="D128" s="0" t="s">
        <v>22</v>
      </c>
      <c r="E128" s="0" t="n">
        <v>4</v>
      </c>
      <c r="F128" s="1" t="n">
        <v>12</v>
      </c>
      <c r="G128" s="0" t="n">
        <v>721</v>
      </c>
      <c r="H128" s="1" t="n">
        <v>5</v>
      </c>
      <c r="I128" s="0" t="n">
        <v>1.6</v>
      </c>
      <c r="J128" s="2" t="n">
        <v>110</v>
      </c>
      <c r="K128" s="0" t="n">
        <v>2</v>
      </c>
      <c r="L128" s="0" t="s">
        <v>230</v>
      </c>
      <c r="M128" s="0" t="n">
        <v>0</v>
      </c>
      <c r="N128" s="0" t="n">
        <v>4</v>
      </c>
      <c r="O128" s="0" t="n">
        <v>10</v>
      </c>
      <c r="P128" s="0" t="n">
        <v>1</v>
      </c>
      <c r="Q128" s="0" t="n">
        <v>0</v>
      </c>
      <c r="R128" s="0" t="n">
        <f aca="false">J128/F128</f>
        <v>9.16666666666667</v>
      </c>
      <c r="U128" s="17" t="n">
        <v>0</v>
      </c>
      <c r="V128" s="18" t="str">
        <f aca="false">IF(E128=1, 1*U128, "")</f>
        <v/>
      </c>
      <c r="W128" s="18" t="str">
        <f aca="false">IF(E128=2, 1*U128, "")</f>
        <v/>
      </c>
      <c r="X128" s="18" t="str">
        <f aca="false">IF(E128=3, 1*U128, "")</f>
        <v/>
      </c>
      <c r="Y128" s="19" t="n">
        <f aca="false">IF(E128=4, 1*U128, "")</f>
        <v>0</v>
      </c>
      <c r="AF128" s="23" t="str">
        <f aca="false">IF(U128=1,A128,"")</f>
        <v/>
      </c>
      <c r="AG128" s="24" t="str">
        <f aca="false">IF(V128=1,"AT",IF(W128=1,"MID",IF(X128=1,"DEF",IF(Y128=1,"GK",""))))</f>
        <v/>
      </c>
    </row>
    <row r="129" customFormat="false" ht="12.8" hidden="false" customHeight="false" outlineLevel="0" collapsed="false">
      <c r="A129" s="0" t="s">
        <v>231</v>
      </c>
      <c r="B129" s="0" t="s">
        <v>60</v>
      </c>
      <c r="C129" s="0" t="n">
        <v>29</v>
      </c>
      <c r="D129" s="0" t="s">
        <v>112</v>
      </c>
      <c r="E129" s="0" t="n">
        <v>1</v>
      </c>
      <c r="F129" s="1" t="n">
        <v>13</v>
      </c>
      <c r="G129" s="0" t="n">
        <v>417</v>
      </c>
      <c r="H129" s="1" t="n">
        <v>6.5</v>
      </c>
      <c r="I129" s="0" t="n">
        <v>3.2</v>
      </c>
      <c r="J129" s="2" t="n">
        <v>119</v>
      </c>
      <c r="K129" s="0" t="n">
        <v>2</v>
      </c>
      <c r="L129" s="0" t="s">
        <v>230</v>
      </c>
      <c r="M129" s="0" t="n">
        <v>0</v>
      </c>
      <c r="N129" s="0" t="n">
        <v>4</v>
      </c>
      <c r="O129" s="0" t="n">
        <v>7</v>
      </c>
      <c r="P129" s="0" t="n">
        <v>0</v>
      </c>
      <c r="Q129" s="0" t="n">
        <v>0</v>
      </c>
      <c r="R129" s="0" t="n">
        <f aca="false">J129/F129</f>
        <v>9.15384615384615</v>
      </c>
      <c r="U129" s="17" t="n">
        <v>0</v>
      </c>
      <c r="V129" s="18" t="n">
        <f aca="false">IF(E129=1, 1*U129, "")</f>
        <v>0</v>
      </c>
      <c r="W129" s="18" t="str">
        <f aca="false">IF(E129=2, 1*U129, "")</f>
        <v/>
      </c>
      <c r="X129" s="18" t="str">
        <f aca="false">IF(E129=3, 1*U129, "")</f>
        <v/>
      </c>
      <c r="Y129" s="19" t="str">
        <f aca="false">IF(E129=4, 1*U129, "")</f>
        <v/>
      </c>
      <c r="AF129" s="23" t="str">
        <f aca="false">IF(U129=1,A129,"")</f>
        <v/>
      </c>
      <c r="AG129" s="24" t="str">
        <f aca="false">IF(V129=1,"AT",IF(W129=1,"MID",IF(X129=1,"DEF",IF(Y129=1,"GK",""))))</f>
        <v/>
      </c>
    </row>
    <row r="130" customFormat="false" ht="12.8" hidden="false" customHeight="false" outlineLevel="0" collapsed="false">
      <c r="A130" s="0" t="s">
        <v>232</v>
      </c>
      <c r="B130" s="0" t="s">
        <v>213</v>
      </c>
      <c r="C130" s="0" t="n">
        <v>34</v>
      </c>
      <c r="D130" s="0" t="s">
        <v>22</v>
      </c>
      <c r="E130" s="0" t="n">
        <v>4</v>
      </c>
      <c r="F130" s="1" t="n">
        <v>8</v>
      </c>
      <c r="G130" s="0" t="n">
        <v>436</v>
      </c>
      <c r="H130" s="1" t="n">
        <v>5</v>
      </c>
      <c r="I130" s="0" t="n">
        <v>1.2</v>
      </c>
      <c r="J130" s="2" t="n">
        <v>73</v>
      </c>
      <c r="K130" s="0" t="n">
        <v>3</v>
      </c>
      <c r="L130" s="0" t="s">
        <v>233</v>
      </c>
      <c r="M130" s="0" t="n">
        <v>0</v>
      </c>
      <c r="N130" s="0" t="n">
        <v>6</v>
      </c>
      <c r="O130" s="0" t="n">
        <v>11</v>
      </c>
      <c r="P130" s="0" t="n">
        <v>1</v>
      </c>
      <c r="Q130" s="0" t="n">
        <v>1</v>
      </c>
      <c r="R130" s="0" t="n">
        <f aca="false">J130/F130</f>
        <v>9.125</v>
      </c>
      <c r="U130" s="17" t="n">
        <v>0</v>
      </c>
      <c r="V130" s="18" t="str">
        <f aca="false">IF(E130=1, 1*U130, "")</f>
        <v/>
      </c>
      <c r="W130" s="18" t="str">
        <f aca="false">IF(E130=2, 1*U130, "")</f>
        <v/>
      </c>
      <c r="X130" s="18" t="str">
        <f aca="false">IF(E130=3, 1*U130, "")</f>
        <v/>
      </c>
      <c r="Y130" s="19" t="n">
        <f aca="false">IF(E130=4, 1*U130, "")</f>
        <v>0</v>
      </c>
      <c r="AF130" s="23" t="str">
        <f aca="false">IF(U130=1,A130,"")</f>
        <v/>
      </c>
      <c r="AG130" s="24" t="str">
        <f aca="false">IF(V130=1,"AT",IF(W130=1,"MID",IF(X130=1,"DEF",IF(Y130=1,"GK",""))))</f>
        <v/>
      </c>
    </row>
    <row r="131" customFormat="false" ht="12.8" hidden="false" customHeight="false" outlineLevel="0" collapsed="false">
      <c r="A131" s="0" t="s">
        <v>234</v>
      </c>
      <c r="B131" s="0" t="s">
        <v>48</v>
      </c>
      <c r="C131" s="0" t="n">
        <v>29</v>
      </c>
      <c r="D131" s="0" t="s">
        <v>63</v>
      </c>
      <c r="E131" s="0" t="n">
        <v>2</v>
      </c>
      <c r="F131" s="1" t="n">
        <v>6</v>
      </c>
      <c r="G131" s="0" t="n">
        <v>336</v>
      </c>
      <c r="H131" s="1" t="n">
        <v>5.5</v>
      </c>
      <c r="I131" s="0" t="n">
        <v>0.2</v>
      </c>
      <c r="J131" s="2" t="n">
        <v>54</v>
      </c>
      <c r="K131" s="0" t="n">
        <v>2</v>
      </c>
      <c r="L131" s="0" t="s">
        <v>230</v>
      </c>
      <c r="M131" s="0" t="n">
        <v>0</v>
      </c>
      <c r="N131" s="0" t="n">
        <v>4</v>
      </c>
      <c r="O131" s="0" t="n">
        <v>4</v>
      </c>
      <c r="P131" s="0" t="n">
        <v>0</v>
      </c>
      <c r="Q131" s="0" t="n">
        <v>1</v>
      </c>
      <c r="R131" s="0" t="n">
        <f aca="false">J131/F131</f>
        <v>9</v>
      </c>
      <c r="U131" s="17" t="n">
        <v>0</v>
      </c>
      <c r="V131" s="18" t="str">
        <f aca="false">IF(E131=1, 1*U131, "")</f>
        <v/>
      </c>
      <c r="W131" s="18" t="n">
        <f aca="false">IF(E131=2, 1*U131, "")</f>
        <v>0</v>
      </c>
      <c r="X131" s="18" t="str">
        <f aca="false">IF(E131=3, 1*U131, "")</f>
        <v/>
      </c>
      <c r="Y131" s="19" t="str">
        <f aca="false">IF(E131=4, 1*U131, "")</f>
        <v/>
      </c>
      <c r="AF131" s="23" t="str">
        <f aca="false">IF(U131=1,A131,"")</f>
        <v/>
      </c>
      <c r="AG131" s="24" t="str">
        <f aca="false">IF(V131=1,"AT",IF(W131=1,"MID",IF(X131=1,"DEF",IF(Y131=1,"GK",""))))</f>
        <v/>
      </c>
    </row>
    <row r="132" customFormat="false" ht="12.8" hidden="false" customHeight="false" outlineLevel="0" collapsed="false">
      <c r="A132" s="0" t="s">
        <v>235</v>
      </c>
      <c r="B132" s="0" t="s">
        <v>103</v>
      </c>
      <c r="C132" s="0" t="n">
        <v>31</v>
      </c>
      <c r="D132" s="0" t="s">
        <v>57</v>
      </c>
      <c r="E132" s="0" t="n">
        <v>1</v>
      </c>
      <c r="F132" s="1" t="n">
        <v>7</v>
      </c>
      <c r="G132" s="0" t="n">
        <v>607</v>
      </c>
      <c r="H132" s="1" t="n">
        <v>5.5</v>
      </c>
      <c r="I132" s="0" t="n">
        <v>1.2</v>
      </c>
      <c r="J132" s="2" t="n">
        <v>63</v>
      </c>
      <c r="K132" s="0" t="n">
        <v>4</v>
      </c>
      <c r="L132" s="0" t="s">
        <v>171</v>
      </c>
      <c r="M132" s="0" t="n">
        <v>0</v>
      </c>
      <c r="N132" s="0" t="n">
        <v>4</v>
      </c>
      <c r="O132" s="0" t="n">
        <v>9</v>
      </c>
      <c r="P132" s="0" t="n">
        <v>0</v>
      </c>
      <c r="Q132" s="0" t="n">
        <v>0</v>
      </c>
      <c r="R132" s="0" t="n">
        <f aca="false">J132/F132</f>
        <v>9</v>
      </c>
      <c r="U132" s="17" t="n">
        <v>0</v>
      </c>
      <c r="V132" s="18" t="n">
        <f aca="false">IF(E132=1, 1*U132, "")</f>
        <v>0</v>
      </c>
      <c r="W132" s="18" t="str">
        <f aca="false">IF(E132=2, 1*U132, "")</f>
        <v/>
      </c>
      <c r="X132" s="18" t="str">
        <f aca="false">IF(E132=3, 1*U132, "")</f>
        <v/>
      </c>
      <c r="Y132" s="19" t="str">
        <f aca="false">IF(E132=4, 1*U132, "")</f>
        <v/>
      </c>
      <c r="AF132" s="23" t="str">
        <f aca="false">IF(U132=1,A132,"")</f>
        <v/>
      </c>
      <c r="AG132" s="24" t="str">
        <f aca="false">IF(V132=1,"AT",IF(W132=1,"MID",IF(X132=1,"DEF",IF(Y132=1,"GK",""))))</f>
        <v/>
      </c>
    </row>
    <row r="133" customFormat="false" ht="12.8" hidden="false" customHeight="false" outlineLevel="0" collapsed="false">
      <c r="A133" s="0" t="s">
        <v>236</v>
      </c>
      <c r="B133" s="0" t="s">
        <v>45</v>
      </c>
      <c r="C133" s="0" t="n">
        <v>18</v>
      </c>
      <c r="D133" s="0" t="s">
        <v>49</v>
      </c>
      <c r="E133" s="0" t="n">
        <v>3</v>
      </c>
      <c r="F133" s="1" t="n">
        <v>1</v>
      </c>
      <c r="G133" s="0" t="n">
        <v>120</v>
      </c>
      <c r="H133" s="1" t="n">
        <v>4.5</v>
      </c>
      <c r="I133" s="0" t="n">
        <v>0.1</v>
      </c>
      <c r="J133" s="2" t="n">
        <v>9</v>
      </c>
      <c r="K133" s="0" t="n">
        <v>1</v>
      </c>
      <c r="L133" s="0" t="s">
        <v>46</v>
      </c>
      <c r="M133" s="0" t="n">
        <v>0</v>
      </c>
      <c r="N133" s="0" t="n">
        <v>1</v>
      </c>
      <c r="O133" s="0" t="n">
        <v>15</v>
      </c>
      <c r="P133" s="0" t="n">
        <v>0</v>
      </c>
      <c r="Q133" s="0" t="n">
        <v>0</v>
      </c>
      <c r="R133" s="0" t="n">
        <f aca="false">J133/F133</f>
        <v>9</v>
      </c>
      <c r="U133" s="17" t="n">
        <v>0</v>
      </c>
      <c r="V133" s="18" t="str">
        <f aca="false">IF(E133=1, 1*U133, "")</f>
        <v/>
      </c>
      <c r="W133" s="18" t="str">
        <f aca="false">IF(E133=2, 1*U133, "")</f>
        <v/>
      </c>
      <c r="X133" s="18" t="n">
        <f aca="false">IF(E133=3, 1*U133, "")</f>
        <v>0</v>
      </c>
      <c r="Y133" s="19" t="str">
        <f aca="false">IF(E133=4, 1*U133, "")</f>
        <v/>
      </c>
      <c r="AF133" s="23" t="str">
        <f aca="false">IF(U133=1,A133,"")</f>
        <v/>
      </c>
      <c r="AG133" s="24" t="str">
        <f aca="false">IF(V133=1,"AT",IF(W133=1,"MID",IF(X133=1,"DEF",IF(Y133=1,"GK",""))))</f>
        <v/>
      </c>
    </row>
    <row r="134" customFormat="false" ht="12.8" hidden="false" customHeight="false" outlineLevel="0" collapsed="false">
      <c r="A134" s="0" t="s">
        <v>237</v>
      </c>
      <c r="B134" s="0" t="s">
        <v>96</v>
      </c>
      <c r="C134" s="0" t="n">
        <v>29</v>
      </c>
      <c r="D134" s="0" t="s">
        <v>22</v>
      </c>
      <c r="E134" s="0" t="n">
        <v>4</v>
      </c>
      <c r="F134" s="1" t="n">
        <v>15</v>
      </c>
      <c r="G134" s="0" t="n">
        <v>548</v>
      </c>
      <c r="H134" s="1" t="n">
        <v>5</v>
      </c>
      <c r="I134" s="0" t="n">
        <v>7.3</v>
      </c>
      <c r="J134" s="2" t="n">
        <v>134</v>
      </c>
      <c r="K134" s="0" t="n">
        <v>1</v>
      </c>
      <c r="L134" s="0" t="s">
        <v>46</v>
      </c>
      <c r="M134" s="0" t="n">
        <v>0</v>
      </c>
      <c r="N134" s="0" t="n">
        <v>4</v>
      </c>
      <c r="O134" s="0" t="n">
        <v>14</v>
      </c>
      <c r="P134" s="0" t="n">
        <v>0</v>
      </c>
      <c r="Q134" s="0" t="n">
        <v>0</v>
      </c>
      <c r="R134" s="0" t="n">
        <f aca="false">J134/F134</f>
        <v>8.93333333333333</v>
      </c>
      <c r="U134" s="17" t="n">
        <v>0</v>
      </c>
      <c r="V134" s="18" t="str">
        <f aca="false">IF(E134=1, 1*U134, "")</f>
        <v/>
      </c>
      <c r="W134" s="18" t="str">
        <f aca="false">IF(E134=2, 1*U134, "")</f>
        <v/>
      </c>
      <c r="X134" s="18" t="str">
        <f aca="false">IF(E134=3, 1*U134, "")</f>
        <v/>
      </c>
      <c r="Y134" s="19" t="n">
        <f aca="false">IF(E134=4, 1*U134, "")</f>
        <v>0</v>
      </c>
      <c r="AF134" s="23" t="str">
        <f aca="false">IF(U134=1,A134,"")</f>
        <v/>
      </c>
      <c r="AG134" s="24" t="str">
        <f aca="false">IF(V134=1,"AT",IF(W134=1,"MID",IF(X134=1,"DEF",IF(Y134=1,"GK",""))))</f>
        <v/>
      </c>
    </row>
    <row r="135" customFormat="false" ht="12.8" hidden="false" customHeight="false" outlineLevel="0" collapsed="false">
      <c r="A135" s="0" t="s">
        <v>238</v>
      </c>
      <c r="B135" s="0" t="s">
        <v>137</v>
      </c>
      <c r="C135" s="0" t="n">
        <v>21</v>
      </c>
      <c r="D135" s="0" t="s">
        <v>93</v>
      </c>
      <c r="E135" s="0" t="n">
        <v>1</v>
      </c>
      <c r="F135" s="1" t="n">
        <v>10</v>
      </c>
      <c r="G135" s="0" t="n">
        <v>1812</v>
      </c>
      <c r="H135" s="1" t="n">
        <v>5.5</v>
      </c>
      <c r="I135" s="0" t="n">
        <v>1</v>
      </c>
      <c r="J135" s="2" t="n">
        <v>89</v>
      </c>
      <c r="K135" s="0" t="n">
        <v>4</v>
      </c>
      <c r="L135" s="0" t="s">
        <v>239</v>
      </c>
      <c r="M135" s="0" t="n">
        <v>0</v>
      </c>
      <c r="N135" s="0" t="n">
        <v>1</v>
      </c>
      <c r="O135" s="0" t="n">
        <v>1</v>
      </c>
      <c r="P135" s="0" t="n">
        <v>1</v>
      </c>
      <c r="Q135" s="0" t="n">
        <v>0</v>
      </c>
      <c r="R135" s="0" t="n">
        <f aca="false">J135/F135</f>
        <v>8.9</v>
      </c>
      <c r="U135" s="17" t="n">
        <v>0</v>
      </c>
      <c r="V135" s="18" t="n">
        <f aca="false">IF(E135=1, 1*U135, "")</f>
        <v>0</v>
      </c>
      <c r="W135" s="18" t="str">
        <f aca="false">IF(E135=2, 1*U135, "")</f>
        <v/>
      </c>
      <c r="X135" s="18" t="str">
        <f aca="false">IF(E135=3, 1*U135, "")</f>
        <v/>
      </c>
      <c r="Y135" s="19" t="str">
        <f aca="false">IF(E135=4, 1*U135, "")</f>
        <v/>
      </c>
      <c r="AF135" s="23" t="str">
        <f aca="false">IF(U135=1,A135,"")</f>
        <v/>
      </c>
      <c r="AG135" s="24" t="str">
        <f aca="false">IF(V135=1,"AT",IF(W135=1,"MID",IF(X135=1,"DEF",IF(Y135=1,"GK",""))))</f>
        <v/>
      </c>
    </row>
    <row r="136" customFormat="false" ht="12.8" hidden="false" customHeight="false" outlineLevel="0" collapsed="false">
      <c r="A136" s="0" t="s">
        <v>240</v>
      </c>
      <c r="B136" s="0" t="s">
        <v>103</v>
      </c>
      <c r="C136" s="0" t="n">
        <v>24</v>
      </c>
      <c r="D136" s="0" t="s">
        <v>30</v>
      </c>
      <c r="E136" s="0" t="n">
        <v>3</v>
      </c>
      <c r="F136" s="1" t="n">
        <v>8</v>
      </c>
      <c r="G136" s="0" t="n">
        <v>488</v>
      </c>
      <c r="H136" s="1" t="n">
        <v>5</v>
      </c>
      <c r="I136" s="0" t="n">
        <v>1.5</v>
      </c>
      <c r="J136" s="2" t="n">
        <v>71</v>
      </c>
      <c r="K136" s="0" t="n">
        <v>1</v>
      </c>
      <c r="L136" s="0" t="s">
        <v>46</v>
      </c>
      <c r="M136" s="0" t="n">
        <v>0</v>
      </c>
      <c r="N136" s="0" t="n">
        <v>2</v>
      </c>
      <c r="O136" s="0" t="n">
        <v>9</v>
      </c>
      <c r="P136" s="0" t="n">
        <v>0</v>
      </c>
      <c r="Q136" s="0" t="n">
        <v>0</v>
      </c>
      <c r="R136" s="0" t="n">
        <f aca="false">J136/F136</f>
        <v>8.875</v>
      </c>
      <c r="U136" s="17" t="n">
        <v>0</v>
      </c>
      <c r="V136" s="18" t="str">
        <f aca="false">IF(E136=1, 1*U136, "")</f>
        <v/>
      </c>
      <c r="W136" s="18" t="str">
        <f aca="false">IF(E136=2, 1*U136, "")</f>
        <v/>
      </c>
      <c r="X136" s="18" t="n">
        <f aca="false">IF(E136=3, 1*U136, "")</f>
        <v>0</v>
      </c>
      <c r="Y136" s="19" t="str">
        <f aca="false">IF(E136=4, 1*U136, "")</f>
        <v/>
      </c>
      <c r="AF136" s="23" t="str">
        <f aca="false">IF(U136=1,A136,"")</f>
        <v/>
      </c>
      <c r="AG136" s="24" t="str">
        <f aca="false">IF(V136=1,"AT",IF(W136=1,"MID",IF(X136=1,"DEF",IF(Y136=1,"GK",""))))</f>
        <v/>
      </c>
    </row>
    <row r="137" customFormat="false" ht="12.8" hidden="false" customHeight="false" outlineLevel="0" collapsed="false">
      <c r="A137" s="0" t="s">
        <v>241</v>
      </c>
      <c r="B137" s="0" t="s">
        <v>84</v>
      </c>
      <c r="C137" s="0" t="n">
        <v>24</v>
      </c>
      <c r="D137" s="0" t="s">
        <v>157</v>
      </c>
      <c r="E137" s="0" t="n">
        <v>1</v>
      </c>
      <c r="F137" s="1" t="n">
        <v>15</v>
      </c>
      <c r="G137" s="0" t="n">
        <v>493</v>
      </c>
      <c r="H137" s="1" t="n">
        <v>7</v>
      </c>
      <c r="I137" s="0" t="n">
        <v>7.2</v>
      </c>
      <c r="J137" s="2" t="n">
        <v>133</v>
      </c>
      <c r="K137" s="0" t="n">
        <v>3</v>
      </c>
      <c r="L137" s="0" t="s">
        <v>73</v>
      </c>
      <c r="M137" s="0" t="n">
        <v>0</v>
      </c>
      <c r="N137" s="0" t="n">
        <v>2</v>
      </c>
      <c r="O137" s="0" t="n">
        <v>20</v>
      </c>
      <c r="P137" s="0" t="n">
        <v>0</v>
      </c>
      <c r="Q137" s="0" t="n">
        <v>0</v>
      </c>
      <c r="R137" s="0" t="n">
        <f aca="false">J137/F137</f>
        <v>8.86666666666667</v>
      </c>
      <c r="U137" s="17" t="n">
        <v>0</v>
      </c>
      <c r="V137" s="18" t="n">
        <f aca="false">IF(E137=1, 1*U137, "")</f>
        <v>0</v>
      </c>
      <c r="W137" s="18" t="str">
        <f aca="false">IF(E137=2, 1*U137, "")</f>
        <v/>
      </c>
      <c r="X137" s="18" t="str">
        <f aca="false">IF(E137=3, 1*U137, "")</f>
        <v/>
      </c>
      <c r="Y137" s="19" t="str">
        <f aca="false">IF(E137=4, 1*U137, "")</f>
        <v/>
      </c>
      <c r="AF137" s="23" t="str">
        <f aca="false">IF(U137=1,A137,"")</f>
        <v/>
      </c>
      <c r="AG137" s="24" t="str">
        <f aca="false">IF(V137=1,"AT",IF(W137=1,"MID",IF(X137=1,"DEF",IF(Y137=1,"GK",""))))</f>
        <v/>
      </c>
    </row>
    <row r="138" customFormat="false" ht="12.8" hidden="false" customHeight="false" outlineLevel="0" collapsed="false">
      <c r="A138" s="0" t="s">
        <v>242</v>
      </c>
      <c r="B138" s="0" t="s">
        <v>137</v>
      </c>
      <c r="C138" s="0" t="n">
        <v>31</v>
      </c>
      <c r="D138" s="0" t="s">
        <v>49</v>
      </c>
      <c r="E138" s="0" t="n">
        <v>3</v>
      </c>
      <c r="F138" s="1" t="n">
        <v>13</v>
      </c>
      <c r="G138" s="0" t="n">
        <v>555</v>
      </c>
      <c r="H138" s="1" t="n">
        <v>5.5</v>
      </c>
      <c r="I138" s="0" t="n">
        <v>4.7</v>
      </c>
      <c r="J138" s="2" t="n">
        <v>115</v>
      </c>
      <c r="K138" s="0" t="n">
        <v>2</v>
      </c>
      <c r="L138" s="0" t="s">
        <v>107</v>
      </c>
      <c r="M138" s="0" t="n">
        <v>0</v>
      </c>
      <c r="N138" s="0" t="n">
        <v>4</v>
      </c>
      <c r="O138" s="0" t="n">
        <v>1</v>
      </c>
      <c r="P138" s="0" t="n">
        <v>1</v>
      </c>
      <c r="Q138" s="0" t="n">
        <v>0</v>
      </c>
      <c r="R138" s="0" t="n">
        <f aca="false">J138/F138</f>
        <v>8.84615384615385</v>
      </c>
      <c r="U138" s="17" t="n">
        <v>0</v>
      </c>
      <c r="V138" s="18" t="str">
        <f aca="false">IF(E138=1, 1*U138, "")</f>
        <v/>
      </c>
      <c r="W138" s="18" t="str">
        <f aca="false">IF(E138=2, 1*U138, "")</f>
        <v/>
      </c>
      <c r="X138" s="18" t="n">
        <f aca="false">IF(E138=3, 1*U138, "")</f>
        <v>0</v>
      </c>
      <c r="Y138" s="19" t="str">
        <f aca="false">IF(E138=4, 1*U138, "")</f>
        <v/>
      </c>
      <c r="AF138" s="23" t="str">
        <f aca="false">IF(U138=1,A138,"")</f>
        <v/>
      </c>
      <c r="AG138" s="24" t="str">
        <f aca="false">IF(V138=1,"AT",IF(W138=1,"MID",IF(X138=1,"DEF",IF(Y138=1,"GK",""))))</f>
        <v/>
      </c>
    </row>
    <row r="139" customFormat="false" ht="12.8" hidden="false" customHeight="false" outlineLevel="0" collapsed="false">
      <c r="A139" s="0" t="s">
        <v>243</v>
      </c>
      <c r="B139" s="0" t="s">
        <v>35</v>
      </c>
      <c r="C139" s="0" t="n">
        <v>24</v>
      </c>
      <c r="D139" s="0" t="s">
        <v>57</v>
      </c>
      <c r="E139" s="0" t="n">
        <v>1</v>
      </c>
      <c r="F139" s="1" t="n">
        <v>10</v>
      </c>
      <c r="G139" s="0" t="n">
        <v>528</v>
      </c>
      <c r="H139" s="1" t="n">
        <v>6</v>
      </c>
      <c r="I139" s="0" t="n">
        <v>0.7</v>
      </c>
      <c r="J139" s="2" t="n">
        <v>88</v>
      </c>
      <c r="K139" s="0" t="n">
        <v>4</v>
      </c>
      <c r="L139" s="0" t="s">
        <v>244</v>
      </c>
      <c r="M139" s="0" t="n">
        <v>0</v>
      </c>
      <c r="N139" s="0" t="n">
        <v>2</v>
      </c>
      <c r="O139" s="0" t="n">
        <v>2</v>
      </c>
      <c r="P139" s="0" t="n">
        <v>0</v>
      </c>
      <c r="Q139" s="0" t="n">
        <v>0</v>
      </c>
      <c r="R139" s="0" t="n">
        <f aca="false">J139/F139</f>
        <v>8.8</v>
      </c>
      <c r="U139" s="17" t="n">
        <v>0</v>
      </c>
      <c r="V139" s="18" t="n">
        <f aca="false">IF(E139=1, 1*U139, "")</f>
        <v>0</v>
      </c>
      <c r="W139" s="18" t="str">
        <f aca="false">IF(E139=2, 1*U139, "")</f>
        <v/>
      </c>
      <c r="X139" s="18" t="str">
        <f aca="false">IF(E139=3, 1*U139, "")</f>
        <v/>
      </c>
      <c r="Y139" s="19" t="str">
        <f aca="false">IF(E139=4, 1*U139, "")</f>
        <v/>
      </c>
      <c r="AF139" s="23" t="str">
        <f aca="false">IF(U139=1,A139,"")</f>
        <v/>
      </c>
      <c r="AG139" s="24" t="str">
        <f aca="false">IF(V139=1,"AT",IF(W139=1,"MID",IF(X139=1,"DEF",IF(Y139=1,"GK",""))))</f>
        <v/>
      </c>
    </row>
    <row r="140" customFormat="false" ht="12.8" hidden="false" customHeight="false" outlineLevel="0" collapsed="false">
      <c r="A140" s="0" t="s">
        <v>245</v>
      </c>
      <c r="B140" s="0" t="s">
        <v>75</v>
      </c>
      <c r="C140" s="0" t="n">
        <v>25</v>
      </c>
      <c r="D140" s="0" t="s">
        <v>63</v>
      </c>
      <c r="E140" s="0" t="n">
        <v>2</v>
      </c>
      <c r="F140" s="1" t="n">
        <v>6</v>
      </c>
      <c r="G140" s="0" t="n">
        <v>432</v>
      </c>
      <c r="H140" s="1" t="n">
        <v>4.5</v>
      </c>
      <c r="I140" s="0" t="n">
        <v>4.3</v>
      </c>
      <c r="J140" s="2" t="n">
        <v>52</v>
      </c>
      <c r="K140" s="0" t="n">
        <v>1</v>
      </c>
      <c r="L140" s="0" t="s">
        <v>46</v>
      </c>
      <c r="M140" s="0" t="n">
        <v>0</v>
      </c>
      <c r="N140" s="0" t="n">
        <v>3</v>
      </c>
      <c r="O140" s="0" t="n">
        <v>16</v>
      </c>
      <c r="P140" s="0" t="n">
        <v>0</v>
      </c>
      <c r="Q140" s="0" t="n">
        <v>0</v>
      </c>
      <c r="R140" s="0" t="n">
        <f aca="false">J140/F140</f>
        <v>8.66666666666667</v>
      </c>
      <c r="U140" s="17" t="n">
        <v>0</v>
      </c>
      <c r="V140" s="18" t="str">
        <f aca="false">IF(E140=1, 1*U140, "")</f>
        <v/>
      </c>
      <c r="W140" s="18" t="n">
        <f aca="false">IF(E140=2, 1*U140, "")</f>
        <v>0</v>
      </c>
      <c r="X140" s="18" t="str">
        <f aca="false">IF(E140=3, 1*U140, "")</f>
        <v/>
      </c>
      <c r="Y140" s="19" t="str">
        <f aca="false">IF(E140=4, 1*U140, "")</f>
        <v/>
      </c>
      <c r="AF140" s="23" t="str">
        <f aca="false">IF(U140=1,A140,"")</f>
        <v/>
      </c>
      <c r="AG140" s="24" t="str">
        <f aca="false">IF(V140=1,"AT",IF(W140=1,"MID",IF(X140=1,"DEF",IF(Y140=1,"GK",""))))</f>
        <v/>
      </c>
    </row>
    <row r="141" customFormat="false" ht="12.8" hidden="false" customHeight="false" outlineLevel="0" collapsed="false">
      <c r="A141" s="0" t="s">
        <v>246</v>
      </c>
      <c r="B141" s="0" t="s">
        <v>45</v>
      </c>
      <c r="C141" s="0" t="n">
        <v>29</v>
      </c>
      <c r="D141" s="0" t="s">
        <v>30</v>
      </c>
      <c r="E141" s="0" t="n">
        <v>3</v>
      </c>
      <c r="F141" s="1" t="n">
        <v>11</v>
      </c>
      <c r="G141" s="0" t="n">
        <v>281</v>
      </c>
      <c r="H141" s="1" t="n">
        <v>5</v>
      </c>
      <c r="I141" s="0" t="n">
        <v>1</v>
      </c>
      <c r="J141" s="2" t="n">
        <v>94</v>
      </c>
      <c r="K141" s="0" t="n">
        <v>2</v>
      </c>
      <c r="L141" s="0" t="s">
        <v>46</v>
      </c>
      <c r="M141" s="0" t="n">
        <v>0</v>
      </c>
      <c r="N141" s="0" t="n">
        <v>4</v>
      </c>
      <c r="O141" s="0" t="n">
        <v>15</v>
      </c>
      <c r="P141" s="0" t="n">
        <v>0</v>
      </c>
      <c r="Q141" s="0" t="n">
        <v>0</v>
      </c>
      <c r="R141" s="0" t="n">
        <f aca="false">J141/F141</f>
        <v>8.54545454545455</v>
      </c>
      <c r="U141" s="17" t="n">
        <v>0</v>
      </c>
      <c r="V141" s="18" t="str">
        <f aca="false">IF(E141=1, 1*U141, "")</f>
        <v/>
      </c>
      <c r="W141" s="18" t="str">
        <f aca="false">IF(E141=2, 1*U141, "")</f>
        <v/>
      </c>
      <c r="X141" s="18" t="n">
        <f aca="false">IF(E141=3, 1*U141, "")</f>
        <v>0</v>
      </c>
      <c r="Y141" s="19" t="str">
        <f aca="false">IF(E141=4, 1*U141, "")</f>
        <v/>
      </c>
      <c r="AF141" s="23" t="str">
        <f aca="false">IF(U141=1,A141,"")</f>
        <v/>
      </c>
      <c r="AG141" s="24" t="str">
        <f aca="false">IF(V141=1,"AT",IF(W141=1,"MID",IF(X141=1,"DEF",IF(Y141=1,"GK",""))))</f>
        <v/>
      </c>
    </row>
    <row r="142" customFormat="false" ht="12.8" hidden="false" customHeight="false" outlineLevel="0" collapsed="false">
      <c r="A142" s="0" t="s">
        <v>247</v>
      </c>
      <c r="B142" s="0" t="s">
        <v>96</v>
      </c>
      <c r="C142" s="0" t="n">
        <v>23</v>
      </c>
      <c r="D142" s="0" t="s">
        <v>112</v>
      </c>
      <c r="E142" s="0" t="n">
        <v>1</v>
      </c>
      <c r="F142" s="1" t="n">
        <v>15</v>
      </c>
      <c r="G142" s="0" t="n">
        <v>706</v>
      </c>
      <c r="H142" s="1" t="n">
        <v>6.5</v>
      </c>
      <c r="I142" s="0" t="n">
        <v>11.3</v>
      </c>
      <c r="J142" s="2" t="n">
        <v>126</v>
      </c>
      <c r="K142" s="0" t="n">
        <v>1</v>
      </c>
      <c r="L142" s="0" t="s">
        <v>46</v>
      </c>
      <c r="M142" s="0" t="n">
        <v>0</v>
      </c>
      <c r="N142" s="0" t="n">
        <v>2</v>
      </c>
      <c r="O142" s="0" t="n">
        <v>14</v>
      </c>
      <c r="P142" s="0" t="n">
        <v>0</v>
      </c>
      <c r="Q142" s="0" t="n">
        <v>1</v>
      </c>
      <c r="R142" s="0" t="n">
        <f aca="false">J142/F142</f>
        <v>8.4</v>
      </c>
      <c r="U142" s="17" t="n">
        <v>0</v>
      </c>
      <c r="V142" s="18" t="n">
        <f aca="false">IF(E142=1, 1*U142, "")</f>
        <v>0</v>
      </c>
      <c r="W142" s="18" t="str">
        <f aca="false">IF(E142=2, 1*U142, "")</f>
        <v/>
      </c>
      <c r="X142" s="18" t="str">
        <f aca="false">IF(E142=3, 1*U142, "")</f>
        <v/>
      </c>
      <c r="Y142" s="19" t="str">
        <f aca="false">IF(E142=4, 1*U142, "")</f>
        <v/>
      </c>
      <c r="AF142" s="23" t="str">
        <f aca="false">IF(U142=1,A142,"")</f>
        <v/>
      </c>
      <c r="AG142" s="24" t="str">
        <f aca="false">IF(V142=1,"AT",IF(W142=1,"MID",IF(X142=1,"DEF",IF(Y142=1,"GK",""))))</f>
        <v/>
      </c>
    </row>
    <row r="143" customFormat="false" ht="12.8" hidden="false" customHeight="false" outlineLevel="0" collapsed="false">
      <c r="A143" s="0" t="s">
        <v>248</v>
      </c>
      <c r="B143" s="0" t="s">
        <v>65</v>
      </c>
      <c r="C143" s="0" t="n">
        <v>24</v>
      </c>
      <c r="D143" s="0" t="s">
        <v>112</v>
      </c>
      <c r="E143" s="0" t="n">
        <v>1</v>
      </c>
      <c r="F143" s="1" t="n">
        <v>18</v>
      </c>
      <c r="G143" s="0" t="n">
        <v>1709</v>
      </c>
      <c r="H143" s="1" t="n">
        <v>7</v>
      </c>
      <c r="I143" s="0" t="n">
        <v>20.9</v>
      </c>
      <c r="J143" s="2" t="n">
        <v>149</v>
      </c>
      <c r="K143" s="0" t="n">
        <v>4</v>
      </c>
      <c r="L143" s="0" t="s">
        <v>214</v>
      </c>
      <c r="M143" s="0" t="n">
        <v>0</v>
      </c>
      <c r="N143" s="0" t="n">
        <v>2</v>
      </c>
      <c r="O143" s="0" t="n">
        <v>6</v>
      </c>
      <c r="P143" s="0" t="n">
        <v>0</v>
      </c>
      <c r="Q143" s="0" t="n">
        <v>0</v>
      </c>
      <c r="R143" s="0" t="n">
        <f aca="false">J143/F143</f>
        <v>8.27777777777778</v>
      </c>
      <c r="U143" s="17" t="n">
        <v>0</v>
      </c>
      <c r="V143" s="18" t="n">
        <f aca="false">IF(E143=1, 1*U143, "")</f>
        <v>0</v>
      </c>
      <c r="W143" s="18" t="str">
        <f aca="false">IF(E143=2, 1*U143, "")</f>
        <v/>
      </c>
      <c r="X143" s="18" t="str">
        <f aca="false">IF(E143=3, 1*U143, "")</f>
        <v/>
      </c>
      <c r="Y143" s="19" t="str">
        <f aca="false">IF(E143=4, 1*U143, "")</f>
        <v/>
      </c>
      <c r="AF143" s="23" t="str">
        <f aca="false">IF(U143=1,A143,"")</f>
        <v/>
      </c>
      <c r="AG143" s="24" t="str">
        <f aca="false">IF(V143=1,"AT",IF(W143=1,"MID",IF(X143=1,"DEF",IF(Y143=1,"GK",""))))</f>
        <v/>
      </c>
    </row>
    <row r="144" customFormat="false" ht="12.8" hidden="false" customHeight="false" outlineLevel="0" collapsed="false">
      <c r="A144" s="0" t="s">
        <v>249</v>
      </c>
      <c r="B144" s="0" t="s">
        <v>137</v>
      </c>
      <c r="C144" s="0" t="n">
        <v>24</v>
      </c>
      <c r="D144" s="0" t="s">
        <v>22</v>
      </c>
      <c r="E144" s="0" t="n">
        <v>4</v>
      </c>
      <c r="F144" s="1" t="n">
        <v>1</v>
      </c>
      <c r="G144" s="0" t="n">
        <v>372</v>
      </c>
      <c r="H144" s="1" t="n">
        <v>4</v>
      </c>
      <c r="I144" s="0" t="n">
        <v>4.2</v>
      </c>
      <c r="J144" s="2" t="n">
        <v>8</v>
      </c>
      <c r="K144" s="0" t="n">
        <v>3</v>
      </c>
      <c r="L144" s="0" t="s">
        <v>73</v>
      </c>
      <c r="M144" s="0" t="n">
        <v>0</v>
      </c>
      <c r="N144" s="0" t="n">
        <v>2</v>
      </c>
      <c r="O144" s="0" t="n">
        <v>1</v>
      </c>
      <c r="P144" s="0" t="n">
        <v>1</v>
      </c>
      <c r="Q144" s="0" t="n">
        <v>0</v>
      </c>
      <c r="R144" s="0" t="n">
        <f aca="false">J144/F144</f>
        <v>8</v>
      </c>
      <c r="U144" s="17" t="n">
        <v>0</v>
      </c>
      <c r="V144" s="18" t="str">
        <f aca="false">IF(E144=1, 1*U144, "")</f>
        <v/>
      </c>
      <c r="W144" s="18" t="str">
        <f aca="false">IF(E144=2, 1*U144, "")</f>
        <v/>
      </c>
      <c r="X144" s="18" t="str">
        <f aca="false">IF(E144=3, 1*U144, "")</f>
        <v/>
      </c>
      <c r="Y144" s="19" t="n">
        <f aca="false">IF(E144=4, 1*U144, "")</f>
        <v>0</v>
      </c>
      <c r="AF144" s="23" t="str">
        <f aca="false">IF(U144=1,A144,"")</f>
        <v/>
      </c>
      <c r="AG144" s="24" t="str">
        <f aca="false">IF(V144=1,"AT",IF(W144=1,"MID",IF(X144=1,"DEF",IF(Y144=1,"GK",""))))</f>
        <v/>
      </c>
    </row>
    <row r="145" customFormat="false" ht="12.8" hidden="false" customHeight="false" outlineLevel="0" collapsed="false">
      <c r="A145" s="0" t="s">
        <v>250</v>
      </c>
      <c r="B145" s="0" t="s">
        <v>35</v>
      </c>
      <c r="C145" s="0" t="n">
        <v>32</v>
      </c>
      <c r="D145" s="0" t="s">
        <v>22</v>
      </c>
      <c r="E145" s="0" t="n">
        <v>4</v>
      </c>
      <c r="F145" s="1" t="n">
        <v>1</v>
      </c>
      <c r="G145" s="0" t="n">
        <v>126</v>
      </c>
      <c r="H145" s="1" t="n">
        <v>4</v>
      </c>
      <c r="I145" s="0" t="n">
        <v>1.5</v>
      </c>
      <c r="J145" s="2" t="n">
        <v>8</v>
      </c>
      <c r="K145" s="0" t="n">
        <v>4</v>
      </c>
      <c r="L145" s="0" t="s">
        <v>251</v>
      </c>
      <c r="M145" s="0" t="n">
        <v>0</v>
      </c>
      <c r="N145" s="0" t="n">
        <v>5</v>
      </c>
      <c r="O145" s="0" t="n">
        <v>2</v>
      </c>
      <c r="P145" s="0" t="n">
        <v>0</v>
      </c>
      <c r="Q145" s="0" t="n">
        <v>0</v>
      </c>
      <c r="R145" s="0" t="n">
        <f aca="false">J145/F145</f>
        <v>8</v>
      </c>
      <c r="U145" s="17" t="n">
        <v>0</v>
      </c>
      <c r="V145" s="18" t="str">
        <f aca="false">IF(E145=1, 1*U145, "")</f>
        <v/>
      </c>
      <c r="W145" s="18" t="str">
        <f aca="false">IF(E145=2, 1*U145, "")</f>
        <v/>
      </c>
      <c r="X145" s="18" t="str">
        <f aca="false">IF(E145=3, 1*U145, "")</f>
        <v/>
      </c>
      <c r="Y145" s="19" t="n">
        <f aca="false">IF(E145=4, 1*U145, "")</f>
        <v>0</v>
      </c>
      <c r="AF145" s="23" t="str">
        <f aca="false">IF(U145=1,A145,"")</f>
        <v/>
      </c>
      <c r="AG145" s="24" t="str">
        <f aca="false">IF(V145=1,"AT",IF(W145=1,"MID",IF(X145=1,"DEF",IF(Y145=1,"GK",""))))</f>
        <v/>
      </c>
    </row>
    <row r="146" customFormat="false" ht="12.8" hidden="false" customHeight="false" outlineLevel="0" collapsed="false">
      <c r="A146" s="0" t="s">
        <v>252</v>
      </c>
      <c r="B146" s="0" t="s">
        <v>190</v>
      </c>
      <c r="C146" s="0" t="n">
        <v>22</v>
      </c>
      <c r="D146" s="0" t="s">
        <v>57</v>
      </c>
      <c r="E146" s="0" t="n">
        <v>1</v>
      </c>
      <c r="F146" s="1" t="n">
        <v>12</v>
      </c>
      <c r="G146" s="0" t="n">
        <v>1092</v>
      </c>
      <c r="H146" s="1" t="n">
        <v>7.5</v>
      </c>
      <c r="I146" s="0" t="n">
        <v>0.4</v>
      </c>
      <c r="J146" s="2" t="n">
        <v>96</v>
      </c>
      <c r="K146" s="0" t="n">
        <v>2</v>
      </c>
      <c r="L146" s="0" t="s">
        <v>230</v>
      </c>
      <c r="M146" s="0" t="n">
        <v>0</v>
      </c>
      <c r="N146" s="0" t="n">
        <v>2</v>
      </c>
      <c r="O146" s="0" t="n">
        <v>10</v>
      </c>
      <c r="P146" s="0" t="n">
        <v>1</v>
      </c>
      <c r="Q146" s="0" t="n">
        <v>0</v>
      </c>
      <c r="R146" s="0" t="n">
        <f aca="false">J146/F146</f>
        <v>8</v>
      </c>
      <c r="U146" s="17" t="n">
        <v>0</v>
      </c>
      <c r="V146" s="18" t="n">
        <f aca="false">IF(E146=1, 1*U146, "")</f>
        <v>0</v>
      </c>
      <c r="W146" s="18" t="str">
        <f aca="false">IF(E146=2, 1*U146, "")</f>
        <v/>
      </c>
      <c r="X146" s="18" t="str">
        <f aca="false">IF(E146=3, 1*U146, "")</f>
        <v/>
      </c>
      <c r="Y146" s="19" t="str">
        <f aca="false">IF(E146=4, 1*U146, "")</f>
        <v/>
      </c>
      <c r="AF146" s="23" t="str">
        <f aca="false">IF(U146=1,A146,"")</f>
        <v/>
      </c>
      <c r="AG146" s="24" t="str">
        <f aca="false">IF(V146=1,"AT",IF(W146=1,"MID",IF(X146=1,"DEF",IF(Y146=1,"GK",""))))</f>
        <v/>
      </c>
    </row>
    <row r="147" customFormat="false" ht="12.8" hidden="false" customHeight="false" outlineLevel="0" collapsed="false">
      <c r="A147" s="0" t="s">
        <v>253</v>
      </c>
      <c r="B147" s="0" t="s">
        <v>96</v>
      </c>
      <c r="C147" s="0" t="n">
        <v>25</v>
      </c>
      <c r="D147" s="0" t="s">
        <v>67</v>
      </c>
      <c r="E147" s="0" t="n">
        <v>2</v>
      </c>
      <c r="F147" s="1" t="n">
        <v>10</v>
      </c>
      <c r="G147" s="0" t="n">
        <v>476</v>
      </c>
      <c r="H147" s="1" t="n">
        <v>4.5</v>
      </c>
      <c r="I147" s="0" t="n">
        <v>4.2</v>
      </c>
      <c r="J147" s="2" t="n">
        <v>80</v>
      </c>
      <c r="K147" s="0" t="n">
        <v>2</v>
      </c>
      <c r="L147" s="0" t="s">
        <v>107</v>
      </c>
      <c r="M147" s="0" t="n">
        <v>0</v>
      </c>
      <c r="N147" s="0" t="n">
        <v>3</v>
      </c>
      <c r="O147" s="0" t="n">
        <v>14</v>
      </c>
      <c r="P147" s="0" t="n">
        <v>0</v>
      </c>
      <c r="Q147" s="0" t="n">
        <v>0</v>
      </c>
      <c r="R147" s="0" t="n">
        <f aca="false">J147/F147</f>
        <v>8</v>
      </c>
      <c r="U147" s="17" t="n">
        <v>0</v>
      </c>
      <c r="V147" s="18" t="str">
        <f aca="false">IF(E147=1, 1*U147, "")</f>
        <v/>
      </c>
      <c r="W147" s="18" t="n">
        <f aca="false">IF(E147=2, 1*U147, "")</f>
        <v>0</v>
      </c>
      <c r="X147" s="18" t="str">
        <f aca="false">IF(E147=3, 1*U147, "")</f>
        <v/>
      </c>
      <c r="Y147" s="19" t="str">
        <f aca="false">IF(E147=4, 1*U147, "")</f>
        <v/>
      </c>
      <c r="AF147" s="23" t="str">
        <f aca="false">IF(U147=1,A147,"")</f>
        <v/>
      </c>
      <c r="AG147" s="24" t="str">
        <f aca="false">IF(V147=1,"AT",IF(W147=1,"MID",IF(X147=1,"DEF",IF(Y147=1,"GK",""))))</f>
        <v/>
      </c>
    </row>
    <row r="148" customFormat="false" ht="12.8" hidden="false" customHeight="false" outlineLevel="0" collapsed="false">
      <c r="A148" s="0" t="s">
        <v>254</v>
      </c>
      <c r="B148" s="0" t="s">
        <v>75</v>
      </c>
      <c r="C148" s="0" t="n">
        <v>24</v>
      </c>
      <c r="D148" s="0" t="s">
        <v>30</v>
      </c>
      <c r="E148" s="0" t="n">
        <v>3</v>
      </c>
      <c r="F148" s="1" t="n">
        <v>2</v>
      </c>
      <c r="G148" s="0" t="n">
        <v>154</v>
      </c>
      <c r="H148" s="1" t="n">
        <v>4.5</v>
      </c>
      <c r="I148" s="0" t="n">
        <v>0.1</v>
      </c>
      <c r="J148" s="2" t="n">
        <v>16</v>
      </c>
      <c r="K148" s="0" t="n">
        <v>2</v>
      </c>
      <c r="L148" s="0" t="s">
        <v>88</v>
      </c>
      <c r="M148" s="0" t="n">
        <v>0</v>
      </c>
      <c r="N148" s="0" t="n">
        <v>2</v>
      </c>
      <c r="O148" s="0" t="n">
        <v>16</v>
      </c>
      <c r="P148" s="0" t="n">
        <v>0</v>
      </c>
      <c r="Q148" s="0" t="n">
        <v>1</v>
      </c>
      <c r="R148" s="0" t="n">
        <f aca="false">J148/F148</f>
        <v>8</v>
      </c>
      <c r="U148" s="17" t="n">
        <v>0</v>
      </c>
      <c r="V148" s="18" t="str">
        <f aca="false">IF(E148=1, 1*U148, "")</f>
        <v/>
      </c>
      <c r="W148" s="18" t="str">
        <f aca="false">IF(E148=2, 1*U148, "")</f>
        <v/>
      </c>
      <c r="X148" s="18" t="n">
        <f aca="false">IF(E148=3, 1*U148, "")</f>
        <v>0</v>
      </c>
      <c r="Y148" s="19" t="str">
        <f aca="false">IF(E148=4, 1*U148, "")</f>
        <v/>
      </c>
      <c r="AF148" s="23" t="str">
        <f aca="false">IF(U148=1,A148,"")</f>
        <v/>
      </c>
      <c r="AG148" s="24" t="str">
        <f aca="false">IF(V148=1,"AT",IF(W148=1,"MID",IF(X148=1,"DEF",IF(Y148=1,"GK",""))))</f>
        <v/>
      </c>
    </row>
    <row r="149" customFormat="false" ht="12.8" hidden="false" customHeight="false" outlineLevel="0" collapsed="false">
      <c r="A149" s="0" t="s">
        <v>255</v>
      </c>
      <c r="B149" s="0" t="s">
        <v>29</v>
      </c>
      <c r="C149" s="0" t="n">
        <v>18</v>
      </c>
      <c r="D149" s="0" t="s">
        <v>112</v>
      </c>
      <c r="E149" s="0" t="n">
        <v>1</v>
      </c>
      <c r="F149" s="1" t="n">
        <v>1.5</v>
      </c>
      <c r="G149" s="0" t="n">
        <v>169</v>
      </c>
      <c r="H149" s="1" t="n">
        <v>4.5</v>
      </c>
      <c r="I149" s="0" t="n">
        <v>0.2</v>
      </c>
      <c r="J149" s="2" t="n">
        <v>12</v>
      </c>
      <c r="K149" s="0" t="n">
        <v>1</v>
      </c>
      <c r="L149" s="0" t="s">
        <v>46</v>
      </c>
      <c r="M149" s="0" t="n">
        <v>0</v>
      </c>
      <c r="N149" s="0" t="n">
        <v>1</v>
      </c>
      <c r="O149" s="0" t="n">
        <v>19</v>
      </c>
      <c r="P149" s="0" t="n">
        <v>0</v>
      </c>
      <c r="Q149" s="0" t="n">
        <v>0</v>
      </c>
      <c r="R149" s="0" t="n">
        <f aca="false">J149/F149</f>
        <v>8</v>
      </c>
      <c r="U149" s="17" t="n">
        <v>0</v>
      </c>
      <c r="V149" s="18" t="n">
        <f aca="false">IF(E149=1, 1*U149, "")</f>
        <v>0</v>
      </c>
      <c r="W149" s="18" t="str">
        <f aca="false">IF(E149=2, 1*U149, "")</f>
        <v/>
      </c>
      <c r="X149" s="18" t="str">
        <f aca="false">IF(E149=3, 1*U149, "")</f>
        <v/>
      </c>
      <c r="Y149" s="19" t="str">
        <f aca="false">IF(E149=4, 1*U149, "")</f>
        <v/>
      </c>
      <c r="AF149" s="23" t="str">
        <f aca="false">IF(U149=1,A149,"")</f>
        <v/>
      </c>
      <c r="AG149" s="24" t="str">
        <f aca="false">IF(V149=1,"AT",IF(W149=1,"MID",IF(X149=1,"DEF",IF(Y149=1,"GK",""))))</f>
        <v/>
      </c>
    </row>
    <row r="150" customFormat="false" ht="12.8" hidden="false" customHeight="false" outlineLevel="0" collapsed="false">
      <c r="A150" s="0" t="s">
        <v>256</v>
      </c>
      <c r="B150" s="0" t="s">
        <v>84</v>
      </c>
      <c r="C150" s="0" t="n">
        <v>30</v>
      </c>
      <c r="D150" s="0" t="s">
        <v>22</v>
      </c>
      <c r="E150" s="0" t="n">
        <v>4</v>
      </c>
      <c r="F150" s="1" t="n">
        <v>8</v>
      </c>
      <c r="G150" s="0" t="n">
        <v>266</v>
      </c>
      <c r="H150" s="1" t="n">
        <v>4.5</v>
      </c>
      <c r="I150" s="0" t="n">
        <v>0.8</v>
      </c>
      <c r="J150" s="2" t="n">
        <v>64</v>
      </c>
      <c r="K150" s="0" t="n">
        <v>2</v>
      </c>
      <c r="L150" s="0" t="s">
        <v>107</v>
      </c>
      <c r="M150" s="0" t="n">
        <v>0</v>
      </c>
      <c r="N150" s="0" t="n">
        <v>4</v>
      </c>
      <c r="O150" s="0" t="n">
        <v>20</v>
      </c>
      <c r="P150" s="0" t="n">
        <v>0</v>
      </c>
      <c r="Q150" s="0" t="n">
        <v>0</v>
      </c>
      <c r="R150" s="0" t="n">
        <f aca="false">J150/F150</f>
        <v>8</v>
      </c>
      <c r="U150" s="17" t="n">
        <v>0</v>
      </c>
      <c r="V150" s="18" t="str">
        <f aca="false">IF(E150=1, 1*U150, "")</f>
        <v/>
      </c>
      <c r="W150" s="18" t="str">
        <f aca="false">IF(E150=2, 1*U150, "")</f>
        <v/>
      </c>
      <c r="X150" s="18" t="str">
        <f aca="false">IF(E150=3, 1*U150, "")</f>
        <v/>
      </c>
      <c r="Y150" s="19" t="n">
        <f aca="false">IF(E150=4, 1*U150, "")</f>
        <v>0</v>
      </c>
      <c r="AF150" s="23" t="str">
        <f aca="false">IF(U150=1,A150,"")</f>
        <v/>
      </c>
      <c r="AG150" s="24" t="str">
        <f aca="false">IF(V150=1,"AT",IF(W150=1,"MID",IF(X150=1,"DEF",IF(Y150=1,"GK",""))))</f>
        <v/>
      </c>
    </row>
    <row r="151" customFormat="false" ht="12.8" hidden="false" customHeight="false" outlineLevel="0" collapsed="false">
      <c r="A151" s="0" t="s">
        <v>257</v>
      </c>
      <c r="B151" s="0" t="s">
        <v>60</v>
      </c>
      <c r="C151" s="0" t="n">
        <v>19</v>
      </c>
      <c r="D151" s="0" t="s">
        <v>63</v>
      </c>
      <c r="E151" s="0" t="n">
        <v>2</v>
      </c>
      <c r="F151" s="1" t="n">
        <v>8</v>
      </c>
      <c r="G151" s="0" t="n">
        <v>1354</v>
      </c>
      <c r="H151" s="1" t="n">
        <v>5.5</v>
      </c>
      <c r="I151" s="0" t="n">
        <v>1</v>
      </c>
      <c r="J151" s="2" t="n">
        <v>63</v>
      </c>
      <c r="K151" s="0" t="n">
        <v>1</v>
      </c>
      <c r="L151" s="0" t="s">
        <v>46</v>
      </c>
      <c r="M151" s="0" t="n">
        <v>0</v>
      </c>
      <c r="N151" s="0" t="n">
        <v>1</v>
      </c>
      <c r="O151" s="0" t="n">
        <v>7</v>
      </c>
      <c r="P151" s="0" t="n">
        <v>0</v>
      </c>
      <c r="Q151" s="0" t="n">
        <v>0</v>
      </c>
      <c r="R151" s="0" t="n">
        <f aca="false">J151/F151</f>
        <v>7.875</v>
      </c>
      <c r="U151" s="17" t="n">
        <v>0</v>
      </c>
      <c r="V151" s="18" t="str">
        <f aca="false">IF(E151=1, 1*U151, "")</f>
        <v/>
      </c>
      <c r="W151" s="18" t="n">
        <f aca="false">IF(E151=2, 1*U151, "")</f>
        <v>0</v>
      </c>
      <c r="X151" s="18" t="str">
        <f aca="false">IF(E151=3, 1*U151, "")</f>
        <v/>
      </c>
      <c r="Y151" s="19" t="str">
        <f aca="false">IF(E151=4, 1*U151, "")</f>
        <v/>
      </c>
      <c r="AF151" s="23" t="str">
        <f aca="false">IF(U151=1,A151,"")</f>
        <v/>
      </c>
      <c r="AG151" s="24" t="str">
        <f aca="false">IF(V151=1,"AT",IF(W151=1,"MID",IF(X151=1,"DEF",IF(Y151=1,"GK",""))))</f>
        <v/>
      </c>
    </row>
    <row r="152" customFormat="false" ht="12.8" hidden="false" customHeight="false" outlineLevel="0" collapsed="false">
      <c r="A152" s="0" t="s">
        <v>258</v>
      </c>
      <c r="B152" s="0" t="s">
        <v>45</v>
      </c>
      <c r="C152" s="0" t="n">
        <v>27</v>
      </c>
      <c r="D152" s="0" t="s">
        <v>63</v>
      </c>
      <c r="E152" s="0" t="n">
        <v>2</v>
      </c>
      <c r="F152" s="1" t="n">
        <v>15</v>
      </c>
      <c r="G152" s="0" t="n">
        <v>523</v>
      </c>
      <c r="H152" s="1" t="n">
        <v>5.5</v>
      </c>
      <c r="I152" s="0" t="n">
        <v>6</v>
      </c>
      <c r="J152" s="2" t="n">
        <v>118</v>
      </c>
      <c r="K152" s="0" t="n">
        <v>2</v>
      </c>
      <c r="L152" s="0" t="s">
        <v>85</v>
      </c>
      <c r="M152" s="0" t="n">
        <v>0</v>
      </c>
      <c r="N152" s="0" t="n">
        <v>3</v>
      </c>
      <c r="O152" s="0" t="n">
        <v>15</v>
      </c>
      <c r="P152" s="0" t="n">
        <v>0</v>
      </c>
      <c r="Q152" s="0" t="n">
        <v>1</v>
      </c>
      <c r="R152" s="0" t="n">
        <f aca="false">J152/F152</f>
        <v>7.86666666666667</v>
      </c>
      <c r="U152" s="17" t="n">
        <v>0</v>
      </c>
      <c r="V152" s="18" t="str">
        <f aca="false">IF(E152=1, 1*U152, "")</f>
        <v/>
      </c>
      <c r="W152" s="18" t="n">
        <f aca="false">IF(E152=2, 1*U152, "")</f>
        <v>0</v>
      </c>
      <c r="X152" s="18" t="str">
        <f aca="false">IF(E152=3, 1*U152, "")</f>
        <v/>
      </c>
      <c r="Y152" s="19" t="str">
        <f aca="false">IF(E152=4, 1*U152, "")</f>
        <v/>
      </c>
      <c r="AF152" s="23" t="str">
        <f aca="false">IF(U152=1,A152,"")</f>
        <v/>
      </c>
      <c r="AG152" s="24" t="str">
        <f aca="false">IF(V152=1,"AT",IF(W152=1,"MID",IF(X152=1,"DEF",IF(Y152=1,"GK",""))))</f>
        <v/>
      </c>
    </row>
    <row r="153" customFormat="false" ht="12.8" hidden="false" customHeight="false" outlineLevel="0" collapsed="false">
      <c r="A153" s="0" t="s">
        <v>259</v>
      </c>
      <c r="B153" s="0" t="s">
        <v>29</v>
      </c>
      <c r="C153" s="0" t="n">
        <v>27</v>
      </c>
      <c r="D153" s="0" t="s">
        <v>57</v>
      </c>
      <c r="E153" s="0" t="n">
        <v>1</v>
      </c>
      <c r="F153" s="1" t="n">
        <v>15</v>
      </c>
      <c r="G153" s="0" t="n">
        <v>502</v>
      </c>
      <c r="H153" s="1" t="n">
        <v>6.5</v>
      </c>
      <c r="I153" s="0" t="n">
        <v>2</v>
      </c>
      <c r="J153" s="2" t="n">
        <v>118</v>
      </c>
      <c r="K153" s="0" t="n">
        <v>3</v>
      </c>
      <c r="L153" s="0" t="s">
        <v>260</v>
      </c>
      <c r="M153" s="0" t="n">
        <v>0</v>
      </c>
      <c r="N153" s="0" t="n">
        <v>3</v>
      </c>
      <c r="O153" s="0" t="n">
        <v>19</v>
      </c>
      <c r="P153" s="0" t="n">
        <v>0</v>
      </c>
      <c r="Q153" s="0" t="n">
        <v>0</v>
      </c>
      <c r="R153" s="0" t="n">
        <f aca="false">J153/F153</f>
        <v>7.86666666666667</v>
      </c>
      <c r="U153" s="17" t="n">
        <v>0</v>
      </c>
      <c r="V153" s="18" t="n">
        <f aca="false">IF(E153=1, 1*U153, "")</f>
        <v>0</v>
      </c>
      <c r="W153" s="18" t="str">
        <f aca="false">IF(E153=2, 1*U153, "")</f>
        <v/>
      </c>
      <c r="X153" s="18" t="str">
        <f aca="false">IF(E153=3, 1*U153, "")</f>
        <v/>
      </c>
      <c r="Y153" s="19" t="str">
        <f aca="false">IF(E153=4, 1*U153, "")</f>
        <v/>
      </c>
      <c r="AF153" s="23" t="str">
        <f aca="false">IF(U153=1,A153,"")</f>
        <v/>
      </c>
      <c r="AG153" s="24" t="str">
        <f aca="false">IF(V153=1,"AT",IF(W153=1,"MID",IF(X153=1,"DEF",IF(Y153=1,"GK",""))))</f>
        <v/>
      </c>
    </row>
    <row r="154" customFormat="false" ht="12.8" hidden="false" customHeight="false" outlineLevel="0" collapsed="false">
      <c r="A154" s="0" t="s">
        <v>261</v>
      </c>
      <c r="B154" s="0" t="s">
        <v>60</v>
      </c>
      <c r="C154" s="0" t="n">
        <v>28</v>
      </c>
      <c r="D154" s="0" t="s">
        <v>80</v>
      </c>
      <c r="E154" s="0" t="n">
        <v>3</v>
      </c>
      <c r="F154" s="1" t="n">
        <v>17</v>
      </c>
      <c r="G154" s="0" t="n">
        <v>843</v>
      </c>
      <c r="H154" s="1" t="n">
        <v>6.5</v>
      </c>
      <c r="I154" s="0" t="n">
        <v>0.4</v>
      </c>
      <c r="J154" s="2" t="n">
        <v>133</v>
      </c>
      <c r="K154" s="0" t="n">
        <v>2</v>
      </c>
      <c r="L154" s="0" t="s">
        <v>50</v>
      </c>
      <c r="M154" s="0" t="n">
        <v>0</v>
      </c>
      <c r="N154" s="0" t="n">
        <v>4</v>
      </c>
      <c r="O154" s="0" t="n">
        <v>7</v>
      </c>
      <c r="P154" s="0" t="n">
        <v>0</v>
      </c>
      <c r="Q154" s="0" t="n">
        <v>0</v>
      </c>
      <c r="R154" s="0" t="n">
        <f aca="false">J154/F154</f>
        <v>7.82352941176471</v>
      </c>
      <c r="U154" s="17" t="n">
        <v>0</v>
      </c>
      <c r="V154" s="18" t="str">
        <f aca="false">IF(E154=1, 1*U154, "")</f>
        <v/>
      </c>
      <c r="W154" s="18" t="str">
        <f aca="false">IF(E154=2, 1*U154, "")</f>
        <v/>
      </c>
      <c r="X154" s="18" t="n">
        <f aca="false">IF(E154=3, 1*U154, "")</f>
        <v>0</v>
      </c>
      <c r="Y154" s="19" t="str">
        <f aca="false">IF(E154=4, 1*U154, "")</f>
        <v/>
      </c>
      <c r="AF154" s="23" t="str">
        <f aca="false">IF(U154=1,A154,"")</f>
        <v/>
      </c>
      <c r="AG154" s="24" t="str">
        <f aca="false">IF(V154=1,"AT",IF(W154=1,"MID",IF(X154=1,"DEF",IF(Y154=1,"GK",""))))</f>
        <v/>
      </c>
    </row>
    <row r="155" customFormat="false" ht="12.8" hidden="false" customHeight="false" outlineLevel="0" collapsed="false">
      <c r="A155" s="0" t="s">
        <v>262</v>
      </c>
      <c r="B155" s="0" t="s">
        <v>45</v>
      </c>
      <c r="C155" s="0" t="n">
        <v>28</v>
      </c>
      <c r="D155" s="0" t="s">
        <v>93</v>
      </c>
      <c r="E155" s="0" t="n">
        <v>1</v>
      </c>
      <c r="F155" s="1" t="n">
        <v>15</v>
      </c>
      <c r="G155" s="0" t="n">
        <v>579</v>
      </c>
      <c r="H155" s="1" t="n">
        <v>7</v>
      </c>
      <c r="I155" s="0" t="n">
        <v>0.7</v>
      </c>
      <c r="J155" s="2" t="n">
        <v>117</v>
      </c>
      <c r="K155" s="0" t="n">
        <v>1</v>
      </c>
      <c r="L155" s="0" t="s">
        <v>46</v>
      </c>
      <c r="M155" s="0" t="n">
        <v>0</v>
      </c>
      <c r="N155" s="0" t="n">
        <v>4</v>
      </c>
      <c r="O155" s="0" t="n">
        <v>15</v>
      </c>
      <c r="P155" s="0" t="n">
        <v>0</v>
      </c>
      <c r="Q155" s="0" t="n">
        <v>0</v>
      </c>
      <c r="R155" s="0" t="n">
        <f aca="false">J155/F155</f>
        <v>7.8</v>
      </c>
      <c r="U155" s="17" t="n">
        <v>0</v>
      </c>
      <c r="V155" s="18" t="n">
        <f aca="false">IF(E155=1, 1*U155, "")</f>
        <v>0</v>
      </c>
      <c r="W155" s="18" t="str">
        <f aca="false">IF(E155=2, 1*U155, "")</f>
        <v/>
      </c>
      <c r="X155" s="18" t="str">
        <f aca="false">IF(E155=3, 1*U155, "")</f>
        <v/>
      </c>
      <c r="Y155" s="19" t="str">
        <f aca="false">IF(E155=4, 1*U155, "")</f>
        <v/>
      </c>
      <c r="AF155" s="23" t="str">
        <f aca="false">IF(U155=1,A155,"")</f>
        <v/>
      </c>
      <c r="AG155" s="24" t="str">
        <f aca="false">IF(V155=1,"AT",IF(W155=1,"MID",IF(X155=1,"DEF",IF(Y155=1,"GK",""))))</f>
        <v/>
      </c>
    </row>
    <row r="156" customFormat="false" ht="12.8" hidden="false" customHeight="false" outlineLevel="0" collapsed="false">
      <c r="A156" s="0" t="s">
        <v>263</v>
      </c>
      <c r="B156" s="0" t="s">
        <v>40</v>
      </c>
      <c r="C156" s="0" t="n">
        <v>28</v>
      </c>
      <c r="D156" s="0" t="s">
        <v>30</v>
      </c>
      <c r="E156" s="0" t="n">
        <v>3</v>
      </c>
      <c r="F156" s="1" t="n">
        <v>4</v>
      </c>
      <c r="G156" s="0" t="n">
        <v>128</v>
      </c>
      <c r="H156" s="1" t="n">
        <v>4.5</v>
      </c>
      <c r="I156" s="0" t="n">
        <v>0</v>
      </c>
      <c r="J156" s="2" t="n">
        <v>31</v>
      </c>
      <c r="K156" s="0" t="n">
        <v>2</v>
      </c>
      <c r="L156" s="0" t="s">
        <v>31</v>
      </c>
      <c r="M156" s="0" t="n">
        <v>0</v>
      </c>
      <c r="N156" s="0" t="n">
        <v>4</v>
      </c>
      <c r="O156" s="0" t="n">
        <v>18</v>
      </c>
      <c r="P156" s="0" t="n">
        <v>0</v>
      </c>
      <c r="Q156" s="0" t="n">
        <v>0</v>
      </c>
      <c r="R156" s="0" t="n">
        <f aca="false">J156/F156</f>
        <v>7.75</v>
      </c>
      <c r="U156" s="17" t="n">
        <v>0</v>
      </c>
      <c r="V156" s="18" t="str">
        <f aca="false">IF(E156=1, 1*U156, "")</f>
        <v/>
      </c>
      <c r="W156" s="18" t="str">
        <f aca="false">IF(E156=2, 1*U156, "")</f>
        <v/>
      </c>
      <c r="X156" s="18" t="n">
        <f aca="false">IF(E156=3, 1*U156, "")</f>
        <v>0</v>
      </c>
      <c r="Y156" s="19" t="str">
        <f aca="false">IF(E156=4, 1*U156, "")</f>
        <v/>
      </c>
      <c r="AF156" s="23" t="str">
        <f aca="false">IF(U156=1,A156,"")</f>
        <v/>
      </c>
      <c r="AG156" s="24" t="str">
        <f aca="false">IF(V156=1,"AT",IF(W156=1,"MID",IF(X156=1,"DEF",IF(Y156=1,"GK",""))))</f>
        <v/>
      </c>
    </row>
    <row r="157" customFormat="false" ht="12.8" hidden="false" customHeight="false" outlineLevel="0" collapsed="false">
      <c r="A157" s="0" t="s">
        <v>264</v>
      </c>
      <c r="B157" s="0" t="s">
        <v>103</v>
      </c>
      <c r="C157" s="0" t="n">
        <v>27</v>
      </c>
      <c r="D157" s="0" t="s">
        <v>63</v>
      </c>
      <c r="E157" s="0" t="n">
        <v>2</v>
      </c>
      <c r="F157" s="1" t="n">
        <v>9</v>
      </c>
      <c r="G157" s="0" t="n">
        <v>714</v>
      </c>
      <c r="H157" s="1" t="n">
        <v>5</v>
      </c>
      <c r="I157" s="0" t="n">
        <v>0.2</v>
      </c>
      <c r="J157" s="2" t="n">
        <v>69</v>
      </c>
      <c r="K157" s="0" t="n">
        <v>1</v>
      </c>
      <c r="L157" s="0" t="s">
        <v>46</v>
      </c>
      <c r="M157" s="0" t="n">
        <v>0</v>
      </c>
      <c r="N157" s="0" t="n">
        <v>3</v>
      </c>
      <c r="O157" s="0" t="n">
        <v>9</v>
      </c>
      <c r="P157" s="0" t="n">
        <v>0</v>
      </c>
      <c r="Q157" s="0" t="n">
        <v>0</v>
      </c>
      <c r="R157" s="0" t="n">
        <f aca="false">J157/F157</f>
        <v>7.66666666666667</v>
      </c>
      <c r="U157" s="17" t="n">
        <v>0</v>
      </c>
      <c r="V157" s="18" t="str">
        <f aca="false">IF(E157=1, 1*U157, "")</f>
        <v/>
      </c>
      <c r="W157" s="18" t="n">
        <f aca="false">IF(E157=2, 1*U157, "")</f>
        <v>0</v>
      </c>
      <c r="X157" s="18" t="str">
        <f aca="false">IF(E157=3, 1*U157, "")</f>
        <v/>
      </c>
      <c r="Y157" s="19" t="str">
        <f aca="false">IF(E157=4, 1*U157, "")</f>
        <v/>
      </c>
      <c r="AF157" s="23" t="str">
        <f aca="false">IF(U157=1,A157,"")</f>
        <v/>
      </c>
      <c r="AG157" s="24" t="str">
        <f aca="false">IF(V157=1,"AT",IF(W157=1,"MID",IF(X157=1,"DEF",IF(Y157=1,"GK",""))))</f>
        <v/>
      </c>
    </row>
    <row r="158" customFormat="false" ht="12.8" hidden="false" customHeight="false" outlineLevel="0" collapsed="false">
      <c r="A158" s="0" t="s">
        <v>265</v>
      </c>
      <c r="B158" s="0" t="s">
        <v>103</v>
      </c>
      <c r="C158" s="0" t="n">
        <v>20</v>
      </c>
      <c r="D158" s="0" t="s">
        <v>49</v>
      </c>
      <c r="E158" s="0" t="n">
        <v>3</v>
      </c>
      <c r="F158" s="1" t="n">
        <v>2.5</v>
      </c>
      <c r="G158" s="0" t="n">
        <v>288</v>
      </c>
      <c r="H158" s="1" t="n">
        <v>4.5</v>
      </c>
      <c r="I158" s="0" t="n">
        <v>0.8</v>
      </c>
      <c r="J158" s="2" t="n">
        <v>19</v>
      </c>
      <c r="K158" s="0" t="n">
        <v>1</v>
      </c>
      <c r="L158" s="0" t="s">
        <v>46</v>
      </c>
      <c r="M158" s="0" t="n">
        <v>0</v>
      </c>
      <c r="N158" s="0" t="n">
        <v>1</v>
      </c>
      <c r="O158" s="0" t="n">
        <v>9</v>
      </c>
      <c r="P158" s="0" t="n">
        <v>0</v>
      </c>
      <c r="Q158" s="0" t="n">
        <v>0</v>
      </c>
      <c r="R158" s="0" t="n">
        <f aca="false">J158/F158</f>
        <v>7.6</v>
      </c>
      <c r="U158" s="17" t="n">
        <v>0</v>
      </c>
      <c r="V158" s="18" t="str">
        <f aca="false">IF(E158=1, 1*U158, "")</f>
        <v/>
      </c>
      <c r="W158" s="18" t="str">
        <f aca="false">IF(E158=2, 1*U158, "")</f>
        <v/>
      </c>
      <c r="X158" s="18" t="n">
        <f aca="false">IF(E158=3, 1*U158, "")</f>
        <v>0</v>
      </c>
      <c r="Y158" s="19" t="str">
        <f aca="false">IF(E158=4, 1*U158, "")</f>
        <v/>
      </c>
      <c r="AF158" s="23" t="str">
        <f aca="false">IF(U158=1,A158,"")</f>
        <v/>
      </c>
      <c r="AG158" s="24" t="str">
        <f aca="false">IF(V158=1,"AT",IF(W158=1,"MID",IF(X158=1,"DEF",IF(Y158=1,"GK",""))))</f>
        <v/>
      </c>
    </row>
    <row r="159" customFormat="false" ht="12.8" hidden="false" customHeight="false" outlineLevel="0" collapsed="false">
      <c r="A159" s="0" t="s">
        <v>266</v>
      </c>
      <c r="B159" s="0" t="s">
        <v>84</v>
      </c>
      <c r="C159" s="0" t="n">
        <v>21</v>
      </c>
      <c r="D159" s="0" t="s">
        <v>63</v>
      </c>
      <c r="E159" s="0" t="n">
        <v>2</v>
      </c>
      <c r="F159" s="1" t="n">
        <v>5</v>
      </c>
      <c r="G159" s="0" t="n">
        <v>288</v>
      </c>
      <c r="H159" s="1" t="n">
        <v>4.5</v>
      </c>
      <c r="I159" s="0" t="n">
        <v>0.4</v>
      </c>
      <c r="J159" s="2" t="n">
        <v>38</v>
      </c>
      <c r="K159" s="0" t="n">
        <v>2</v>
      </c>
      <c r="L159" s="0" t="s">
        <v>135</v>
      </c>
      <c r="M159" s="0" t="n">
        <v>0</v>
      </c>
      <c r="N159" s="0" t="n">
        <v>1</v>
      </c>
      <c r="O159" s="0" t="n">
        <v>20</v>
      </c>
      <c r="P159" s="0" t="n">
        <v>0</v>
      </c>
      <c r="Q159" s="0" t="n">
        <v>1</v>
      </c>
      <c r="R159" s="0" t="n">
        <f aca="false">J159/F159</f>
        <v>7.6</v>
      </c>
      <c r="U159" s="17" t="n">
        <v>0</v>
      </c>
      <c r="V159" s="18" t="str">
        <f aca="false">IF(E159=1, 1*U159, "")</f>
        <v/>
      </c>
      <c r="W159" s="18" t="n">
        <f aca="false">IF(E159=2, 1*U159, "")</f>
        <v>0</v>
      </c>
      <c r="X159" s="18" t="str">
        <f aca="false">IF(E159=3, 1*U159, "")</f>
        <v/>
      </c>
      <c r="Y159" s="19" t="str">
        <f aca="false">IF(E159=4, 1*U159, "")</f>
        <v/>
      </c>
      <c r="AF159" s="23" t="str">
        <f aca="false">IF(U159=1,A159,"")</f>
        <v/>
      </c>
      <c r="AG159" s="24" t="str">
        <f aca="false">IF(V159=1,"AT",IF(W159=1,"MID",IF(X159=1,"DEF",IF(Y159=1,"GK",""))))</f>
        <v/>
      </c>
    </row>
    <row r="160" customFormat="false" ht="12.8" hidden="false" customHeight="false" outlineLevel="0" collapsed="false">
      <c r="A160" s="0" t="s">
        <v>267</v>
      </c>
      <c r="B160" s="0" t="s">
        <v>268</v>
      </c>
      <c r="C160" s="0" t="n">
        <v>24</v>
      </c>
      <c r="D160" s="0" t="s">
        <v>49</v>
      </c>
      <c r="E160" s="0" t="n">
        <v>3</v>
      </c>
      <c r="F160" s="1" t="n">
        <v>12</v>
      </c>
      <c r="G160" s="0" t="n">
        <v>396</v>
      </c>
      <c r="H160" s="1" t="n">
        <v>5.5</v>
      </c>
      <c r="I160" s="0" t="n">
        <v>1.8</v>
      </c>
      <c r="J160" s="2" t="n">
        <v>90</v>
      </c>
      <c r="K160" s="0" t="n">
        <v>2</v>
      </c>
      <c r="L160" s="0" t="s">
        <v>85</v>
      </c>
      <c r="M160" s="0" t="n">
        <v>0</v>
      </c>
      <c r="N160" s="0" t="n">
        <v>2</v>
      </c>
      <c r="O160" s="0" t="n">
        <v>17</v>
      </c>
      <c r="P160" s="0" t="n">
        <v>1</v>
      </c>
      <c r="Q160" s="0" t="n">
        <v>0</v>
      </c>
      <c r="R160" s="0" t="n">
        <f aca="false">J160/F160</f>
        <v>7.5</v>
      </c>
      <c r="U160" s="17" t="n">
        <v>0</v>
      </c>
      <c r="V160" s="18" t="str">
        <f aca="false">IF(E160=1, 1*U160, "")</f>
        <v/>
      </c>
      <c r="W160" s="18" t="str">
        <f aca="false">IF(E160=2, 1*U160, "")</f>
        <v/>
      </c>
      <c r="X160" s="18" t="n">
        <f aca="false">IF(E160=3, 1*U160, "")</f>
        <v>0</v>
      </c>
      <c r="Y160" s="19" t="str">
        <f aca="false">IF(E160=4, 1*U160, "")</f>
        <v/>
      </c>
      <c r="AF160" s="23" t="str">
        <f aca="false">IF(U160=1,A160,"")</f>
        <v/>
      </c>
      <c r="AG160" s="24" t="str">
        <f aca="false">IF(V160=1,"AT",IF(W160=1,"MID",IF(X160=1,"DEF",IF(Y160=1,"GK",""))))</f>
        <v/>
      </c>
    </row>
    <row r="161" customFormat="false" ht="12.8" hidden="false" customHeight="false" outlineLevel="0" collapsed="false">
      <c r="A161" s="0" t="s">
        <v>269</v>
      </c>
      <c r="B161" s="0" t="s">
        <v>268</v>
      </c>
      <c r="C161" s="0" t="n">
        <v>21</v>
      </c>
      <c r="D161" s="0" t="s">
        <v>63</v>
      </c>
      <c r="E161" s="0" t="n">
        <v>2</v>
      </c>
      <c r="F161" s="1" t="n">
        <v>4</v>
      </c>
      <c r="G161" s="0" t="n">
        <v>806</v>
      </c>
      <c r="H161" s="1" t="n">
        <v>5</v>
      </c>
      <c r="I161" s="0" t="n">
        <v>0</v>
      </c>
      <c r="J161" s="2" t="n">
        <v>30</v>
      </c>
      <c r="K161" s="0" t="n">
        <v>1</v>
      </c>
      <c r="L161" s="0" t="s">
        <v>46</v>
      </c>
      <c r="M161" s="0" t="n">
        <v>0</v>
      </c>
      <c r="N161" s="0" t="n">
        <v>1</v>
      </c>
      <c r="O161" s="0" t="n">
        <v>17</v>
      </c>
      <c r="P161" s="0" t="n">
        <v>1</v>
      </c>
      <c r="Q161" s="0" t="n">
        <v>0</v>
      </c>
      <c r="R161" s="0" t="n">
        <f aca="false">J161/F161</f>
        <v>7.5</v>
      </c>
      <c r="U161" s="17" t="n">
        <v>0</v>
      </c>
      <c r="V161" s="18" t="str">
        <f aca="false">IF(E161=1, 1*U161, "")</f>
        <v/>
      </c>
      <c r="W161" s="18" t="n">
        <f aca="false">IF(E161=2, 1*U161, "")</f>
        <v>0</v>
      </c>
      <c r="X161" s="18" t="str">
        <f aca="false">IF(E161=3, 1*U161, "")</f>
        <v/>
      </c>
      <c r="Y161" s="19" t="str">
        <f aca="false">IF(E161=4, 1*U161, "")</f>
        <v/>
      </c>
      <c r="AF161" s="23" t="str">
        <f aca="false">IF(U161=1,A161,"")</f>
        <v/>
      </c>
      <c r="AG161" s="24" t="str">
        <f aca="false">IF(V161=1,"AT",IF(W161=1,"MID",IF(X161=1,"DEF",IF(Y161=1,"GK",""))))</f>
        <v/>
      </c>
    </row>
    <row r="162" customFormat="false" ht="12.8" hidden="false" customHeight="false" outlineLevel="0" collapsed="false">
      <c r="A162" s="0" t="s">
        <v>270</v>
      </c>
      <c r="B162" s="0" t="s">
        <v>29</v>
      </c>
      <c r="C162" s="0" t="n">
        <v>27</v>
      </c>
      <c r="D162" s="0" t="s">
        <v>93</v>
      </c>
      <c r="E162" s="0" t="n">
        <v>1</v>
      </c>
      <c r="F162" s="1" t="n">
        <v>15</v>
      </c>
      <c r="G162" s="0" t="n">
        <v>570</v>
      </c>
      <c r="H162" s="1" t="n">
        <v>6</v>
      </c>
      <c r="I162" s="0" t="n">
        <v>2.4</v>
      </c>
      <c r="J162" s="2" t="n">
        <v>110</v>
      </c>
      <c r="K162" s="0" t="n">
        <v>2</v>
      </c>
      <c r="L162" s="0" t="s">
        <v>230</v>
      </c>
      <c r="M162" s="0" t="n">
        <v>0</v>
      </c>
      <c r="N162" s="0" t="n">
        <v>3</v>
      </c>
      <c r="O162" s="0" t="n">
        <v>19</v>
      </c>
      <c r="P162" s="0" t="n">
        <v>0</v>
      </c>
      <c r="Q162" s="0" t="n">
        <v>1</v>
      </c>
      <c r="R162" s="0" t="n">
        <f aca="false">J162/F162</f>
        <v>7.33333333333333</v>
      </c>
      <c r="U162" s="17" t="n">
        <v>0</v>
      </c>
      <c r="V162" s="18" t="n">
        <f aca="false">IF(E162=1, 1*U162, "")</f>
        <v>0</v>
      </c>
      <c r="W162" s="18" t="str">
        <f aca="false">IF(E162=2, 1*U162, "")</f>
        <v/>
      </c>
      <c r="X162" s="18" t="str">
        <f aca="false">IF(E162=3, 1*U162, "")</f>
        <v/>
      </c>
      <c r="Y162" s="19" t="str">
        <f aca="false">IF(E162=4, 1*U162, "")</f>
        <v/>
      </c>
      <c r="AF162" s="23" t="str">
        <f aca="false">IF(U162=1,A162,"")</f>
        <v/>
      </c>
      <c r="AG162" s="24" t="str">
        <f aca="false">IF(V162=1,"AT",IF(W162=1,"MID",IF(X162=1,"DEF",IF(Y162=1,"GK",""))))</f>
        <v/>
      </c>
    </row>
    <row r="163" customFormat="false" ht="12.8" hidden="false" customHeight="false" outlineLevel="0" collapsed="false">
      <c r="A163" s="0" t="s">
        <v>271</v>
      </c>
      <c r="B163" s="0" t="s">
        <v>84</v>
      </c>
      <c r="C163" s="0" t="n">
        <v>27</v>
      </c>
      <c r="D163" s="0" t="s">
        <v>112</v>
      </c>
      <c r="E163" s="0" t="n">
        <v>1</v>
      </c>
      <c r="F163" s="1" t="n">
        <v>18</v>
      </c>
      <c r="G163" s="0" t="n">
        <v>1142</v>
      </c>
      <c r="H163" s="1" t="n">
        <v>7.5</v>
      </c>
      <c r="I163" s="0" t="n">
        <v>0.5</v>
      </c>
      <c r="J163" s="2" t="n">
        <v>132</v>
      </c>
      <c r="K163" s="0" t="n">
        <v>1</v>
      </c>
      <c r="L163" s="0" t="s">
        <v>46</v>
      </c>
      <c r="M163" s="0" t="n">
        <v>0</v>
      </c>
      <c r="N163" s="0" t="n">
        <v>3</v>
      </c>
      <c r="O163" s="0" t="n">
        <v>20</v>
      </c>
      <c r="P163" s="0" t="n">
        <v>0</v>
      </c>
      <c r="Q163" s="0" t="n">
        <v>0</v>
      </c>
      <c r="R163" s="0" t="n">
        <f aca="false">J163/F163</f>
        <v>7.33333333333333</v>
      </c>
      <c r="U163" s="17" t="n">
        <v>0</v>
      </c>
      <c r="V163" s="18" t="n">
        <f aca="false">IF(E163=1, 1*U163, "")</f>
        <v>0</v>
      </c>
      <c r="W163" s="18" t="str">
        <f aca="false">IF(E163=2, 1*U163, "")</f>
        <v/>
      </c>
      <c r="X163" s="18" t="str">
        <f aca="false">IF(E163=3, 1*U163, "")</f>
        <v/>
      </c>
      <c r="Y163" s="19" t="str">
        <f aca="false">IF(E163=4, 1*U163, "")</f>
        <v/>
      </c>
      <c r="AF163" s="23" t="str">
        <f aca="false">IF(U163=1,A163,"")</f>
        <v/>
      </c>
      <c r="AG163" s="24" t="str">
        <f aca="false">IF(V163=1,"AT",IF(W163=1,"MID",IF(X163=1,"DEF",IF(Y163=1,"GK",""))))</f>
        <v/>
      </c>
    </row>
    <row r="164" customFormat="false" ht="12.8" hidden="false" customHeight="false" outlineLevel="0" collapsed="false">
      <c r="A164" s="0" t="s">
        <v>272</v>
      </c>
      <c r="B164" s="0" t="s">
        <v>29</v>
      </c>
      <c r="C164" s="0" t="n">
        <v>27</v>
      </c>
      <c r="D164" s="0" t="s">
        <v>57</v>
      </c>
      <c r="E164" s="0" t="n">
        <v>1</v>
      </c>
      <c r="F164" s="1" t="n">
        <v>10</v>
      </c>
      <c r="G164" s="0" t="n">
        <v>472</v>
      </c>
      <c r="H164" s="1" t="n">
        <v>6</v>
      </c>
      <c r="I164" s="0" t="n">
        <v>2.9</v>
      </c>
      <c r="J164" s="2" t="n">
        <v>73</v>
      </c>
      <c r="K164" s="0" t="n">
        <v>1</v>
      </c>
      <c r="L164" s="0" t="s">
        <v>46</v>
      </c>
      <c r="M164" s="0" t="n">
        <v>0</v>
      </c>
      <c r="N164" s="0" t="n">
        <v>3</v>
      </c>
      <c r="O164" s="0" t="n">
        <v>19</v>
      </c>
      <c r="P164" s="0" t="n">
        <v>0</v>
      </c>
      <c r="Q164" s="0" t="n">
        <v>0</v>
      </c>
      <c r="R164" s="0" t="n">
        <f aca="false">J164/F164</f>
        <v>7.3</v>
      </c>
      <c r="U164" s="17" t="n">
        <v>0</v>
      </c>
      <c r="V164" s="18" t="n">
        <f aca="false">IF(E164=1, 1*U164, "")</f>
        <v>0</v>
      </c>
      <c r="W164" s="18" t="str">
        <f aca="false">IF(E164=2, 1*U164, "")</f>
        <v/>
      </c>
      <c r="X164" s="18" t="str">
        <f aca="false">IF(E164=3, 1*U164, "")</f>
        <v/>
      </c>
      <c r="Y164" s="19" t="str">
        <f aca="false">IF(E164=4, 1*U164, "")</f>
        <v/>
      </c>
      <c r="AF164" s="23" t="str">
        <f aca="false">IF(U164=1,A164,"")</f>
        <v/>
      </c>
      <c r="AG164" s="24" t="str">
        <f aca="false">IF(V164=1,"AT",IF(W164=1,"MID",IF(X164=1,"DEF",IF(Y164=1,"GK",""))))</f>
        <v/>
      </c>
    </row>
    <row r="165" customFormat="false" ht="12.8" hidden="false" customHeight="false" outlineLevel="0" collapsed="false">
      <c r="A165" s="0" t="s">
        <v>273</v>
      </c>
      <c r="B165" s="0" t="s">
        <v>45</v>
      </c>
      <c r="C165" s="0" t="n">
        <v>29</v>
      </c>
      <c r="D165" s="0" t="s">
        <v>57</v>
      </c>
      <c r="E165" s="0" t="n">
        <v>1</v>
      </c>
      <c r="F165" s="1" t="n">
        <v>7</v>
      </c>
      <c r="G165" s="0" t="n">
        <v>310</v>
      </c>
      <c r="H165" s="1" t="n">
        <v>5.5</v>
      </c>
      <c r="I165" s="0" t="n">
        <v>0.4</v>
      </c>
      <c r="J165" s="2" t="n">
        <v>51</v>
      </c>
      <c r="K165" s="0" t="n">
        <v>4</v>
      </c>
      <c r="L165" s="0" t="s">
        <v>274</v>
      </c>
      <c r="M165" s="0" t="n">
        <v>0</v>
      </c>
      <c r="N165" s="0" t="n">
        <v>4</v>
      </c>
      <c r="O165" s="0" t="n">
        <v>15</v>
      </c>
      <c r="P165" s="0" t="n">
        <v>0</v>
      </c>
      <c r="Q165" s="0" t="n">
        <v>0</v>
      </c>
      <c r="R165" s="0" t="n">
        <f aca="false">J165/F165</f>
        <v>7.28571428571429</v>
      </c>
      <c r="U165" s="17" t="n">
        <v>0</v>
      </c>
      <c r="V165" s="18" t="n">
        <f aca="false">IF(E165=1, 1*U165, "")</f>
        <v>0</v>
      </c>
      <c r="W165" s="18" t="str">
        <f aca="false">IF(E165=2, 1*U165, "")</f>
        <v/>
      </c>
      <c r="X165" s="18" t="str">
        <f aca="false">IF(E165=3, 1*U165, "")</f>
        <v/>
      </c>
      <c r="Y165" s="19" t="str">
        <f aca="false">IF(E165=4, 1*U165, "")</f>
        <v/>
      </c>
      <c r="AF165" s="23" t="str">
        <f aca="false">IF(U165=1,A165,"")</f>
        <v/>
      </c>
      <c r="AG165" s="24" t="str">
        <f aca="false">IF(V165=1,"AT",IF(W165=1,"MID",IF(X165=1,"DEF",IF(Y165=1,"GK",""))))</f>
        <v/>
      </c>
    </row>
    <row r="166" customFormat="false" ht="12.8" hidden="false" customHeight="false" outlineLevel="0" collapsed="false">
      <c r="A166" s="0" t="s">
        <v>275</v>
      </c>
      <c r="B166" s="0" t="s">
        <v>75</v>
      </c>
      <c r="C166" s="0" t="n">
        <v>27</v>
      </c>
      <c r="D166" s="0" t="s">
        <v>157</v>
      </c>
      <c r="E166" s="0" t="n">
        <v>1</v>
      </c>
      <c r="F166" s="1" t="n">
        <v>25</v>
      </c>
      <c r="G166" s="0" t="n">
        <v>861</v>
      </c>
      <c r="H166" s="1" t="n">
        <v>8.5</v>
      </c>
      <c r="I166" s="0" t="n">
        <v>8.7</v>
      </c>
      <c r="J166" s="2" t="n">
        <v>181</v>
      </c>
      <c r="K166" s="0" t="n">
        <v>2</v>
      </c>
      <c r="L166" s="0" t="s">
        <v>140</v>
      </c>
      <c r="M166" s="0" t="n">
        <v>0</v>
      </c>
      <c r="N166" s="0" t="n">
        <v>3</v>
      </c>
      <c r="O166" s="0" t="n">
        <v>16</v>
      </c>
      <c r="P166" s="0" t="n">
        <v>0</v>
      </c>
      <c r="Q166" s="0" t="n">
        <v>0</v>
      </c>
      <c r="R166" s="0" t="n">
        <f aca="false">J166/F166</f>
        <v>7.24</v>
      </c>
      <c r="U166" s="17" t="n">
        <v>0</v>
      </c>
      <c r="V166" s="18" t="n">
        <f aca="false">IF(E166=1, 1*U166, "")</f>
        <v>0</v>
      </c>
      <c r="W166" s="18" t="str">
        <f aca="false">IF(E166=2, 1*U166, "")</f>
        <v/>
      </c>
      <c r="X166" s="18" t="str">
        <f aca="false">IF(E166=3, 1*U166, "")</f>
        <v/>
      </c>
      <c r="Y166" s="19" t="str">
        <f aca="false">IF(E166=4, 1*U166, "")</f>
        <v/>
      </c>
      <c r="AF166" s="23" t="str">
        <f aca="false">IF(U166=1,A166,"")</f>
        <v/>
      </c>
      <c r="AG166" s="24" t="str">
        <f aca="false">IF(V166=1,"AT",IF(W166=1,"MID",IF(X166=1,"DEF",IF(Y166=1,"GK",""))))</f>
        <v/>
      </c>
    </row>
    <row r="167" customFormat="false" ht="12.8" hidden="false" customHeight="false" outlineLevel="0" collapsed="false">
      <c r="A167" s="0" t="s">
        <v>276</v>
      </c>
      <c r="B167" s="0" t="s">
        <v>45</v>
      </c>
      <c r="C167" s="0" t="n">
        <v>20</v>
      </c>
      <c r="D167" s="0" t="s">
        <v>93</v>
      </c>
      <c r="E167" s="0" t="n">
        <v>1</v>
      </c>
      <c r="F167" s="1" t="n">
        <v>5</v>
      </c>
      <c r="G167" s="0" t="n">
        <v>461</v>
      </c>
      <c r="H167" s="1" t="n">
        <v>5</v>
      </c>
      <c r="I167" s="0" t="n">
        <v>1.1</v>
      </c>
      <c r="J167" s="2" t="n">
        <v>36</v>
      </c>
      <c r="K167" s="0" t="n">
        <v>4</v>
      </c>
      <c r="L167" s="0" t="s">
        <v>277</v>
      </c>
      <c r="M167" s="0" t="n">
        <v>0</v>
      </c>
      <c r="N167" s="0" t="n">
        <v>1</v>
      </c>
      <c r="O167" s="0" t="n">
        <v>15</v>
      </c>
      <c r="P167" s="0" t="n">
        <v>0</v>
      </c>
      <c r="Q167" s="0" t="n">
        <v>1</v>
      </c>
      <c r="R167" s="0" t="n">
        <f aca="false">J167/F167</f>
        <v>7.2</v>
      </c>
      <c r="U167" s="17" t="n">
        <v>0</v>
      </c>
      <c r="V167" s="18" t="n">
        <f aca="false">IF(E167=1, 1*U167, "")</f>
        <v>0</v>
      </c>
      <c r="W167" s="18" t="str">
        <f aca="false">IF(E167=2, 1*U167, "")</f>
        <v/>
      </c>
      <c r="X167" s="18" t="str">
        <f aca="false">IF(E167=3, 1*U167, "")</f>
        <v/>
      </c>
      <c r="Y167" s="19" t="str">
        <f aca="false">IF(E167=4, 1*U167, "")</f>
        <v/>
      </c>
      <c r="AF167" s="23" t="str">
        <f aca="false">IF(U167=1,A167,"")</f>
        <v/>
      </c>
      <c r="AG167" s="24" t="str">
        <f aca="false">IF(V167=1,"AT",IF(W167=1,"MID",IF(X167=1,"DEF",IF(Y167=1,"GK",""))))</f>
        <v/>
      </c>
    </row>
    <row r="168" customFormat="false" ht="12.8" hidden="false" customHeight="false" outlineLevel="0" collapsed="false">
      <c r="A168" s="0" t="s">
        <v>278</v>
      </c>
      <c r="B168" s="0" t="s">
        <v>40</v>
      </c>
      <c r="C168" s="0" t="n">
        <v>27</v>
      </c>
      <c r="D168" s="0" t="s">
        <v>57</v>
      </c>
      <c r="E168" s="0" t="n">
        <v>1</v>
      </c>
      <c r="F168" s="1" t="n">
        <v>6</v>
      </c>
      <c r="G168" s="0" t="n">
        <v>708</v>
      </c>
      <c r="H168" s="1" t="n">
        <v>5.5</v>
      </c>
      <c r="I168" s="0" t="n">
        <v>0.2</v>
      </c>
      <c r="J168" s="2" t="n">
        <v>43</v>
      </c>
      <c r="K168" s="0" t="n">
        <v>2</v>
      </c>
      <c r="L168" s="0" t="s">
        <v>279</v>
      </c>
      <c r="M168" s="0" t="n">
        <v>0</v>
      </c>
      <c r="N168" s="0" t="n">
        <v>3</v>
      </c>
      <c r="O168" s="0" t="n">
        <v>18</v>
      </c>
      <c r="P168" s="0" t="n">
        <v>0</v>
      </c>
      <c r="Q168" s="0" t="n">
        <v>1</v>
      </c>
      <c r="R168" s="0" t="n">
        <f aca="false">J168/F168</f>
        <v>7.16666666666667</v>
      </c>
      <c r="U168" s="17" t="n">
        <v>0</v>
      </c>
      <c r="V168" s="18" t="n">
        <f aca="false">IF(E168=1, 1*U168, "")</f>
        <v>0</v>
      </c>
      <c r="W168" s="18" t="str">
        <f aca="false">IF(E168=2, 1*U168, "")</f>
        <v/>
      </c>
      <c r="X168" s="18" t="str">
        <f aca="false">IF(E168=3, 1*U168, "")</f>
        <v/>
      </c>
      <c r="Y168" s="19" t="str">
        <f aca="false">IF(E168=4, 1*U168, "")</f>
        <v/>
      </c>
      <c r="AF168" s="23" t="str">
        <f aca="false">IF(U168=1,A168,"")</f>
        <v/>
      </c>
      <c r="AG168" s="24" t="str">
        <f aca="false">IF(V168=1,"AT",IF(W168=1,"MID",IF(X168=1,"DEF",IF(Y168=1,"GK",""))))</f>
        <v/>
      </c>
    </row>
    <row r="169" customFormat="false" ht="12.8" hidden="false" customHeight="false" outlineLevel="0" collapsed="false">
      <c r="A169" s="0" t="s">
        <v>280</v>
      </c>
      <c r="B169" s="0" t="s">
        <v>40</v>
      </c>
      <c r="C169" s="0" t="n">
        <v>27</v>
      </c>
      <c r="D169" s="0" t="s">
        <v>80</v>
      </c>
      <c r="E169" s="0" t="n">
        <v>3</v>
      </c>
      <c r="F169" s="1" t="n">
        <v>7</v>
      </c>
      <c r="G169" s="0" t="n">
        <v>242</v>
      </c>
      <c r="H169" s="1" t="n">
        <v>5</v>
      </c>
      <c r="I169" s="0" t="n">
        <v>0.3</v>
      </c>
      <c r="J169" s="2" t="n">
        <v>50</v>
      </c>
      <c r="K169" s="0" t="n">
        <v>2</v>
      </c>
      <c r="L169" s="0" t="s">
        <v>88</v>
      </c>
      <c r="M169" s="0" t="n">
        <v>0</v>
      </c>
      <c r="N169" s="0" t="n">
        <v>3</v>
      </c>
      <c r="O169" s="0" t="n">
        <v>18</v>
      </c>
      <c r="P169" s="0" t="n">
        <v>0</v>
      </c>
      <c r="Q169" s="0" t="n">
        <v>1</v>
      </c>
      <c r="R169" s="0" t="n">
        <f aca="false">J169/F169</f>
        <v>7.14285714285714</v>
      </c>
      <c r="U169" s="17" t="n">
        <v>0</v>
      </c>
      <c r="V169" s="18" t="str">
        <f aca="false">IF(E169=1, 1*U169, "")</f>
        <v/>
      </c>
      <c r="W169" s="18" t="str">
        <f aca="false">IF(E169=2, 1*U169, "")</f>
        <v/>
      </c>
      <c r="X169" s="18" t="n">
        <f aca="false">IF(E169=3, 1*U169, "")</f>
        <v>0</v>
      </c>
      <c r="Y169" s="19" t="str">
        <f aca="false">IF(E169=4, 1*U169, "")</f>
        <v/>
      </c>
      <c r="AF169" s="23" t="str">
        <f aca="false">IF(U169=1,A169,"")</f>
        <v/>
      </c>
      <c r="AG169" s="24" t="str">
        <f aca="false">IF(V169=1,"AT",IF(W169=1,"MID",IF(X169=1,"DEF",IF(Y169=1,"GK",""))))</f>
        <v/>
      </c>
    </row>
    <row r="170" customFormat="false" ht="12.8" hidden="false" customHeight="false" outlineLevel="0" collapsed="false">
      <c r="A170" s="0" t="s">
        <v>281</v>
      </c>
      <c r="B170" s="0" t="s">
        <v>72</v>
      </c>
      <c r="C170" s="0" t="n">
        <v>26</v>
      </c>
      <c r="D170" s="0" t="s">
        <v>49</v>
      </c>
      <c r="E170" s="0" t="n">
        <v>3</v>
      </c>
      <c r="F170" s="1" t="n">
        <v>25</v>
      </c>
      <c r="G170" s="0" t="n">
        <v>3069</v>
      </c>
      <c r="H170" s="1" t="n">
        <v>7</v>
      </c>
      <c r="I170" s="0" t="n">
        <v>12.4</v>
      </c>
      <c r="J170" s="2" t="n">
        <v>177</v>
      </c>
      <c r="K170" s="0" t="n">
        <v>2</v>
      </c>
      <c r="L170" s="0" t="s">
        <v>107</v>
      </c>
      <c r="M170" s="0" t="n">
        <v>0</v>
      </c>
      <c r="N170" s="0" t="n">
        <v>3</v>
      </c>
      <c r="O170" s="0" t="n">
        <v>5</v>
      </c>
      <c r="P170" s="0" t="n">
        <v>1</v>
      </c>
      <c r="Q170" s="0" t="n">
        <v>1</v>
      </c>
      <c r="R170" s="0" t="n">
        <f aca="false">J170/F170</f>
        <v>7.08</v>
      </c>
      <c r="U170" s="17" t="n">
        <v>0</v>
      </c>
      <c r="V170" s="18" t="str">
        <f aca="false">IF(E170=1, 1*U170, "")</f>
        <v/>
      </c>
      <c r="W170" s="18" t="str">
        <f aca="false">IF(E170=2, 1*U170, "")</f>
        <v/>
      </c>
      <c r="X170" s="18" t="n">
        <f aca="false">IF(E170=3, 1*U170, "")</f>
        <v>0</v>
      </c>
      <c r="Y170" s="19" t="str">
        <f aca="false">IF(E170=4, 1*U170, "")</f>
        <v/>
      </c>
      <c r="AF170" s="23" t="str">
        <f aca="false">IF(U170=1,A170,"")</f>
        <v/>
      </c>
      <c r="AG170" s="24" t="str">
        <f aca="false">IF(V170=1,"AT",IF(W170=1,"MID",IF(X170=1,"DEF",IF(Y170=1,"GK",""))))</f>
        <v/>
      </c>
    </row>
    <row r="171" customFormat="false" ht="12.8" hidden="false" customHeight="false" outlineLevel="0" collapsed="false">
      <c r="A171" s="0" t="s">
        <v>282</v>
      </c>
      <c r="B171" s="0" t="s">
        <v>75</v>
      </c>
      <c r="C171" s="0" t="n">
        <v>28</v>
      </c>
      <c r="D171" s="0" t="s">
        <v>30</v>
      </c>
      <c r="E171" s="0" t="n">
        <v>3</v>
      </c>
      <c r="F171" s="1" t="n">
        <v>9</v>
      </c>
      <c r="G171" s="0" t="n">
        <v>116</v>
      </c>
      <c r="H171" s="1" t="n">
        <v>4.5</v>
      </c>
      <c r="I171" s="0" t="n">
        <v>0.4</v>
      </c>
      <c r="J171" s="2" t="n">
        <v>63</v>
      </c>
      <c r="K171" s="0" t="n">
        <v>3</v>
      </c>
      <c r="L171" s="0" t="s">
        <v>73</v>
      </c>
      <c r="M171" s="0" t="n">
        <v>0</v>
      </c>
      <c r="N171" s="0" t="n">
        <v>4</v>
      </c>
      <c r="O171" s="0" t="n">
        <v>16</v>
      </c>
      <c r="P171" s="0" t="n">
        <v>0</v>
      </c>
      <c r="Q171" s="0" t="n">
        <v>0</v>
      </c>
      <c r="R171" s="0" t="n">
        <f aca="false">J171/F171</f>
        <v>7</v>
      </c>
      <c r="U171" s="17" t="n">
        <v>0</v>
      </c>
      <c r="V171" s="18" t="str">
        <f aca="false">IF(E171=1, 1*U171, "")</f>
        <v/>
      </c>
      <c r="W171" s="18" t="str">
        <f aca="false">IF(E171=2, 1*U171, "")</f>
        <v/>
      </c>
      <c r="X171" s="18" t="n">
        <f aca="false">IF(E171=3, 1*U171, "")</f>
        <v>0</v>
      </c>
      <c r="Y171" s="19" t="str">
        <f aca="false">IF(E171=4, 1*U171, "")</f>
        <v/>
      </c>
      <c r="AF171" s="23" t="str">
        <f aca="false">IF(U171=1,A171,"")</f>
        <v/>
      </c>
      <c r="AG171" s="24" t="str">
        <f aca="false">IF(V171=1,"AT",IF(W171=1,"MID",IF(X171=1,"DEF",IF(Y171=1,"GK",""))))</f>
        <v/>
      </c>
    </row>
    <row r="172" customFormat="false" ht="12.8" hidden="false" customHeight="false" outlineLevel="0" collapsed="false">
      <c r="A172" s="0" t="s">
        <v>283</v>
      </c>
      <c r="B172" s="0" t="s">
        <v>40</v>
      </c>
      <c r="C172" s="0" t="n">
        <v>21</v>
      </c>
      <c r="D172" s="0" t="s">
        <v>93</v>
      </c>
      <c r="E172" s="0" t="n">
        <v>1</v>
      </c>
      <c r="F172" s="1" t="n">
        <v>4</v>
      </c>
      <c r="G172" s="0" t="n">
        <v>474</v>
      </c>
      <c r="H172" s="1" t="n">
        <v>5.5</v>
      </c>
      <c r="I172" s="0" t="n">
        <v>0.1</v>
      </c>
      <c r="J172" s="2" t="n">
        <v>28</v>
      </c>
      <c r="K172" s="0" t="n">
        <v>4</v>
      </c>
      <c r="L172" s="0" t="s">
        <v>239</v>
      </c>
      <c r="M172" s="0" t="n">
        <v>0</v>
      </c>
      <c r="N172" s="0" t="n">
        <v>1</v>
      </c>
      <c r="O172" s="0" t="n">
        <v>18</v>
      </c>
      <c r="P172" s="0" t="n">
        <v>0</v>
      </c>
      <c r="Q172" s="0" t="n">
        <v>1</v>
      </c>
      <c r="R172" s="0" t="n">
        <f aca="false">J172/F172</f>
        <v>7</v>
      </c>
      <c r="U172" s="17" t="n">
        <v>0</v>
      </c>
      <c r="V172" s="18" t="n">
        <f aca="false">IF(E172=1, 1*U172, "")</f>
        <v>0</v>
      </c>
      <c r="W172" s="18" t="str">
        <f aca="false">IF(E172=2, 1*U172, "")</f>
        <v/>
      </c>
      <c r="X172" s="18" t="str">
        <f aca="false">IF(E172=3, 1*U172, "")</f>
        <v/>
      </c>
      <c r="Y172" s="19" t="str">
        <f aca="false">IF(E172=4, 1*U172, "")</f>
        <v/>
      </c>
      <c r="AF172" s="23" t="str">
        <f aca="false">IF(U172=1,A172,"")</f>
        <v/>
      </c>
      <c r="AG172" s="24" t="str">
        <f aca="false">IF(V172=1,"AT",IF(W172=1,"MID",IF(X172=1,"DEF",IF(Y172=1,"GK",""))))</f>
        <v/>
      </c>
    </row>
    <row r="173" customFormat="false" ht="12.8" hidden="false" customHeight="false" outlineLevel="0" collapsed="false">
      <c r="A173" s="0" t="s">
        <v>284</v>
      </c>
      <c r="B173" s="0" t="s">
        <v>190</v>
      </c>
      <c r="C173" s="0" t="n">
        <v>23</v>
      </c>
      <c r="D173" s="0" t="s">
        <v>67</v>
      </c>
      <c r="E173" s="0" t="n">
        <v>2</v>
      </c>
      <c r="F173" s="1" t="n">
        <v>15</v>
      </c>
      <c r="G173" s="0" t="n">
        <v>1253</v>
      </c>
      <c r="H173" s="1" t="n">
        <v>5</v>
      </c>
      <c r="I173" s="0" t="n">
        <v>6.6</v>
      </c>
      <c r="J173" s="2" t="n">
        <v>104</v>
      </c>
      <c r="K173" s="0" t="n">
        <v>2</v>
      </c>
      <c r="L173" s="0" t="s">
        <v>145</v>
      </c>
      <c r="M173" s="0" t="n">
        <v>0</v>
      </c>
      <c r="N173" s="0" t="n">
        <v>2</v>
      </c>
      <c r="O173" s="0" t="n">
        <v>10</v>
      </c>
      <c r="P173" s="0" t="n">
        <v>1</v>
      </c>
      <c r="Q173" s="0" t="n">
        <v>0</v>
      </c>
      <c r="R173" s="0" t="n">
        <f aca="false">J173/F173</f>
        <v>6.93333333333333</v>
      </c>
      <c r="U173" s="17" t="n">
        <v>0</v>
      </c>
      <c r="V173" s="18" t="str">
        <f aca="false">IF(E173=1, 1*U173, "")</f>
        <v/>
      </c>
      <c r="W173" s="18" t="n">
        <f aca="false">IF(E173=2, 1*U173, "")</f>
        <v>0</v>
      </c>
      <c r="X173" s="18" t="str">
        <f aca="false">IF(E173=3, 1*U173, "")</f>
        <v/>
      </c>
      <c r="Y173" s="19" t="str">
        <f aca="false">IF(E173=4, 1*U173, "")</f>
        <v/>
      </c>
      <c r="AF173" s="23" t="str">
        <f aca="false">IF(U173=1,A173,"")</f>
        <v/>
      </c>
      <c r="AG173" s="24" t="str">
        <f aca="false">IF(V173=1,"AT",IF(W173=1,"MID",IF(X173=1,"DEF",IF(Y173=1,"GK",""))))</f>
        <v/>
      </c>
    </row>
    <row r="174" customFormat="false" ht="12.8" hidden="false" customHeight="false" outlineLevel="0" collapsed="false">
      <c r="A174" s="0" t="s">
        <v>285</v>
      </c>
      <c r="B174" s="0" t="s">
        <v>84</v>
      </c>
      <c r="C174" s="0" t="n">
        <v>28</v>
      </c>
      <c r="D174" s="0" t="s">
        <v>57</v>
      </c>
      <c r="E174" s="0" t="n">
        <v>1</v>
      </c>
      <c r="F174" s="1" t="n">
        <v>10</v>
      </c>
      <c r="G174" s="0" t="n">
        <v>1212</v>
      </c>
      <c r="H174" s="1" t="n">
        <v>6</v>
      </c>
      <c r="I174" s="0" t="n">
        <v>0.4</v>
      </c>
      <c r="J174" s="2" t="n">
        <v>69</v>
      </c>
      <c r="K174" s="0" t="n">
        <v>1</v>
      </c>
      <c r="L174" s="0" t="s">
        <v>46</v>
      </c>
      <c r="M174" s="0" t="n">
        <v>0</v>
      </c>
      <c r="N174" s="0" t="n">
        <v>4</v>
      </c>
      <c r="O174" s="0" t="n">
        <v>20</v>
      </c>
      <c r="P174" s="0" t="n">
        <v>0</v>
      </c>
      <c r="Q174" s="0" t="n">
        <v>0</v>
      </c>
      <c r="R174" s="0" t="n">
        <f aca="false">J174/F174</f>
        <v>6.9</v>
      </c>
      <c r="U174" s="17" t="n">
        <v>0</v>
      </c>
      <c r="V174" s="18" t="n">
        <f aca="false">IF(E174=1, 1*U174, "")</f>
        <v>0</v>
      </c>
      <c r="W174" s="18" t="str">
        <f aca="false">IF(E174=2, 1*U174, "")</f>
        <v/>
      </c>
      <c r="X174" s="18" t="str">
        <f aca="false">IF(E174=3, 1*U174, "")</f>
        <v/>
      </c>
      <c r="Y174" s="19" t="str">
        <f aca="false">IF(E174=4, 1*U174, "")</f>
        <v/>
      </c>
      <c r="AF174" s="23" t="str">
        <f aca="false">IF(U174=1,A174,"")</f>
        <v/>
      </c>
      <c r="AG174" s="24" t="str">
        <f aca="false">IF(V174=1,"AT",IF(W174=1,"MID",IF(X174=1,"DEF",IF(Y174=1,"GK",""))))</f>
        <v/>
      </c>
    </row>
    <row r="175" customFormat="false" ht="12.8" hidden="false" customHeight="false" outlineLevel="0" collapsed="false">
      <c r="A175" s="0" t="s">
        <v>286</v>
      </c>
      <c r="B175" s="0" t="s">
        <v>35</v>
      </c>
      <c r="C175" s="0" t="n">
        <v>22</v>
      </c>
      <c r="D175" s="0" t="s">
        <v>30</v>
      </c>
      <c r="E175" s="0" t="n">
        <v>3</v>
      </c>
      <c r="F175" s="1" t="n">
        <v>8</v>
      </c>
      <c r="G175" s="0" t="n">
        <v>1274</v>
      </c>
      <c r="H175" s="1" t="n">
        <v>5</v>
      </c>
      <c r="I175" s="0" t="n">
        <v>11.5</v>
      </c>
      <c r="J175" s="2" t="n">
        <v>55</v>
      </c>
      <c r="K175" s="0" t="n">
        <v>2</v>
      </c>
      <c r="L175" s="0" t="s">
        <v>88</v>
      </c>
      <c r="M175" s="0" t="n">
        <v>0</v>
      </c>
      <c r="N175" s="0" t="n">
        <v>2</v>
      </c>
      <c r="O175" s="0" t="n">
        <v>2</v>
      </c>
      <c r="P175" s="0" t="n">
        <v>0</v>
      </c>
      <c r="Q175" s="0" t="n">
        <v>0</v>
      </c>
      <c r="R175" s="0" t="n">
        <f aca="false">J175/F175</f>
        <v>6.875</v>
      </c>
      <c r="U175" s="17" t="n">
        <v>0</v>
      </c>
      <c r="V175" s="18" t="str">
        <f aca="false">IF(E175=1, 1*U175, "")</f>
        <v/>
      </c>
      <c r="W175" s="18" t="str">
        <f aca="false">IF(E175=2, 1*U175, "")</f>
        <v/>
      </c>
      <c r="X175" s="18" t="n">
        <f aca="false">IF(E175=3, 1*U175, "")</f>
        <v>0</v>
      </c>
      <c r="Y175" s="19" t="str">
        <f aca="false">IF(E175=4, 1*U175, "")</f>
        <v/>
      </c>
      <c r="AF175" s="23" t="str">
        <f aca="false">IF(U175=1,A175,"")</f>
        <v/>
      </c>
      <c r="AG175" s="24" t="str">
        <f aca="false">IF(V175=1,"AT",IF(W175=1,"MID",IF(X175=1,"DEF",IF(Y175=1,"GK",""))))</f>
        <v/>
      </c>
    </row>
    <row r="176" customFormat="false" ht="12.8" hidden="false" customHeight="false" outlineLevel="0" collapsed="false">
      <c r="A176" s="0" t="s">
        <v>287</v>
      </c>
      <c r="B176" s="0" t="s">
        <v>40</v>
      </c>
      <c r="C176" s="0" t="n">
        <v>27</v>
      </c>
      <c r="D176" s="0" t="s">
        <v>63</v>
      </c>
      <c r="E176" s="0" t="n">
        <v>2</v>
      </c>
      <c r="F176" s="1" t="n">
        <v>8</v>
      </c>
      <c r="G176" s="0" t="n">
        <v>703</v>
      </c>
      <c r="H176" s="1" t="n">
        <v>5</v>
      </c>
      <c r="I176" s="0" t="n">
        <v>0.2</v>
      </c>
      <c r="J176" s="2" t="n">
        <v>55</v>
      </c>
      <c r="K176" s="0" t="n">
        <v>1</v>
      </c>
      <c r="L176" s="0" t="s">
        <v>46</v>
      </c>
      <c r="M176" s="0" t="n">
        <v>0</v>
      </c>
      <c r="N176" s="0" t="n">
        <v>3</v>
      </c>
      <c r="O176" s="0" t="n">
        <v>18</v>
      </c>
      <c r="P176" s="0" t="n">
        <v>0</v>
      </c>
      <c r="Q176" s="0" t="n">
        <v>0</v>
      </c>
      <c r="R176" s="0" t="n">
        <f aca="false">J176/F176</f>
        <v>6.875</v>
      </c>
      <c r="U176" s="17" t="n">
        <v>0</v>
      </c>
      <c r="V176" s="18" t="str">
        <f aca="false">IF(E176=1, 1*U176, "")</f>
        <v/>
      </c>
      <c r="W176" s="18" t="n">
        <f aca="false">IF(E176=2, 1*U176, "")</f>
        <v>0</v>
      </c>
      <c r="X176" s="18" t="str">
        <f aca="false">IF(E176=3, 1*U176, "")</f>
        <v/>
      </c>
      <c r="Y176" s="19" t="str">
        <f aca="false">IF(E176=4, 1*U176, "")</f>
        <v/>
      </c>
      <c r="AF176" s="23" t="str">
        <f aca="false">IF(U176=1,A176,"")</f>
        <v/>
      </c>
      <c r="AG176" s="24" t="str">
        <f aca="false">IF(V176=1,"AT",IF(W176=1,"MID",IF(X176=1,"DEF",IF(Y176=1,"GK",""))))</f>
        <v/>
      </c>
    </row>
    <row r="177" customFormat="false" ht="12.8" hidden="false" customHeight="false" outlineLevel="0" collapsed="false">
      <c r="A177" s="0" t="s">
        <v>288</v>
      </c>
      <c r="B177" s="0" t="s">
        <v>60</v>
      </c>
      <c r="C177" s="0" t="n">
        <v>23</v>
      </c>
      <c r="D177" s="0" t="s">
        <v>22</v>
      </c>
      <c r="E177" s="0" t="n">
        <v>4</v>
      </c>
      <c r="F177" s="1" t="n">
        <v>15</v>
      </c>
      <c r="G177" s="0" t="n">
        <v>719</v>
      </c>
      <c r="H177" s="1" t="n">
        <v>5</v>
      </c>
      <c r="I177" s="0" t="n">
        <v>14.6</v>
      </c>
      <c r="J177" s="2" t="n">
        <v>102</v>
      </c>
      <c r="K177" s="0" t="n">
        <v>1</v>
      </c>
      <c r="L177" s="0" t="s">
        <v>46</v>
      </c>
      <c r="M177" s="0" t="n">
        <v>0</v>
      </c>
      <c r="N177" s="0" t="n">
        <v>2</v>
      </c>
      <c r="O177" s="0" t="n">
        <v>7</v>
      </c>
      <c r="P177" s="0" t="n">
        <v>0</v>
      </c>
      <c r="Q177" s="0" t="n">
        <v>0</v>
      </c>
      <c r="R177" s="0" t="n">
        <f aca="false">J177/F177</f>
        <v>6.8</v>
      </c>
      <c r="U177" s="17" t="n">
        <v>0</v>
      </c>
      <c r="V177" s="18" t="str">
        <f aca="false">IF(E177=1, 1*U177, "")</f>
        <v/>
      </c>
      <c r="W177" s="18" t="str">
        <f aca="false">IF(E177=2, 1*U177, "")</f>
        <v/>
      </c>
      <c r="X177" s="18" t="str">
        <f aca="false">IF(E177=3, 1*U177, "")</f>
        <v/>
      </c>
      <c r="Y177" s="19" t="n">
        <f aca="false">IF(E177=4, 1*U177, "")</f>
        <v>0</v>
      </c>
      <c r="AF177" s="23" t="str">
        <f aca="false">IF(U177=1,A177,"")</f>
        <v/>
      </c>
      <c r="AG177" s="24" t="str">
        <f aca="false">IF(V177=1,"AT",IF(W177=1,"MID",IF(X177=1,"DEF",IF(Y177=1,"GK",""))))</f>
        <v/>
      </c>
    </row>
    <row r="178" customFormat="false" ht="12.8" hidden="false" customHeight="false" outlineLevel="0" collapsed="false">
      <c r="A178" s="0" t="s">
        <v>289</v>
      </c>
      <c r="B178" s="0" t="s">
        <v>96</v>
      </c>
      <c r="C178" s="0" t="n">
        <v>25</v>
      </c>
      <c r="D178" s="0" t="s">
        <v>80</v>
      </c>
      <c r="E178" s="0" t="n">
        <v>3</v>
      </c>
      <c r="F178" s="1" t="n">
        <v>15</v>
      </c>
      <c r="G178" s="0" t="n">
        <v>338</v>
      </c>
      <c r="H178" s="1" t="n">
        <v>5</v>
      </c>
      <c r="I178" s="0" t="n">
        <v>16.4</v>
      </c>
      <c r="J178" s="2" t="n">
        <v>102</v>
      </c>
      <c r="K178" s="0" t="n">
        <v>2</v>
      </c>
      <c r="L178" s="0" t="s">
        <v>54</v>
      </c>
      <c r="M178" s="0" t="n">
        <v>0</v>
      </c>
      <c r="N178" s="0" t="n">
        <v>3</v>
      </c>
      <c r="O178" s="0" t="n">
        <v>14</v>
      </c>
      <c r="P178" s="0" t="n">
        <v>0</v>
      </c>
      <c r="Q178" s="0" t="n">
        <v>0</v>
      </c>
      <c r="R178" s="0" t="n">
        <f aca="false">J178/F178</f>
        <v>6.8</v>
      </c>
      <c r="U178" s="17" t="n">
        <v>0</v>
      </c>
      <c r="V178" s="18" t="str">
        <f aca="false">IF(E178=1, 1*U178, "")</f>
        <v/>
      </c>
      <c r="W178" s="18" t="str">
        <f aca="false">IF(E178=2, 1*U178, "")</f>
        <v/>
      </c>
      <c r="X178" s="18" t="n">
        <f aca="false">IF(E178=3, 1*U178, "")</f>
        <v>0</v>
      </c>
      <c r="Y178" s="19" t="str">
        <f aca="false">IF(E178=4, 1*U178, "")</f>
        <v/>
      </c>
      <c r="AF178" s="23" t="str">
        <f aca="false">IF(U178=1,A178,"")</f>
        <v/>
      </c>
      <c r="AG178" s="24" t="str">
        <f aca="false">IF(V178=1,"AT",IF(W178=1,"MID",IF(X178=1,"DEF",IF(Y178=1,"GK",""))))</f>
        <v/>
      </c>
    </row>
    <row r="179" customFormat="false" ht="12.8" hidden="false" customHeight="false" outlineLevel="0" collapsed="false">
      <c r="A179" s="0" t="s">
        <v>290</v>
      </c>
      <c r="B179" s="0" t="s">
        <v>190</v>
      </c>
      <c r="C179" s="0" t="n">
        <v>30</v>
      </c>
      <c r="D179" s="0" t="s">
        <v>67</v>
      </c>
      <c r="E179" s="0" t="n">
        <v>2</v>
      </c>
      <c r="F179" s="1" t="n">
        <v>7</v>
      </c>
      <c r="G179" s="0" t="n">
        <v>998</v>
      </c>
      <c r="H179" s="1" t="n">
        <v>4.5</v>
      </c>
      <c r="I179" s="0" t="n">
        <v>0.3</v>
      </c>
      <c r="J179" s="2" t="n">
        <v>47</v>
      </c>
      <c r="K179" s="0" t="n">
        <v>3</v>
      </c>
      <c r="L179" s="0" t="s">
        <v>41</v>
      </c>
      <c r="M179" s="0" t="n">
        <v>0</v>
      </c>
      <c r="N179" s="0" t="n">
        <v>4</v>
      </c>
      <c r="O179" s="0" t="n">
        <v>10</v>
      </c>
      <c r="P179" s="0" t="n">
        <v>1</v>
      </c>
      <c r="Q179" s="0" t="n">
        <v>0</v>
      </c>
      <c r="R179" s="0" t="n">
        <f aca="false">J179/F179</f>
        <v>6.71428571428571</v>
      </c>
      <c r="U179" s="17" t="n">
        <v>0</v>
      </c>
      <c r="V179" s="18" t="str">
        <f aca="false">IF(E179=1, 1*U179, "")</f>
        <v/>
      </c>
      <c r="W179" s="18" t="n">
        <f aca="false">IF(E179=2, 1*U179, "")</f>
        <v>0</v>
      </c>
      <c r="X179" s="18" t="str">
        <f aca="false">IF(E179=3, 1*U179, "")</f>
        <v/>
      </c>
      <c r="Y179" s="19" t="str">
        <f aca="false">IF(E179=4, 1*U179, "")</f>
        <v/>
      </c>
      <c r="AF179" s="23" t="str">
        <f aca="false">IF(U179=1,A179,"")</f>
        <v/>
      </c>
      <c r="AG179" s="24" t="str">
        <f aca="false">IF(V179=1,"AT",IF(W179=1,"MID",IF(X179=1,"DEF",IF(Y179=1,"GK",""))))</f>
        <v/>
      </c>
    </row>
    <row r="180" customFormat="false" ht="12.8" hidden="false" customHeight="false" outlineLevel="0" collapsed="false">
      <c r="A180" s="0" t="s">
        <v>291</v>
      </c>
      <c r="B180" s="0" t="s">
        <v>84</v>
      </c>
      <c r="C180" s="0" t="n">
        <v>27</v>
      </c>
      <c r="D180" s="0" t="s">
        <v>67</v>
      </c>
      <c r="E180" s="0" t="n">
        <v>2</v>
      </c>
      <c r="F180" s="1" t="n">
        <v>12</v>
      </c>
      <c r="G180" s="0" t="n">
        <v>284</v>
      </c>
      <c r="H180" s="1" t="n">
        <v>5</v>
      </c>
      <c r="I180" s="0" t="n">
        <v>0.1</v>
      </c>
      <c r="J180" s="2" t="n">
        <v>79</v>
      </c>
      <c r="K180" s="0" t="n">
        <v>4</v>
      </c>
      <c r="L180" s="0" t="s">
        <v>274</v>
      </c>
      <c r="M180" s="0" t="n">
        <v>0</v>
      </c>
      <c r="N180" s="0" t="n">
        <v>3</v>
      </c>
      <c r="O180" s="0" t="n">
        <v>20</v>
      </c>
      <c r="P180" s="0" t="n">
        <v>0</v>
      </c>
      <c r="Q180" s="0" t="n">
        <v>0</v>
      </c>
      <c r="R180" s="0" t="n">
        <f aca="false">J180/F180</f>
        <v>6.58333333333333</v>
      </c>
      <c r="U180" s="17" t="n">
        <v>0</v>
      </c>
      <c r="V180" s="18" t="str">
        <f aca="false">IF(E180=1, 1*U180, "")</f>
        <v/>
      </c>
      <c r="W180" s="18" t="n">
        <f aca="false">IF(E180=2, 1*U180, "")</f>
        <v>0</v>
      </c>
      <c r="X180" s="18" t="str">
        <f aca="false">IF(E180=3, 1*U180, "")</f>
        <v/>
      </c>
      <c r="Y180" s="19" t="str">
        <f aca="false">IF(E180=4, 1*U180, "")</f>
        <v/>
      </c>
      <c r="AF180" s="23" t="str">
        <f aca="false">IF(U180=1,A180,"")</f>
        <v/>
      </c>
      <c r="AG180" s="24" t="str">
        <f aca="false">IF(V180=1,"AT",IF(W180=1,"MID",IF(X180=1,"DEF",IF(Y180=1,"GK",""))))</f>
        <v/>
      </c>
    </row>
    <row r="181" customFormat="false" ht="12.8" hidden="false" customHeight="false" outlineLevel="0" collapsed="false">
      <c r="A181" s="0" t="s">
        <v>292</v>
      </c>
      <c r="B181" s="0" t="s">
        <v>103</v>
      </c>
      <c r="C181" s="0" t="n">
        <v>21</v>
      </c>
      <c r="D181" s="0" t="s">
        <v>93</v>
      </c>
      <c r="E181" s="0" t="n">
        <v>1</v>
      </c>
      <c r="F181" s="1" t="n">
        <v>9</v>
      </c>
      <c r="G181" s="0" t="n">
        <v>593</v>
      </c>
      <c r="H181" s="1" t="n">
        <v>5.5</v>
      </c>
      <c r="I181" s="0" t="n">
        <v>1.1</v>
      </c>
      <c r="J181" s="2" t="n">
        <v>58</v>
      </c>
      <c r="K181" s="0" t="n">
        <v>1</v>
      </c>
      <c r="L181" s="0" t="s">
        <v>46</v>
      </c>
      <c r="M181" s="0" t="n">
        <v>0</v>
      </c>
      <c r="N181" s="0" t="n">
        <v>1</v>
      </c>
      <c r="O181" s="0" t="n">
        <v>9</v>
      </c>
      <c r="P181" s="0" t="n">
        <v>0</v>
      </c>
      <c r="Q181" s="0" t="n">
        <v>0</v>
      </c>
      <c r="R181" s="0" t="n">
        <f aca="false">J181/F181</f>
        <v>6.44444444444444</v>
      </c>
      <c r="U181" s="17" t="n">
        <v>0</v>
      </c>
      <c r="V181" s="18" t="n">
        <f aca="false">IF(E181=1, 1*U181, "")</f>
        <v>0</v>
      </c>
      <c r="W181" s="18" t="str">
        <f aca="false">IF(E181=2, 1*U181, "")</f>
        <v/>
      </c>
      <c r="X181" s="18" t="str">
        <f aca="false">IF(E181=3, 1*U181, "")</f>
        <v/>
      </c>
      <c r="Y181" s="19" t="str">
        <f aca="false">IF(E181=4, 1*U181, "")</f>
        <v/>
      </c>
      <c r="AF181" s="23" t="str">
        <f aca="false">IF(U181=1,A181,"")</f>
        <v/>
      </c>
      <c r="AG181" s="24" t="str">
        <f aca="false">IF(V181=1,"AT",IF(W181=1,"MID",IF(X181=1,"DEF",IF(Y181=1,"GK",""))))</f>
        <v/>
      </c>
    </row>
    <row r="182" customFormat="false" ht="12.8" hidden="false" customHeight="false" outlineLevel="0" collapsed="false">
      <c r="A182" s="0" t="s">
        <v>293</v>
      </c>
      <c r="B182" s="0" t="s">
        <v>84</v>
      </c>
      <c r="C182" s="0" t="n">
        <v>23</v>
      </c>
      <c r="D182" s="0" t="s">
        <v>80</v>
      </c>
      <c r="E182" s="0" t="n">
        <v>3</v>
      </c>
      <c r="F182" s="1" t="n">
        <v>4.5</v>
      </c>
      <c r="G182" s="0" t="n">
        <v>198</v>
      </c>
      <c r="H182" s="1" t="n">
        <v>4.5</v>
      </c>
      <c r="I182" s="0" t="n">
        <v>0.3</v>
      </c>
      <c r="J182" s="2" t="n">
        <v>29</v>
      </c>
      <c r="K182" s="0" t="n">
        <v>1</v>
      </c>
      <c r="L182" s="0" t="s">
        <v>46</v>
      </c>
      <c r="M182" s="0" t="n">
        <v>0</v>
      </c>
      <c r="N182" s="0" t="n">
        <v>2</v>
      </c>
      <c r="O182" s="0" t="n">
        <v>20</v>
      </c>
      <c r="P182" s="0" t="n">
        <v>0</v>
      </c>
      <c r="Q182" s="0" t="n">
        <v>0</v>
      </c>
      <c r="R182" s="0" t="n">
        <f aca="false">J182/F182</f>
        <v>6.44444444444444</v>
      </c>
      <c r="U182" s="17" t="n">
        <v>0</v>
      </c>
      <c r="V182" s="18" t="str">
        <f aca="false">IF(E182=1, 1*U182, "")</f>
        <v/>
      </c>
      <c r="W182" s="18" t="str">
        <f aca="false">IF(E182=2, 1*U182, "")</f>
        <v/>
      </c>
      <c r="X182" s="18" t="n">
        <f aca="false">IF(E182=3, 1*U182, "")</f>
        <v>0</v>
      </c>
      <c r="Y182" s="19" t="str">
        <f aca="false">IF(E182=4, 1*U182, "")</f>
        <v/>
      </c>
      <c r="AF182" s="23" t="str">
        <f aca="false">IF(U182=1,A182,"")</f>
        <v/>
      </c>
      <c r="AG182" s="24" t="str">
        <f aca="false">IF(V182=1,"AT",IF(W182=1,"MID",IF(X182=1,"DEF",IF(Y182=1,"GK",""))))</f>
        <v/>
      </c>
    </row>
    <row r="183" customFormat="false" ht="12.8" hidden="false" customHeight="false" outlineLevel="0" collapsed="false">
      <c r="A183" s="0" t="s">
        <v>294</v>
      </c>
      <c r="B183" s="0" t="s">
        <v>84</v>
      </c>
      <c r="C183" s="0" t="n">
        <v>32</v>
      </c>
      <c r="D183" s="0" t="s">
        <v>80</v>
      </c>
      <c r="E183" s="0" t="n">
        <v>3</v>
      </c>
      <c r="F183" s="1" t="n">
        <v>7</v>
      </c>
      <c r="G183" s="0" t="n">
        <v>698</v>
      </c>
      <c r="H183" s="1" t="n">
        <v>5</v>
      </c>
      <c r="I183" s="0" t="n">
        <v>2.7</v>
      </c>
      <c r="J183" s="2" t="n">
        <v>45</v>
      </c>
      <c r="K183" s="0" t="n">
        <v>3</v>
      </c>
      <c r="L183" s="0" t="s">
        <v>73</v>
      </c>
      <c r="M183" s="0" t="n">
        <v>0</v>
      </c>
      <c r="N183" s="0" t="n">
        <v>5</v>
      </c>
      <c r="O183" s="0" t="n">
        <v>20</v>
      </c>
      <c r="P183" s="0" t="n">
        <v>0</v>
      </c>
      <c r="Q183" s="0" t="n">
        <v>0</v>
      </c>
      <c r="R183" s="0" t="n">
        <f aca="false">J183/F183</f>
        <v>6.42857142857143</v>
      </c>
      <c r="U183" s="17" t="n">
        <v>0</v>
      </c>
      <c r="V183" s="18" t="str">
        <f aca="false">IF(E183=1, 1*U183, "")</f>
        <v/>
      </c>
      <c r="W183" s="18" t="str">
        <f aca="false">IF(E183=2, 1*U183, "")</f>
        <v/>
      </c>
      <c r="X183" s="18" t="n">
        <f aca="false">IF(E183=3, 1*U183, "")</f>
        <v>0</v>
      </c>
      <c r="Y183" s="19" t="str">
        <f aca="false">IF(E183=4, 1*U183, "")</f>
        <v/>
      </c>
      <c r="AF183" s="23" t="str">
        <f aca="false">IF(U183=1,A183,"")</f>
        <v/>
      </c>
      <c r="AG183" s="24" t="str">
        <f aca="false">IF(V183=1,"AT",IF(W183=1,"MID",IF(X183=1,"DEF",IF(Y183=1,"GK",""))))</f>
        <v/>
      </c>
    </row>
    <row r="184" customFormat="false" ht="12.8" hidden="false" customHeight="false" outlineLevel="0" collapsed="false">
      <c r="A184" s="0" t="s">
        <v>295</v>
      </c>
      <c r="B184" s="0" t="s">
        <v>40</v>
      </c>
      <c r="C184" s="0" t="n">
        <v>26</v>
      </c>
      <c r="D184" s="0" t="s">
        <v>30</v>
      </c>
      <c r="E184" s="0" t="n">
        <v>3</v>
      </c>
      <c r="F184" s="1" t="n">
        <v>5.5</v>
      </c>
      <c r="G184" s="0" t="n">
        <v>177</v>
      </c>
      <c r="H184" s="1" t="n">
        <v>4.5</v>
      </c>
      <c r="I184" s="0" t="n">
        <v>0.2</v>
      </c>
      <c r="J184" s="2" t="n">
        <v>35</v>
      </c>
      <c r="K184" s="0" t="n">
        <v>2</v>
      </c>
      <c r="L184" s="0" t="s">
        <v>230</v>
      </c>
      <c r="M184" s="0" t="n">
        <v>0</v>
      </c>
      <c r="N184" s="0" t="n">
        <v>3</v>
      </c>
      <c r="O184" s="0" t="n">
        <v>18</v>
      </c>
      <c r="P184" s="0" t="n">
        <v>0</v>
      </c>
      <c r="Q184" s="0" t="n">
        <v>1</v>
      </c>
      <c r="R184" s="0" t="n">
        <f aca="false">J184/F184</f>
        <v>6.36363636363636</v>
      </c>
      <c r="U184" s="17" t="n">
        <v>0</v>
      </c>
      <c r="V184" s="18" t="str">
        <f aca="false">IF(E184=1, 1*U184, "")</f>
        <v/>
      </c>
      <c r="W184" s="18" t="str">
        <f aca="false">IF(E184=2, 1*U184, "")</f>
        <v/>
      </c>
      <c r="X184" s="18" t="n">
        <f aca="false">IF(E184=3, 1*U184, "")</f>
        <v>0</v>
      </c>
      <c r="Y184" s="19" t="str">
        <f aca="false">IF(E184=4, 1*U184, "")</f>
        <v/>
      </c>
      <c r="AF184" s="23" t="str">
        <f aca="false">IF(U184=1,A184,"")</f>
        <v/>
      </c>
      <c r="AG184" s="24" t="str">
        <f aca="false">IF(V184=1,"AT",IF(W184=1,"MID",IF(X184=1,"DEF",IF(Y184=1,"GK",""))))</f>
        <v/>
      </c>
    </row>
    <row r="185" customFormat="false" ht="12.8" hidden="false" customHeight="false" outlineLevel="0" collapsed="false">
      <c r="A185" s="0" t="s">
        <v>296</v>
      </c>
      <c r="B185" s="0" t="s">
        <v>96</v>
      </c>
      <c r="C185" s="0" t="n">
        <v>28</v>
      </c>
      <c r="D185" s="0" t="s">
        <v>93</v>
      </c>
      <c r="E185" s="0" t="n">
        <v>1</v>
      </c>
      <c r="F185" s="1" t="n">
        <v>17</v>
      </c>
      <c r="G185" s="0" t="n">
        <v>458</v>
      </c>
      <c r="H185" s="1" t="n">
        <v>6.5</v>
      </c>
      <c r="I185" s="0" t="n">
        <v>4.9</v>
      </c>
      <c r="J185" s="2" t="n">
        <v>108</v>
      </c>
      <c r="K185" s="0" t="n">
        <v>2</v>
      </c>
      <c r="L185" s="0" t="s">
        <v>54</v>
      </c>
      <c r="M185" s="0" t="n">
        <v>0</v>
      </c>
      <c r="N185" s="0" t="n">
        <v>4</v>
      </c>
      <c r="O185" s="0" t="n">
        <v>14</v>
      </c>
      <c r="P185" s="0" t="n">
        <v>0</v>
      </c>
      <c r="Q185" s="0" t="n">
        <v>0</v>
      </c>
      <c r="R185" s="0" t="n">
        <f aca="false">J185/F185</f>
        <v>6.35294117647059</v>
      </c>
      <c r="U185" s="17" t="n">
        <v>0</v>
      </c>
      <c r="V185" s="18" t="n">
        <f aca="false">IF(E185=1, 1*U185, "")</f>
        <v>0</v>
      </c>
      <c r="W185" s="18" t="str">
        <f aca="false">IF(E185=2, 1*U185, "")</f>
        <v/>
      </c>
      <c r="X185" s="18" t="str">
        <f aca="false">IF(E185=3, 1*U185, "")</f>
        <v/>
      </c>
      <c r="Y185" s="19" t="str">
        <f aca="false">IF(E185=4, 1*U185, "")</f>
        <v/>
      </c>
      <c r="AF185" s="23" t="str">
        <f aca="false">IF(U185=1,A185,"")</f>
        <v/>
      </c>
      <c r="AG185" s="24" t="str">
        <f aca="false">IF(V185=1,"AT",IF(W185=1,"MID",IF(X185=1,"DEF",IF(Y185=1,"GK",""))))</f>
        <v/>
      </c>
    </row>
    <row r="186" customFormat="false" ht="12.8" hidden="false" customHeight="false" outlineLevel="0" collapsed="false">
      <c r="A186" s="0" t="s">
        <v>297</v>
      </c>
      <c r="B186" s="0" t="s">
        <v>96</v>
      </c>
      <c r="C186" s="0" t="n">
        <v>30</v>
      </c>
      <c r="D186" s="0" t="s">
        <v>57</v>
      </c>
      <c r="E186" s="0" t="n">
        <v>1</v>
      </c>
      <c r="F186" s="1" t="n">
        <v>9</v>
      </c>
      <c r="G186" s="0" t="n">
        <v>703</v>
      </c>
      <c r="H186" s="1" t="n">
        <v>6</v>
      </c>
      <c r="I186" s="0" t="n">
        <v>0.3</v>
      </c>
      <c r="J186" s="2" t="n">
        <v>57</v>
      </c>
      <c r="K186" s="0" t="n">
        <v>2</v>
      </c>
      <c r="L186" s="0" t="s">
        <v>50</v>
      </c>
      <c r="M186" s="0" t="n">
        <v>0</v>
      </c>
      <c r="N186" s="0" t="n">
        <v>4</v>
      </c>
      <c r="O186" s="0" t="n">
        <v>14</v>
      </c>
      <c r="P186" s="0" t="n">
        <v>0</v>
      </c>
      <c r="Q186" s="0" t="n">
        <v>0</v>
      </c>
      <c r="R186" s="0" t="n">
        <f aca="false">J186/F186</f>
        <v>6.33333333333333</v>
      </c>
      <c r="U186" s="17" t="n">
        <v>0</v>
      </c>
      <c r="V186" s="18" t="n">
        <f aca="false">IF(E186=1, 1*U186, "")</f>
        <v>0</v>
      </c>
      <c r="W186" s="18" t="str">
        <f aca="false">IF(E186=2, 1*U186, "")</f>
        <v/>
      </c>
      <c r="X186" s="18" t="str">
        <f aca="false">IF(E186=3, 1*U186, "")</f>
        <v/>
      </c>
      <c r="Y186" s="19" t="str">
        <f aca="false">IF(E186=4, 1*U186, "")</f>
        <v/>
      </c>
      <c r="AF186" s="23" t="str">
        <f aca="false">IF(U186=1,A186,"")</f>
        <v/>
      </c>
      <c r="AG186" s="24" t="str">
        <f aca="false">IF(V186=1,"AT",IF(W186=1,"MID",IF(X186=1,"DEF",IF(Y186=1,"GK",""))))</f>
        <v/>
      </c>
    </row>
    <row r="187" customFormat="false" ht="12.8" hidden="false" customHeight="false" outlineLevel="0" collapsed="false">
      <c r="A187" s="0" t="s">
        <v>298</v>
      </c>
      <c r="B187" s="0" t="s">
        <v>40</v>
      </c>
      <c r="C187" s="0" t="n">
        <v>24</v>
      </c>
      <c r="D187" s="0" t="s">
        <v>63</v>
      </c>
      <c r="E187" s="0" t="n">
        <v>2</v>
      </c>
      <c r="F187" s="1" t="n">
        <v>6</v>
      </c>
      <c r="G187" s="0" t="n">
        <v>124</v>
      </c>
      <c r="H187" s="1" t="n">
        <v>5</v>
      </c>
      <c r="I187" s="0" t="n">
        <v>0</v>
      </c>
      <c r="J187" s="2" t="n">
        <v>38</v>
      </c>
      <c r="K187" s="0" t="n">
        <v>2</v>
      </c>
      <c r="L187" s="0" t="s">
        <v>118</v>
      </c>
      <c r="M187" s="0" t="n">
        <v>0</v>
      </c>
      <c r="N187" s="0" t="n">
        <v>2</v>
      </c>
      <c r="O187" s="0" t="n">
        <v>18</v>
      </c>
      <c r="P187" s="0" t="n">
        <v>0</v>
      </c>
      <c r="Q187" s="0" t="n">
        <v>0</v>
      </c>
      <c r="R187" s="0" t="n">
        <f aca="false">J187/F187</f>
        <v>6.33333333333333</v>
      </c>
      <c r="U187" s="17" t="n">
        <v>0</v>
      </c>
      <c r="V187" s="18" t="str">
        <f aca="false">IF(E187=1, 1*U187, "")</f>
        <v/>
      </c>
      <c r="W187" s="18" t="n">
        <f aca="false">IF(E187=2, 1*U187, "")</f>
        <v>0</v>
      </c>
      <c r="X187" s="18" t="str">
        <f aca="false">IF(E187=3, 1*U187, "")</f>
        <v/>
      </c>
      <c r="Y187" s="19" t="str">
        <f aca="false">IF(E187=4, 1*U187, "")</f>
        <v/>
      </c>
      <c r="AF187" s="23" t="str">
        <f aca="false">IF(U187=1,A187,"")</f>
        <v/>
      </c>
      <c r="AG187" s="24" t="str">
        <f aca="false">IF(V187=1,"AT",IF(W187=1,"MID",IF(X187=1,"DEF",IF(Y187=1,"GK",""))))</f>
        <v/>
      </c>
    </row>
    <row r="188" customFormat="false" ht="12.8" hidden="false" customHeight="false" outlineLevel="0" collapsed="false">
      <c r="A188" s="0" t="s">
        <v>299</v>
      </c>
      <c r="B188" s="0" t="s">
        <v>35</v>
      </c>
      <c r="C188" s="0" t="n">
        <v>25</v>
      </c>
      <c r="D188" s="0" t="s">
        <v>57</v>
      </c>
      <c r="E188" s="0" t="n">
        <v>1</v>
      </c>
      <c r="F188" s="1" t="n">
        <v>10</v>
      </c>
      <c r="G188" s="0" t="n">
        <v>337</v>
      </c>
      <c r="H188" s="1" t="n">
        <v>6</v>
      </c>
      <c r="I188" s="0" t="n">
        <v>0.2</v>
      </c>
      <c r="J188" s="2" t="n">
        <v>63</v>
      </c>
      <c r="K188" s="0" t="n">
        <v>1</v>
      </c>
      <c r="L188" s="0" t="s">
        <v>46</v>
      </c>
      <c r="M188" s="0" t="n">
        <v>0</v>
      </c>
      <c r="N188" s="0" t="n">
        <v>3</v>
      </c>
      <c r="O188" s="0" t="n">
        <v>2</v>
      </c>
      <c r="P188" s="0" t="n">
        <v>0</v>
      </c>
      <c r="Q188" s="0" t="n">
        <v>0</v>
      </c>
      <c r="R188" s="0" t="n">
        <f aca="false">J188/F188</f>
        <v>6.3</v>
      </c>
      <c r="U188" s="17" t="n">
        <v>0</v>
      </c>
      <c r="V188" s="18" t="n">
        <f aca="false">IF(E188=1, 1*U188, "")</f>
        <v>0</v>
      </c>
      <c r="W188" s="18" t="str">
        <f aca="false">IF(E188=2, 1*U188, "")</f>
        <v/>
      </c>
      <c r="X188" s="18" t="str">
        <f aca="false">IF(E188=3, 1*U188, "")</f>
        <v/>
      </c>
      <c r="Y188" s="19" t="str">
        <f aca="false">IF(E188=4, 1*U188, "")</f>
        <v/>
      </c>
      <c r="AF188" s="23" t="str">
        <f aca="false">IF(U188=1,A188,"")</f>
        <v/>
      </c>
      <c r="AG188" s="24" t="str">
        <f aca="false">IF(V188=1,"AT",IF(W188=1,"MID",IF(X188=1,"DEF",IF(Y188=1,"GK",""))))</f>
        <v/>
      </c>
    </row>
    <row r="189" customFormat="false" ht="12.8" hidden="false" customHeight="false" outlineLevel="0" collapsed="false">
      <c r="A189" s="0" t="s">
        <v>300</v>
      </c>
      <c r="B189" s="0" t="s">
        <v>60</v>
      </c>
      <c r="C189" s="0" t="n">
        <v>24</v>
      </c>
      <c r="D189" s="0" t="s">
        <v>30</v>
      </c>
      <c r="E189" s="0" t="n">
        <v>3</v>
      </c>
      <c r="F189" s="1" t="n">
        <v>18</v>
      </c>
      <c r="G189" s="0" t="n">
        <v>1362</v>
      </c>
      <c r="H189" s="1" t="n">
        <v>5.5</v>
      </c>
      <c r="I189" s="0" t="n">
        <v>13.1</v>
      </c>
      <c r="J189" s="2" t="n">
        <v>113</v>
      </c>
      <c r="K189" s="0" t="n">
        <v>1</v>
      </c>
      <c r="L189" s="0" t="s">
        <v>46</v>
      </c>
      <c r="M189" s="0" t="n">
        <v>0</v>
      </c>
      <c r="N189" s="0" t="n">
        <v>2</v>
      </c>
      <c r="O189" s="0" t="n">
        <v>7</v>
      </c>
      <c r="P189" s="0" t="n">
        <v>0</v>
      </c>
      <c r="Q189" s="0" t="n">
        <v>0</v>
      </c>
      <c r="R189" s="0" t="n">
        <f aca="false">J189/F189</f>
        <v>6.27777777777778</v>
      </c>
      <c r="U189" s="17" t="n">
        <v>0</v>
      </c>
      <c r="V189" s="18" t="str">
        <f aca="false">IF(E189=1, 1*U189, "")</f>
        <v/>
      </c>
      <c r="W189" s="18" t="str">
        <f aca="false">IF(E189=2, 1*U189, "")</f>
        <v/>
      </c>
      <c r="X189" s="18" t="n">
        <f aca="false">IF(E189=3, 1*U189, "")</f>
        <v>0</v>
      </c>
      <c r="Y189" s="19" t="str">
        <f aca="false">IF(E189=4, 1*U189, "")</f>
        <v/>
      </c>
      <c r="AF189" s="23" t="str">
        <f aca="false">IF(U189=1,A189,"")</f>
        <v/>
      </c>
      <c r="AG189" s="24" t="str">
        <f aca="false">IF(V189=1,"AT",IF(W189=1,"MID",IF(X189=1,"DEF",IF(Y189=1,"GK",""))))</f>
        <v/>
      </c>
    </row>
    <row r="190" customFormat="false" ht="12.8" hidden="false" customHeight="false" outlineLevel="0" collapsed="false">
      <c r="A190" s="0" t="s">
        <v>301</v>
      </c>
      <c r="B190" s="0" t="s">
        <v>190</v>
      </c>
      <c r="C190" s="0" t="n">
        <v>28</v>
      </c>
      <c r="D190" s="0" t="s">
        <v>30</v>
      </c>
      <c r="E190" s="0" t="n">
        <v>3</v>
      </c>
      <c r="F190" s="1" t="n">
        <v>17</v>
      </c>
      <c r="G190" s="0" t="n">
        <v>708</v>
      </c>
      <c r="H190" s="1" t="n">
        <v>5.5</v>
      </c>
      <c r="I190" s="0" t="n">
        <v>1.3</v>
      </c>
      <c r="J190" s="2" t="n">
        <v>106</v>
      </c>
      <c r="K190" s="0" t="n">
        <v>2</v>
      </c>
      <c r="L190" s="0" t="s">
        <v>302</v>
      </c>
      <c r="M190" s="0" t="n">
        <v>0</v>
      </c>
      <c r="N190" s="0" t="n">
        <v>4</v>
      </c>
      <c r="O190" s="0" t="n">
        <v>10</v>
      </c>
      <c r="P190" s="0" t="n">
        <v>1</v>
      </c>
      <c r="Q190" s="0" t="n">
        <v>0</v>
      </c>
      <c r="R190" s="0" t="n">
        <f aca="false">J190/F190</f>
        <v>6.23529411764706</v>
      </c>
      <c r="U190" s="17" t="n">
        <v>0</v>
      </c>
      <c r="V190" s="18" t="str">
        <f aca="false">IF(E190=1, 1*U190, "")</f>
        <v/>
      </c>
      <c r="W190" s="18" t="str">
        <f aca="false">IF(E190=2, 1*U190, "")</f>
        <v/>
      </c>
      <c r="X190" s="18" t="n">
        <f aca="false">IF(E190=3, 1*U190, "")</f>
        <v>0</v>
      </c>
      <c r="Y190" s="19" t="str">
        <f aca="false">IF(E190=4, 1*U190, "")</f>
        <v/>
      </c>
      <c r="AF190" s="23" t="str">
        <f aca="false">IF(U190=1,A190,"")</f>
        <v/>
      </c>
      <c r="AG190" s="24" t="str">
        <f aca="false">IF(V190=1,"AT",IF(W190=1,"MID",IF(X190=1,"DEF",IF(Y190=1,"GK",""))))</f>
        <v/>
      </c>
    </row>
    <row r="191" customFormat="false" ht="12.8" hidden="false" customHeight="false" outlineLevel="0" collapsed="false">
      <c r="A191" s="0" t="s">
        <v>303</v>
      </c>
      <c r="B191" s="0" t="s">
        <v>96</v>
      </c>
      <c r="C191" s="0" t="n">
        <v>27</v>
      </c>
      <c r="D191" s="0" t="s">
        <v>49</v>
      </c>
      <c r="E191" s="0" t="n">
        <v>3</v>
      </c>
      <c r="F191" s="1" t="n">
        <v>20</v>
      </c>
      <c r="G191" s="0" t="n">
        <v>578</v>
      </c>
      <c r="H191" s="1" t="n">
        <v>5.5</v>
      </c>
      <c r="I191" s="0" t="n">
        <v>11.2</v>
      </c>
      <c r="J191" s="2" t="n">
        <v>123</v>
      </c>
      <c r="K191" s="0" t="n">
        <v>1</v>
      </c>
      <c r="L191" s="0" t="s">
        <v>46</v>
      </c>
      <c r="M191" s="0" t="n">
        <v>0</v>
      </c>
      <c r="N191" s="0" t="n">
        <v>3</v>
      </c>
      <c r="O191" s="0" t="n">
        <v>14</v>
      </c>
      <c r="P191" s="0" t="n">
        <v>0</v>
      </c>
      <c r="Q191" s="0" t="n">
        <v>0</v>
      </c>
      <c r="R191" s="0" t="n">
        <f aca="false">J191/F191</f>
        <v>6.15</v>
      </c>
      <c r="U191" s="17" t="n">
        <v>0</v>
      </c>
      <c r="V191" s="18" t="str">
        <f aca="false">IF(E191=1, 1*U191, "")</f>
        <v/>
      </c>
      <c r="W191" s="18" t="str">
        <f aca="false">IF(E191=2, 1*U191, "")</f>
        <v/>
      </c>
      <c r="X191" s="18" t="n">
        <f aca="false">IF(E191=3, 1*U191, "")</f>
        <v>0</v>
      </c>
      <c r="Y191" s="19" t="str">
        <f aca="false">IF(E191=4, 1*U191, "")</f>
        <v/>
      </c>
      <c r="AF191" s="23" t="str">
        <f aca="false">IF(U191=1,A191,"")</f>
        <v/>
      </c>
      <c r="AG191" s="24" t="str">
        <f aca="false">IF(V191=1,"AT",IF(W191=1,"MID",IF(X191=1,"DEF",IF(Y191=1,"GK",""))))</f>
        <v/>
      </c>
    </row>
    <row r="192" customFormat="false" ht="12.8" hidden="false" customHeight="false" outlineLevel="0" collapsed="false">
      <c r="A192" s="0" t="s">
        <v>304</v>
      </c>
      <c r="B192" s="0" t="s">
        <v>190</v>
      </c>
      <c r="C192" s="0" t="n">
        <v>26</v>
      </c>
      <c r="D192" s="0" t="s">
        <v>80</v>
      </c>
      <c r="E192" s="0" t="n">
        <v>3</v>
      </c>
      <c r="F192" s="1" t="n">
        <v>21</v>
      </c>
      <c r="G192" s="0" t="n">
        <v>602</v>
      </c>
      <c r="H192" s="1" t="n">
        <v>5.5</v>
      </c>
      <c r="I192" s="0" t="n">
        <v>4.5</v>
      </c>
      <c r="J192" s="2" t="n">
        <v>129</v>
      </c>
      <c r="K192" s="0" t="n">
        <v>1</v>
      </c>
      <c r="L192" s="0" t="s">
        <v>46</v>
      </c>
      <c r="M192" s="0" t="n">
        <v>0</v>
      </c>
      <c r="N192" s="0" t="n">
        <v>3</v>
      </c>
      <c r="O192" s="0" t="n">
        <v>10</v>
      </c>
      <c r="P192" s="0" t="n">
        <v>1</v>
      </c>
      <c r="Q192" s="0" t="n">
        <v>0</v>
      </c>
      <c r="R192" s="0" t="n">
        <f aca="false">J192/F192</f>
        <v>6.14285714285714</v>
      </c>
      <c r="U192" s="17" t="n">
        <v>0</v>
      </c>
      <c r="V192" s="18" t="str">
        <f aca="false">IF(E192=1, 1*U192, "")</f>
        <v/>
      </c>
      <c r="W192" s="18" t="str">
        <f aca="false">IF(E192=2, 1*U192, "")</f>
        <v/>
      </c>
      <c r="X192" s="18" t="n">
        <f aca="false">IF(E192=3, 1*U192, "")</f>
        <v>0</v>
      </c>
      <c r="Y192" s="19" t="str">
        <f aca="false">IF(E192=4, 1*U192, "")</f>
        <v/>
      </c>
      <c r="AF192" s="23" t="str">
        <f aca="false">IF(U192=1,A192,"")</f>
        <v/>
      </c>
      <c r="AG192" s="24" t="str">
        <f aca="false">IF(V192=1,"AT",IF(W192=1,"MID",IF(X192=1,"DEF",IF(Y192=1,"GK",""))))</f>
        <v/>
      </c>
    </row>
    <row r="193" customFormat="false" ht="12.8" hidden="false" customHeight="false" outlineLevel="0" collapsed="false">
      <c r="A193" s="0" t="s">
        <v>305</v>
      </c>
      <c r="B193" s="0" t="s">
        <v>96</v>
      </c>
      <c r="C193" s="0" t="n">
        <v>22</v>
      </c>
      <c r="D193" s="0" t="s">
        <v>63</v>
      </c>
      <c r="E193" s="0" t="n">
        <v>2</v>
      </c>
      <c r="F193" s="1" t="n">
        <v>15</v>
      </c>
      <c r="G193" s="0" t="n">
        <v>416</v>
      </c>
      <c r="H193" s="1" t="n">
        <v>5.5</v>
      </c>
      <c r="I193" s="0" t="n">
        <v>2.2</v>
      </c>
      <c r="J193" s="2" t="n">
        <v>92</v>
      </c>
      <c r="K193" s="0" t="n">
        <v>1</v>
      </c>
      <c r="L193" s="0" t="s">
        <v>46</v>
      </c>
      <c r="M193" s="0" t="n">
        <v>0</v>
      </c>
      <c r="N193" s="0" t="n">
        <v>2</v>
      </c>
      <c r="O193" s="0" t="n">
        <v>14</v>
      </c>
      <c r="P193" s="0" t="n">
        <v>0</v>
      </c>
      <c r="Q193" s="0" t="n">
        <v>0</v>
      </c>
      <c r="R193" s="0" t="n">
        <f aca="false">J193/F193</f>
        <v>6.13333333333333</v>
      </c>
      <c r="U193" s="17" t="n">
        <v>0</v>
      </c>
      <c r="V193" s="18" t="str">
        <f aca="false">IF(E193=1, 1*U193, "")</f>
        <v/>
      </c>
      <c r="W193" s="18" t="n">
        <f aca="false">IF(E193=2, 1*U193, "")</f>
        <v>0</v>
      </c>
      <c r="X193" s="18" t="str">
        <f aca="false">IF(E193=3, 1*U193, "")</f>
        <v/>
      </c>
      <c r="Y193" s="19" t="str">
        <f aca="false">IF(E193=4, 1*U193, "")</f>
        <v/>
      </c>
      <c r="AF193" s="23" t="str">
        <f aca="false">IF(U193=1,A193,"")</f>
        <v/>
      </c>
      <c r="AG193" s="24" t="str">
        <f aca="false">IF(V193=1,"AT",IF(W193=1,"MID",IF(X193=1,"DEF",IF(Y193=1,"GK",""))))</f>
        <v/>
      </c>
    </row>
    <row r="194" customFormat="false" ht="12.8" hidden="false" customHeight="false" outlineLevel="0" collapsed="false">
      <c r="A194" s="0" t="s">
        <v>306</v>
      </c>
      <c r="B194" s="0" t="s">
        <v>84</v>
      </c>
      <c r="C194" s="0" t="n">
        <v>25</v>
      </c>
      <c r="D194" s="0" t="s">
        <v>63</v>
      </c>
      <c r="E194" s="0" t="n">
        <v>2</v>
      </c>
      <c r="F194" s="1" t="n">
        <v>9</v>
      </c>
      <c r="G194" s="0" t="n">
        <v>286</v>
      </c>
      <c r="H194" s="1" t="n">
        <v>4.5</v>
      </c>
      <c r="I194" s="0" t="n">
        <v>0.3</v>
      </c>
      <c r="J194" s="2" t="n">
        <v>55</v>
      </c>
      <c r="K194" s="0" t="n">
        <v>2</v>
      </c>
      <c r="L194" s="0" t="s">
        <v>107</v>
      </c>
      <c r="M194" s="0" t="n">
        <v>0</v>
      </c>
      <c r="N194" s="0" t="n">
        <v>3</v>
      </c>
      <c r="O194" s="0" t="n">
        <v>20</v>
      </c>
      <c r="P194" s="0" t="n">
        <v>0</v>
      </c>
      <c r="Q194" s="0" t="n">
        <v>0</v>
      </c>
      <c r="R194" s="0" t="n">
        <f aca="false">J194/F194</f>
        <v>6.11111111111111</v>
      </c>
      <c r="U194" s="17" t="n">
        <v>0</v>
      </c>
      <c r="V194" s="18" t="str">
        <f aca="false">IF(E194=1, 1*U194, "")</f>
        <v/>
      </c>
      <c r="W194" s="18" t="n">
        <f aca="false">IF(E194=2, 1*U194, "")</f>
        <v>0</v>
      </c>
      <c r="X194" s="18" t="str">
        <f aca="false">IF(E194=3, 1*U194, "")</f>
        <v/>
      </c>
      <c r="Y194" s="19" t="str">
        <f aca="false">IF(E194=4, 1*U194, "")</f>
        <v/>
      </c>
      <c r="AF194" s="23" t="str">
        <f aca="false">IF(U194=1,A194,"")</f>
        <v/>
      </c>
      <c r="AG194" s="24" t="str">
        <f aca="false">IF(V194=1,"AT",IF(W194=1,"MID",IF(X194=1,"DEF",IF(Y194=1,"GK",""))))</f>
        <v/>
      </c>
    </row>
    <row r="195" customFormat="false" ht="12.8" hidden="false" customHeight="false" outlineLevel="0" collapsed="false">
      <c r="A195" s="0" t="s">
        <v>307</v>
      </c>
      <c r="B195" s="0" t="s">
        <v>137</v>
      </c>
      <c r="C195" s="0" t="n">
        <v>28</v>
      </c>
      <c r="D195" s="0" t="s">
        <v>112</v>
      </c>
      <c r="E195" s="0" t="n">
        <v>1</v>
      </c>
      <c r="F195" s="1" t="n">
        <v>20</v>
      </c>
      <c r="G195" s="0" t="n">
        <v>2393</v>
      </c>
      <c r="H195" s="1" t="n">
        <v>7.5</v>
      </c>
      <c r="I195" s="0" t="n">
        <v>1.5</v>
      </c>
      <c r="J195" s="2" t="n">
        <v>122</v>
      </c>
      <c r="K195" s="0" t="n">
        <v>1</v>
      </c>
      <c r="L195" s="0" t="s">
        <v>46</v>
      </c>
      <c r="M195" s="0" t="n">
        <v>0</v>
      </c>
      <c r="N195" s="0" t="n">
        <v>4</v>
      </c>
      <c r="O195" s="0" t="n">
        <v>1</v>
      </c>
      <c r="P195" s="0" t="n">
        <v>1</v>
      </c>
      <c r="Q195" s="0" t="n">
        <v>0</v>
      </c>
      <c r="R195" s="0" t="n">
        <f aca="false">J195/F195</f>
        <v>6.1</v>
      </c>
      <c r="U195" s="17" t="n">
        <v>0</v>
      </c>
      <c r="V195" s="18" t="n">
        <f aca="false">IF(E195=1, 1*U195, "")</f>
        <v>0</v>
      </c>
      <c r="W195" s="18" t="str">
        <f aca="false">IF(E195=2, 1*U195, "")</f>
        <v/>
      </c>
      <c r="X195" s="18" t="str">
        <f aca="false">IF(E195=3, 1*U195, "")</f>
        <v/>
      </c>
      <c r="Y195" s="19" t="str">
        <f aca="false">IF(E195=4, 1*U195, "")</f>
        <v/>
      </c>
      <c r="AF195" s="23" t="str">
        <f aca="false">IF(U195=1,A195,"")</f>
        <v/>
      </c>
      <c r="AG195" s="24" t="str">
        <f aca="false">IF(V195=1,"AT",IF(W195=1,"MID",IF(X195=1,"DEF",IF(Y195=1,"GK",""))))</f>
        <v/>
      </c>
    </row>
    <row r="196" customFormat="false" ht="12.8" hidden="false" customHeight="false" outlineLevel="0" collapsed="false">
      <c r="A196" s="0" t="s">
        <v>308</v>
      </c>
      <c r="B196" s="0" t="s">
        <v>65</v>
      </c>
      <c r="C196" s="0" t="n">
        <v>31</v>
      </c>
      <c r="D196" s="0" t="s">
        <v>63</v>
      </c>
      <c r="E196" s="0" t="n">
        <v>2</v>
      </c>
      <c r="F196" s="1" t="n">
        <v>15</v>
      </c>
      <c r="G196" s="0" t="n">
        <v>456</v>
      </c>
      <c r="H196" s="1" t="n">
        <v>5.5</v>
      </c>
      <c r="I196" s="0" t="n">
        <v>1.4</v>
      </c>
      <c r="J196" s="2" t="n">
        <v>91</v>
      </c>
      <c r="K196" s="0" t="n">
        <v>2</v>
      </c>
      <c r="L196" s="0" t="s">
        <v>118</v>
      </c>
      <c r="M196" s="0" t="n">
        <v>0</v>
      </c>
      <c r="N196" s="0" t="n">
        <v>4</v>
      </c>
      <c r="O196" s="0" t="n">
        <v>6</v>
      </c>
      <c r="P196" s="0" t="n">
        <v>0</v>
      </c>
      <c r="Q196" s="0" t="n">
        <v>0</v>
      </c>
      <c r="R196" s="0" t="n">
        <f aca="false">J196/F196</f>
        <v>6.06666666666667</v>
      </c>
      <c r="U196" s="17" t="n">
        <v>0</v>
      </c>
      <c r="V196" s="18" t="str">
        <f aca="false">IF(E196=1, 1*U196, "")</f>
        <v/>
      </c>
      <c r="W196" s="18" t="n">
        <f aca="false">IF(E196=2, 1*U196, "")</f>
        <v>0</v>
      </c>
      <c r="X196" s="18" t="str">
        <f aca="false">IF(E196=3, 1*U196, "")</f>
        <v/>
      </c>
      <c r="Y196" s="19" t="str">
        <f aca="false">IF(E196=4, 1*U196, "")</f>
        <v/>
      </c>
      <c r="AF196" s="23" t="str">
        <f aca="false">IF(U196=1,A196,"")</f>
        <v/>
      </c>
      <c r="AG196" s="24" t="str">
        <f aca="false">IF(V196=1,"AT",IF(W196=1,"MID",IF(X196=1,"DEF",IF(Y196=1,"GK",""))))</f>
        <v/>
      </c>
    </row>
    <row r="197" customFormat="false" ht="12.8" hidden="false" customHeight="false" outlineLevel="0" collapsed="false">
      <c r="A197" s="0" t="s">
        <v>309</v>
      </c>
      <c r="B197" s="0" t="s">
        <v>48</v>
      </c>
      <c r="C197" s="0" t="n">
        <v>26</v>
      </c>
      <c r="D197" s="0" t="s">
        <v>30</v>
      </c>
      <c r="E197" s="0" t="n">
        <v>3</v>
      </c>
      <c r="F197" s="1" t="n">
        <v>0.5</v>
      </c>
      <c r="G197" s="0" t="n">
        <v>68</v>
      </c>
      <c r="H197" s="1" t="n">
        <v>4</v>
      </c>
      <c r="I197" s="0" t="n">
        <v>1.7</v>
      </c>
      <c r="J197" s="2" t="n">
        <v>3</v>
      </c>
      <c r="K197" s="0" t="n">
        <v>2</v>
      </c>
      <c r="L197" s="0" t="s">
        <v>50</v>
      </c>
      <c r="M197" s="0" t="n">
        <v>0</v>
      </c>
      <c r="N197" s="0" t="n">
        <v>3</v>
      </c>
      <c r="O197" s="0" t="n">
        <v>4</v>
      </c>
      <c r="P197" s="0" t="n">
        <v>0</v>
      </c>
      <c r="Q197" s="0" t="n">
        <v>0</v>
      </c>
      <c r="R197" s="0" t="n">
        <f aca="false">J197/F197</f>
        <v>6</v>
      </c>
      <c r="U197" s="17" t="n">
        <v>0</v>
      </c>
      <c r="V197" s="18" t="str">
        <f aca="false">IF(E197=1, 1*U197, "")</f>
        <v/>
      </c>
      <c r="W197" s="18" t="str">
        <f aca="false">IF(E197=2, 1*U197, "")</f>
        <v/>
      </c>
      <c r="X197" s="18" t="n">
        <f aca="false">IF(E197=3, 1*U197, "")</f>
        <v>0</v>
      </c>
      <c r="Y197" s="19" t="str">
        <f aca="false">IF(E197=4, 1*U197, "")</f>
        <v/>
      </c>
      <c r="AF197" s="23" t="str">
        <f aca="false">IF(U197=1,A197,"")</f>
        <v/>
      </c>
      <c r="AG197" s="24" t="str">
        <f aca="false">IF(V197=1,"AT",IF(W197=1,"MID",IF(X197=1,"DEF",IF(Y197=1,"GK",""))))</f>
        <v/>
      </c>
    </row>
    <row r="198" customFormat="false" ht="12.8" hidden="false" customHeight="false" outlineLevel="0" collapsed="false">
      <c r="A198" s="0" t="s">
        <v>310</v>
      </c>
      <c r="B198" s="0" t="s">
        <v>45</v>
      </c>
      <c r="C198" s="0" t="n">
        <v>26</v>
      </c>
      <c r="D198" s="0" t="s">
        <v>121</v>
      </c>
      <c r="E198" s="0" t="n">
        <v>1</v>
      </c>
      <c r="F198" s="1" t="n">
        <v>5</v>
      </c>
      <c r="G198" s="0" t="n">
        <v>1325</v>
      </c>
      <c r="H198" s="1" t="n">
        <v>5.5</v>
      </c>
      <c r="I198" s="0" t="n">
        <v>0.2</v>
      </c>
      <c r="J198" s="2" t="n">
        <v>30</v>
      </c>
      <c r="K198" s="0" t="n">
        <v>2</v>
      </c>
      <c r="L198" s="0" t="s">
        <v>107</v>
      </c>
      <c r="M198" s="0" t="n">
        <v>0</v>
      </c>
      <c r="N198" s="0" t="n">
        <v>3</v>
      </c>
      <c r="O198" s="0" t="n">
        <v>15</v>
      </c>
      <c r="P198" s="0" t="n">
        <v>0</v>
      </c>
      <c r="Q198" s="0" t="n">
        <v>0</v>
      </c>
      <c r="R198" s="0" t="n">
        <f aca="false">J198/F198</f>
        <v>6</v>
      </c>
      <c r="U198" s="17" t="n">
        <v>0</v>
      </c>
      <c r="V198" s="18" t="n">
        <f aca="false">IF(E198=1, 1*U198, "")</f>
        <v>0</v>
      </c>
      <c r="W198" s="18" t="str">
        <f aca="false">IF(E198=2, 1*U198, "")</f>
        <v/>
      </c>
      <c r="X198" s="18" t="str">
        <f aca="false">IF(E198=3, 1*U198, "")</f>
        <v/>
      </c>
      <c r="Y198" s="19" t="str">
        <f aca="false">IF(E198=4, 1*U198, "")</f>
        <v/>
      </c>
      <c r="AF198" s="23" t="str">
        <f aca="false">IF(U198=1,A198,"")</f>
        <v/>
      </c>
      <c r="AG198" s="24" t="str">
        <f aca="false">IF(V198=1,"AT",IF(W198=1,"MID",IF(X198=1,"DEF",IF(Y198=1,"GK",""))))</f>
        <v/>
      </c>
    </row>
    <row r="199" customFormat="false" ht="12.8" hidden="false" customHeight="false" outlineLevel="0" collapsed="false">
      <c r="A199" s="0" t="s">
        <v>311</v>
      </c>
      <c r="B199" s="0" t="s">
        <v>268</v>
      </c>
      <c r="C199" s="0" t="n">
        <v>30</v>
      </c>
      <c r="D199" s="0" t="s">
        <v>22</v>
      </c>
      <c r="E199" s="0" t="n">
        <v>4</v>
      </c>
      <c r="F199" s="1" t="n">
        <v>24</v>
      </c>
      <c r="G199" s="0" t="n">
        <v>847</v>
      </c>
      <c r="H199" s="1" t="n">
        <v>5.5</v>
      </c>
      <c r="I199" s="0" t="n">
        <v>12.6</v>
      </c>
      <c r="J199" s="2" t="n">
        <v>143</v>
      </c>
      <c r="K199" s="0" t="n">
        <v>2</v>
      </c>
      <c r="L199" s="0" t="s">
        <v>118</v>
      </c>
      <c r="M199" s="0" t="n">
        <v>0</v>
      </c>
      <c r="N199" s="0" t="n">
        <v>4</v>
      </c>
      <c r="O199" s="0" t="n">
        <v>17</v>
      </c>
      <c r="P199" s="0" t="n">
        <v>1</v>
      </c>
      <c r="Q199" s="0" t="n">
        <v>0</v>
      </c>
      <c r="R199" s="0" t="n">
        <f aca="false">J199/F199</f>
        <v>5.95833333333333</v>
      </c>
      <c r="U199" s="17" t="n">
        <v>0</v>
      </c>
      <c r="V199" s="18" t="str">
        <f aca="false">IF(E199=1, 1*U199, "")</f>
        <v/>
      </c>
      <c r="W199" s="18" t="str">
        <f aca="false">IF(E199=2, 1*U199, "")</f>
        <v/>
      </c>
      <c r="X199" s="18" t="str">
        <f aca="false">IF(E199=3, 1*U199, "")</f>
        <v/>
      </c>
      <c r="Y199" s="19" t="n">
        <f aca="false">IF(E199=4, 1*U199, "")</f>
        <v>0</v>
      </c>
      <c r="AF199" s="23" t="str">
        <f aca="false">IF(U199=1,A199,"")</f>
        <v/>
      </c>
      <c r="AG199" s="24" t="str">
        <f aca="false">IF(V199=1,"AT",IF(W199=1,"MID",IF(X199=1,"DEF",IF(Y199=1,"GK",""))))</f>
        <v/>
      </c>
    </row>
    <row r="200" customFormat="false" ht="12.8" hidden="false" customHeight="false" outlineLevel="0" collapsed="false">
      <c r="A200" s="0" t="s">
        <v>312</v>
      </c>
      <c r="B200" s="0" t="s">
        <v>65</v>
      </c>
      <c r="C200" s="0" t="n">
        <v>24</v>
      </c>
      <c r="D200" s="0" t="s">
        <v>49</v>
      </c>
      <c r="E200" s="0" t="n">
        <v>3</v>
      </c>
      <c r="F200" s="1" t="n">
        <v>8</v>
      </c>
      <c r="G200" s="0" t="n">
        <v>385</v>
      </c>
      <c r="H200" s="1" t="n">
        <v>5</v>
      </c>
      <c r="I200" s="0" t="n">
        <v>0.3</v>
      </c>
      <c r="J200" s="2" t="n">
        <v>47</v>
      </c>
      <c r="K200" s="0" t="n">
        <v>4</v>
      </c>
      <c r="L200" s="0" t="s">
        <v>218</v>
      </c>
      <c r="M200" s="0" t="n">
        <v>0</v>
      </c>
      <c r="N200" s="0" t="n">
        <v>2</v>
      </c>
      <c r="O200" s="0" t="n">
        <v>6</v>
      </c>
      <c r="P200" s="0" t="n">
        <v>0</v>
      </c>
      <c r="Q200" s="0" t="n">
        <v>0</v>
      </c>
      <c r="R200" s="0" t="n">
        <f aca="false">J200/F200</f>
        <v>5.875</v>
      </c>
      <c r="U200" s="17" t="n">
        <v>0</v>
      </c>
      <c r="V200" s="18" t="str">
        <f aca="false">IF(E200=1, 1*U200, "")</f>
        <v/>
      </c>
      <c r="W200" s="18" t="str">
        <f aca="false">IF(E200=2, 1*U200, "")</f>
        <v/>
      </c>
      <c r="X200" s="18" t="n">
        <f aca="false">IF(E200=3, 1*U200, "")</f>
        <v>0</v>
      </c>
      <c r="Y200" s="19" t="str">
        <f aca="false">IF(E200=4, 1*U200, "")</f>
        <v/>
      </c>
      <c r="AF200" s="23" t="str">
        <f aca="false">IF(U200=1,A200,"")</f>
        <v/>
      </c>
      <c r="AG200" s="24" t="str">
        <f aca="false">IF(V200=1,"AT",IF(W200=1,"MID",IF(X200=1,"DEF",IF(Y200=1,"GK",""))))</f>
        <v/>
      </c>
    </row>
    <row r="201" customFormat="false" ht="12.8" hidden="false" customHeight="false" outlineLevel="0" collapsed="false">
      <c r="A201" s="0" t="s">
        <v>313</v>
      </c>
      <c r="B201" s="0" t="s">
        <v>75</v>
      </c>
      <c r="C201" s="0" t="n">
        <v>28</v>
      </c>
      <c r="D201" s="0" t="s">
        <v>67</v>
      </c>
      <c r="E201" s="0" t="n">
        <v>2</v>
      </c>
      <c r="F201" s="1" t="n">
        <v>7</v>
      </c>
      <c r="G201" s="0" t="n">
        <v>478</v>
      </c>
      <c r="H201" s="1" t="n">
        <v>5</v>
      </c>
      <c r="I201" s="0" t="n">
        <v>0</v>
      </c>
      <c r="J201" s="2" t="n">
        <v>41</v>
      </c>
      <c r="K201" s="0" t="n">
        <v>4</v>
      </c>
      <c r="L201" s="0" t="s">
        <v>164</v>
      </c>
      <c r="M201" s="0" t="n">
        <v>0</v>
      </c>
      <c r="N201" s="0" t="n">
        <v>4</v>
      </c>
      <c r="O201" s="0" t="n">
        <v>16</v>
      </c>
      <c r="P201" s="0" t="n">
        <v>0</v>
      </c>
      <c r="Q201" s="0" t="n">
        <v>0</v>
      </c>
      <c r="R201" s="0" t="n">
        <f aca="false">J201/F201</f>
        <v>5.85714285714286</v>
      </c>
      <c r="U201" s="17" t="n">
        <v>0</v>
      </c>
      <c r="V201" s="18" t="str">
        <f aca="false">IF(E201=1, 1*U201, "")</f>
        <v/>
      </c>
      <c r="W201" s="18" t="n">
        <f aca="false">IF(E201=2, 1*U201, "")</f>
        <v>0</v>
      </c>
      <c r="X201" s="18" t="str">
        <f aca="false">IF(E201=3, 1*U201, "")</f>
        <v/>
      </c>
      <c r="Y201" s="19" t="str">
        <f aca="false">IF(E201=4, 1*U201, "")</f>
        <v/>
      </c>
      <c r="AF201" s="23" t="str">
        <f aca="false">IF(U201=1,A201,"")</f>
        <v/>
      </c>
      <c r="AG201" s="24" t="str">
        <f aca="false">IF(V201=1,"AT",IF(W201=1,"MID",IF(X201=1,"DEF",IF(Y201=1,"GK",""))))</f>
        <v/>
      </c>
    </row>
    <row r="202" customFormat="false" ht="12.8" hidden="false" customHeight="false" outlineLevel="0" collapsed="false">
      <c r="A202" s="0" t="s">
        <v>314</v>
      </c>
      <c r="B202" s="0" t="s">
        <v>72</v>
      </c>
      <c r="C202" s="0" t="n">
        <v>26</v>
      </c>
      <c r="D202" s="0" t="s">
        <v>315</v>
      </c>
      <c r="E202" s="0" t="n">
        <v>2</v>
      </c>
      <c r="F202" s="1" t="n">
        <v>18</v>
      </c>
      <c r="G202" s="0" t="n">
        <v>2537</v>
      </c>
      <c r="H202" s="1" t="n">
        <v>6.5</v>
      </c>
      <c r="I202" s="0" t="n">
        <v>0.2</v>
      </c>
      <c r="J202" s="2" t="n">
        <v>105</v>
      </c>
      <c r="K202" s="0" t="n">
        <v>4</v>
      </c>
      <c r="L202" s="0" t="s">
        <v>239</v>
      </c>
      <c r="M202" s="0" t="n">
        <v>0</v>
      </c>
      <c r="N202" s="0" t="n">
        <v>3</v>
      </c>
      <c r="O202" s="0" t="n">
        <v>5</v>
      </c>
      <c r="P202" s="0" t="n">
        <v>1</v>
      </c>
      <c r="Q202" s="0" t="n">
        <v>0</v>
      </c>
      <c r="R202" s="0" t="n">
        <f aca="false">J202/F202</f>
        <v>5.83333333333333</v>
      </c>
      <c r="U202" s="17" t="n">
        <v>0</v>
      </c>
      <c r="V202" s="18" t="str">
        <f aca="false">IF(E202=1, 1*U202, "")</f>
        <v/>
      </c>
      <c r="W202" s="18" t="n">
        <f aca="false">IF(E202=2, 1*U202, "")</f>
        <v>0</v>
      </c>
      <c r="X202" s="18" t="str">
        <f aca="false">IF(E202=3, 1*U202, "")</f>
        <v/>
      </c>
      <c r="Y202" s="19" t="str">
        <f aca="false">IF(E202=4, 1*U202, "")</f>
        <v/>
      </c>
      <c r="AF202" s="23" t="str">
        <f aca="false">IF(U202=1,A202,"")</f>
        <v/>
      </c>
      <c r="AG202" s="24" t="str">
        <f aca="false">IF(V202=1,"AT",IF(W202=1,"MID",IF(X202=1,"DEF",IF(Y202=1,"GK",""))))</f>
        <v/>
      </c>
    </row>
    <row r="203" customFormat="false" ht="12.8" hidden="false" customHeight="false" outlineLevel="0" collapsed="false">
      <c r="A203" s="0" t="s">
        <v>316</v>
      </c>
      <c r="B203" s="0" t="s">
        <v>53</v>
      </c>
      <c r="C203" s="0" t="n">
        <v>27</v>
      </c>
      <c r="D203" s="0" t="s">
        <v>80</v>
      </c>
      <c r="E203" s="0" t="n">
        <v>3</v>
      </c>
      <c r="F203" s="1" t="n">
        <v>12</v>
      </c>
      <c r="G203" s="0" t="n">
        <v>1640</v>
      </c>
      <c r="H203" s="1" t="n">
        <v>5.5</v>
      </c>
      <c r="I203" s="0" t="n">
        <v>0.3</v>
      </c>
      <c r="J203" s="2" t="n">
        <v>70</v>
      </c>
      <c r="K203" s="0" t="n">
        <v>2</v>
      </c>
      <c r="L203" s="0" t="s">
        <v>279</v>
      </c>
      <c r="M203" s="0" t="n">
        <v>0</v>
      </c>
      <c r="N203" s="0" t="n">
        <v>3</v>
      </c>
      <c r="O203" s="0" t="n">
        <v>12</v>
      </c>
      <c r="P203" s="0" t="n">
        <v>1</v>
      </c>
      <c r="Q203" s="0" t="n">
        <v>0</v>
      </c>
      <c r="R203" s="0" t="n">
        <f aca="false">J203/F203</f>
        <v>5.83333333333333</v>
      </c>
      <c r="U203" s="17" t="n">
        <v>0</v>
      </c>
      <c r="V203" s="18" t="str">
        <f aca="false">IF(E203=1, 1*U203, "")</f>
        <v/>
      </c>
      <c r="W203" s="18" t="str">
        <f aca="false">IF(E203=2, 1*U203, "")</f>
        <v/>
      </c>
      <c r="X203" s="18" t="n">
        <f aca="false">IF(E203=3, 1*U203, "")</f>
        <v>0</v>
      </c>
      <c r="Y203" s="19" t="str">
        <f aca="false">IF(E203=4, 1*U203, "")</f>
        <v/>
      </c>
      <c r="AF203" s="23" t="str">
        <f aca="false">IF(U203=1,A203,"")</f>
        <v/>
      </c>
      <c r="AG203" s="24" t="str">
        <f aca="false">IF(V203=1,"AT",IF(W203=1,"MID",IF(X203=1,"DEF",IF(Y203=1,"GK",""))))</f>
        <v/>
      </c>
    </row>
    <row r="204" customFormat="false" ht="12.8" hidden="false" customHeight="false" outlineLevel="0" collapsed="false">
      <c r="A204" s="0" t="s">
        <v>317</v>
      </c>
      <c r="B204" s="0" t="s">
        <v>268</v>
      </c>
      <c r="C204" s="0" t="n">
        <v>25</v>
      </c>
      <c r="D204" s="0" t="s">
        <v>93</v>
      </c>
      <c r="E204" s="0" t="n">
        <v>1</v>
      </c>
      <c r="F204" s="1" t="n">
        <v>30</v>
      </c>
      <c r="G204" s="0" t="n">
        <v>2185</v>
      </c>
      <c r="H204" s="1" t="n">
        <v>8</v>
      </c>
      <c r="I204" s="0" t="n">
        <v>1.6</v>
      </c>
      <c r="J204" s="2" t="n">
        <v>174</v>
      </c>
      <c r="K204" s="0" t="n">
        <v>4</v>
      </c>
      <c r="L204" s="0" t="s">
        <v>164</v>
      </c>
      <c r="M204" s="0" t="n">
        <v>0</v>
      </c>
      <c r="N204" s="0" t="n">
        <v>3</v>
      </c>
      <c r="O204" s="0" t="n">
        <v>17</v>
      </c>
      <c r="P204" s="0" t="n">
        <v>1</v>
      </c>
      <c r="Q204" s="0" t="n">
        <v>0</v>
      </c>
      <c r="R204" s="0" t="n">
        <f aca="false">J204/F204</f>
        <v>5.8</v>
      </c>
      <c r="U204" s="17" t="n">
        <v>0</v>
      </c>
      <c r="V204" s="18" t="n">
        <f aca="false">IF(E204=1, 1*U204, "")</f>
        <v>0</v>
      </c>
      <c r="W204" s="18" t="str">
        <f aca="false">IF(E204=2, 1*U204, "")</f>
        <v/>
      </c>
      <c r="X204" s="18" t="str">
        <f aca="false">IF(E204=3, 1*U204, "")</f>
        <v/>
      </c>
      <c r="Y204" s="19" t="str">
        <f aca="false">IF(E204=4, 1*U204, "")</f>
        <v/>
      </c>
      <c r="AF204" s="23" t="str">
        <f aca="false">IF(U204=1,A204,"")</f>
        <v/>
      </c>
      <c r="AG204" s="24" t="str">
        <f aca="false">IF(V204=1,"AT",IF(W204=1,"MID",IF(X204=1,"DEF",IF(Y204=1,"GK",""))))</f>
        <v/>
      </c>
    </row>
    <row r="205" customFormat="false" ht="12.8" hidden="false" customHeight="false" outlineLevel="0" collapsed="false">
      <c r="A205" s="0" t="s">
        <v>318</v>
      </c>
      <c r="B205" s="0" t="s">
        <v>72</v>
      </c>
      <c r="C205" s="0" t="n">
        <v>29</v>
      </c>
      <c r="D205" s="0" t="s">
        <v>112</v>
      </c>
      <c r="E205" s="0" t="n">
        <v>1</v>
      </c>
      <c r="F205" s="1" t="n">
        <v>28</v>
      </c>
      <c r="G205" s="0" t="n">
        <v>1500</v>
      </c>
      <c r="H205" s="1" t="n">
        <v>8</v>
      </c>
      <c r="I205" s="0" t="n">
        <v>7.8</v>
      </c>
      <c r="J205" s="2" t="n">
        <v>162</v>
      </c>
      <c r="K205" s="0" t="n">
        <v>2</v>
      </c>
      <c r="L205" s="0" t="s">
        <v>107</v>
      </c>
      <c r="M205" s="0" t="n">
        <v>0</v>
      </c>
      <c r="N205" s="0" t="n">
        <v>4</v>
      </c>
      <c r="O205" s="0" t="n">
        <v>5</v>
      </c>
      <c r="P205" s="0" t="n">
        <v>1</v>
      </c>
      <c r="Q205" s="0" t="n">
        <v>0</v>
      </c>
      <c r="R205" s="0" t="n">
        <f aca="false">J205/F205</f>
        <v>5.78571428571429</v>
      </c>
      <c r="U205" s="17" t="n">
        <v>0</v>
      </c>
      <c r="V205" s="18" t="n">
        <f aca="false">IF(E205=1, 1*U205, "")</f>
        <v>0</v>
      </c>
      <c r="W205" s="18" t="str">
        <f aca="false">IF(E205=2, 1*U205, "")</f>
        <v/>
      </c>
      <c r="X205" s="18" t="str">
        <f aca="false">IF(E205=3, 1*U205, "")</f>
        <v/>
      </c>
      <c r="Y205" s="19" t="str">
        <f aca="false">IF(E205=4, 1*U205, "")</f>
        <v/>
      </c>
      <c r="AF205" s="23" t="str">
        <f aca="false">IF(U205=1,A205,"")</f>
        <v/>
      </c>
      <c r="AG205" s="24" t="str">
        <f aca="false">IF(V205=1,"AT",IF(W205=1,"MID",IF(X205=1,"DEF",IF(Y205=1,"GK",""))))</f>
        <v/>
      </c>
    </row>
    <row r="206" customFormat="false" ht="12.8" hidden="false" customHeight="false" outlineLevel="0" collapsed="false">
      <c r="A206" s="0" t="s">
        <v>319</v>
      </c>
      <c r="B206" s="0" t="s">
        <v>60</v>
      </c>
      <c r="C206" s="0" t="n">
        <v>23</v>
      </c>
      <c r="D206" s="0" t="s">
        <v>157</v>
      </c>
      <c r="E206" s="0" t="n">
        <v>1</v>
      </c>
      <c r="F206" s="1" t="n">
        <v>25</v>
      </c>
      <c r="G206" s="0" t="n">
        <v>1413</v>
      </c>
      <c r="H206" s="1" t="n">
        <v>7.5</v>
      </c>
      <c r="I206" s="0" t="n">
        <v>0.7</v>
      </c>
      <c r="J206" s="2" t="n">
        <v>144</v>
      </c>
      <c r="K206" s="0" t="n">
        <v>1</v>
      </c>
      <c r="L206" s="0" t="s">
        <v>46</v>
      </c>
      <c r="M206" s="0" t="n">
        <v>0</v>
      </c>
      <c r="N206" s="0" t="n">
        <v>2</v>
      </c>
      <c r="O206" s="0" t="n">
        <v>7</v>
      </c>
      <c r="P206" s="0" t="n">
        <v>0</v>
      </c>
      <c r="Q206" s="0" t="n">
        <v>0</v>
      </c>
      <c r="R206" s="0" t="n">
        <f aca="false">J206/F206</f>
        <v>5.76</v>
      </c>
      <c r="U206" s="17" t="n">
        <v>0</v>
      </c>
      <c r="V206" s="18" t="n">
        <f aca="false">IF(E206=1, 1*U206, "")</f>
        <v>0</v>
      </c>
      <c r="W206" s="18" t="str">
        <f aca="false">IF(E206=2, 1*U206, "")</f>
        <v/>
      </c>
      <c r="X206" s="18" t="str">
        <f aca="false">IF(E206=3, 1*U206, "")</f>
        <v/>
      </c>
      <c r="Y206" s="19" t="str">
        <f aca="false">IF(E206=4, 1*U206, "")</f>
        <v/>
      </c>
      <c r="AF206" s="23" t="str">
        <f aca="false">IF(U206=1,A206,"")</f>
        <v/>
      </c>
      <c r="AG206" s="24" t="str">
        <f aca="false">IF(V206=1,"AT",IF(W206=1,"MID",IF(X206=1,"DEF",IF(Y206=1,"GK",""))))</f>
        <v/>
      </c>
    </row>
    <row r="207" customFormat="false" ht="12.8" hidden="false" customHeight="false" outlineLevel="0" collapsed="false">
      <c r="A207" s="0" t="s">
        <v>320</v>
      </c>
      <c r="B207" s="0" t="s">
        <v>60</v>
      </c>
      <c r="C207" s="0" t="n">
        <v>26</v>
      </c>
      <c r="D207" s="0" t="s">
        <v>30</v>
      </c>
      <c r="E207" s="0" t="n">
        <v>3</v>
      </c>
      <c r="F207" s="1" t="n">
        <v>12</v>
      </c>
      <c r="G207" s="0" t="n">
        <v>460</v>
      </c>
      <c r="H207" s="1" t="n">
        <v>5</v>
      </c>
      <c r="I207" s="0" t="n">
        <v>0.1</v>
      </c>
      <c r="J207" s="2" t="n">
        <v>69</v>
      </c>
      <c r="K207" s="0" t="n">
        <v>3</v>
      </c>
      <c r="L207" s="0" t="s">
        <v>73</v>
      </c>
      <c r="M207" s="0" t="n">
        <v>0</v>
      </c>
      <c r="N207" s="0" t="n">
        <v>3</v>
      </c>
      <c r="O207" s="0" t="n">
        <v>7</v>
      </c>
      <c r="P207" s="0" t="n">
        <v>0</v>
      </c>
      <c r="Q207" s="0" t="n">
        <v>0</v>
      </c>
      <c r="R207" s="0" t="n">
        <f aca="false">J207/F207</f>
        <v>5.75</v>
      </c>
      <c r="U207" s="17" t="n">
        <v>0</v>
      </c>
      <c r="V207" s="18" t="str">
        <f aca="false">IF(E207=1, 1*U207, "")</f>
        <v/>
      </c>
      <c r="W207" s="18" t="str">
        <f aca="false">IF(E207=2, 1*U207, "")</f>
        <v/>
      </c>
      <c r="X207" s="18" t="n">
        <f aca="false">IF(E207=3, 1*U207, "")</f>
        <v>0</v>
      </c>
      <c r="Y207" s="19" t="str">
        <f aca="false">IF(E207=4, 1*U207, "")</f>
        <v/>
      </c>
      <c r="AF207" s="23" t="str">
        <f aca="false">IF(U207=1,A207,"")</f>
        <v/>
      </c>
      <c r="AG207" s="24" t="str">
        <f aca="false">IF(V207=1,"AT",IF(W207=1,"MID",IF(X207=1,"DEF",IF(Y207=1,"GK",""))))</f>
        <v/>
      </c>
    </row>
    <row r="208" customFormat="false" ht="12.8" hidden="false" customHeight="false" outlineLevel="0" collapsed="false">
      <c r="A208" s="0" t="s">
        <v>321</v>
      </c>
      <c r="B208" s="0" t="s">
        <v>72</v>
      </c>
      <c r="C208" s="0" t="n">
        <v>27</v>
      </c>
      <c r="D208" s="0" t="s">
        <v>80</v>
      </c>
      <c r="E208" s="0" t="n">
        <v>3</v>
      </c>
      <c r="F208" s="1" t="n">
        <v>30</v>
      </c>
      <c r="G208" s="0" t="n">
        <v>869</v>
      </c>
      <c r="H208" s="1" t="n">
        <v>6.5</v>
      </c>
      <c r="I208" s="0" t="n">
        <v>12.3</v>
      </c>
      <c r="J208" s="2" t="n">
        <v>170</v>
      </c>
      <c r="K208" s="0" t="n">
        <v>2</v>
      </c>
      <c r="L208" s="0" t="s">
        <v>107</v>
      </c>
      <c r="M208" s="0" t="n">
        <v>0</v>
      </c>
      <c r="N208" s="0" t="n">
        <v>3</v>
      </c>
      <c r="O208" s="0" t="n">
        <v>5</v>
      </c>
      <c r="P208" s="0" t="n">
        <v>1</v>
      </c>
      <c r="Q208" s="0" t="n">
        <v>0</v>
      </c>
      <c r="R208" s="0" t="n">
        <f aca="false">J208/F208</f>
        <v>5.66666666666667</v>
      </c>
      <c r="U208" s="17" t="n">
        <v>0</v>
      </c>
      <c r="V208" s="18" t="str">
        <f aca="false">IF(E208=1, 1*U208, "")</f>
        <v/>
      </c>
      <c r="W208" s="18" t="str">
        <f aca="false">IF(E208=2, 1*U208, "")</f>
        <v/>
      </c>
      <c r="X208" s="18" t="n">
        <f aca="false">IF(E208=3, 1*U208, "")</f>
        <v>0</v>
      </c>
      <c r="Y208" s="19" t="str">
        <f aca="false">IF(E208=4, 1*U208, "")</f>
        <v/>
      </c>
      <c r="AF208" s="23" t="str">
        <f aca="false">IF(U208=1,A208,"")</f>
        <v/>
      </c>
      <c r="AG208" s="24" t="str">
        <f aca="false">IF(V208=1,"AT",IF(W208=1,"MID",IF(X208=1,"DEF",IF(Y208=1,"GK",""))))</f>
        <v/>
      </c>
    </row>
    <row r="209" customFormat="false" ht="12.8" hidden="false" customHeight="false" outlineLevel="0" collapsed="false">
      <c r="A209" s="0" t="s">
        <v>322</v>
      </c>
      <c r="B209" s="0" t="s">
        <v>190</v>
      </c>
      <c r="C209" s="0" t="n">
        <v>29</v>
      </c>
      <c r="D209" s="0" t="s">
        <v>157</v>
      </c>
      <c r="E209" s="0" t="n">
        <v>1</v>
      </c>
      <c r="F209" s="1" t="n">
        <v>25</v>
      </c>
      <c r="G209" s="0" t="n">
        <v>1808</v>
      </c>
      <c r="H209" s="1" t="n">
        <v>7.5</v>
      </c>
      <c r="I209" s="0" t="n">
        <v>6.4</v>
      </c>
      <c r="J209" s="2" t="n">
        <v>139</v>
      </c>
      <c r="K209" s="0" t="n">
        <v>1</v>
      </c>
      <c r="L209" s="0" t="s">
        <v>46</v>
      </c>
      <c r="M209" s="0" t="n">
        <v>0</v>
      </c>
      <c r="N209" s="0" t="n">
        <v>4</v>
      </c>
      <c r="O209" s="0" t="n">
        <v>10</v>
      </c>
      <c r="P209" s="0" t="n">
        <v>1</v>
      </c>
      <c r="Q209" s="0" t="n">
        <v>0</v>
      </c>
      <c r="R209" s="0" t="n">
        <f aca="false">J209/F209</f>
        <v>5.56</v>
      </c>
      <c r="U209" s="17" t="n">
        <v>0</v>
      </c>
      <c r="V209" s="18" t="n">
        <f aca="false">IF(E209=1, 1*U209, "")</f>
        <v>0</v>
      </c>
      <c r="W209" s="18" t="str">
        <f aca="false">IF(E209=2, 1*U209, "")</f>
        <v/>
      </c>
      <c r="X209" s="18" t="str">
        <f aca="false">IF(E209=3, 1*U209, "")</f>
        <v/>
      </c>
      <c r="Y209" s="19" t="str">
        <f aca="false">IF(E209=4, 1*U209, "")</f>
        <v/>
      </c>
      <c r="AF209" s="23" t="str">
        <f aca="false">IF(U209=1,A209,"")</f>
        <v/>
      </c>
      <c r="AG209" s="24" t="str">
        <f aca="false">IF(V209=1,"AT",IF(W209=1,"MID",IF(X209=1,"DEF",IF(Y209=1,"GK",""))))</f>
        <v/>
      </c>
    </row>
    <row r="210" customFormat="false" ht="12.8" hidden="false" customHeight="false" outlineLevel="0" collapsed="false">
      <c r="A210" s="0" t="s">
        <v>323</v>
      </c>
      <c r="B210" s="0" t="s">
        <v>137</v>
      </c>
      <c r="C210" s="0" t="n">
        <v>31</v>
      </c>
      <c r="D210" s="0" t="s">
        <v>30</v>
      </c>
      <c r="E210" s="0" t="n">
        <v>3</v>
      </c>
      <c r="F210" s="1" t="n">
        <v>22</v>
      </c>
      <c r="G210" s="0" t="n">
        <v>912</v>
      </c>
      <c r="H210" s="1" t="n">
        <v>6</v>
      </c>
      <c r="I210" s="0" t="n">
        <v>0.7</v>
      </c>
      <c r="J210" s="2" t="n">
        <v>121</v>
      </c>
      <c r="K210" s="0" t="n">
        <v>2</v>
      </c>
      <c r="L210" s="0" t="s">
        <v>118</v>
      </c>
      <c r="M210" s="0" t="n">
        <v>0</v>
      </c>
      <c r="N210" s="0" t="n">
        <v>4</v>
      </c>
      <c r="O210" s="0" t="n">
        <v>1</v>
      </c>
      <c r="P210" s="0" t="n">
        <v>1</v>
      </c>
      <c r="Q210" s="0" t="n">
        <v>0</v>
      </c>
      <c r="R210" s="0" t="n">
        <f aca="false">J210/F210</f>
        <v>5.5</v>
      </c>
      <c r="U210" s="17" t="n">
        <v>0</v>
      </c>
      <c r="V210" s="18" t="str">
        <f aca="false">IF(E210=1, 1*U210, "")</f>
        <v/>
      </c>
      <c r="W210" s="18" t="str">
        <f aca="false">IF(E210=2, 1*U210, "")</f>
        <v/>
      </c>
      <c r="X210" s="18" t="n">
        <f aca="false">IF(E210=3, 1*U210, "")</f>
        <v>0</v>
      </c>
      <c r="Y210" s="19" t="str">
        <f aca="false">IF(E210=4, 1*U210, "")</f>
        <v/>
      </c>
      <c r="AF210" s="23" t="str">
        <f aca="false">IF(U210=1,A210,"")</f>
        <v/>
      </c>
      <c r="AG210" s="24" t="str">
        <f aca="false">IF(V210=1,"AT",IF(W210=1,"MID",IF(X210=1,"DEF",IF(Y210=1,"GK",""))))</f>
        <v/>
      </c>
    </row>
    <row r="211" customFormat="false" ht="12.8" hidden="false" customHeight="false" outlineLevel="0" collapsed="false">
      <c r="A211" s="0" t="s">
        <v>324</v>
      </c>
      <c r="B211" s="0" t="s">
        <v>268</v>
      </c>
      <c r="C211" s="0" t="n">
        <v>25</v>
      </c>
      <c r="D211" s="0" t="s">
        <v>157</v>
      </c>
      <c r="E211" s="0" t="n">
        <v>1</v>
      </c>
      <c r="F211" s="1" t="n">
        <v>40</v>
      </c>
      <c r="G211" s="0" t="n">
        <v>1130</v>
      </c>
      <c r="H211" s="1" t="n">
        <v>9.5</v>
      </c>
      <c r="I211" s="0" t="n">
        <v>12</v>
      </c>
      <c r="J211" s="2" t="n">
        <v>218</v>
      </c>
      <c r="K211" s="0" t="n">
        <v>2</v>
      </c>
      <c r="L211" s="0" t="s">
        <v>208</v>
      </c>
      <c r="M211" s="0" t="n">
        <v>0</v>
      </c>
      <c r="N211" s="0" t="n">
        <v>3</v>
      </c>
      <c r="O211" s="0" t="n">
        <v>17</v>
      </c>
      <c r="P211" s="0" t="n">
        <v>1</v>
      </c>
      <c r="Q211" s="0" t="n">
        <v>0</v>
      </c>
      <c r="R211" s="0" t="n">
        <f aca="false">J211/F211</f>
        <v>5.45</v>
      </c>
      <c r="U211" s="17" t="n">
        <v>0</v>
      </c>
      <c r="V211" s="18" t="n">
        <f aca="false">IF(E211=1, 1*U211, "")</f>
        <v>0</v>
      </c>
      <c r="W211" s="18" t="str">
        <f aca="false">IF(E211=2, 1*U211, "")</f>
        <v/>
      </c>
      <c r="X211" s="18" t="str">
        <f aca="false">IF(E211=3, 1*U211, "")</f>
        <v/>
      </c>
      <c r="Y211" s="19" t="str">
        <f aca="false">IF(E211=4, 1*U211, "")</f>
        <v/>
      </c>
      <c r="AF211" s="23" t="str">
        <f aca="false">IF(U211=1,A211,"")</f>
        <v/>
      </c>
      <c r="AG211" s="24" t="str">
        <f aca="false">IF(V211=1,"AT",IF(W211=1,"MID",IF(X211=1,"DEF",IF(Y211=1,"GK",""))))</f>
        <v/>
      </c>
    </row>
    <row r="212" customFormat="false" ht="12.8" hidden="false" customHeight="false" outlineLevel="0" collapsed="false">
      <c r="A212" s="0" t="s">
        <v>325</v>
      </c>
      <c r="B212" s="0" t="s">
        <v>45</v>
      </c>
      <c r="C212" s="0" t="n">
        <v>25</v>
      </c>
      <c r="D212" s="0" t="s">
        <v>112</v>
      </c>
      <c r="E212" s="0" t="n">
        <v>1</v>
      </c>
      <c r="F212" s="1" t="n">
        <v>15</v>
      </c>
      <c r="G212" s="0" t="n">
        <v>1000</v>
      </c>
      <c r="H212" s="1" t="n">
        <v>6</v>
      </c>
      <c r="I212" s="0" t="n">
        <v>3.2</v>
      </c>
      <c r="J212" s="2" t="n">
        <v>80</v>
      </c>
      <c r="K212" s="0" t="n">
        <v>2</v>
      </c>
      <c r="L212" s="0" t="s">
        <v>135</v>
      </c>
      <c r="M212" s="0" t="n">
        <v>0</v>
      </c>
      <c r="N212" s="0" t="n">
        <v>3</v>
      </c>
      <c r="O212" s="0" t="n">
        <v>15</v>
      </c>
      <c r="P212" s="0" t="n">
        <v>0</v>
      </c>
      <c r="Q212" s="0" t="n">
        <v>0</v>
      </c>
      <c r="R212" s="0" t="n">
        <f aca="false">J212/F212</f>
        <v>5.33333333333333</v>
      </c>
      <c r="U212" s="17" t="n">
        <v>0</v>
      </c>
      <c r="V212" s="18" t="n">
        <f aca="false">IF(E212=1, 1*U212, "")</f>
        <v>0</v>
      </c>
      <c r="W212" s="18" t="str">
        <f aca="false">IF(E212=2, 1*U212, "")</f>
        <v/>
      </c>
      <c r="X212" s="18" t="str">
        <f aca="false">IF(E212=3, 1*U212, "")</f>
        <v/>
      </c>
      <c r="Y212" s="19" t="str">
        <f aca="false">IF(E212=4, 1*U212, "")</f>
        <v/>
      </c>
      <c r="AF212" s="23" t="str">
        <f aca="false">IF(U212=1,A212,"")</f>
        <v/>
      </c>
      <c r="AG212" s="24" t="str">
        <f aca="false">IF(V212=1,"AT",IF(W212=1,"MID",IF(X212=1,"DEF",IF(Y212=1,"GK",""))))</f>
        <v/>
      </c>
    </row>
    <row r="213" customFormat="false" ht="12.8" hidden="false" customHeight="false" outlineLevel="0" collapsed="false">
      <c r="A213" s="0" t="s">
        <v>326</v>
      </c>
      <c r="B213" s="0" t="s">
        <v>190</v>
      </c>
      <c r="C213" s="0" t="n">
        <v>26</v>
      </c>
      <c r="D213" s="0" t="s">
        <v>63</v>
      </c>
      <c r="E213" s="0" t="n">
        <v>2</v>
      </c>
      <c r="F213" s="1" t="n">
        <v>28</v>
      </c>
      <c r="G213" s="0" t="n">
        <v>1280</v>
      </c>
      <c r="H213" s="1" t="n">
        <v>7</v>
      </c>
      <c r="I213" s="0" t="n">
        <v>7.1</v>
      </c>
      <c r="J213" s="2" t="n">
        <v>149</v>
      </c>
      <c r="K213" s="0" t="n">
        <v>2</v>
      </c>
      <c r="L213" s="0" t="s">
        <v>88</v>
      </c>
      <c r="M213" s="0" t="n">
        <v>0</v>
      </c>
      <c r="N213" s="0" t="n">
        <v>3</v>
      </c>
      <c r="O213" s="0" t="n">
        <v>10</v>
      </c>
      <c r="P213" s="0" t="n">
        <v>1</v>
      </c>
      <c r="Q213" s="0" t="n">
        <v>1</v>
      </c>
      <c r="R213" s="0" t="n">
        <f aca="false">J213/F213</f>
        <v>5.32142857142857</v>
      </c>
      <c r="U213" s="17" t="n">
        <v>1</v>
      </c>
      <c r="V213" s="18" t="str">
        <f aca="false">IF(E213=1, 1*U213, "")</f>
        <v/>
      </c>
      <c r="W213" s="18" t="n">
        <f aca="false">IF(E213=2, 1*U213, "")</f>
        <v>1</v>
      </c>
      <c r="X213" s="18" t="str">
        <f aca="false">IF(E213=3, 1*U213, "")</f>
        <v/>
      </c>
      <c r="Y213" s="19" t="str">
        <f aca="false">IF(E213=4, 1*U213, "")</f>
        <v/>
      </c>
      <c r="AF213" s="23" t="str">
        <f aca="false">IF(U213=1,A213,"")</f>
        <v>Georginio Wijnaldum</v>
      </c>
      <c r="AG213" s="24" t="str">
        <f aca="false">IF(V213=1,"AT",IF(W213=1,"MID",IF(X213=1,"DEF",IF(Y213=1,"GK",""))))</f>
        <v>MID</v>
      </c>
    </row>
    <row r="214" customFormat="false" ht="12.8" hidden="false" customHeight="false" outlineLevel="0" collapsed="false">
      <c r="A214" s="0" t="s">
        <v>327</v>
      </c>
      <c r="B214" s="0" t="s">
        <v>137</v>
      </c>
      <c r="C214" s="0" t="n">
        <v>30</v>
      </c>
      <c r="D214" s="0" t="s">
        <v>57</v>
      </c>
      <c r="E214" s="0" t="n">
        <v>1</v>
      </c>
      <c r="F214" s="1" t="n">
        <v>22</v>
      </c>
      <c r="G214" s="0" t="n">
        <v>2230</v>
      </c>
      <c r="H214" s="1" t="n">
        <v>8.5</v>
      </c>
      <c r="I214" s="0" t="n">
        <v>2.5</v>
      </c>
      <c r="J214" s="2" t="n">
        <v>116</v>
      </c>
      <c r="K214" s="0" t="n">
        <v>2</v>
      </c>
      <c r="L214" s="0" t="s">
        <v>118</v>
      </c>
      <c r="M214" s="0" t="n">
        <v>0</v>
      </c>
      <c r="N214" s="0" t="n">
        <v>4</v>
      </c>
      <c r="O214" s="0" t="n">
        <v>1</v>
      </c>
      <c r="P214" s="0" t="n">
        <v>1</v>
      </c>
      <c r="Q214" s="0" t="n">
        <v>0</v>
      </c>
      <c r="R214" s="0" t="n">
        <f aca="false">J214/F214</f>
        <v>5.27272727272727</v>
      </c>
      <c r="U214" s="17" t="n">
        <v>0</v>
      </c>
      <c r="V214" s="18" t="n">
        <f aca="false">IF(E214=1, 1*U214, "")</f>
        <v>0</v>
      </c>
      <c r="W214" s="18" t="str">
        <f aca="false">IF(E214=2, 1*U214, "")</f>
        <v/>
      </c>
      <c r="X214" s="18" t="str">
        <f aca="false">IF(E214=3, 1*U214, "")</f>
        <v/>
      </c>
      <c r="Y214" s="19" t="str">
        <f aca="false">IF(E214=4, 1*U214, "")</f>
        <v/>
      </c>
      <c r="AF214" s="23" t="str">
        <f aca="false">IF(U214=1,A214,"")</f>
        <v/>
      </c>
      <c r="AG214" s="24" t="str">
        <f aca="false">IF(V214=1,"AT",IF(W214=1,"MID",IF(X214=1,"DEF",IF(Y214=1,"GK",""))))</f>
        <v/>
      </c>
    </row>
    <row r="215" customFormat="false" ht="12.8" hidden="false" customHeight="false" outlineLevel="0" collapsed="false">
      <c r="A215" s="0" t="s">
        <v>328</v>
      </c>
      <c r="B215" s="0" t="s">
        <v>53</v>
      </c>
      <c r="C215" s="0" t="n">
        <v>32</v>
      </c>
      <c r="D215" s="0" t="s">
        <v>97</v>
      </c>
      <c r="E215" s="0" t="n">
        <v>2</v>
      </c>
      <c r="F215" s="1" t="n">
        <v>5</v>
      </c>
      <c r="G215" s="0" t="n">
        <v>936</v>
      </c>
      <c r="H215" s="1" t="n">
        <v>5</v>
      </c>
      <c r="I215" s="0" t="n">
        <v>0</v>
      </c>
      <c r="J215" s="2" t="n">
        <v>26</v>
      </c>
      <c r="K215" s="0" t="n">
        <v>1</v>
      </c>
      <c r="L215" s="0" t="s">
        <v>46</v>
      </c>
      <c r="M215" s="0" t="n">
        <v>0</v>
      </c>
      <c r="N215" s="0" t="n">
        <v>5</v>
      </c>
      <c r="O215" s="0" t="n">
        <v>12</v>
      </c>
      <c r="P215" s="0" t="n">
        <v>1</v>
      </c>
      <c r="Q215" s="0" t="n">
        <v>0</v>
      </c>
      <c r="R215" s="0" t="n">
        <f aca="false">J215/F215</f>
        <v>5.2</v>
      </c>
      <c r="U215" s="17" t="n">
        <v>0</v>
      </c>
      <c r="V215" s="18" t="str">
        <f aca="false">IF(E215=1, 1*U215, "")</f>
        <v/>
      </c>
      <c r="W215" s="18" t="n">
        <f aca="false">IF(E215=2, 1*U215, "")</f>
        <v>0</v>
      </c>
      <c r="X215" s="18" t="str">
        <f aca="false">IF(E215=3, 1*U215, "")</f>
        <v/>
      </c>
      <c r="Y215" s="19" t="str">
        <f aca="false">IF(E215=4, 1*U215, "")</f>
        <v/>
      </c>
      <c r="AF215" s="23" t="str">
        <f aca="false">IF(U215=1,A215,"")</f>
        <v/>
      </c>
      <c r="AG215" s="24" t="str">
        <f aca="false">IF(V215=1,"AT",IF(W215=1,"MID",IF(X215=1,"DEF",IF(Y215=1,"GK",""))))</f>
        <v/>
      </c>
    </row>
    <row r="216" customFormat="false" ht="12.8" hidden="false" customHeight="false" outlineLevel="0" collapsed="false">
      <c r="A216" s="0" t="s">
        <v>329</v>
      </c>
      <c r="B216" s="0" t="s">
        <v>75</v>
      </c>
      <c r="C216" s="0" t="n">
        <v>25</v>
      </c>
      <c r="D216" s="0" t="s">
        <v>57</v>
      </c>
      <c r="E216" s="0" t="n">
        <v>1</v>
      </c>
      <c r="F216" s="1" t="n">
        <v>7.5</v>
      </c>
      <c r="G216" s="0" t="n">
        <v>676</v>
      </c>
      <c r="H216" s="1" t="n">
        <v>5</v>
      </c>
      <c r="I216" s="0" t="n">
        <v>2</v>
      </c>
      <c r="J216" s="2" t="n">
        <v>39</v>
      </c>
      <c r="K216" s="0" t="n">
        <v>4</v>
      </c>
      <c r="L216" s="0" t="s">
        <v>218</v>
      </c>
      <c r="M216" s="0" t="n">
        <v>0</v>
      </c>
      <c r="N216" s="0" t="n">
        <v>3</v>
      </c>
      <c r="O216" s="0" t="n">
        <v>16</v>
      </c>
      <c r="P216" s="0" t="n">
        <v>0</v>
      </c>
      <c r="Q216" s="0" t="n">
        <v>0</v>
      </c>
      <c r="R216" s="0" t="n">
        <f aca="false">J216/F216</f>
        <v>5.2</v>
      </c>
      <c r="U216" s="17" t="n">
        <v>0</v>
      </c>
      <c r="V216" s="18" t="n">
        <f aca="false">IF(E216=1, 1*U216, "")</f>
        <v>0</v>
      </c>
      <c r="W216" s="18" t="str">
        <f aca="false">IF(E216=2, 1*U216, "")</f>
        <v/>
      </c>
      <c r="X216" s="18" t="str">
        <f aca="false">IF(E216=3, 1*U216, "")</f>
        <v/>
      </c>
      <c r="Y216" s="19" t="str">
        <f aca="false">IF(E216=4, 1*U216, "")</f>
        <v/>
      </c>
      <c r="AF216" s="23" t="str">
        <f aca="false">IF(U216=1,A216,"")</f>
        <v/>
      </c>
      <c r="AG216" s="24" t="str">
        <f aca="false">IF(V216=1,"AT",IF(W216=1,"MID",IF(X216=1,"DEF",IF(Y216=1,"GK",""))))</f>
        <v/>
      </c>
    </row>
    <row r="217" customFormat="false" ht="12.8" hidden="false" customHeight="false" outlineLevel="0" collapsed="false">
      <c r="A217" s="0" t="s">
        <v>330</v>
      </c>
      <c r="B217" s="0" t="s">
        <v>268</v>
      </c>
      <c r="C217" s="0" t="n">
        <v>26</v>
      </c>
      <c r="D217" s="0" t="s">
        <v>80</v>
      </c>
      <c r="E217" s="0" t="n">
        <v>3</v>
      </c>
      <c r="F217" s="1" t="n">
        <v>10</v>
      </c>
      <c r="G217" s="0" t="n">
        <v>525</v>
      </c>
      <c r="H217" s="1" t="n">
        <v>5.5</v>
      </c>
      <c r="I217" s="0" t="n">
        <v>17.3</v>
      </c>
      <c r="J217" s="2" t="n">
        <v>51</v>
      </c>
      <c r="K217" s="0" t="n">
        <v>1</v>
      </c>
      <c r="L217" s="0" t="s">
        <v>46</v>
      </c>
      <c r="M217" s="0" t="n">
        <v>0</v>
      </c>
      <c r="N217" s="0" t="n">
        <v>3</v>
      </c>
      <c r="O217" s="0" t="n">
        <v>17</v>
      </c>
      <c r="P217" s="0" t="n">
        <v>1</v>
      </c>
      <c r="Q217" s="0" t="n">
        <v>0</v>
      </c>
      <c r="R217" s="0" t="n">
        <f aca="false">J217/F217</f>
        <v>5.1</v>
      </c>
      <c r="U217" s="17" t="n">
        <v>0</v>
      </c>
      <c r="V217" s="18" t="str">
        <f aca="false">IF(E217=1, 1*U217, "")</f>
        <v/>
      </c>
      <c r="W217" s="18" t="str">
        <f aca="false">IF(E217=2, 1*U217, "")</f>
        <v/>
      </c>
      <c r="X217" s="18" t="n">
        <f aca="false">IF(E217=3, 1*U217, "")</f>
        <v>0</v>
      </c>
      <c r="Y217" s="19" t="str">
        <f aca="false">IF(E217=4, 1*U217, "")</f>
        <v/>
      </c>
      <c r="AF217" s="23" t="str">
        <f aca="false">IF(U217=1,A217,"")</f>
        <v/>
      </c>
      <c r="AG217" s="24" t="str">
        <f aca="false">IF(V217=1,"AT",IF(W217=1,"MID",IF(X217=1,"DEF",IF(Y217=1,"GK",""))))</f>
        <v/>
      </c>
    </row>
    <row r="218" customFormat="false" ht="12.8" hidden="false" customHeight="false" outlineLevel="0" collapsed="false">
      <c r="A218" s="0" t="s">
        <v>331</v>
      </c>
      <c r="B218" s="0" t="s">
        <v>60</v>
      </c>
      <c r="C218" s="0" t="n">
        <v>31</v>
      </c>
      <c r="D218" s="0" t="s">
        <v>121</v>
      </c>
      <c r="E218" s="0" t="n">
        <v>1</v>
      </c>
      <c r="F218" s="1" t="n">
        <v>15</v>
      </c>
      <c r="G218" s="0" t="n">
        <v>7664</v>
      </c>
      <c r="H218" s="1" t="n">
        <v>7.5</v>
      </c>
      <c r="I218" s="0" t="n">
        <v>20.9</v>
      </c>
      <c r="J218" s="2" t="n">
        <v>76</v>
      </c>
      <c r="K218" s="0" t="n">
        <v>1</v>
      </c>
      <c r="L218" s="0" t="s">
        <v>46</v>
      </c>
      <c r="M218" s="0" t="n">
        <v>0</v>
      </c>
      <c r="N218" s="0" t="n">
        <v>4</v>
      </c>
      <c r="O218" s="0" t="n">
        <v>7</v>
      </c>
      <c r="P218" s="0" t="n">
        <v>0</v>
      </c>
      <c r="Q218" s="0" t="n">
        <v>0</v>
      </c>
      <c r="R218" s="0" t="n">
        <f aca="false">J218/F218</f>
        <v>5.06666666666667</v>
      </c>
      <c r="U218" s="17" t="n">
        <v>0</v>
      </c>
      <c r="V218" s="18" t="n">
        <f aca="false">IF(E218=1, 1*U218, "")</f>
        <v>0</v>
      </c>
      <c r="W218" s="18" t="str">
        <f aca="false">IF(E218=2, 1*U218, "")</f>
        <v/>
      </c>
      <c r="X218" s="18" t="str">
        <f aca="false">IF(E218=3, 1*U218, "")</f>
        <v/>
      </c>
      <c r="Y218" s="19" t="str">
        <f aca="false">IF(E218=4, 1*U218, "")</f>
        <v/>
      </c>
      <c r="AF218" s="23" t="str">
        <f aca="false">IF(U218=1,A218,"")</f>
        <v/>
      </c>
      <c r="AG218" s="24" t="str">
        <f aca="false">IF(V218=1,"AT",IF(W218=1,"MID",IF(X218=1,"DEF",IF(Y218=1,"GK",""))))</f>
        <v/>
      </c>
    </row>
    <row r="219" customFormat="false" ht="12.8" hidden="false" customHeight="false" outlineLevel="0" collapsed="false">
      <c r="A219" s="0" t="s">
        <v>332</v>
      </c>
      <c r="B219" s="0" t="s">
        <v>53</v>
      </c>
      <c r="C219" s="0" t="n">
        <v>24</v>
      </c>
      <c r="D219" s="0" t="s">
        <v>93</v>
      </c>
      <c r="E219" s="0" t="n">
        <v>1</v>
      </c>
      <c r="F219" s="1" t="n">
        <v>12</v>
      </c>
      <c r="G219" s="0" t="n">
        <v>1939</v>
      </c>
      <c r="H219" s="1" t="n">
        <v>6</v>
      </c>
      <c r="I219" s="0" t="n">
        <v>0.7</v>
      </c>
      <c r="J219" s="2" t="n">
        <v>60</v>
      </c>
      <c r="K219" s="0" t="n">
        <v>1</v>
      </c>
      <c r="L219" s="0" t="s">
        <v>46</v>
      </c>
      <c r="M219" s="0" t="n">
        <v>0</v>
      </c>
      <c r="N219" s="0" t="n">
        <v>2</v>
      </c>
      <c r="O219" s="0" t="n">
        <v>12</v>
      </c>
      <c r="P219" s="0" t="n">
        <v>1</v>
      </c>
      <c r="Q219" s="0" t="n">
        <v>0</v>
      </c>
      <c r="R219" s="0" t="n">
        <f aca="false">J219/F219</f>
        <v>5</v>
      </c>
      <c r="U219" s="17" t="n">
        <v>0</v>
      </c>
      <c r="V219" s="18" t="n">
        <f aca="false">IF(E219=1, 1*U219, "")</f>
        <v>0</v>
      </c>
      <c r="W219" s="18" t="str">
        <f aca="false">IF(E219=2, 1*U219, "")</f>
        <v/>
      </c>
      <c r="X219" s="18" t="str">
        <f aca="false">IF(E219=3, 1*U219, "")</f>
        <v/>
      </c>
      <c r="Y219" s="19" t="str">
        <f aca="false">IF(E219=4, 1*U219, "")</f>
        <v/>
      </c>
      <c r="AF219" s="23" t="str">
        <f aca="false">IF(U219=1,A219,"")</f>
        <v/>
      </c>
      <c r="AG219" s="24" t="str">
        <f aca="false">IF(V219=1,"AT",IF(W219=1,"MID",IF(X219=1,"DEF",IF(Y219=1,"GK",""))))</f>
        <v/>
      </c>
    </row>
    <row r="220" customFormat="false" ht="12.8" hidden="false" customHeight="false" outlineLevel="0" collapsed="false">
      <c r="A220" s="0" t="s">
        <v>333</v>
      </c>
      <c r="B220" s="0" t="s">
        <v>45</v>
      </c>
      <c r="C220" s="0" t="n">
        <v>31</v>
      </c>
      <c r="D220" s="0" t="s">
        <v>97</v>
      </c>
      <c r="E220" s="0" t="n">
        <v>2</v>
      </c>
      <c r="F220" s="1" t="n">
        <v>3</v>
      </c>
      <c r="G220" s="0" t="n">
        <v>461</v>
      </c>
      <c r="H220" s="1" t="n">
        <v>5</v>
      </c>
      <c r="I220" s="0" t="n">
        <v>0</v>
      </c>
      <c r="J220" s="2" t="n">
        <v>15</v>
      </c>
      <c r="K220" s="0" t="n">
        <v>2</v>
      </c>
      <c r="L220" s="0" t="s">
        <v>88</v>
      </c>
      <c r="M220" s="0" t="n">
        <v>0</v>
      </c>
      <c r="N220" s="0" t="n">
        <v>4</v>
      </c>
      <c r="O220" s="0" t="n">
        <v>15</v>
      </c>
      <c r="P220" s="0" t="n">
        <v>0</v>
      </c>
      <c r="Q220" s="0" t="n">
        <v>0</v>
      </c>
      <c r="R220" s="0" t="n">
        <f aca="false">J220/F220</f>
        <v>5</v>
      </c>
      <c r="U220" s="17" t="n">
        <v>0</v>
      </c>
      <c r="V220" s="18" t="str">
        <f aca="false">IF(E220=1, 1*U220, "")</f>
        <v/>
      </c>
      <c r="W220" s="18" t="n">
        <f aca="false">IF(E220=2, 1*U220, "")</f>
        <v>0</v>
      </c>
      <c r="X220" s="18" t="str">
        <f aca="false">IF(E220=3, 1*U220, "")</f>
        <v/>
      </c>
      <c r="Y220" s="19" t="str">
        <f aca="false">IF(E220=4, 1*U220, "")</f>
        <v/>
      </c>
      <c r="AF220" s="23" t="str">
        <f aca="false">IF(U220=1,A220,"")</f>
        <v/>
      </c>
      <c r="AG220" s="24" t="str">
        <f aca="false">IF(V220=1,"AT",IF(W220=1,"MID",IF(X220=1,"DEF",IF(Y220=1,"GK",""))))</f>
        <v/>
      </c>
    </row>
    <row r="221" customFormat="false" ht="12.8" hidden="false" customHeight="false" outlineLevel="0" collapsed="false">
      <c r="A221" s="0" t="s">
        <v>334</v>
      </c>
      <c r="B221" s="0" t="s">
        <v>75</v>
      </c>
      <c r="C221" s="0" t="n">
        <v>26</v>
      </c>
      <c r="D221" s="0" t="s">
        <v>112</v>
      </c>
      <c r="E221" s="0" t="n">
        <v>1</v>
      </c>
      <c r="F221" s="1" t="n">
        <v>5</v>
      </c>
      <c r="G221" s="0" t="n">
        <v>448</v>
      </c>
      <c r="H221" s="1" t="n">
        <v>5</v>
      </c>
      <c r="I221" s="0" t="n">
        <v>0.1</v>
      </c>
      <c r="J221" s="2" t="n">
        <v>25</v>
      </c>
      <c r="K221" s="0" t="n">
        <v>2</v>
      </c>
      <c r="L221" s="0" t="s">
        <v>88</v>
      </c>
      <c r="M221" s="0" t="n">
        <v>0</v>
      </c>
      <c r="N221" s="0" t="n">
        <v>3</v>
      </c>
      <c r="O221" s="0" t="n">
        <v>16</v>
      </c>
      <c r="P221" s="0" t="n">
        <v>0</v>
      </c>
      <c r="Q221" s="0" t="n">
        <v>0</v>
      </c>
      <c r="R221" s="0" t="n">
        <f aca="false">J221/F221</f>
        <v>5</v>
      </c>
      <c r="U221" s="17" t="n">
        <v>0</v>
      </c>
      <c r="V221" s="18" t="n">
        <f aca="false">IF(E221=1, 1*U221, "")</f>
        <v>0</v>
      </c>
      <c r="W221" s="18" t="str">
        <f aca="false">IF(E221=2, 1*U221, "")</f>
        <v/>
      </c>
      <c r="X221" s="18" t="str">
        <f aca="false">IF(E221=3, 1*U221, "")</f>
        <v/>
      </c>
      <c r="Y221" s="19" t="str">
        <f aca="false">IF(E221=4, 1*U221, "")</f>
        <v/>
      </c>
      <c r="AF221" s="23" t="str">
        <f aca="false">IF(U221=1,A221,"")</f>
        <v/>
      </c>
      <c r="AG221" s="24" t="str">
        <f aca="false">IF(V221=1,"AT",IF(W221=1,"MID",IF(X221=1,"DEF",IF(Y221=1,"GK",""))))</f>
        <v/>
      </c>
    </row>
    <row r="222" customFormat="false" ht="12.8" hidden="false" customHeight="false" outlineLevel="0" collapsed="false">
      <c r="A222" s="0" t="s">
        <v>335</v>
      </c>
      <c r="B222" s="0" t="s">
        <v>268</v>
      </c>
      <c r="C222" s="0" t="n">
        <v>21</v>
      </c>
      <c r="D222" s="0" t="s">
        <v>63</v>
      </c>
      <c r="E222" s="0" t="n">
        <v>2</v>
      </c>
      <c r="F222" s="1" t="n">
        <v>45</v>
      </c>
      <c r="G222" s="0" t="n">
        <v>4626</v>
      </c>
      <c r="H222" s="1" t="n">
        <v>9.5</v>
      </c>
      <c r="I222" s="0" t="n">
        <v>38.6</v>
      </c>
      <c r="J222" s="2" t="n">
        <v>225</v>
      </c>
      <c r="K222" s="0" t="n">
        <v>1</v>
      </c>
      <c r="L222" s="0" t="s">
        <v>46</v>
      </c>
      <c r="M222" s="0" t="n">
        <v>0</v>
      </c>
      <c r="N222" s="0" t="n">
        <v>1</v>
      </c>
      <c r="O222" s="0" t="n">
        <v>17</v>
      </c>
      <c r="P222" s="0" t="n">
        <v>1</v>
      </c>
      <c r="Q222" s="0" t="n">
        <v>0</v>
      </c>
      <c r="R222" s="0" t="n">
        <f aca="false">J222/F222</f>
        <v>5</v>
      </c>
      <c r="U222" s="17" t="n">
        <v>0</v>
      </c>
      <c r="V222" s="18" t="str">
        <f aca="false">IF(E222=1, 1*U222, "")</f>
        <v/>
      </c>
      <c r="W222" s="18" t="n">
        <f aca="false">IF(E222=2, 1*U222, "")</f>
        <v>0</v>
      </c>
      <c r="X222" s="18" t="str">
        <f aca="false">IF(E222=3, 1*U222, "")</f>
        <v/>
      </c>
      <c r="Y222" s="19" t="str">
        <f aca="false">IF(E222=4, 1*U222, "")</f>
        <v/>
      </c>
      <c r="AF222" s="23" t="str">
        <f aca="false">IF(U222=1,A222,"")</f>
        <v/>
      </c>
      <c r="AG222" s="24" t="str">
        <f aca="false">IF(V222=1,"AT",IF(W222=1,"MID",IF(X222=1,"DEF",IF(Y222=1,"GK",""))))</f>
        <v/>
      </c>
    </row>
    <row r="223" customFormat="false" ht="12.8" hidden="false" customHeight="false" outlineLevel="0" collapsed="false">
      <c r="A223" s="0" t="s">
        <v>336</v>
      </c>
      <c r="B223" s="0" t="s">
        <v>84</v>
      </c>
      <c r="C223" s="0" t="n">
        <v>27</v>
      </c>
      <c r="D223" s="0" t="s">
        <v>49</v>
      </c>
      <c r="E223" s="0" t="n">
        <v>3</v>
      </c>
      <c r="F223" s="1" t="n">
        <v>12</v>
      </c>
      <c r="G223" s="0" t="n">
        <v>380</v>
      </c>
      <c r="H223" s="1" t="n">
        <v>5</v>
      </c>
      <c r="I223" s="0" t="n">
        <v>1.3</v>
      </c>
      <c r="J223" s="2" t="n">
        <v>60</v>
      </c>
      <c r="K223" s="0" t="n">
        <v>1</v>
      </c>
      <c r="L223" s="0" t="s">
        <v>46</v>
      </c>
      <c r="M223" s="0" t="n">
        <v>0</v>
      </c>
      <c r="N223" s="0" t="n">
        <v>3</v>
      </c>
      <c r="O223" s="0" t="n">
        <v>20</v>
      </c>
      <c r="P223" s="0" t="n">
        <v>0</v>
      </c>
      <c r="Q223" s="0" t="n">
        <v>0</v>
      </c>
      <c r="R223" s="0" t="n">
        <f aca="false">J223/F223</f>
        <v>5</v>
      </c>
      <c r="U223" s="17" t="n">
        <v>0</v>
      </c>
      <c r="V223" s="18" t="str">
        <f aca="false">IF(E223=1, 1*U223, "")</f>
        <v/>
      </c>
      <c r="W223" s="18" t="str">
        <f aca="false">IF(E223=2, 1*U223, "")</f>
        <v/>
      </c>
      <c r="X223" s="18" t="n">
        <f aca="false">IF(E223=3, 1*U223, "")</f>
        <v>0</v>
      </c>
      <c r="Y223" s="19" t="str">
        <f aca="false">IF(E223=4, 1*U223, "")</f>
        <v/>
      </c>
      <c r="AF223" s="23" t="str">
        <f aca="false">IF(U223=1,A223,"")</f>
        <v/>
      </c>
      <c r="AG223" s="24" t="str">
        <f aca="false">IF(V223=1,"AT",IF(W223=1,"MID",IF(X223=1,"DEF",IF(Y223=1,"GK",""))))</f>
        <v/>
      </c>
    </row>
    <row r="224" customFormat="false" ht="12.8" hidden="false" customHeight="false" outlineLevel="0" collapsed="false">
      <c r="A224" s="0" t="s">
        <v>337</v>
      </c>
      <c r="B224" s="0" t="s">
        <v>84</v>
      </c>
      <c r="C224" s="0" t="n">
        <v>29</v>
      </c>
      <c r="D224" s="0" t="s">
        <v>30</v>
      </c>
      <c r="E224" s="0" t="n">
        <v>3</v>
      </c>
      <c r="F224" s="1" t="n">
        <v>9</v>
      </c>
      <c r="G224" s="0" t="n">
        <v>247</v>
      </c>
      <c r="H224" s="1" t="n">
        <v>4.5</v>
      </c>
      <c r="I224" s="0" t="n">
        <v>1.1</v>
      </c>
      <c r="J224" s="2" t="n">
        <v>45</v>
      </c>
      <c r="K224" s="0" t="n">
        <v>2</v>
      </c>
      <c r="L224" s="0" t="s">
        <v>279</v>
      </c>
      <c r="M224" s="0" t="n">
        <v>0</v>
      </c>
      <c r="N224" s="0" t="n">
        <v>4</v>
      </c>
      <c r="O224" s="0" t="n">
        <v>20</v>
      </c>
      <c r="P224" s="0" t="n">
        <v>0</v>
      </c>
      <c r="Q224" s="0" t="n">
        <v>0</v>
      </c>
      <c r="R224" s="0" t="n">
        <f aca="false">J224/F224</f>
        <v>5</v>
      </c>
      <c r="U224" s="17" t="n">
        <v>0</v>
      </c>
      <c r="V224" s="18" t="str">
        <f aca="false">IF(E224=1, 1*U224, "")</f>
        <v/>
      </c>
      <c r="W224" s="18" t="str">
        <f aca="false">IF(E224=2, 1*U224, "")</f>
        <v/>
      </c>
      <c r="X224" s="18" t="n">
        <f aca="false">IF(E224=3, 1*U224, "")</f>
        <v>0</v>
      </c>
      <c r="Y224" s="19" t="str">
        <f aca="false">IF(E224=4, 1*U224, "")</f>
        <v/>
      </c>
      <c r="AF224" s="23" t="str">
        <f aca="false">IF(U224=1,A224,"")</f>
        <v/>
      </c>
      <c r="AG224" s="24" t="str">
        <f aca="false">IF(V224=1,"AT",IF(W224=1,"MID",IF(X224=1,"DEF",IF(Y224=1,"GK",""))))</f>
        <v/>
      </c>
    </row>
    <row r="225" customFormat="false" ht="12.8" hidden="false" customHeight="false" outlineLevel="0" collapsed="false">
      <c r="A225" s="0" t="s">
        <v>338</v>
      </c>
      <c r="B225" s="0" t="s">
        <v>84</v>
      </c>
      <c r="C225" s="0" t="n">
        <v>27</v>
      </c>
      <c r="D225" s="0" t="s">
        <v>93</v>
      </c>
      <c r="E225" s="0" t="n">
        <v>1</v>
      </c>
      <c r="F225" s="1" t="n">
        <v>18</v>
      </c>
      <c r="G225" s="0" t="n">
        <v>845</v>
      </c>
      <c r="H225" s="1" t="n">
        <v>7</v>
      </c>
      <c r="I225" s="0" t="n">
        <v>3.4</v>
      </c>
      <c r="J225" s="2" t="n">
        <v>89</v>
      </c>
      <c r="K225" s="0" t="n">
        <v>4</v>
      </c>
      <c r="L225" s="0" t="s">
        <v>218</v>
      </c>
      <c r="M225" s="0" t="n">
        <v>0</v>
      </c>
      <c r="N225" s="0" t="n">
        <v>3</v>
      </c>
      <c r="O225" s="0" t="n">
        <v>20</v>
      </c>
      <c r="P225" s="0" t="n">
        <v>0</v>
      </c>
      <c r="Q225" s="0" t="n">
        <v>1</v>
      </c>
      <c r="R225" s="0" t="n">
        <f aca="false">J225/F225</f>
        <v>4.94444444444444</v>
      </c>
      <c r="U225" s="17" t="n">
        <v>0</v>
      </c>
      <c r="V225" s="18" t="n">
        <f aca="false">IF(E225=1, 1*U225, "")</f>
        <v>0</v>
      </c>
      <c r="W225" s="18" t="str">
        <f aca="false">IF(E225=2, 1*U225, "")</f>
        <v/>
      </c>
      <c r="X225" s="18" t="str">
        <f aca="false">IF(E225=3, 1*U225, "")</f>
        <v/>
      </c>
      <c r="Y225" s="19" t="str">
        <f aca="false">IF(E225=4, 1*U225, "")</f>
        <v/>
      </c>
      <c r="AF225" s="23" t="str">
        <f aca="false">IF(U225=1,A225,"")</f>
        <v/>
      </c>
      <c r="AG225" s="24" t="str">
        <f aca="false">IF(V225=1,"AT",IF(W225=1,"MID",IF(X225=1,"DEF",IF(Y225=1,"GK",""))))</f>
        <v/>
      </c>
    </row>
    <row r="226" customFormat="false" ht="12.8" hidden="false" customHeight="false" outlineLevel="0" collapsed="false">
      <c r="A226" s="0" t="s">
        <v>339</v>
      </c>
      <c r="B226" s="0" t="s">
        <v>65</v>
      </c>
      <c r="C226" s="0" t="n">
        <v>26</v>
      </c>
      <c r="D226" s="0" t="s">
        <v>57</v>
      </c>
      <c r="E226" s="0" t="n">
        <v>1</v>
      </c>
      <c r="F226" s="1" t="n">
        <v>28</v>
      </c>
      <c r="G226" s="0" t="n">
        <v>1661</v>
      </c>
      <c r="H226" s="1" t="n">
        <v>8</v>
      </c>
      <c r="I226" s="0" t="n">
        <v>10.5</v>
      </c>
      <c r="J226" s="2" t="n">
        <v>136</v>
      </c>
      <c r="K226" s="0" t="n">
        <v>2</v>
      </c>
      <c r="L226" s="0" t="s">
        <v>230</v>
      </c>
      <c r="M226" s="0" t="n">
        <v>0</v>
      </c>
      <c r="N226" s="0" t="n">
        <v>3</v>
      </c>
      <c r="O226" s="0" t="n">
        <v>6</v>
      </c>
      <c r="P226" s="0" t="n">
        <v>0</v>
      </c>
      <c r="Q226" s="0" t="n">
        <v>1</v>
      </c>
      <c r="R226" s="0" t="n">
        <f aca="false">J226/F226</f>
        <v>4.85714285714286</v>
      </c>
      <c r="U226" s="17" t="n">
        <v>0</v>
      </c>
      <c r="V226" s="18" t="n">
        <f aca="false">IF(E226=1, 1*U226, "")</f>
        <v>0</v>
      </c>
      <c r="W226" s="18" t="str">
        <f aca="false">IF(E226=2, 1*U226, "")</f>
        <v/>
      </c>
      <c r="X226" s="18" t="str">
        <f aca="false">IF(E226=3, 1*U226, "")</f>
        <v/>
      </c>
      <c r="Y226" s="19" t="str">
        <f aca="false">IF(E226=4, 1*U226, "")</f>
        <v/>
      </c>
      <c r="AF226" s="23" t="str">
        <f aca="false">IF(U226=1,A226,"")</f>
        <v/>
      </c>
      <c r="AG226" s="24" t="str">
        <f aca="false">IF(V226=1,"AT",IF(W226=1,"MID",IF(X226=1,"DEF",IF(Y226=1,"GK",""))))</f>
        <v/>
      </c>
    </row>
    <row r="227" customFormat="false" ht="12.8" hidden="false" customHeight="false" outlineLevel="0" collapsed="false">
      <c r="A227" s="0" t="s">
        <v>340</v>
      </c>
      <c r="B227" s="0" t="s">
        <v>60</v>
      </c>
      <c r="C227" s="0" t="n">
        <v>20</v>
      </c>
      <c r="D227" s="0" t="s">
        <v>121</v>
      </c>
      <c r="E227" s="0" t="n">
        <v>1</v>
      </c>
      <c r="F227" s="1" t="n">
        <v>3.5</v>
      </c>
      <c r="G227" s="0" t="n">
        <v>343</v>
      </c>
      <c r="H227" s="1" t="n">
        <v>5</v>
      </c>
      <c r="I227" s="0" t="n">
        <v>0.3</v>
      </c>
      <c r="J227" s="2" t="n">
        <v>17</v>
      </c>
      <c r="K227" s="0" t="n">
        <v>1</v>
      </c>
      <c r="L227" s="0" t="s">
        <v>46</v>
      </c>
      <c r="M227" s="0" t="n">
        <v>0</v>
      </c>
      <c r="N227" s="0" t="n">
        <v>1</v>
      </c>
      <c r="O227" s="0" t="n">
        <v>7</v>
      </c>
      <c r="P227" s="0" t="n">
        <v>0</v>
      </c>
      <c r="Q227" s="0" t="n">
        <v>1</v>
      </c>
      <c r="R227" s="0" t="n">
        <f aca="false">J227/F227</f>
        <v>4.85714285714286</v>
      </c>
      <c r="U227" s="17" t="n">
        <v>0</v>
      </c>
      <c r="V227" s="18" t="n">
        <f aca="false">IF(E227=1, 1*U227, "")</f>
        <v>0</v>
      </c>
      <c r="W227" s="18" t="str">
        <f aca="false">IF(E227=2, 1*U227, "")</f>
        <v/>
      </c>
      <c r="X227" s="18" t="str">
        <f aca="false">IF(E227=3, 1*U227, "")</f>
        <v/>
      </c>
      <c r="Y227" s="19" t="str">
        <f aca="false">IF(E227=4, 1*U227, "")</f>
        <v/>
      </c>
      <c r="AF227" s="23" t="str">
        <f aca="false">IF(U227=1,A227,"")</f>
        <v/>
      </c>
      <c r="AG227" s="24" t="str">
        <f aca="false">IF(V227=1,"AT",IF(W227=1,"MID",IF(X227=1,"DEF",IF(Y227=1,"GK",""))))</f>
        <v/>
      </c>
    </row>
    <row r="228" customFormat="false" ht="12.8" hidden="false" customHeight="false" outlineLevel="0" collapsed="false">
      <c r="A228" s="0" t="s">
        <v>341</v>
      </c>
      <c r="B228" s="0" t="s">
        <v>84</v>
      </c>
      <c r="C228" s="0" t="n">
        <v>23</v>
      </c>
      <c r="D228" s="0" t="s">
        <v>49</v>
      </c>
      <c r="E228" s="0" t="n">
        <v>3</v>
      </c>
      <c r="F228" s="1" t="n">
        <v>7</v>
      </c>
      <c r="G228" s="0" t="n">
        <v>199</v>
      </c>
      <c r="H228" s="1" t="n">
        <v>4.5</v>
      </c>
      <c r="I228" s="0" t="n">
        <v>0.2</v>
      </c>
      <c r="J228" s="2" t="n">
        <v>34</v>
      </c>
      <c r="K228" s="0" t="n">
        <v>4</v>
      </c>
      <c r="L228" s="0" t="s">
        <v>244</v>
      </c>
      <c r="M228" s="0" t="n">
        <v>0</v>
      </c>
      <c r="N228" s="0" t="n">
        <v>2</v>
      </c>
      <c r="O228" s="0" t="n">
        <v>20</v>
      </c>
      <c r="P228" s="0" t="n">
        <v>0</v>
      </c>
      <c r="Q228" s="0" t="n">
        <v>1</v>
      </c>
      <c r="R228" s="0" t="n">
        <f aca="false">J228/F228</f>
        <v>4.85714285714286</v>
      </c>
      <c r="U228" s="17" t="n">
        <v>0</v>
      </c>
      <c r="V228" s="18" t="str">
        <f aca="false">IF(E228=1, 1*U228, "")</f>
        <v/>
      </c>
      <c r="W228" s="18" t="str">
        <f aca="false">IF(E228=2, 1*U228, "")</f>
        <v/>
      </c>
      <c r="X228" s="18" t="n">
        <f aca="false">IF(E228=3, 1*U228, "")</f>
        <v>0</v>
      </c>
      <c r="Y228" s="19" t="str">
        <f aca="false">IF(E228=4, 1*U228, "")</f>
        <v/>
      </c>
      <c r="AF228" s="23" t="str">
        <f aca="false">IF(U228=1,A228,"")</f>
        <v/>
      </c>
      <c r="AG228" s="24" t="str">
        <f aca="false">IF(V228=1,"AT",IF(W228=1,"MID",IF(X228=1,"DEF",IF(Y228=1,"GK",""))))</f>
        <v/>
      </c>
    </row>
    <row r="229" customFormat="false" ht="12.8" hidden="false" customHeight="false" outlineLevel="0" collapsed="false">
      <c r="A229" s="0" t="s">
        <v>342</v>
      </c>
      <c r="B229" s="0" t="s">
        <v>96</v>
      </c>
      <c r="C229" s="0" t="n">
        <v>28</v>
      </c>
      <c r="D229" s="0" t="s">
        <v>57</v>
      </c>
      <c r="E229" s="0" t="n">
        <v>1</v>
      </c>
      <c r="F229" s="1" t="n">
        <v>13</v>
      </c>
      <c r="G229" s="0" t="n">
        <v>874</v>
      </c>
      <c r="H229" s="1" t="n">
        <v>6.5</v>
      </c>
      <c r="I229" s="0" t="n">
        <v>2.1</v>
      </c>
      <c r="J229" s="2" t="n">
        <v>62</v>
      </c>
      <c r="K229" s="0" t="n">
        <v>1</v>
      </c>
      <c r="L229" s="0" t="s">
        <v>46</v>
      </c>
      <c r="M229" s="0" t="n">
        <v>0</v>
      </c>
      <c r="N229" s="0" t="n">
        <v>4</v>
      </c>
      <c r="O229" s="0" t="n">
        <v>14</v>
      </c>
      <c r="P229" s="0" t="n">
        <v>0</v>
      </c>
      <c r="Q229" s="0" t="n">
        <v>0</v>
      </c>
      <c r="R229" s="0" t="n">
        <f aca="false">J229/F229</f>
        <v>4.76923076923077</v>
      </c>
      <c r="U229" s="17" t="n">
        <v>0</v>
      </c>
      <c r="V229" s="18" t="n">
        <f aca="false">IF(E229=1, 1*U229, "")</f>
        <v>0</v>
      </c>
      <c r="W229" s="18" t="str">
        <f aca="false">IF(E229=2, 1*U229, "")</f>
        <v/>
      </c>
      <c r="X229" s="18" t="str">
        <f aca="false">IF(E229=3, 1*U229, "")</f>
        <v/>
      </c>
      <c r="Y229" s="19" t="str">
        <f aca="false">IF(E229=4, 1*U229, "")</f>
        <v/>
      </c>
      <c r="AF229" s="23" t="str">
        <f aca="false">IF(U229=1,A229,"")</f>
        <v/>
      </c>
      <c r="AG229" s="24" t="str">
        <f aca="false">IF(V229=1,"AT",IF(W229=1,"MID",IF(X229=1,"DEF",IF(Y229=1,"GK",""))))</f>
        <v/>
      </c>
    </row>
    <row r="230" customFormat="false" ht="12.8" hidden="false" customHeight="false" outlineLevel="0" collapsed="false">
      <c r="A230" s="0" t="s">
        <v>343</v>
      </c>
      <c r="B230" s="0" t="s">
        <v>96</v>
      </c>
      <c r="C230" s="0" t="n">
        <v>21</v>
      </c>
      <c r="D230" s="0" t="s">
        <v>63</v>
      </c>
      <c r="E230" s="0" t="n">
        <v>2</v>
      </c>
      <c r="F230" s="1" t="n">
        <v>8</v>
      </c>
      <c r="G230" s="0" t="n">
        <v>368</v>
      </c>
      <c r="H230" s="1" t="n">
        <v>4.5</v>
      </c>
      <c r="I230" s="0" t="n">
        <v>0.4</v>
      </c>
      <c r="J230" s="2" t="n">
        <v>38</v>
      </c>
      <c r="K230" s="0" t="n">
        <v>2</v>
      </c>
      <c r="L230" s="0" t="s">
        <v>208</v>
      </c>
      <c r="M230" s="0" t="n">
        <v>0</v>
      </c>
      <c r="N230" s="0" t="n">
        <v>1</v>
      </c>
      <c r="O230" s="0" t="n">
        <v>14</v>
      </c>
      <c r="P230" s="0" t="n">
        <v>0</v>
      </c>
      <c r="Q230" s="0" t="n">
        <v>1</v>
      </c>
      <c r="R230" s="0" t="n">
        <f aca="false">J230/F230</f>
        <v>4.75</v>
      </c>
      <c r="U230" s="17" t="n">
        <v>0</v>
      </c>
      <c r="V230" s="18" t="str">
        <f aca="false">IF(E230=1, 1*U230, "")</f>
        <v/>
      </c>
      <c r="W230" s="18" t="n">
        <f aca="false">IF(E230=2, 1*U230, "")</f>
        <v>0</v>
      </c>
      <c r="X230" s="18" t="str">
        <f aca="false">IF(E230=3, 1*U230, "")</f>
        <v/>
      </c>
      <c r="Y230" s="19" t="str">
        <f aca="false">IF(E230=4, 1*U230, "")</f>
        <v/>
      </c>
      <c r="AF230" s="23" t="str">
        <f aca="false">IF(U230=1,A230,"")</f>
        <v/>
      </c>
      <c r="AG230" s="24" t="str">
        <f aca="false">IF(V230=1,"AT",IF(W230=1,"MID",IF(X230=1,"DEF",IF(Y230=1,"GK",""))))</f>
        <v/>
      </c>
    </row>
    <row r="231" customFormat="false" ht="12.8" hidden="false" customHeight="false" outlineLevel="0" collapsed="false">
      <c r="A231" s="0" t="s">
        <v>344</v>
      </c>
      <c r="B231" s="0" t="s">
        <v>190</v>
      </c>
      <c r="C231" s="0" t="n">
        <v>25</v>
      </c>
      <c r="D231" s="0" t="s">
        <v>121</v>
      </c>
      <c r="E231" s="0" t="n">
        <v>1</v>
      </c>
      <c r="F231" s="1" t="n">
        <v>38</v>
      </c>
      <c r="G231" s="0" t="n">
        <v>2196</v>
      </c>
      <c r="H231" s="1" t="n">
        <v>8.5</v>
      </c>
      <c r="I231" s="0" t="n">
        <v>20.3</v>
      </c>
      <c r="J231" s="2" t="n">
        <v>180</v>
      </c>
      <c r="K231" s="0" t="n">
        <v>3</v>
      </c>
      <c r="L231" s="0" t="s">
        <v>41</v>
      </c>
      <c r="M231" s="0" t="n">
        <v>0</v>
      </c>
      <c r="N231" s="0" t="n">
        <v>3</v>
      </c>
      <c r="O231" s="0" t="n">
        <v>10</v>
      </c>
      <c r="P231" s="0" t="n">
        <v>1</v>
      </c>
      <c r="Q231" s="0" t="n">
        <v>0</v>
      </c>
      <c r="R231" s="0" t="n">
        <f aca="false">J231/F231</f>
        <v>4.73684210526316</v>
      </c>
      <c r="U231" s="17" t="n">
        <v>0</v>
      </c>
      <c r="V231" s="18" t="n">
        <f aca="false">IF(E231=1, 1*U231, "")</f>
        <v>0</v>
      </c>
      <c r="W231" s="18" t="str">
        <f aca="false">IF(E231=2, 1*U231, "")</f>
        <v/>
      </c>
      <c r="X231" s="18" t="str">
        <f aca="false">IF(E231=3, 1*U231, "")</f>
        <v/>
      </c>
      <c r="Y231" s="19" t="str">
        <f aca="false">IF(E231=4, 1*U231, "")</f>
        <v/>
      </c>
      <c r="AF231" s="23" t="str">
        <f aca="false">IF(U231=1,A231,"")</f>
        <v/>
      </c>
      <c r="AG231" s="24" t="str">
        <f aca="false">IF(V231=1,"AT",IF(W231=1,"MID",IF(X231=1,"DEF",IF(Y231=1,"GK",""))))</f>
        <v/>
      </c>
    </row>
    <row r="232" customFormat="false" ht="12.8" hidden="false" customHeight="false" outlineLevel="0" collapsed="false">
      <c r="A232" s="0" t="s">
        <v>345</v>
      </c>
      <c r="B232" s="0" t="s">
        <v>213</v>
      </c>
      <c r="C232" s="0" t="n">
        <v>27</v>
      </c>
      <c r="D232" s="0" t="s">
        <v>80</v>
      </c>
      <c r="E232" s="0" t="n">
        <v>3</v>
      </c>
      <c r="F232" s="1" t="n">
        <v>30</v>
      </c>
      <c r="G232" s="0" t="n">
        <v>1008</v>
      </c>
      <c r="H232" s="1" t="n">
        <v>6.5</v>
      </c>
      <c r="I232" s="0" t="n">
        <v>18.5</v>
      </c>
      <c r="J232" s="2" t="n">
        <v>142</v>
      </c>
      <c r="K232" s="0" t="n">
        <v>1</v>
      </c>
      <c r="L232" s="0" t="s">
        <v>46</v>
      </c>
      <c r="M232" s="0" t="n">
        <v>0</v>
      </c>
      <c r="N232" s="0" t="n">
        <v>3</v>
      </c>
      <c r="O232" s="0" t="n">
        <v>11</v>
      </c>
      <c r="P232" s="0" t="n">
        <v>1</v>
      </c>
      <c r="Q232" s="0" t="n">
        <v>0</v>
      </c>
      <c r="R232" s="0" t="n">
        <f aca="false">J232/F232</f>
        <v>4.73333333333333</v>
      </c>
      <c r="U232" s="17" t="n">
        <v>0</v>
      </c>
      <c r="V232" s="18" t="str">
        <f aca="false">IF(E232=1, 1*U232, "")</f>
        <v/>
      </c>
      <c r="W232" s="18" t="str">
        <f aca="false">IF(E232=2, 1*U232, "")</f>
        <v/>
      </c>
      <c r="X232" s="18" t="n">
        <f aca="false">IF(E232=3, 1*U232, "")</f>
        <v>0</v>
      </c>
      <c r="Y232" s="19" t="str">
        <f aca="false">IF(E232=4, 1*U232, "")</f>
        <v/>
      </c>
      <c r="AF232" s="23" t="str">
        <f aca="false">IF(U232=1,A232,"")</f>
        <v/>
      </c>
      <c r="AG232" s="24" t="str">
        <f aca="false">IF(V232=1,"AT",IF(W232=1,"MID",IF(X232=1,"DEF",IF(Y232=1,"GK",""))))</f>
        <v/>
      </c>
    </row>
    <row r="233" customFormat="false" ht="12.8" hidden="false" customHeight="false" outlineLevel="0" collapsed="false">
      <c r="A233" s="0" t="s">
        <v>346</v>
      </c>
      <c r="B233" s="0" t="s">
        <v>84</v>
      </c>
      <c r="C233" s="0" t="n">
        <v>27</v>
      </c>
      <c r="D233" s="0" t="s">
        <v>112</v>
      </c>
      <c r="E233" s="0" t="n">
        <v>1</v>
      </c>
      <c r="F233" s="1" t="n">
        <v>12</v>
      </c>
      <c r="G233" s="0" t="n">
        <v>394</v>
      </c>
      <c r="H233" s="1" t="n">
        <v>5.5</v>
      </c>
      <c r="I233" s="0" t="n">
        <v>0.2</v>
      </c>
      <c r="J233" s="2" t="n">
        <v>55</v>
      </c>
      <c r="K233" s="0" t="n">
        <v>4</v>
      </c>
      <c r="L233" s="0" t="s">
        <v>347</v>
      </c>
      <c r="M233" s="0" t="n">
        <v>0</v>
      </c>
      <c r="N233" s="0" t="n">
        <v>3</v>
      </c>
      <c r="O233" s="0" t="n">
        <v>20</v>
      </c>
      <c r="P233" s="0" t="n">
        <v>0</v>
      </c>
      <c r="Q233" s="0" t="n">
        <v>1</v>
      </c>
      <c r="R233" s="0" t="n">
        <f aca="false">J233/F233</f>
        <v>4.58333333333333</v>
      </c>
      <c r="U233" s="17" t="n">
        <v>0</v>
      </c>
      <c r="V233" s="18" t="n">
        <f aca="false">IF(E233=1, 1*U233, "")</f>
        <v>0</v>
      </c>
      <c r="W233" s="18" t="str">
        <f aca="false">IF(E233=2, 1*U233, "")</f>
        <v/>
      </c>
      <c r="X233" s="18" t="str">
        <f aca="false">IF(E233=3, 1*U233, "")</f>
        <v/>
      </c>
      <c r="Y233" s="19" t="str">
        <f aca="false">IF(E233=4, 1*U233, "")</f>
        <v/>
      </c>
      <c r="AF233" s="23" t="str">
        <f aca="false">IF(U233=1,A233,"")</f>
        <v/>
      </c>
      <c r="AG233" s="24" t="str">
        <f aca="false">IF(V233=1,"AT",IF(W233=1,"MID",IF(X233=1,"DEF",IF(Y233=1,"GK",""))))</f>
        <v/>
      </c>
    </row>
    <row r="234" customFormat="false" ht="12.8" hidden="false" customHeight="false" outlineLevel="0" collapsed="false">
      <c r="A234" s="0" t="s">
        <v>348</v>
      </c>
      <c r="B234" s="0" t="s">
        <v>137</v>
      </c>
      <c r="C234" s="0" t="n">
        <v>21</v>
      </c>
      <c r="D234" s="0" t="s">
        <v>30</v>
      </c>
      <c r="E234" s="0" t="n">
        <v>3</v>
      </c>
      <c r="F234" s="1" t="n">
        <v>7</v>
      </c>
      <c r="G234" s="0" t="n">
        <v>666</v>
      </c>
      <c r="H234" s="1" t="n">
        <v>5</v>
      </c>
      <c r="I234" s="0" t="n">
        <v>1.7</v>
      </c>
      <c r="J234" s="2" t="n">
        <v>32</v>
      </c>
      <c r="K234" s="0" t="n">
        <v>1</v>
      </c>
      <c r="L234" s="0" t="s">
        <v>46</v>
      </c>
      <c r="M234" s="0" t="n">
        <v>0</v>
      </c>
      <c r="N234" s="0" t="n">
        <v>1</v>
      </c>
      <c r="O234" s="0" t="n">
        <v>1</v>
      </c>
      <c r="P234" s="0" t="n">
        <v>1</v>
      </c>
      <c r="Q234" s="0" t="n">
        <v>1</v>
      </c>
      <c r="R234" s="0" t="n">
        <f aca="false">J234/F234</f>
        <v>4.57142857142857</v>
      </c>
      <c r="U234" s="17" t="n">
        <v>0</v>
      </c>
      <c r="V234" s="18" t="str">
        <f aca="false">IF(E234=1, 1*U234, "")</f>
        <v/>
      </c>
      <c r="W234" s="18" t="str">
        <f aca="false">IF(E234=2, 1*U234, "")</f>
        <v/>
      </c>
      <c r="X234" s="18" t="n">
        <f aca="false">IF(E234=3, 1*U234, "")</f>
        <v>0</v>
      </c>
      <c r="Y234" s="19" t="str">
        <f aca="false">IF(E234=4, 1*U234, "")</f>
        <v/>
      </c>
      <c r="AF234" s="23" t="str">
        <f aca="false">IF(U234=1,A234,"")</f>
        <v/>
      </c>
      <c r="AG234" s="24" t="str">
        <f aca="false">IF(V234=1,"AT",IF(W234=1,"MID",IF(X234=1,"DEF",IF(Y234=1,"GK",""))))</f>
        <v/>
      </c>
    </row>
    <row r="235" customFormat="false" ht="12.8" hidden="false" customHeight="false" outlineLevel="0" collapsed="false">
      <c r="A235" s="0" t="s">
        <v>349</v>
      </c>
      <c r="B235" s="0" t="s">
        <v>137</v>
      </c>
      <c r="C235" s="0" t="n">
        <v>27</v>
      </c>
      <c r="D235" s="0" t="s">
        <v>49</v>
      </c>
      <c r="E235" s="0" t="n">
        <v>3</v>
      </c>
      <c r="F235" s="1" t="n">
        <v>10</v>
      </c>
      <c r="G235" s="0" t="n">
        <v>489</v>
      </c>
      <c r="H235" s="1" t="n">
        <v>5</v>
      </c>
      <c r="I235" s="0" t="n">
        <v>0.5</v>
      </c>
      <c r="J235" s="2" t="n">
        <v>45</v>
      </c>
      <c r="K235" s="0" t="n">
        <v>1</v>
      </c>
      <c r="L235" s="0" t="s">
        <v>46</v>
      </c>
      <c r="M235" s="0" t="n">
        <v>0</v>
      </c>
      <c r="N235" s="0" t="n">
        <v>3</v>
      </c>
      <c r="O235" s="0" t="n">
        <v>1</v>
      </c>
      <c r="P235" s="0" t="n">
        <v>1</v>
      </c>
      <c r="Q235" s="0" t="n">
        <v>0</v>
      </c>
      <c r="R235" s="0" t="n">
        <f aca="false">J235/F235</f>
        <v>4.5</v>
      </c>
      <c r="U235" s="17" t="n">
        <v>0</v>
      </c>
      <c r="V235" s="18" t="str">
        <f aca="false">IF(E235=1, 1*U235, "")</f>
        <v/>
      </c>
      <c r="W235" s="18" t="str">
        <f aca="false">IF(E235=2, 1*U235, "")</f>
        <v/>
      </c>
      <c r="X235" s="18" t="n">
        <f aca="false">IF(E235=3, 1*U235, "")</f>
        <v>0</v>
      </c>
      <c r="Y235" s="19" t="str">
        <f aca="false">IF(E235=4, 1*U235, "")</f>
        <v/>
      </c>
      <c r="AF235" s="23" t="str">
        <f aca="false">IF(U235=1,A235,"")</f>
        <v/>
      </c>
      <c r="AG235" s="24" t="str">
        <f aca="false">IF(V235=1,"AT",IF(W235=1,"MID",IF(X235=1,"DEF",IF(Y235=1,"GK",""))))</f>
        <v/>
      </c>
    </row>
    <row r="236" customFormat="false" ht="12.8" hidden="false" customHeight="false" outlineLevel="0" collapsed="false">
      <c r="A236" s="0" t="s">
        <v>350</v>
      </c>
      <c r="B236" s="0" t="s">
        <v>35</v>
      </c>
      <c r="C236" s="0" t="n">
        <v>21</v>
      </c>
      <c r="D236" s="0" t="s">
        <v>112</v>
      </c>
      <c r="E236" s="0" t="n">
        <v>1</v>
      </c>
      <c r="F236" s="1" t="n">
        <v>8</v>
      </c>
      <c r="G236" s="0" t="n">
        <v>504</v>
      </c>
      <c r="H236" s="1" t="n">
        <v>5</v>
      </c>
      <c r="I236" s="0" t="n">
        <v>0.4</v>
      </c>
      <c r="J236" s="2" t="n">
        <v>36</v>
      </c>
      <c r="K236" s="0" t="n">
        <v>1</v>
      </c>
      <c r="L236" s="0" t="s">
        <v>46</v>
      </c>
      <c r="M236" s="0" t="n">
        <v>0</v>
      </c>
      <c r="N236" s="0" t="n">
        <v>1</v>
      </c>
      <c r="O236" s="0" t="n">
        <v>2</v>
      </c>
      <c r="P236" s="0" t="n">
        <v>0</v>
      </c>
      <c r="Q236" s="0" t="n">
        <v>0</v>
      </c>
      <c r="R236" s="0" t="n">
        <f aca="false">J236/F236</f>
        <v>4.5</v>
      </c>
      <c r="U236" s="17" t="n">
        <v>0</v>
      </c>
      <c r="V236" s="18" t="n">
        <f aca="false">IF(E236=1, 1*U236, "")</f>
        <v>0</v>
      </c>
      <c r="W236" s="18" t="str">
        <f aca="false">IF(E236=2, 1*U236, "")</f>
        <v/>
      </c>
      <c r="X236" s="18" t="str">
        <f aca="false">IF(E236=3, 1*U236, "")</f>
        <v/>
      </c>
      <c r="Y236" s="19" t="str">
        <f aca="false">IF(E236=4, 1*U236, "")</f>
        <v/>
      </c>
      <c r="AF236" s="23" t="str">
        <f aca="false">IF(U236=1,A236,"")</f>
        <v/>
      </c>
      <c r="AG236" s="24" t="str">
        <f aca="false">IF(V236=1,"AT",IF(W236=1,"MID",IF(X236=1,"DEF",IF(Y236=1,"GK",""))))</f>
        <v/>
      </c>
    </row>
    <row r="237" customFormat="false" ht="12.8" hidden="false" customHeight="false" outlineLevel="0" collapsed="false">
      <c r="A237" s="0" t="s">
        <v>351</v>
      </c>
      <c r="B237" s="0" t="s">
        <v>268</v>
      </c>
      <c r="C237" s="0" t="n">
        <v>30</v>
      </c>
      <c r="D237" s="0" t="s">
        <v>30</v>
      </c>
      <c r="E237" s="0" t="n">
        <v>3</v>
      </c>
      <c r="F237" s="1" t="n">
        <v>28</v>
      </c>
      <c r="G237" s="0" t="n">
        <v>511</v>
      </c>
      <c r="H237" s="1" t="n">
        <v>6</v>
      </c>
      <c r="I237" s="0" t="n">
        <v>9</v>
      </c>
      <c r="J237" s="2" t="n">
        <v>126</v>
      </c>
      <c r="K237" s="0" t="n">
        <v>2</v>
      </c>
      <c r="L237" s="0" t="s">
        <v>230</v>
      </c>
      <c r="M237" s="0" t="n">
        <v>0</v>
      </c>
      <c r="N237" s="0" t="n">
        <v>4</v>
      </c>
      <c r="O237" s="0" t="n">
        <v>17</v>
      </c>
      <c r="P237" s="0" t="n">
        <v>1</v>
      </c>
      <c r="Q237" s="0" t="n">
        <v>0</v>
      </c>
      <c r="R237" s="0" t="n">
        <f aca="false">J237/F237</f>
        <v>4.5</v>
      </c>
      <c r="U237" s="17" t="n">
        <v>0</v>
      </c>
      <c r="V237" s="18" t="str">
        <f aca="false">IF(E237=1, 1*U237, "")</f>
        <v/>
      </c>
      <c r="W237" s="18" t="str">
        <f aca="false">IF(E237=2, 1*U237, "")</f>
        <v/>
      </c>
      <c r="X237" s="18" t="n">
        <f aca="false">IF(E237=3, 1*U237, "")</f>
        <v>0</v>
      </c>
      <c r="Y237" s="19" t="str">
        <f aca="false">IF(E237=4, 1*U237, "")</f>
        <v/>
      </c>
      <c r="AF237" s="23" t="str">
        <f aca="false">IF(U237=1,A237,"")</f>
        <v/>
      </c>
      <c r="AG237" s="24" t="str">
        <f aca="false">IF(V237=1,"AT",IF(W237=1,"MID",IF(X237=1,"DEF",IF(Y237=1,"GK",""))))</f>
        <v/>
      </c>
    </row>
    <row r="238" customFormat="false" ht="12.8" hidden="false" customHeight="false" outlineLevel="0" collapsed="false">
      <c r="A238" s="0" t="s">
        <v>352</v>
      </c>
      <c r="B238" s="0" t="s">
        <v>53</v>
      </c>
      <c r="C238" s="0" t="n">
        <v>27</v>
      </c>
      <c r="D238" s="0" t="s">
        <v>49</v>
      </c>
      <c r="E238" s="0" t="n">
        <v>3</v>
      </c>
      <c r="F238" s="1" t="n">
        <v>22</v>
      </c>
      <c r="G238" s="0" t="n">
        <v>867</v>
      </c>
      <c r="H238" s="1" t="n">
        <v>5.5</v>
      </c>
      <c r="I238" s="0" t="n">
        <v>1.2</v>
      </c>
      <c r="J238" s="2" t="n">
        <v>98</v>
      </c>
      <c r="K238" s="0" t="n">
        <v>2</v>
      </c>
      <c r="L238" s="0" t="s">
        <v>88</v>
      </c>
      <c r="M238" s="0" t="n">
        <v>0</v>
      </c>
      <c r="N238" s="0" t="n">
        <v>3</v>
      </c>
      <c r="O238" s="0" t="n">
        <v>12</v>
      </c>
      <c r="P238" s="0" t="n">
        <v>1</v>
      </c>
      <c r="Q238" s="0" t="n">
        <v>0</v>
      </c>
      <c r="R238" s="0" t="n">
        <f aca="false">J238/F238</f>
        <v>4.45454545454545</v>
      </c>
      <c r="U238" s="17" t="n">
        <v>0</v>
      </c>
      <c r="V238" s="18" t="str">
        <f aca="false">IF(E238=1, 1*U238, "")</f>
        <v/>
      </c>
      <c r="W238" s="18" t="str">
        <f aca="false">IF(E238=2, 1*U238, "")</f>
        <v/>
      </c>
      <c r="X238" s="18" t="n">
        <f aca="false">IF(E238=3, 1*U238, "")</f>
        <v>0</v>
      </c>
      <c r="Y238" s="19" t="str">
        <f aca="false">IF(E238=4, 1*U238, "")</f>
        <v/>
      </c>
      <c r="AF238" s="23" t="str">
        <f aca="false">IF(U238=1,A238,"")</f>
        <v/>
      </c>
      <c r="AG238" s="24" t="str">
        <f aca="false">IF(V238=1,"AT",IF(W238=1,"MID",IF(X238=1,"DEF",IF(Y238=1,"GK",""))))</f>
        <v/>
      </c>
    </row>
    <row r="239" customFormat="false" ht="12.8" hidden="false" customHeight="false" outlineLevel="0" collapsed="false">
      <c r="A239" s="0" t="s">
        <v>353</v>
      </c>
      <c r="B239" s="0" t="s">
        <v>60</v>
      </c>
      <c r="C239" s="0" t="n">
        <v>27</v>
      </c>
      <c r="D239" s="0" t="s">
        <v>63</v>
      </c>
      <c r="E239" s="0" t="n">
        <v>2</v>
      </c>
      <c r="F239" s="1" t="n">
        <v>18</v>
      </c>
      <c r="G239" s="0" t="n">
        <v>705</v>
      </c>
      <c r="H239" s="1" t="n">
        <v>5</v>
      </c>
      <c r="I239" s="0" t="n">
        <v>1.3</v>
      </c>
      <c r="J239" s="2" t="n">
        <v>80</v>
      </c>
      <c r="K239" s="0" t="n">
        <v>4</v>
      </c>
      <c r="L239" s="0" t="s">
        <v>274</v>
      </c>
      <c r="M239" s="0" t="n">
        <v>0</v>
      </c>
      <c r="N239" s="0" t="n">
        <v>3</v>
      </c>
      <c r="O239" s="0" t="n">
        <v>7</v>
      </c>
      <c r="P239" s="0" t="n">
        <v>0</v>
      </c>
      <c r="Q239" s="0" t="n">
        <v>1</v>
      </c>
      <c r="R239" s="0" t="n">
        <f aca="false">J239/F239</f>
        <v>4.44444444444444</v>
      </c>
      <c r="U239" s="17" t="n">
        <v>0</v>
      </c>
      <c r="V239" s="18" t="str">
        <f aca="false">IF(E239=1, 1*U239, "")</f>
        <v/>
      </c>
      <c r="W239" s="18" t="n">
        <f aca="false">IF(E239=2, 1*U239, "")</f>
        <v>0</v>
      </c>
      <c r="X239" s="18" t="str">
        <f aca="false">IF(E239=3, 1*U239, "")</f>
        <v/>
      </c>
      <c r="Y239" s="19" t="str">
        <f aca="false">IF(E239=4, 1*U239, "")</f>
        <v/>
      </c>
      <c r="AF239" s="23" t="str">
        <f aca="false">IF(U239=1,A239,"")</f>
        <v/>
      </c>
      <c r="AG239" s="24" t="str">
        <f aca="false">IF(V239=1,"AT",IF(W239=1,"MID",IF(X239=1,"DEF",IF(Y239=1,"GK",""))))</f>
        <v/>
      </c>
    </row>
    <row r="240" customFormat="false" ht="12.8" hidden="false" customHeight="false" outlineLevel="0" collapsed="false">
      <c r="A240" s="0" t="s">
        <v>354</v>
      </c>
      <c r="B240" s="0" t="s">
        <v>53</v>
      </c>
      <c r="C240" s="0" t="n">
        <v>24</v>
      </c>
      <c r="D240" s="0" t="s">
        <v>57</v>
      </c>
      <c r="E240" s="0" t="n">
        <v>1</v>
      </c>
      <c r="F240" s="1" t="n">
        <v>50</v>
      </c>
      <c r="G240" s="0" t="n">
        <v>3727</v>
      </c>
      <c r="H240" s="1" t="n">
        <v>11.5</v>
      </c>
      <c r="I240" s="0" t="n">
        <v>45</v>
      </c>
      <c r="J240" s="2" t="n">
        <v>221</v>
      </c>
      <c r="K240" s="0" t="n">
        <v>2</v>
      </c>
      <c r="L240" s="0" t="s">
        <v>230</v>
      </c>
      <c r="M240" s="0" t="n">
        <v>0</v>
      </c>
      <c r="N240" s="0" t="n">
        <v>2</v>
      </c>
      <c r="O240" s="0" t="n">
        <v>12</v>
      </c>
      <c r="P240" s="0" t="n">
        <v>1</v>
      </c>
      <c r="Q240" s="0" t="n">
        <v>0</v>
      </c>
      <c r="R240" s="0" t="n">
        <f aca="false">J240/F240</f>
        <v>4.42</v>
      </c>
      <c r="U240" s="17" t="n">
        <v>0</v>
      </c>
      <c r="V240" s="18" t="n">
        <f aca="false">IF(E240=1, 1*U240, "")</f>
        <v>0</v>
      </c>
      <c r="W240" s="18" t="str">
        <f aca="false">IF(E240=2, 1*U240, "")</f>
        <v/>
      </c>
      <c r="X240" s="18" t="str">
        <f aca="false">IF(E240=3, 1*U240, "")</f>
        <v/>
      </c>
      <c r="Y240" s="19" t="str">
        <f aca="false">IF(E240=4, 1*U240, "")</f>
        <v/>
      </c>
      <c r="AF240" s="23" t="str">
        <f aca="false">IF(U240=1,A240,"")</f>
        <v/>
      </c>
      <c r="AG240" s="24" t="str">
        <f aca="false">IF(V240=1,"AT",IF(W240=1,"MID",IF(X240=1,"DEF",IF(Y240=1,"GK",""))))</f>
        <v/>
      </c>
    </row>
    <row r="241" customFormat="false" ht="12.8" hidden="false" customHeight="false" outlineLevel="0" collapsed="false">
      <c r="A241" s="0" t="s">
        <v>355</v>
      </c>
      <c r="B241" s="0" t="s">
        <v>72</v>
      </c>
      <c r="C241" s="0" t="n">
        <v>30</v>
      </c>
      <c r="D241" s="0" t="s">
        <v>30</v>
      </c>
      <c r="E241" s="0" t="n">
        <v>3</v>
      </c>
      <c r="F241" s="1" t="n">
        <v>30</v>
      </c>
      <c r="G241" s="0" t="n">
        <v>2745</v>
      </c>
      <c r="H241" s="1" t="n">
        <v>6</v>
      </c>
      <c r="I241" s="0" t="n">
        <v>20.3</v>
      </c>
      <c r="J241" s="2" t="n">
        <v>132</v>
      </c>
      <c r="K241" s="0" t="n">
        <v>3</v>
      </c>
      <c r="L241" s="0" t="s">
        <v>41</v>
      </c>
      <c r="M241" s="0" t="n">
        <v>0</v>
      </c>
      <c r="N241" s="0" t="n">
        <v>4</v>
      </c>
      <c r="O241" s="0" t="n">
        <v>5</v>
      </c>
      <c r="P241" s="0" t="n">
        <v>1</v>
      </c>
      <c r="Q241" s="0" t="n">
        <v>0</v>
      </c>
      <c r="R241" s="0" t="n">
        <f aca="false">J241/F241</f>
        <v>4.4</v>
      </c>
      <c r="U241" s="17" t="n">
        <v>0</v>
      </c>
      <c r="V241" s="18" t="str">
        <f aca="false">IF(E241=1, 1*U241, "")</f>
        <v/>
      </c>
      <c r="W241" s="18" t="str">
        <f aca="false">IF(E241=2, 1*U241, "")</f>
        <v/>
      </c>
      <c r="X241" s="18" t="n">
        <f aca="false">IF(E241=3, 1*U241, "")</f>
        <v>0</v>
      </c>
      <c r="Y241" s="19" t="str">
        <f aca="false">IF(E241=4, 1*U241, "")</f>
        <v/>
      </c>
      <c r="AF241" s="23" t="str">
        <f aca="false">IF(U241=1,A241,"")</f>
        <v/>
      </c>
      <c r="AG241" s="24" t="str">
        <f aca="false">IF(V241=1,"AT",IF(W241=1,"MID",IF(X241=1,"DEF",IF(Y241=1,"GK",""))))</f>
        <v/>
      </c>
    </row>
    <row r="242" customFormat="false" ht="12.8" hidden="false" customHeight="false" outlineLevel="0" collapsed="false">
      <c r="A242" s="0" t="s">
        <v>356</v>
      </c>
      <c r="B242" s="0" t="s">
        <v>60</v>
      </c>
      <c r="C242" s="0" t="n">
        <v>30</v>
      </c>
      <c r="D242" s="0" t="s">
        <v>112</v>
      </c>
      <c r="E242" s="0" t="n">
        <v>1</v>
      </c>
      <c r="F242" s="1" t="n">
        <v>5</v>
      </c>
      <c r="G242" s="0" t="n">
        <v>504</v>
      </c>
      <c r="H242" s="1" t="n">
        <v>5.5</v>
      </c>
      <c r="I242" s="0" t="n">
        <v>0.2</v>
      </c>
      <c r="J242" s="2" t="n">
        <v>22</v>
      </c>
      <c r="K242" s="0" t="n">
        <v>1</v>
      </c>
      <c r="L242" s="0" t="s">
        <v>46</v>
      </c>
      <c r="M242" s="0" t="n">
        <v>0</v>
      </c>
      <c r="N242" s="0" t="n">
        <v>4</v>
      </c>
      <c r="O242" s="0" t="n">
        <v>7</v>
      </c>
      <c r="P242" s="0" t="n">
        <v>0</v>
      </c>
      <c r="Q242" s="0" t="n">
        <v>0</v>
      </c>
      <c r="R242" s="0" t="n">
        <f aca="false">J242/F242</f>
        <v>4.4</v>
      </c>
      <c r="U242" s="17" t="n">
        <v>0</v>
      </c>
      <c r="V242" s="18" t="n">
        <f aca="false">IF(E242=1, 1*U242, "")</f>
        <v>0</v>
      </c>
      <c r="W242" s="18" t="str">
        <f aca="false">IF(E242=2, 1*U242, "")</f>
        <v/>
      </c>
      <c r="X242" s="18" t="str">
        <f aca="false">IF(E242=3, 1*U242, "")</f>
        <v/>
      </c>
      <c r="Y242" s="19" t="str">
        <f aca="false">IF(E242=4, 1*U242, "")</f>
        <v/>
      </c>
      <c r="AF242" s="23" t="str">
        <f aca="false">IF(U242=1,A242,"")</f>
        <v/>
      </c>
      <c r="AG242" s="24" t="str">
        <f aca="false">IF(V242=1,"AT",IF(W242=1,"MID",IF(X242=1,"DEF",IF(Y242=1,"GK",""))))</f>
        <v/>
      </c>
    </row>
    <row r="243" customFormat="false" ht="12.8" hidden="false" customHeight="false" outlineLevel="0" collapsed="false">
      <c r="A243" s="0" t="s">
        <v>357</v>
      </c>
      <c r="B243" s="0" t="s">
        <v>213</v>
      </c>
      <c r="C243" s="0" t="n">
        <v>31</v>
      </c>
      <c r="D243" s="0" t="s">
        <v>157</v>
      </c>
      <c r="E243" s="0" t="n">
        <v>1</v>
      </c>
      <c r="F243" s="1" t="n">
        <v>30</v>
      </c>
      <c r="G243" s="0" t="n">
        <v>1434</v>
      </c>
      <c r="H243" s="1" t="n">
        <v>8</v>
      </c>
      <c r="I243" s="0" t="n">
        <v>3.3</v>
      </c>
      <c r="J243" s="2" t="n">
        <v>130</v>
      </c>
      <c r="K243" s="0" t="n">
        <v>2</v>
      </c>
      <c r="L243" s="0" t="s">
        <v>107</v>
      </c>
      <c r="M243" s="0" t="n">
        <v>0</v>
      </c>
      <c r="N243" s="0" t="n">
        <v>4</v>
      </c>
      <c r="O243" s="0" t="n">
        <v>11</v>
      </c>
      <c r="P243" s="0" t="n">
        <v>1</v>
      </c>
      <c r="Q243" s="0" t="n">
        <v>0</v>
      </c>
      <c r="R243" s="0" t="n">
        <f aca="false">J243/F243</f>
        <v>4.33333333333333</v>
      </c>
      <c r="U243" s="17" t="n">
        <v>0</v>
      </c>
      <c r="V243" s="18" t="n">
        <f aca="false">IF(E243=1, 1*U243, "")</f>
        <v>0</v>
      </c>
      <c r="W243" s="18" t="str">
        <f aca="false">IF(E243=2, 1*U243, "")</f>
        <v/>
      </c>
      <c r="X243" s="18" t="str">
        <f aca="false">IF(E243=3, 1*U243, "")</f>
        <v/>
      </c>
      <c r="Y243" s="19" t="str">
        <f aca="false">IF(E243=4, 1*U243, "")</f>
        <v/>
      </c>
      <c r="AF243" s="23" t="str">
        <f aca="false">IF(U243=1,A243,"")</f>
        <v/>
      </c>
      <c r="AG243" s="24" t="str">
        <f aca="false">IF(V243=1,"AT",IF(W243=1,"MID",IF(X243=1,"DEF",IF(Y243=1,"GK",""))))</f>
        <v/>
      </c>
    </row>
    <row r="244" customFormat="false" ht="12.8" hidden="false" customHeight="false" outlineLevel="0" collapsed="false">
      <c r="A244" s="0" t="s">
        <v>358</v>
      </c>
      <c r="B244" s="0" t="s">
        <v>213</v>
      </c>
      <c r="C244" s="0" t="n">
        <v>32</v>
      </c>
      <c r="D244" s="0" t="s">
        <v>67</v>
      </c>
      <c r="E244" s="0" t="n">
        <v>2</v>
      </c>
      <c r="F244" s="1" t="n">
        <v>18</v>
      </c>
      <c r="G244" s="0" t="n">
        <v>595</v>
      </c>
      <c r="H244" s="1" t="n">
        <v>5</v>
      </c>
      <c r="I244" s="0" t="n">
        <v>0.8</v>
      </c>
      <c r="J244" s="2" t="n">
        <v>78</v>
      </c>
      <c r="K244" s="0" t="n">
        <v>3</v>
      </c>
      <c r="L244" s="0" t="s">
        <v>41</v>
      </c>
      <c r="M244" s="0" t="n">
        <v>0</v>
      </c>
      <c r="N244" s="0" t="n">
        <v>5</v>
      </c>
      <c r="O244" s="0" t="n">
        <v>11</v>
      </c>
      <c r="P244" s="0" t="n">
        <v>1</v>
      </c>
      <c r="Q244" s="0" t="n">
        <v>0</v>
      </c>
      <c r="R244" s="0" t="n">
        <f aca="false">J244/F244</f>
        <v>4.33333333333333</v>
      </c>
      <c r="U244" s="17" t="n">
        <v>0</v>
      </c>
      <c r="V244" s="18" t="str">
        <f aca="false">IF(E244=1, 1*U244, "")</f>
        <v/>
      </c>
      <c r="W244" s="18" t="n">
        <f aca="false">IF(E244=2, 1*U244, "")</f>
        <v>0</v>
      </c>
      <c r="X244" s="18" t="str">
        <f aca="false">IF(E244=3, 1*U244, "")</f>
        <v/>
      </c>
      <c r="Y244" s="19" t="str">
        <f aca="false">IF(E244=4, 1*U244, "")</f>
        <v/>
      </c>
      <c r="AF244" s="23" t="str">
        <f aca="false">IF(U244=1,A244,"")</f>
        <v/>
      </c>
      <c r="AG244" s="24" t="str">
        <f aca="false">IF(V244=1,"AT",IF(W244=1,"MID",IF(X244=1,"DEF",IF(Y244=1,"GK",""))))</f>
        <v/>
      </c>
    </row>
    <row r="245" customFormat="false" ht="12.8" hidden="false" customHeight="false" outlineLevel="0" collapsed="false">
      <c r="A245" s="0" t="s">
        <v>359</v>
      </c>
      <c r="B245" s="0" t="s">
        <v>53</v>
      </c>
      <c r="C245" s="0" t="n">
        <v>27</v>
      </c>
      <c r="D245" s="0" t="s">
        <v>30</v>
      </c>
      <c r="E245" s="0" t="n">
        <v>3</v>
      </c>
      <c r="F245" s="1" t="n">
        <v>18</v>
      </c>
      <c r="G245" s="0" t="n">
        <v>1063</v>
      </c>
      <c r="H245" s="1" t="n">
        <v>5.5</v>
      </c>
      <c r="I245" s="0" t="n">
        <v>0.1</v>
      </c>
      <c r="J245" s="2" t="n">
        <v>77</v>
      </c>
      <c r="K245" s="0" t="n">
        <v>3</v>
      </c>
      <c r="L245" s="0" t="s">
        <v>73</v>
      </c>
      <c r="M245" s="0" t="n">
        <v>0</v>
      </c>
      <c r="N245" s="0" t="n">
        <v>3</v>
      </c>
      <c r="O245" s="0" t="n">
        <v>12</v>
      </c>
      <c r="P245" s="0" t="n">
        <v>1</v>
      </c>
      <c r="Q245" s="0" t="n">
        <v>0</v>
      </c>
      <c r="R245" s="0" t="n">
        <f aca="false">J245/F245</f>
        <v>4.27777777777778</v>
      </c>
      <c r="U245" s="17" t="n">
        <v>0</v>
      </c>
      <c r="V245" s="18" t="str">
        <f aca="false">IF(E245=1, 1*U245, "")</f>
        <v/>
      </c>
      <c r="W245" s="18" t="str">
        <f aca="false">IF(E245=2, 1*U245, "")</f>
        <v/>
      </c>
      <c r="X245" s="18" t="n">
        <f aca="false">IF(E245=3, 1*U245, "")</f>
        <v>0</v>
      </c>
      <c r="Y245" s="19" t="str">
        <f aca="false">IF(E245=4, 1*U245, "")</f>
        <v/>
      </c>
      <c r="AF245" s="23" t="str">
        <f aca="false">IF(U245=1,A245,"")</f>
        <v/>
      </c>
      <c r="AG245" s="24" t="str">
        <f aca="false">IF(V245=1,"AT",IF(W245=1,"MID",IF(X245=1,"DEF",IF(Y245=1,"GK",""))))</f>
        <v/>
      </c>
    </row>
    <row r="246" customFormat="false" ht="12.8" hidden="false" customHeight="false" outlineLevel="0" collapsed="false">
      <c r="A246" s="0" t="s">
        <v>360</v>
      </c>
      <c r="B246" s="0" t="s">
        <v>268</v>
      </c>
      <c r="C246" s="0" t="n">
        <v>33</v>
      </c>
      <c r="D246" s="0" t="s">
        <v>22</v>
      </c>
      <c r="E246" s="0" t="n">
        <v>4</v>
      </c>
      <c r="F246" s="1" t="n">
        <v>4</v>
      </c>
      <c r="G246" s="0" t="n">
        <v>252</v>
      </c>
      <c r="H246" s="1" t="n">
        <v>5</v>
      </c>
      <c r="I246" s="0" t="n">
        <v>0.1</v>
      </c>
      <c r="J246" s="2" t="n">
        <v>17</v>
      </c>
      <c r="K246" s="0" t="n">
        <v>2</v>
      </c>
      <c r="L246" s="0" t="s">
        <v>88</v>
      </c>
      <c r="M246" s="0" t="n">
        <v>0</v>
      </c>
      <c r="N246" s="0" t="n">
        <v>5</v>
      </c>
      <c r="O246" s="0" t="n">
        <v>17</v>
      </c>
      <c r="P246" s="0" t="n">
        <v>1</v>
      </c>
      <c r="Q246" s="0" t="n">
        <v>0</v>
      </c>
      <c r="R246" s="0" t="n">
        <f aca="false">J246/F246</f>
        <v>4.25</v>
      </c>
      <c r="U246" s="17" t="n">
        <v>0</v>
      </c>
      <c r="V246" s="18" t="str">
        <f aca="false">IF(E246=1, 1*U246, "")</f>
        <v/>
      </c>
      <c r="W246" s="18" t="str">
        <f aca="false">IF(E246=2, 1*U246, "")</f>
        <v/>
      </c>
      <c r="X246" s="18" t="str">
        <f aca="false">IF(E246=3, 1*U246, "")</f>
        <v/>
      </c>
      <c r="Y246" s="19" t="n">
        <f aca="false">IF(E246=4, 1*U246, "")</f>
        <v>0</v>
      </c>
      <c r="AF246" s="23" t="str">
        <f aca="false">IF(U246=1,A246,"")</f>
        <v/>
      </c>
      <c r="AG246" s="24" t="str">
        <f aca="false">IF(V246=1,"AT",IF(W246=1,"MID",IF(X246=1,"DEF",IF(Y246=1,"GK",""))))</f>
        <v/>
      </c>
    </row>
    <row r="247" customFormat="false" ht="12.8" hidden="false" customHeight="false" outlineLevel="0" collapsed="false">
      <c r="A247" s="0" t="s">
        <v>361</v>
      </c>
      <c r="B247" s="0" t="s">
        <v>268</v>
      </c>
      <c r="C247" s="0" t="n">
        <v>23</v>
      </c>
      <c r="D247" s="0" t="s">
        <v>57</v>
      </c>
      <c r="E247" s="0" t="n">
        <v>1</v>
      </c>
      <c r="F247" s="1" t="n">
        <v>13</v>
      </c>
      <c r="G247" s="0" t="n">
        <v>1135</v>
      </c>
      <c r="H247" s="1" t="n">
        <v>7.5</v>
      </c>
      <c r="I247" s="0" t="n">
        <v>0.1</v>
      </c>
      <c r="J247" s="2" t="n">
        <v>55</v>
      </c>
      <c r="K247" s="0" t="n">
        <v>2</v>
      </c>
      <c r="L247" s="0" t="s">
        <v>88</v>
      </c>
      <c r="M247" s="0" t="n">
        <v>0</v>
      </c>
      <c r="N247" s="0" t="n">
        <v>2</v>
      </c>
      <c r="O247" s="0" t="n">
        <v>17</v>
      </c>
      <c r="P247" s="0" t="n">
        <v>1</v>
      </c>
      <c r="Q247" s="0" t="n">
        <v>1</v>
      </c>
      <c r="R247" s="0" t="n">
        <f aca="false">J247/F247</f>
        <v>4.23076923076923</v>
      </c>
      <c r="U247" s="17" t="n">
        <v>0</v>
      </c>
      <c r="V247" s="18" t="n">
        <f aca="false">IF(E247=1, 1*U247, "")</f>
        <v>0</v>
      </c>
      <c r="W247" s="18" t="str">
        <f aca="false">IF(E247=2, 1*U247, "")</f>
        <v/>
      </c>
      <c r="X247" s="18" t="str">
        <f aca="false">IF(E247=3, 1*U247, "")</f>
        <v/>
      </c>
      <c r="Y247" s="19" t="str">
        <f aca="false">IF(E247=4, 1*U247, "")</f>
        <v/>
      </c>
      <c r="AF247" s="23" t="str">
        <f aca="false">IF(U247=1,A247,"")</f>
        <v/>
      </c>
      <c r="AG247" s="24" t="str">
        <f aca="false">IF(V247=1,"AT",IF(W247=1,"MID",IF(X247=1,"DEF",IF(Y247=1,"GK",""))))</f>
        <v/>
      </c>
    </row>
    <row r="248" customFormat="false" ht="12.8" hidden="false" customHeight="false" outlineLevel="0" collapsed="false">
      <c r="A248" s="0" t="s">
        <v>362</v>
      </c>
      <c r="B248" s="0" t="s">
        <v>53</v>
      </c>
      <c r="C248" s="0" t="n">
        <v>19</v>
      </c>
      <c r="D248" s="0" t="s">
        <v>57</v>
      </c>
      <c r="E248" s="0" t="n">
        <v>1</v>
      </c>
      <c r="F248" s="1" t="n">
        <v>18</v>
      </c>
      <c r="G248" s="0" t="n">
        <v>3668</v>
      </c>
      <c r="H248" s="1" t="n">
        <v>7.5</v>
      </c>
      <c r="I248" s="0" t="n">
        <v>4.8</v>
      </c>
      <c r="J248" s="2" t="n">
        <v>76</v>
      </c>
      <c r="K248" s="0" t="n">
        <v>1</v>
      </c>
      <c r="L248" s="0" t="s">
        <v>46</v>
      </c>
      <c r="M248" s="0" t="n">
        <v>0</v>
      </c>
      <c r="N248" s="0" t="n">
        <v>1</v>
      </c>
      <c r="O248" s="0" t="n">
        <v>12</v>
      </c>
      <c r="P248" s="0" t="n">
        <v>1</v>
      </c>
      <c r="Q248" s="0" t="n">
        <v>0</v>
      </c>
      <c r="R248" s="0" t="n">
        <f aca="false">J248/F248</f>
        <v>4.22222222222222</v>
      </c>
      <c r="U248" s="17" t="n">
        <v>0</v>
      </c>
      <c r="V248" s="18" t="n">
        <f aca="false">IF(E248=1, 1*U248, "")</f>
        <v>0</v>
      </c>
      <c r="W248" s="18" t="str">
        <f aca="false">IF(E248=2, 1*U248, "")</f>
        <v/>
      </c>
      <c r="X248" s="18" t="str">
        <f aca="false">IF(E248=3, 1*U248, "")</f>
        <v/>
      </c>
      <c r="Y248" s="19" t="str">
        <f aca="false">IF(E248=4, 1*U248, "")</f>
        <v/>
      </c>
      <c r="AF248" s="23" t="str">
        <f aca="false">IF(U248=1,A248,"")</f>
        <v/>
      </c>
      <c r="AG248" s="24" t="str">
        <f aca="false">IF(V248=1,"AT",IF(W248=1,"MID",IF(X248=1,"DEF",IF(Y248=1,"GK",""))))</f>
        <v/>
      </c>
    </row>
    <row r="249" customFormat="false" ht="12.8" hidden="false" customHeight="false" outlineLevel="0" collapsed="false">
      <c r="A249" s="0" t="s">
        <v>363</v>
      </c>
      <c r="B249" s="0" t="s">
        <v>268</v>
      </c>
      <c r="C249" s="0" t="n">
        <v>30</v>
      </c>
      <c r="D249" s="0" t="s">
        <v>63</v>
      </c>
      <c r="E249" s="0" t="n">
        <v>2</v>
      </c>
      <c r="F249" s="1" t="n">
        <v>18</v>
      </c>
      <c r="G249" s="0" t="n">
        <v>1161</v>
      </c>
      <c r="H249" s="1" t="n">
        <v>5</v>
      </c>
      <c r="I249" s="0" t="n">
        <v>1.8</v>
      </c>
      <c r="J249" s="2" t="n">
        <v>76</v>
      </c>
      <c r="K249" s="0" t="n">
        <v>2</v>
      </c>
      <c r="L249" s="0" t="s">
        <v>230</v>
      </c>
      <c r="M249" s="0" t="n">
        <v>0</v>
      </c>
      <c r="N249" s="0" t="n">
        <v>4</v>
      </c>
      <c r="O249" s="0" t="n">
        <v>17</v>
      </c>
      <c r="P249" s="0" t="n">
        <v>1</v>
      </c>
      <c r="Q249" s="0" t="n">
        <v>0</v>
      </c>
      <c r="R249" s="0" t="n">
        <f aca="false">J249/F249</f>
        <v>4.22222222222222</v>
      </c>
      <c r="U249" s="17" t="n">
        <v>0</v>
      </c>
      <c r="V249" s="18" t="str">
        <f aca="false">IF(E249=1, 1*U249, "")</f>
        <v/>
      </c>
      <c r="W249" s="18" t="n">
        <f aca="false">IF(E249=2, 1*U249, "")</f>
        <v>0</v>
      </c>
      <c r="X249" s="18" t="str">
        <f aca="false">IF(E249=3, 1*U249, "")</f>
        <v/>
      </c>
      <c r="Y249" s="19" t="str">
        <f aca="false">IF(E249=4, 1*U249, "")</f>
        <v/>
      </c>
      <c r="AF249" s="23" t="str">
        <f aca="false">IF(U249=1,A249,"")</f>
        <v/>
      </c>
      <c r="AG249" s="24" t="str">
        <f aca="false">IF(V249=1,"AT",IF(W249=1,"MID",IF(X249=1,"DEF",IF(Y249=1,"GK",""))))</f>
        <v/>
      </c>
    </row>
    <row r="250" customFormat="false" ht="12.8" hidden="false" customHeight="false" outlineLevel="0" collapsed="false">
      <c r="A250" s="0" t="s">
        <v>364</v>
      </c>
      <c r="B250" s="0" t="s">
        <v>103</v>
      </c>
      <c r="C250" s="0" t="n">
        <v>20</v>
      </c>
      <c r="D250" s="0" t="s">
        <v>67</v>
      </c>
      <c r="E250" s="0" t="n">
        <v>2</v>
      </c>
      <c r="F250" s="1" t="n">
        <v>14</v>
      </c>
      <c r="G250" s="0" t="n">
        <v>821</v>
      </c>
      <c r="H250" s="1" t="n">
        <v>5</v>
      </c>
      <c r="I250" s="0" t="n">
        <v>0.5</v>
      </c>
      <c r="J250" s="2" t="n">
        <v>59</v>
      </c>
      <c r="K250" s="0" t="n">
        <v>4</v>
      </c>
      <c r="L250" s="0" t="s">
        <v>239</v>
      </c>
      <c r="M250" s="0" t="n">
        <v>0</v>
      </c>
      <c r="N250" s="0" t="n">
        <v>1</v>
      </c>
      <c r="O250" s="0" t="n">
        <v>9</v>
      </c>
      <c r="P250" s="0" t="n">
        <v>0</v>
      </c>
      <c r="Q250" s="0" t="n">
        <v>1</v>
      </c>
      <c r="R250" s="0" t="n">
        <f aca="false">J250/F250</f>
        <v>4.21428571428571</v>
      </c>
      <c r="U250" s="17" t="n">
        <v>0</v>
      </c>
      <c r="V250" s="18" t="str">
        <f aca="false">IF(E250=1, 1*U250, "")</f>
        <v/>
      </c>
      <c r="W250" s="18" t="n">
        <f aca="false">IF(E250=2, 1*U250, "")</f>
        <v>0</v>
      </c>
      <c r="X250" s="18" t="str">
        <f aca="false">IF(E250=3, 1*U250, "")</f>
        <v/>
      </c>
      <c r="Y250" s="19" t="str">
        <f aca="false">IF(E250=4, 1*U250, "")</f>
        <v/>
      </c>
      <c r="AF250" s="23" t="str">
        <f aca="false">IF(U250=1,A250,"")</f>
        <v/>
      </c>
      <c r="AG250" s="24" t="str">
        <f aca="false">IF(V250=1,"AT",IF(W250=1,"MID",IF(X250=1,"DEF",IF(Y250=1,"GK",""))))</f>
        <v/>
      </c>
    </row>
    <row r="251" customFormat="false" ht="12.8" hidden="false" customHeight="false" outlineLevel="0" collapsed="false">
      <c r="A251" s="0" t="s">
        <v>365</v>
      </c>
      <c r="B251" s="0" t="s">
        <v>65</v>
      </c>
      <c r="C251" s="0" t="n">
        <v>26</v>
      </c>
      <c r="D251" s="0" t="s">
        <v>67</v>
      </c>
      <c r="E251" s="0" t="n">
        <v>2</v>
      </c>
      <c r="F251" s="1" t="n">
        <v>10</v>
      </c>
      <c r="G251" s="0" t="n">
        <v>407</v>
      </c>
      <c r="H251" s="1" t="n">
        <v>5</v>
      </c>
      <c r="I251" s="0" t="n">
        <v>0.2</v>
      </c>
      <c r="J251" s="2" t="n">
        <v>42</v>
      </c>
      <c r="K251" s="0" t="n">
        <v>2</v>
      </c>
      <c r="L251" s="0" t="s">
        <v>228</v>
      </c>
      <c r="M251" s="0" t="n">
        <v>0</v>
      </c>
      <c r="N251" s="0" t="n">
        <v>3</v>
      </c>
      <c r="O251" s="0" t="n">
        <v>6</v>
      </c>
      <c r="P251" s="0" t="n">
        <v>0</v>
      </c>
      <c r="Q251" s="0" t="n">
        <v>0</v>
      </c>
      <c r="R251" s="0" t="n">
        <f aca="false">J251/F251</f>
        <v>4.2</v>
      </c>
      <c r="U251" s="17" t="n">
        <v>0</v>
      </c>
      <c r="V251" s="18" t="str">
        <f aca="false">IF(E251=1, 1*U251, "")</f>
        <v/>
      </c>
      <c r="W251" s="18" t="n">
        <f aca="false">IF(E251=2, 1*U251, "")</f>
        <v>0</v>
      </c>
      <c r="X251" s="18" t="str">
        <f aca="false">IF(E251=3, 1*U251, "")</f>
        <v/>
      </c>
      <c r="Y251" s="19" t="str">
        <f aca="false">IF(E251=4, 1*U251, "")</f>
        <v/>
      </c>
      <c r="AF251" s="23" t="str">
        <f aca="false">IF(U251=1,A251,"")</f>
        <v/>
      </c>
      <c r="AG251" s="24" t="str">
        <f aca="false">IF(V251=1,"AT",IF(W251=1,"MID",IF(X251=1,"DEF",IF(Y251=1,"GK",""))))</f>
        <v/>
      </c>
    </row>
    <row r="252" customFormat="false" ht="12.8" hidden="false" customHeight="false" outlineLevel="0" collapsed="false">
      <c r="A252" s="0" t="s">
        <v>366</v>
      </c>
      <c r="B252" s="0" t="s">
        <v>268</v>
      </c>
      <c r="C252" s="0" t="n">
        <v>26</v>
      </c>
      <c r="D252" s="0" t="s">
        <v>67</v>
      </c>
      <c r="E252" s="0" t="n">
        <v>2</v>
      </c>
      <c r="F252" s="1" t="n">
        <v>25</v>
      </c>
      <c r="G252" s="0" t="n">
        <v>1002</v>
      </c>
      <c r="H252" s="1" t="n">
        <v>5</v>
      </c>
      <c r="I252" s="0" t="n">
        <v>3.1</v>
      </c>
      <c r="J252" s="2" t="n">
        <v>103</v>
      </c>
      <c r="K252" s="0" t="n">
        <v>4</v>
      </c>
      <c r="L252" s="0" t="s">
        <v>367</v>
      </c>
      <c r="M252" s="0" t="n">
        <v>0</v>
      </c>
      <c r="N252" s="0" t="n">
        <v>3</v>
      </c>
      <c r="O252" s="0" t="n">
        <v>17</v>
      </c>
      <c r="P252" s="0" t="n">
        <v>1</v>
      </c>
      <c r="Q252" s="0" t="n">
        <v>1</v>
      </c>
      <c r="R252" s="0" t="n">
        <f aca="false">J252/F252</f>
        <v>4.12</v>
      </c>
      <c r="U252" s="17" t="n">
        <v>0</v>
      </c>
      <c r="V252" s="18" t="str">
        <f aca="false">IF(E252=1, 1*U252, "")</f>
        <v/>
      </c>
      <c r="W252" s="18" t="n">
        <f aca="false">IF(E252=2, 1*U252, "")</f>
        <v>0</v>
      </c>
      <c r="X252" s="18" t="str">
        <f aca="false">IF(E252=3, 1*U252, "")</f>
        <v/>
      </c>
      <c r="Y252" s="19" t="str">
        <f aca="false">IF(E252=4, 1*U252, "")</f>
        <v/>
      </c>
      <c r="AF252" s="23" t="str">
        <f aca="false">IF(U252=1,A252,"")</f>
        <v/>
      </c>
      <c r="AG252" s="24" t="str">
        <f aca="false">IF(V252=1,"AT",IF(W252=1,"MID",IF(X252=1,"DEF",IF(Y252=1,"GK",""))))</f>
        <v/>
      </c>
    </row>
    <row r="253" customFormat="false" ht="12.8" hidden="false" customHeight="false" outlineLevel="0" collapsed="false">
      <c r="A253" s="0" t="s">
        <v>368</v>
      </c>
      <c r="B253" s="0" t="s">
        <v>137</v>
      </c>
      <c r="C253" s="0" t="n">
        <v>28</v>
      </c>
      <c r="D253" s="0" t="s">
        <v>93</v>
      </c>
      <c r="E253" s="0" t="n">
        <v>1</v>
      </c>
      <c r="F253" s="1" t="n">
        <v>65</v>
      </c>
      <c r="G253" s="0" t="n">
        <v>4329</v>
      </c>
      <c r="H253" s="1" t="n">
        <v>12</v>
      </c>
      <c r="I253" s="0" t="n">
        <v>17.1</v>
      </c>
      <c r="J253" s="2" t="n">
        <v>264</v>
      </c>
      <c r="K253" s="0" t="n">
        <v>3</v>
      </c>
      <c r="L253" s="0" t="s">
        <v>233</v>
      </c>
      <c r="M253" s="0" t="n">
        <v>0</v>
      </c>
      <c r="N253" s="0" t="n">
        <v>4</v>
      </c>
      <c r="O253" s="0" t="n">
        <v>1</v>
      </c>
      <c r="P253" s="0" t="n">
        <v>1</v>
      </c>
      <c r="Q253" s="0" t="n">
        <v>0</v>
      </c>
      <c r="R253" s="0" t="n">
        <f aca="false">J253/F253</f>
        <v>4.06153846153846</v>
      </c>
      <c r="U253" s="17" t="n">
        <v>0</v>
      </c>
      <c r="V253" s="18" t="n">
        <f aca="false">IF(E253=1, 1*U253, "")</f>
        <v>0</v>
      </c>
      <c r="W253" s="18" t="str">
        <f aca="false">IF(E253=2, 1*U253, "")</f>
        <v/>
      </c>
      <c r="X253" s="18" t="str">
        <f aca="false">IF(E253=3, 1*U253, "")</f>
        <v/>
      </c>
      <c r="Y253" s="19" t="str">
        <f aca="false">IF(E253=4, 1*U253, "")</f>
        <v/>
      </c>
      <c r="AF253" s="23" t="str">
        <f aca="false">IF(U253=1,A253,"")</f>
        <v/>
      </c>
      <c r="AG253" s="24" t="str">
        <f aca="false">IF(V253=1,"AT",IF(W253=1,"MID",IF(X253=1,"DEF",IF(Y253=1,"GK",""))))</f>
        <v/>
      </c>
    </row>
    <row r="254" customFormat="false" ht="12.8" hidden="false" customHeight="false" outlineLevel="0" collapsed="false">
      <c r="A254" s="0" t="s">
        <v>369</v>
      </c>
      <c r="B254" s="0" t="s">
        <v>60</v>
      </c>
      <c r="C254" s="0" t="n">
        <v>20</v>
      </c>
      <c r="D254" s="0" t="s">
        <v>80</v>
      </c>
      <c r="E254" s="0" t="n">
        <v>3</v>
      </c>
      <c r="F254" s="1" t="n">
        <v>0.25</v>
      </c>
      <c r="G254" s="0" t="n">
        <v>53</v>
      </c>
      <c r="H254" s="1" t="n">
        <v>4.5</v>
      </c>
      <c r="I254" s="0" t="n">
        <v>0.2</v>
      </c>
      <c r="J254" s="2" t="n">
        <v>1</v>
      </c>
      <c r="K254" s="0" t="n">
        <v>1</v>
      </c>
      <c r="L254" s="0" t="s">
        <v>46</v>
      </c>
      <c r="M254" s="0" t="n">
        <v>0</v>
      </c>
      <c r="N254" s="0" t="n">
        <v>1</v>
      </c>
      <c r="O254" s="0" t="n">
        <v>7</v>
      </c>
      <c r="P254" s="0" t="n">
        <v>0</v>
      </c>
      <c r="Q254" s="0" t="n">
        <v>0</v>
      </c>
      <c r="R254" s="0" t="n">
        <f aca="false">J254/F254</f>
        <v>4</v>
      </c>
      <c r="U254" s="17" t="n">
        <v>0</v>
      </c>
      <c r="V254" s="18" t="str">
        <f aca="false">IF(E254=1, 1*U254, "")</f>
        <v/>
      </c>
      <c r="W254" s="18" t="str">
        <f aca="false">IF(E254=2, 1*U254, "")</f>
        <v/>
      </c>
      <c r="X254" s="18" t="n">
        <f aca="false">IF(E254=3, 1*U254, "")</f>
        <v>0</v>
      </c>
      <c r="Y254" s="19" t="str">
        <f aca="false">IF(E254=4, 1*U254, "")</f>
        <v/>
      </c>
      <c r="AF254" s="23" t="str">
        <f aca="false">IF(U254=1,A254,"")</f>
        <v/>
      </c>
      <c r="AG254" s="24" t="str">
        <f aca="false">IF(V254=1,"AT",IF(W254=1,"MID",IF(X254=1,"DEF",IF(Y254=1,"GK",""))))</f>
        <v/>
      </c>
    </row>
    <row r="255" customFormat="false" ht="12.8" hidden="false" customHeight="false" outlineLevel="0" collapsed="false">
      <c r="A255" s="0" t="s">
        <v>370</v>
      </c>
      <c r="B255" s="0" t="s">
        <v>103</v>
      </c>
      <c r="C255" s="0" t="n">
        <v>26</v>
      </c>
      <c r="D255" s="0" t="s">
        <v>112</v>
      </c>
      <c r="E255" s="0" t="n">
        <v>1</v>
      </c>
      <c r="F255" s="1" t="n">
        <v>30</v>
      </c>
      <c r="G255" s="0" t="n">
        <v>1753</v>
      </c>
      <c r="H255" s="1" t="n">
        <v>8.5</v>
      </c>
      <c r="I255" s="0" t="n">
        <v>1.7</v>
      </c>
      <c r="J255" s="2" t="n">
        <v>120</v>
      </c>
      <c r="K255" s="0" t="n">
        <v>4</v>
      </c>
      <c r="L255" s="0" t="s">
        <v>347</v>
      </c>
      <c r="M255" s="0" t="n">
        <v>0</v>
      </c>
      <c r="N255" s="0" t="n">
        <v>3</v>
      </c>
      <c r="O255" s="0" t="n">
        <v>9</v>
      </c>
      <c r="P255" s="0" t="n">
        <v>0</v>
      </c>
      <c r="Q255" s="0" t="n">
        <v>0</v>
      </c>
      <c r="R255" s="0" t="n">
        <f aca="false">J255/F255</f>
        <v>4</v>
      </c>
      <c r="U255" s="17" t="n">
        <v>0</v>
      </c>
      <c r="V255" s="18" t="n">
        <f aca="false">IF(E255=1, 1*U255, "")</f>
        <v>0</v>
      </c>
      <c r="W255" s="18" t="str">
        <f aca="false">IF(E255=2, 1*U255, "")</f>
        <v/>
      </c>
      <c r="X255" s="18" t="str">
        <f aca="false">IF(E255=3, 1*U255, "")</f>
        <v/>
      </c>
      <c r="Y255" s="19" t="str">
        <f aca="false">IF(E255=4, 1*U255, "")</f>
        <v/>
      </c>
      <c r="AF255" s="23" t="str">
        <f aca="false">IF(U255=1,A255,"")</f>
        <v/>
      </c>
      <c r="AG255" s="24" t="str">
        <f aca="false">IF(V255=1,"AT",IF(W255=1,"MID",IF(X255=1,"DEF",IF(Y255=1,"GK",""))))</f>
        <v/>
      </c>
    </row>
    <row r="256" customFormat="false" ht="12.8" hidden="false" customHeight="false" outlineLevel="0" collapsed="false">
      <c r="A256" s="0" t="s">
        <v>371</v>
      </c>
      <c r="B256" s="0" t="s">
        <v>103</v>
      </c>
      <c r="C256" s="0" t="n">
        <v>30</v>
      </c>
      <c r="D256" s="0" t="s">
        <v>57</v>
      </c>
      <c r="E256" s="0" t="n">
        <v>1</v>
      </c>
      <c r="F256" s="1" t="n">
        <v>6</v>
      </c>
      <c r="G256" s="0" t="n">
        <v>472</v>
      </c>
      <c r="H256" s="1" t="n">
        <v>5</v>
      </c>
      <c r="I256" s="0" t="n">
        <v>0.2</v>
      </c>
      <c r="J256" s="2" t="n">
        <v>24</v>
      </c>
      <c r="K256" s="0" t="n">
        <v>2</v>
      </c>
      <c r="L256" s="0" t="s">
        <v>73</v>
      </c>
      <c r="M256" s="0" t="n">
        <v>0</v>
      </c>
      <c r="N256" s="0" t="n">
        <v>4</v>
      </c>
      <c r="O256" s="0" t="n">
        <v>9</v>
      </c>
      <c r="P256" s="0" t="n">
        <v>0</v>
      </c>
      <c r="Q256" s="0" t="n">
        <v>0</v>
      </c>
      <c r="R256" s="0" t="n">
        <f aca="false">J256/F256</f>
        <v>4</v>
      </c>
      <c r="U256" s="17" t="n">
        <v>0</v>
      </c>
      <c r="V256" s="18" t="n">
        <f aca="false">IF(E256=1, 1*U256, "")</f>
        <v>0</v>
      </c>
      <c r="W256" s="18" t="str">
        <f aca="false">IF(E256=2, 1*U256, "")</f>
        <v/>
      </c>
      <c r="X256" s="18" t="str">
        <f aca="false">IF(E256=3, 1*U256, "")</f>
        <v/>
      </c>
      <c r="Y256" s="19" t="str">
        <f aca="false">IF(E256=4, 1*U256, "")</f>
        <v/>
      </c>
      <c r="AF256" s="23" t="str">
        <f aca="false">IF(U256=1,A256,"")</f>
        <v/>
      </c>
      <c r="AG256" s="24" t="str">
        <f aca="false">IF(V256=1,"AT",IF(W256=1,"MID",IF(X256=1,"DEF",IF(Y256=1,"GK",""))))</f>
        <v/>
      </c>
    </row>
    <row r="257" customFormat="false" ht="12.8" hidden="false" customHeight="false" outlineLevel="0" collapsed="false">
      <c r="A257" s="0" t="s">
        <v>372</v>
      </c>
      <c r="B257" s="0" t="s">
        <v>190</v>
      </c>
      <c r="C257" s="0" t="n">
        <v>24</v>
      </c>
      <c r="D257" s="0" t="s">
        <v>22</v>
      </c>
      <c r="E257" s="0" t="n">
        <v>4</v>
      </c>
      <c r="F257" s="1" t="n">
        <v>8</v>
      </c>
      <c r="G257" s="0" t="n">
        <v>1255</v>
      </c>
      <c r="H257" s="1" t="n">
        <v>5</v>
      </c>
      <c r="I257" s="0" t="n">
        <v>0.2</v>
      </c>
      <c r="J257" s="2" t="n">
        <v>32</v>
      </c>
      <c r="K257" s="0" t="n">
        <v>2</v>
      </c>
      <c r="L257" s="0" t="s">
        <v>145</v>
      </c>
      <c r="M257" s="0" t="n">
        <v>0</v>
      </c>
      <c r="N257" s="0" t="n">
        <v>2</v>
      </c>
      <c r="O257" s="0" t="n">
        <v>10</v>
      </c>
      <c r="P257" s="0" t="n">
        <v>1</v>
      </c>
      <c r="Q257" s="0" t="n">
        <v>0</v>
      </c>
      <c r="R257" s="0" t="n">
        <f aca="false">J257/F257</f>
        <v>4</v>
      </c>
      <c r="U257" s="17" t="n">
        <v>0</v>
      </c>
      <c r="V257" s="18" t="str">
        <f aca="false">IF(E257=1, 1*U257, "")</f>
        <v/>
      </c>
      <c r="W257" s="18" t="str">
        <f aca="false">IF(E257=2, 1*U257, "")</f>
        <v/>
      </c>
      <c r="X257" s="18" t="str">
        <f aca="false">IF(E257=3, 1*U257, "")</f>
        <v/>
      </c>
      <c r="Y257" s="19" t="n">
        <f aca="false">IF(E257=4, 1*U257, "")</f>
        <v>0</v>
      </c>
      <c r="AF257" s="23" t="str">
        <f aca="false">IF(U257=1,A257,"")</f>
        <v/>
      </c>
      <c r="AG257" s="24" t="str">
        <f aca="false">IF(V257=1,"AT",IF(W257=1,"MID",IF(X257=1,"DEF",IF(Y257=1,"GK",""))))</f>
        <v/>
      </c>
    </row>
    <row r="258" customFormat="false" ht="12.8" hidden="false" customHeight="false" outlineLevel="0" collapsed="false">
      <c r="A258" s="0" t="s">
        <v>373</v>
      </c>
      <c r="B258" s="0" t="s">
        <v>53</v>
      </c>
      <c r="C258" s="0" t="n">
        <v>29</v>
      </c>
      <c r="D258" s="0" t="s">
        <v>63</v>
      </c>
      <c r="E258" s="0" t="n">
        <v>2</v>
      </c>
      <c r="F258" s="1" t="n">
        <v>12</v>
      </c>
      <c r="G258" s="0" t="n">
        <v>1498</v>
      </c>
      <c r="H258" s="1" t="n">
        <v>5</v>
      </c>
      <c r="I258" s="0" t="n">
        <v>0.2</v>
      </c>
      <c r="J258" s="2" t="n">
        <v>48</v>
      </c>
      <c r="K258" s="0" t="n">
        <v>2</v>
      </c>
      <c r="L258" s="0" t="s">
        <v>230</v>
      </c>
      <c r="M258" s="0" t="n">
        <v>0</v>
      </c>
      <c r="N258" s="0" t="n">
        <v>4</v>
      </c>
      <c r="O258" s="0" t="n">
        <v>12</v>
      </c>
      <c r="P258" s="0" t="n">
        <v>1</v>
      </c>
      <c r="Q258" s="0" t="n">
        <v>0</v>
      </c>
      <c r="R258" s="0" t="n">
        <f aca="false">J258/F258</f>
        <v>4</v>
      </c>
      <c r="U258" s="17" t="n">
        <v>0</v>
      </c>
      <c r="V258" s="18" t="str">
        <f aca="false">IF(E258=1, 1*U258, "")</f>
        <v/>
      </c>
      <c r="W258" s="18" t="n">
        <f aca="false">IF(E258=2, 1*U258, "")</f>
        <v>0</v>
      </c>
      <c r="X258" s="18" t="str">
        <f aca="false">IF(E258=3, 1*U258, "")</f>
        <v/>
      </c>
      <c r="Y258" s="19" t="str">
        <f aca="false">IF(E258=4, 1*U258, "")</f>
        <v/>
      </c>
      <c r="AF258" s="23" t="str">
        <f aca="false">IF(U258=1,A258,"")</f>
        <v/>
      </c>
      <c r="AG258" s="24" t="str">
        <f aca="false">IF(V258=1,"AT",IF(W258=1,"MID",IF(X258=1,"DEF",IF(Y258=1,"GK",""))))</f>
        <v/>
      </c>
    </row>
    <row r="259" customFormat="false" ht="12.8" hidden="false" customHeight="false" outlineLevel="0" collapsed="false">
      <c r="A259" s="0" t="s">
        <v>374</v>
      </c>
      <c r="B259" s="0" t="s">
        <v>96</v>
      </c>
      <c r="C259" s="0" t="n">
        <v>21</v>
      </c>
      <c r="D259" s="0" t="s">
        <v>49</v>
      </c>
      <c r="E259" s="0" t="n">
        <v>3</v>
      </c>
      <c r="F259" s="1" t="n">
        <v>3</v>
      </c>
      <c r="G259" s="0" t="n">
        <v>110</v>
      </c>
      <c r="H259" s="1" t="n">
        <v>4.5</v>
      </c>
      <c r="I259" s="0" t="n">
        <v>0.2</v>
      </c>
      <c r="J259" s="2" t="n">
        <v>12</v>
      </c>
      <c r="K259" s="0" t="n">
        <v>1</v>
      </c>
      <c r="L259" s="0" t="s">
        <v>46</v>
      </c>
      <c r="M259" s="0" t="n">
        <v>0</v>
      </c>
      <c r="N259" s="0" t="n">
        <v>1</v>
      </c>
      <c r="O259" s="0" t="n">
        <v>14</v>
      </c>
      <c r="P259" s="0" t="n">
        <v>0</v>
      </c>
      <c r="Q259" s="0" t="n">
        <v>0</v>
      </c>
      <c r="R259" s="0" t="n">
        <f aca="false">J259/F259</f>
        <v>4</v>
      </c>
      <c r="U259" s="17" t="n">
        <v>0</v>
      </c>
      <c r="V259" s="18" t="str">
        <f aca="false">IF(E259=1, 1*U259, "")</f>
        <v/>
      </c>
      <c r="W259" s="18" t="str">
        <f aca="false">IF(E259=2, 1*U259, "")</f>
        <v/>
      </c>
      <c r="X259" s="18" t="n">
        <f aca="false">IF(E259=3, 1*U259, "")</f>
        <v>0</v>
      </c>
      <c r="Y259" s="19" t="str">
        <f aca="false">IF(E259=4, 1*U259, "")</f>
        <v/>
      </c>
      <c r="AF259" s="23" t="str">
        <f aca="false">IF(U259=1,A259,"")</f>
        <v/>
      </c>
      <c r="AG259" s="24" t="str">
        <f aca="false">IF(V259=1,"AT",IF(W259=1,"MID",IF(X259=1,"DEF",IF(Y259=1,"GK",""))))</f>
        <v/>
      </c>
    </row>
    <row r="260" customFormat="false" ht="12.8" hidden="false" customHeight="false" outlineLevel="0" collapsed="false">
      <c r="A260" s="0" t="s">
        <v>375</v>
      </c>
      <c r="B260" s="0" t="s">
        <v>75</v>
      </c>
      <c r="C260" s="0" t="n">
        <v>27</v>
      </c>
      <c r="D260" s="0" t="s">
        <v>93</v>
      </c>
      <c r="E260" s="0" t="n">
        <v>1</v>
      </c>
      <c r="F260" s="1" t="n">
        <v>4.5</v>
      </c>
      <c r="G260" s="0" t="n">
        <v>187</v>
      </c>
      <c r="H260" s="1" t="n">
        <v>5</v>
      </c>
      <c r="I260" s="0" t="n">
        <v>0.1</v>
      </c>
      <c r="J260" s="2" t="n">
        <v>18</v>
      </c>
      <c r="K260" s="0" t="n">
        <v>3</v>
      </c>
      <c r="L260" s="0" t="s">
        <v>194</v>
      </c>
      <c r="M260" s="0" t="n">
        <v>0</v>
      </c>
      <c r="N260" s="0" t="n">
        <v>3</v>
      </c>
      <c r="O260" s="0" t="n">
        <v>16</v>
      </c>
      <c r="P260" s="0" t="n">
        <v>0</v>
      </c>
      <c r="Q260" s="0" t="n">
        <v>0</v>
      </c>
      <c r="R260" s="0" t="n">
        <f aca="false">J260/F260</f>
        <v>4</v>
      </c>
      <c r="U260" s="17" t="n">
        <v>0</v>
      </c>
      <c r="V260" s="18" t="n">
        <f aca="false">IF(E260=1, 1*U260, "")</f>
        <v>0</v>
      </c>
      <c r="W260" s="18" t="str">
        <f aca="false">IF(E260=2, 1*U260, "")</f>
        <v/>
      </c>
      <c r="X260" s="18" t="str">
        <f aca="false">IF(E260=3, 1*U260, "")</f>
        <v/>
      </c>
      <c r="Y260" s="19" t="str">
        <f aca="false">IF(E260=4, 1*U260, "")</f>
        <v/>
      </c>
      <c r="AF260" s="23" t="str">
        <f aca="false">IF(U260=1,A260,"")</f>
        <v/>
      </c>
      <c r="AG260" s="24" t="str">
        <f aca="false">IF(V260=1,"AT",IF(W260=1,"MID",IF(X260=1,"DEF",IF(Y260=1,"GK",""))))</f>
        <v/>
      </c>
    </row>
    <row r="261" customFormat="false" ht="12.8" hidden="false" customHeight="false" outlineLevel="0" collapsed="false">
      <c r="A261" s="0" t="s">
        <v>376</v>
      </c>
      <c r="B261" s="0" t="s">
        <v>40</v>
      </c>
      <c r="C261" s="0" t="n">
        <v>30</v>
      </c>
      <c r="D261" s="0" t="s">
        <v>121</v>
      </c>
      <c r="E261" s="0" t="n">
        <v>1</v>
      </c>
      <c r="F261" s="1" t="n">
        <v>2</v>
      </c>
      <c r="G261" s="0" t="n">
        <v>473</v>
      </c>
      <c r="H261" s="1" t="n">
        <v>5.5</v>
      </c>
      <c r="I261" s="0" t="n">
        <v>0</v>
      </c>
      <c r="J261" s="2" t="n">
        <v>8</v>
      </c>
      <c r="K261" s="0" t="n">
        <v>3</v>
      </c>
      <c r="L261" s="0" t="s">
        <v>73</v>
      </c>
      <c r="M261" s="0" t="n">
        <v>0</v>
      </c>
      <c r="N261" s="0" t="n">
        <v>4</v>
      </c>
      <c r="O261" s="0" t="n">
        <v>18</v>
      </c>
      <c r="P261" s="0" t="n">
        <v>0</v>
      </c>
      <c r="Q261" s="0" t="n">
        <v>0</v>
      </c>
      <c r="R261" s="0" t="n">
        <f aca="false">J261/F261</f>
        <v>4</v>
      </c>
      <c r="U261" s="17" t="n">
        <v>0</v>
      </c>
      <c r="V261" s="18" t="n">
        <f aca="false">IF(E261=1, 1*U261, "")</f>
        <v>0</v>
      </c>
      <c r="W261" s="18" t="str">
        <f aca="false">IF(E261=2, 1*U261, "")</f>
        <v/>
      </c>
      <c r="X261" s="18" t="str">
        <f aca="false">IF(E261=3, 1*U261, "")</f>
        <v/>
      </c>
      <c r="Y261" s="19" t="str">
        <f aca="false">IF(E261=4, 1*U261, "")</f>
        <v/>
      </c>
      <c r="AF261" s="23" t="str">
        <f aca="false">IF(U261=1,A261,"")</f>
        <v/>
      </c>
      <c r="AG261" s="24" t="str">
        <f aca="false">IF(V261=1,"AT",IF(W261=1,"MID",IF(X261=1,"DEF",IF(Y261=1,"GK",""))))</f>
        <v/>
      </c>
    </row>
    <row r="262" customFormat="false" ht="12.8" hidden="false" customHeight="false" outlineLevel="0" collapsed="false">
      <c r="A262" s="0" t="s">
        <v>377</v>
      </c>
      <c r="B262" s="0" t="s">
        <v>137</v>
      </c>
      <c r="C262" s="0" t="n">
        <v>22</v>
      </c>
      <c r="D262" s="0" t="s">
        <v>80</v>
      </c>
      <c r="E262" s="0" t="n">
        <v>3</v>
      </c>
      <c r="F262" s="1" t="n">
        <v>30</v>
      </c>
      <c r="G262" s="0" t="n">
        <v>1675</v>
      </c>
      <c r="H262" s="1" t="n">
        <v>6</v>
      </c>
      <c r="I262" s="0" t="n">
        <v>13.7</v>
      </c>
      <c r="J262" s="2" t="n">
        <v>119</v>
      </c>
      <c r="K262" s="0" t="n">
        <v>2</v>
      </c>
      <c r="L262" s="0" t="s">
        <v>107</v>
      </c>
      <c r="M262" s="0" t="n">
        <v>0</v>
      </c>
      <c r="N262" s="0" t="n">
        <v>2</v>
      </c>
      <c r="O262" s="0" t="n">
        <v>1</v>
      </c>
      <c r="P262" s="0" t="n">
        <v>1</v>
      </c>
      <c r="Q262" s="0" t="n">
        <v>0</v>
      </c>
      <c r="R262" s="0" t="n">
        <f aca="false">J262/F262</f>
        <v>3.96666666666667</v>
      </c>
      <c r="U262" s="17" t="n">
        <v>0</v>
      </c>
      <c r="V262" s="18" t="str">
        <f aca="false">IF(E262=1, 1*U262, "")</f>
        <v/>
      </c>
      <c r="W262" s="18" t="str">
        <f aca="false">IF(E262=2, 1*U262, "")</f>
        <v/>
      </c>
      <c r="X262" s="18" t="n">
        <f aca="false">IF(E262=3, 1*U262, "")</f>
        <v>0</v>
      </c>
      <c r="Y262" s="19" t="str">
        <f aca="false">IF(E262=4, 1*U262, "")</f>
        <v/>
      </c>
      <c r="AF262" s="23" t="str">
        <f aca="false">IF(U262=1,A262,"")</f>
        <v/>
      </c>
      <c r="AG262" s="24" t="str">
        <f aca="false">IF(V262=1,"AT",IF(W262=1,"MID",IF(X262=1,"DEF",IF(Y262=1,"GK",""))))</f>
        <v/>
      </c>
    </row>
    <row r="263" customFormat="false" ht="12.8" hidden="false" customHeight="false" outlineLevel="0" collapsed="false">
      <c r="A263" s="0" t="s">
        <v>378</v>
      </c>
      <c r="B263" s="0" t="s">
        <v>53</v>
      </c>
      <c r="C263" s="0" t="n">
        <v>25</v>
      </c>
      <c r="D263" s="0" t="s">
        <v>30</v>
      </c>
      <c r="E263" s="0" t="n">
        <v>3</v>
      </c>
      <c r="F263" s="1" t="n">
        <v>14</v>
      </c>
      <c r="G263" s="0" t="n">
        <v>808</v>
      </c>
      <c r="H263" s="1" t="n">
        <v>5</v>
      </c>
      <c r="I263" s="0" t="n">
        <v>0.4</v>
      </c>
      <c r="J263" s="2" t="n">
        <v>55</v>
      </c>
      <c r="K263" s="0" t="n">
        <v>1</v>
      </c>
      <c r="L263" s="0" t="s">
        <v>46</v>
      </c>
      <c r="M263" s="0" t="n">
        <v>0</v>
      </c>
      <c r="N263" s="0" t="n">
        <v>3</v>
      </c>
      <c r="O263" s="0" t="n">
        <v>12</v>
      </c>
      <c r="P263" s="0" t="n">
        <v>1</v>
      </c>
      <c r="Q263" s="0" t="n">
        <v>0</v>
      </c>
      <c r="R263" s="0" t="n">
        <f aca="false">J263/F263</f>
        <v>3.92857142857143</v>
      </c>
      <c r="U263" s="17" t="n">
        <v>0</v>
      </c>
      <c r="V263" s="18" t="str">
        <f aca="false">IF(E263=1, 1*U263, "")</f>
        <v/>
      </c>
      <c r="W263" s="18" t="str">
        <f aca="false">IF(E263=2, 1*U263, "")</f>
        <v/>
      </c>
      <c r="X263" s="18" t="n">
        <f aca="false">IF(E263=3, 1*U263, "")</f>
        <v>0</v>
      </c>
      <c r="Y263" s="19" t="str">
        <f aca="false">IF(E263=4, 1*U263, "")</f>
        <v/>
      </c>
      <c r="AF263" s="23" t="str">
        <f aca="false">IF(U263=1,A263,"")</f>
        <v/>
      </c>
      <c r="AG263" s="24" t="str">
        <f aca="false">IF(V263=1,"AT",IF(W263=1,"MID",IF(X263=1,"DEF",IF(Y263=1,"GK",""))))</f>
        <v/>
      </c>
    </row>
    <row r="264" customFormat="false" ht="12.8" hidden="false" customHeight="false" outlineLevel="0" collapsed="false">
      <c r="A264" s="0" t="s">
        <v>379</v>
      </c>
      <c r="B264" s="0" t="s">
        <v>72</v>
      </c>
      <c r="C264" s="0" t="n">
        <v>28</v>
      </c>
      <c r="D264" s="0" t="s">
        <v>57</v>
      </c>
      <c r="E264" s="0" t="n">
        <v>1</v>
      </c>
      <c r="F264" s="1" t="n">
        <v>50</v>
      </c>
      <c r="G264" s="0" t="n">
        <v>4454</v>
      </c>
      <c r="H264" s="1" t="n">
        <v>10</v>
      </c>
      <c r="I264" s="0" t="n">
        <v>3</v>
      </c>
      <c r="J264" s="2" t="n">
        <v>196</v>
      </c>
      <c r="K264" s="0" t="n">
        <v>2</v>
      </c>
      <c r="L264" s="0" t="s">
        <v>107</v>
      </c>
      <c r="M264" s="0" t="n">
        <v>0</v>
      </c>
      <c r="N264" s="0" t="n">
        <v>4</v>
      </c>
      <c r="O264" s="0" t="n">
        <v>5</v>
      </c>
      <c r="P264" s="0" t="n">
        <v>1</v>
      </c>
      <c r="Q264" s="0" t="n">
        <v>0</v>
      </c>
      <c r="R264" s="0" t="n">
        <f aca="false">J264/F264</f>
        <v>3.92</v>
      </c>
      <c r="U264" s="17" t="n">
        <v>0</v>
      </c>
      <c r="V264" s="18" t="n">
        <f aca="false">IF(E264=1, 1*U264, "")</f>
        <v>0</v>
      </c>
      <c r="W264" s="18" t="str">
        <f aca="false">IF(E264=2, 1*U264, "")</f>
        <v/>
      </c>
      <c r="X264" s="18" t="str">
        <f aca="false">IF(E264=3, 1*U264, "")</f>
        <v/>
      </c>
      <c r="Y264" s="19" t="str">
        <f aca="false">IF(E264=4, 1*U264, "")</f>
        <v/>
      </c>
      <c r="AF264" s="23" t="str">
        <f aca="false">IF(U264=1,A264,"")</f>
        <v/>
      </c>
      <c r="AG264" s="24" t="str">
        <f aca="false">IF(V264=1,"AT",IF(W264=1,"MID",IF(X264=1,"DEF",IF(Y264=1,"GK",""))))</f>
        <v/>
      </c>
    </row>
    <row r="265" customFormat="false" ht="12.8" hidden="false" customHeight="false" outlineLevel="0" collapsed="false">
      <c r="A265" s="0" t="s">
        <v>380</v>
      </c>
      <c r="B265" s="0" t="s">
        <v>48</v>
      </c>
      <c r="C265" s="0" t="n">
        <v>25</v>
      </c>
      <c r="D265" s="0" t="s">
        <v>97</v>
      </c>
      <c r="E265" s="0" t="n">
        <v>2</v>
      </c>
      <c r="F265" s="1" t="n">
        <v>10</v>
      </c>
      <c r="G265" s="0" t="n">
        <v>614</v>
      </c>
      <c r="H265" s="1" t="n">
        <v>5.5</v>
      </c>
      <c r="I265" s="0" t="n">
        <v>0.4</v>
      </c>
      <c r="J265" s="2" t="n">
        <v>39</v>
      </c>
      <c r="K265" s="0" t="n">
        <v>2</v>
      </c>
      <c r="L265" s="0" t="s">
        <v>50</v>
      </c>
      <c r="M265" s="0" t="n">
        <v>0</v>
      </c>
      <c r="N265" s="0" t="n">
        <v>3</v>
      </c>
      <c r="O265" s="0" t="n">
        <v>4</v>
      </c>
      <c r="P265" s="0" t="n">
        <v>0</v>
      </c>
      <c r="Q265" s="0" t="n">
        <v>0</v>
      </c>
      <c r="R265" s="0" t="n">
        <f aca="false">J265/F265</f>
        <v>3.9</v>
      </c>
      <c r="U265" s="17" t="n">
        <v>0</v>
      </c>
      <c r="V265" s="18" t="str">
        <f aca="false">IF(E265=1, 1*U265, "")</f>
        <v/>
      </c>
      <c r="W265" s="18" t="n">
        <f aca="false">IF(E265=2, 1*U265, "")</f>
        <v>0</v>
      </c>
      <c r="X265" s="18" t="str">
        <f aca="false">IF(E265=3, 1*U265, "")</f>
        <v/>
      </c>
      <c r="Y265" s="19" t="str">
        <f aca="false">IF(E265=4, 1*U265, "")</f>
        <v/>
      </c>
      <c r="AF265" s="23" t="str">
        <f aca="false">IF(U265=1,A265,"")</f>
        <v/>
      </c>
      <c r="AG265" s="24" t="str">
        <f aca="false">IF(V265=1,"AT",IF(W265=1,"MID",IF(X265=1,"DEF",IF(Y265=1,"GK",""))))</f>
        <v/>
      </c>
    </row>
    <row r="266" customFormat="false" ht="12.8" hidden="false" customHeight="false" outlineLevel="0" collapsed="false">
      <c r="A266" s="0" t="s">
        <v>381</v>
      </c>
      <c r="B266" s="0" t="s">
        <v>190</v>
      </c>
      <c r="C266" s="0" t="n">
        <v>25</v>
      </c>
      <c r="D266" s="0" t="s">
        <v>93</v>
      </c>
      <c r="E266" s="0" t="n">
        <v>1</v>
      </c>
      <c r="F266" s="1" t="n">
        <v>40</v>
      </c>
      <c r="G266" s="0" t="n">
        <v>3219</v>
      </c>
      <c r="H266" s="1" t="n">
        <v>9.5</v>
      </c>
      <c r="I266" s="0" t="n">
        <v>5.3</v>
      </c>
      <c r="J266" s="2" t="n">
        <v>156</v>
      </c>
      <c r="K266" s="0" t="n">
        <v>4</v>
      </c>
      <c r="L266" s="0" t="s">
        <v>274</v>
      </c>
      <c r="M266" s="0" t="n">
        <v>0</v>
      </c>
      <c r="N266" s="0" t="n">
        <v>3</v>
      </c>
      <c r="O266" s="0" t="n">
        <v>10</v>
      </c>
      <c r="P266" s="0" t="n">
        <v>1</v>
      </c>
      <c r="Q266" s="0" t="n">
        <v>1</v>
      </c>
      <c r="R266" s="0" t="n">
        <f aca="false">J266/F266</f>
        <v>3.9</v>
      </c>
      <c r="U266" s="17" t="n">
        <v>0</v>
      </c>
      <c r="V266" s="18" t="n">
        <f aca="false">IF(E266=1, 1*U266, "")</f>
        <v>0</v>
      </c>
      <c r="W266" s="18" t="str">
        <f aca="false">IF(E266=2, 1*U266, "")</f>
        <v/>
      </c>
      <c r="X266" s="18" t="str">
        <f aca="false">IF(E266=3, 1*U266, "")</f>
        <v/>
      </c>
      <c r="Y266" s="19" t="str">
        <f aca="false">IF(E266=4, 1*U266, "")</f>
        <v/>
      </c>
      <c r="AF266" s="23" t="str">
        <f aca="false">IF(U266=1,A266,"")</f>
        <v/>
      </c>
      <c r="AG266" s="24" t="str">
        <f aca="false">IF(V266=1,"AT",IF(W266=1,"MID",IF(X266=1,"DEF",IF(Y266=1,"GK",""))))</f>
        <v/>
      </c>
    </row>
    <row r="267" customFormat="false" ht="12.8" hidden="false" customHeight="false" outlineLevel="0" collapsed="false">
      <c r="A267" s="0" t="s">
        <v>382</v>
      </c>
      <c r="B267" s="0" t="s">
        <v>190</v>
      </c>
      <c r="C267" s="0" t="n">
        <v>25</v>
      </c>
      <c r="D267" s="0" t="s">
        <v>30</v>
      </c>
      <c r="E267" s="0" t="n">
        <v>3</v>
      </c>
      <c r="F267" s="1" t="n">
        <v>25</v>
      </c>
      <c r="G267" s="0" t="n">
        <v>1313</v>
      </c>
      <c r="H267" s="1" t="n">
        <v>5.5</v>
      </c>
      <c r="I267" s="0" t="n">
        <v>2.3</v>
      </c>
      <c r="J267" s="2" t="n">
        <v>97</v>
      </c>
      <c r="K267" s="0" t="n">
        <v>2</v>
      </c>
      <c r="L267" s="0" t="s">
        <v>160</v>
      </c>
      <c r="M267" s="0" t="n">
        <v>0</v>
      </c>
      <c r="N267" s="0" t="n">
        <v>3</v>
      </c>
      <c r="O267" s="0" t="n">
        <v>10</v>
      </c>
      <c r="P267" s="0" t="n">
        <v>1</v>
      </c>
      <c r="Q267" s="0" t="n">
        <v>1</v>
      </c>
      <c r="R267" s="0" t="n">
        <f aca="false">J267/F267</f>
        <v>3.88</v>
      </c>
      <c r="U267" s="17" t="n">
        <v>0</v>
      </c>
      <c r="V267" s="18" t="str">
        <f aca="false">IF(E267=1, 1*U267, "")</f>
        <v/>
      </c>
      <c r="W267" s="18" t="str">
        <f aca="false">IF(E267=2, 1*U267, "")</f>
        <v/>
      </c>
      <c r="X267" s="18" t="n">
        <f aca="false">IF(E267=3, 1*U267, "")</f>
        <v>0</v>
      </c>
      <c r="Y267" s="19" t="str">
        <f aca="false">IF(E267=4, 1*U267, "")</f>
        <v/>
      </c>
      <c r="AF267" s="23" t="str">
        <f aca="false">IF(U267=1,A267,"")</f>
        <v/>
      </c>
      <c r="AG267" s="24" t="str">
        <f aca="false">IF(V267=1,"AT",IF(W267=1,"MID",IF(X267=1,"DEF",IF(Y267=1,"GK",""))))</f>
        <v/>
      </c>
    </row>
    <row r="268" customFormat="false" ht="12.8" hidden="false" customHeight="false" outlineLevel="0" collapsed="false">
      <c r="A268" s="0" t="s">
        <v>383</v>
      </c>
      <c r="B268" s="0" t="s">
        <v>53</v>
      </c>
      <c r="C268" s="0" t="n">
        <v>30</v>
      </c>
      <c r="D268" s="0" t="s">
        <v>22</v>
      </c>
      <c r="E268" s="0" t="n">
        <v>4</v>
      </c>
      <c r="F268" s="1" t="n">
        <v>6</v>
      </c>
      <c r="G268" s="0" t="n">
        <v>849</v>
      </c>
      <c r="H268" s="1" t="n">
        <v>5</v>
      </c>
      <c r="I268" s="0" t="n">
        <v>0.2</v>
      </c>
      <c r="J268" s="2" t="n">
        <v>23</v>
      </c>
      <c r="K268" s="0" t="n">
        <v>3</v>
      </c>
      <c r="L268" s="0" t="s">
        <v>73</v>
      </c>
      <c r="M268" s="0" t="n">
        <v>0</v>
      </c>
      <c r="N268" s="0" t="n">
        <v>4</v>
      </c>
      <c r="O268" s="0" t="n">
        <v>12</v>
      </c>
      <c r="P268" s="0" t="n">
        <v>1</v>
      </c>
      <c r="Q268" s="0" t="n">
        <v>0</v>
      </c>
      <c r="R268" s="0" t="n">
        <f aca="false">J268/F268</f>
        <v>3.83333333333333</v>
      </c>
      <c r="U268" s="17" t="n">
        <v>0</v>
      </c>
      <c r="V268" s="18" t="str">
        <f aca="false">IF(E268=1, 1*U268, "")</f>
        <v/>
      </c>
      <c r="W268" s="18" t="str">
        <f aca="false">IF(E268=2, 1*U268, "")</f>
        <v/>
      </c>
      <c r="X268" s="18" t="str">
        <f aca="false">IF(E268=3, 1*U268, "")</f>
        <v/>
      </c>
      <c r="Y268" s="19" t="n">
        <f aca="false">IF(E268=4, 1*U268, "")</f>
        <v>0</v>
      </c>
      <c r="AF268" s="23" t="str">
        <f aca="false">IF(U268=1,A268,"")</f>
        <v/>
      </c>
      <c r="AG268" s="24" t="str">
        <f aca="false">IF(V268=1,"AT",IF(W268=1,"MID",IF(X268=1,"DEF",IF(Y268=1,"GK",""))))</f>
        <v/>
      </c>
    </row>
    <row r="269" customFormat="false" ht="12.8" hidden="false" customHeight="false" outlineLevel="0" collapsed="false">
      <c r="A269" s="0" t="s">
        <v>384</v>
      </c>
      <c r="B269" s="0" t="s">
        <v>190</v>
      </c>
      <c r="C269" s="0" t="n">
        <v>25</v>
      </c>
      <c r="D269" s="0" t="s">
        <v>157</v>
      </c>
      <c r="E269" s="0" t="n">
        <v>1</v>
      </c>
      <c r="F269" s="1" t="n">
        <v>45</v>
      </c>
      <c r="G269" s="0" t="n">
        <v>2958</v>
      </c>
      <c r="H269" s="1" t="n">
        <v>9</v>
      </c>
      <c r="I269" s="0" t="n">
        <v>30.8</v>
      </c>
      <c r="J269" s="2" t="n">
        <v>171</v>
      </c>
      <c r="K269" s="0" t="n">
        <v>3</v>
      </c>
      <c r="L269" s="0" t="s">
        <v>41</v>
      </c>
      <c r="M269" s="0" t="n">
        <v>0</v>
      </c>
      <c r="N269" s="0" t="n">
        <v>3</v>
      </c>
      <c r="O269" s="0" t="n">
        <v>10</v>
      </c>
      <c r="P269" s="0" t="n">
        <v>1</v>
      </c>
      <c r="Q269" s="0" t="n">
        <v>0</v>
      </c>
      <c r="R269" s="0" t="n">
        <f aca="false">J269/F269</f>
        <v>3.8</v>
      </c>
      <c r="U269" s="17" t="n">
        <v>0</v>
      </c>
      <c r="V269" s="18" t="n">
        <f aca="false">IF(E269=1, 1*U269, "")</f>
        <v>0</v>
      </c>
      <c r="W269" s="18" t="str">
        <f aca="false">IF(E269=2, 1*U269, "")</f>
        <v/>
      </c>
      <c r="X269" s="18" t="str">
        <f aca="false">IF(E269=3, 1*U269, "")</f>
        <v/>
      </c>
      <c r="Y269" s="19" t="str">
        <f aca="false">IF(E269=4, 1*U269, "")</f>
        <v/>
      </c>
      <c r="AF269" s="23" t="str">
        <f aca="false">IF(U269=1,A269,"")</f>
        <v/>
      </c>
      <c r="AG269" s="24" t="str">
        <f aca="false">IF(V269=1,"AT",IF(W269=1,"MID",IF(X269=1,"DEF",IF(Y269=1,"GK",""))))</f>
        <v/>
      </c>
    </row>
    <row r="270" customFormat="false" ht="12.8" hidden="false" customHeight="false" outlineLevel="0" collapsed="false">
      <c r="A270" s="0" t="s">
        <v>385</v>
      </c>
      <c r="B270" s="0" t="s">
        <v>96</v>
      </c>
      <c r="C270" s="0" t="n">
        <v>26</v>
      </c>
      <c r="D270" s="0" t="s">
        <v>67</v>
      </c>
      <c r="E270" s="0" t="n">
        <v>2</v>
      </c>
      <c r="F270" s="1" t="n">
        <v>10</v>
      </c>
      <c r="G270" s="0" t="n">
        <v>201</v>
      </c>
      <c r="H270" s="1" t="n">
        <v>4.5</v>
      </c>
      <c r="I270" s="0" t="n">
        <v>0.4</v>
      </c>
      <c r="J270" s="2" t="n">
        <v>38</v>
      </c>
      <c r="K270" s="0" t="n">
        <v>2</v>
      </c>
      <c r="L270" s="0" t="s">
        <v>88</v>
      </c>
      <c r="M270" s="0" t="n">
        <v>0</v>
      </c>
      <c r="N270" s="0" t="n">
        <v>3</v>
      </c>
      <c r="O270" s="0" t="n">
        <v>14</v>
      </c>
      <c r="P270" s="0" t="n">
        <v>0</v>
      </c>
      <c r="Q270" s="0" t="n">
        <v>0</v>
      </c>
      <c r="R270" s="0" t="n">
        <f aca="false">J270/F270</f>
        <v>3.8</v>
      </c>
      <c r="U270" s="17" t="n">
        <v>0</v>
      </c>
      <c r="V270" s="18" t="str">
        <f aca="false">IF(E270=1, 1*U270, "")</f>
        <v/>
      </c>
      <c r="W270" s="18" t="n">
        <f aca="false">IF(E270=2, 1*U270, "")</f>
        <v>0</v>
      </c>
      <c r="X270" s="18" t="str">
        <f aca="false">IF(E270=3, 1*U270, "")</f>
        <v/>
      </c>
      <c r="Y270" s="19" t="str">
        <f aca="false">IF(E270=4, 1*U270, "")</f>
        <v/>
      </c>
      <c r="AF270" s="23" t="str">
        <f aca="false">IF(U270=1,A270,"")</f>
        <v/>
      </c>
      <c r="AG270" s="24" t="str">
        <f aca="false">IF(V270=1,"AT",IF(W270=1,"MID",IF(X270=1,"DEF",IF(Y270=1,"GK",""))))</f>
        <v/>
      </c>
    </row>
    <row r="271" customFormat="false" ht="12.8" hidden="false" customHeight="false" outlineLevel="0" collapsed="false">
      <c r="A271" s="0" t="s">
        <v>386</v>
      </c>
      <c r="B271" s="0" t="s">
        <v>137</v>
      </c>
      <c r="C271" s="0" t="n">
        <v>23</v>
      </c>
      <c r="D271" s="0" t="s">
        <v>315</v>
      </c>
      <c r="E271" s="0" t="n">
        <v>2</v>
      </c>
      <c r="F271" s="1" t="n">
        <v>22</v>
      </c>
      <c r="G271" s="0" t="n">
        <v>1519</v>
      </c>
      <c r="H271" s="1" t="n">
        <v>6</v>
      </c>
      <c r="I271" s="0" t="n">
        <v>1.8</v>
      </c>
      <c r="J271" s="2" t="n">
        <v>83</v>
      </c>
      <c r="K271" s="0" t="n">
        <v>1</v>
      </c>
      <c r="L271" s="0" t="s">
        <v>46</v>
      </c>
      <c r="M271" s="0" t="n">
        <v>0</v>
      </c>
      <c r="N271" s="0" t="n">
        <v>2</v>
      </c>
      <c r="O271" s="0" t="n">
        <v>1</v>
      </c>
      <c r="P271" s="0" t="n">
        <v>1</v>
      </c>
      <c r="Q271" s="0" t="n">
        <v>0</v>
      </c>
      <c r="R271" s="0" t="n">
        <f aca="false">J271/F271</f>
        <v>3.77272727272727</v>
      </c>
      <c r="U271" s="17" t="n">
        <v>0</v>
      </c>
      <c r="V271" s="18" t="str">
        <f aca="false">IF(E271=1, 1*U271, "")</f>
        <v/>
      </c>
      <c r="W271" s="18" t="n">
        <f aca="false">IF(E271=2, 1*U271, "")</f>
        <v>0</v>
      </c>
      <c r="X271" s="18" t="str">
        <f aca="false">IF(E271=3, 1*U271, "")</f>
        <v/>
      </c>
      <c r="Y271" s="19" t="str">
        <f aca="false">IF(E271=4, 1*U271, "")</f>
        <v/>
      </c>
      <c r="AF271" s="23" t="str">
        <f aca="false">IF(U271=1,A271,"")</f>
        <v/>
      </c>
      <c r="AG271" s="24" t="str">
        <f aca="false">IF(V271=1,"AT",IF(W271=1,"MID",IF(X271=1,"DEF",IF(Y271=1,"GK",""))))</f>
        <v/>
      </c>
    </row>
    <row r="272" customFormat="false" ht="12.8" hidden="false" customHeight="false" outlineLevel="0" collapsed="false">
      <c r="A272" s="0" t="s">
        <v>387</v>
      </c>
      <c r="B272" s="0" t="s">
        <v>268</v>
      </c>
      <c r="C272" s="0" t="n">
        <v>23</v>
      </c>
      <c r="D272" s="0" t="s">
        <v>57</v>
      </c>
      <c r="E272" s="0" t="n">
        <v>1</v>
      </c>
      <c r="F272" s="1" t="n">
        <v>60</v>
      </c>
      <c r="G272" s="0" t="n">
        <v>4161</v>
      </c>
      <c r="H272" s="1" t="n">
        <v>12.5</v>
      </c>
      <c r="I272" s="0" t="n">
        <v>35.1</v>
      </c>
      <c r="J272" s="2" t="n">
        <v>224</v>
      </c>
      <c r="K272" s="0" t="n">
        <v>1</v>
      </c>
      <c r="L272" s="0" t="s">
        <v>46</v>
      </c>
      <c r="M272" s="0" t="n">
        <v>0</v>
      </c>
      <c r="N272" s="0" t="n">
        <v>2</v>
      </c>
      <c r="O272" s="0" t="n">
        <v>17</v>
      </c>
      <c r="P272" s="0" t="n">
        <v>1</v>
      </c>
      <c r="Q272" s="0" t="n">
        <v>0</v>
      </c>
      <c r="R272" s="0" t="n">
        <f aca="false">J272/F272</f>
        <v>3.73333333333333</v>
      </c>
      <c r="U272" s="17" t="n">
        <v>0</v>
      </c>
      <c r="V272" s="18" t="n">
        <f aca="false">IF(E272=1, 1*U272, "")</f>
        <v>0</v>
      </c>
      <c r="W272" s="18" t="str">
        <f aca="false">IF(E272=2, 1*U272, "")</f>
        <v/>
      </c>
      <c r="X272" s="18" t="str">
        <f aca="false">IF(E272=3, 1*U272, "")</f>
        <v/>
      </c>
      <c r="Y272" s="19" t="str">
        <f aca="false">IF(E272=4, 1*U272, "")</f>
        <v/>
      </c>
      <c r="AF272" s="23" t="str">
        <f aca="false">IF(U272=1,A272,"")</f>
        <v/>
      </c>
      <c r="AG272" s="24" t="str">
        <f aca="false">IF(V272=1,"AT",IF(W272=1,"MID",IF(X272=1,"DEF",IF(Y272=1,"GK",""))))</f>
        <v/>
      </c>
    </row>
    <row r="273" customFormat="false" ht="12.8" hidden="false" customHeight="false" outlineLevel="0" collapsed="false">
      <c r="A273" s="0" t="s">
        <v>388</v>
      </c>
      <c r="B273" s="0" t="s">
        <v>268</v>
      </c>
      <c r="C273" s="0" t="n">
        <v>23</v>
      </c>
      <c r="D273" s="0" t="s">
        <v>67</v>
      </c>
      <c r="E273" s="0" t="n">
        <v>2</v>
      </c>
      <c r="F273" s="1" t="n">
        <v>25</v>
      </c>
      <c r="G273" s="0" t="n">
        <v>1239</v>
      </c>
      <c r="H273" s="1" t="n">
        <v>5</v>
      </c>
      <c r="I273" s="0" t="n">
        <v>3.5</v>
      </c>
      <c r="J273" s="2" t="n">
        <v>93</v>
      </c>
      <c r="K273" s="0" t="n">
        <v>1</v>
      </c>
      <c r="L273" s="0" t="s">
        <v>46</v>
      </c>
      <c r="M273" s="0" t="n">
        <v>0</v>
      </c>
      <c r="N273" s="0" t="n">
        <v>2</v>
      </c>
      <c r="O273" s="0" t="n">
        <v>17</v>
      </c>
      <c r="P273" s="0" t="n">
        <v>1</v>
      </c>
      <c r="Q273" s="0" t="n">
        <v>0</v>
      </c>
      <c r="R273" s="0" t="n">
        <f aca="false">J273/F273</f>
        <v>3.72</v>
      </c>
      <c r="U273" s="17" t="n">
        <v>0</v>
      </c>
      <c r="V273" s="18" t="str">
        <f aca="false">IF(E273=1, 1*U273, "")</f>
        <v/>
      </c>
      <c r="W273" s="18" t="n">
        <f aca="false">IF(E273=2, 1*U273, "")</f>
        <v>0</v>
      </c>
      <c r="X273" s="18" t="str">
        <f aca="false">IF(E273=3, 1*U273, "")</f>
        <v/>
      </c>
      <c r="Y273" s="19" t="str">
        <f aca="false">IF(E273=4, 1*U273, "")</f>
        <v/>
      </c>
      <c r="AF273" s="23" t="str">
        <f aca="false">IF(U273=1,A273,"")</f>
        <v/>
      </c>
      <c r="AG273" s="24" t="str">
        <f aca="false">IF(V273=1,"AT",IF(W273=1,"MID",IF(X273=1,"DEF",IF(Y273=1,"GK",""))))</f>
        <v/>
      </c>
    </row>
    <row r="274" customFormat="false" ht="12.8" hidden="false" customHeight="false" outlineLevel="0" collapsed="false">
      <c r="A274" s="0" t="s">
        <v>389</v>
      </c>
      <c r="B274" s="0" t="s">
        <v>53</v>
      </c>
      <c r="C274" s="0" t="n">
        <v>19</v>
      </c>
      <c r="D274" s="0" t="s">
        <v>67</v>
      </c>
      <c r="E274" s="0" t="n">
        <v>2</v>
      </c>
      <c r="F274" s="1" t="n">
        <v>2.5</v>
      </c>
      <c r="G274" s="0" t="n">
        <v>860</v>
      </c>
      <c r="H274" s="1" t="n">
        <v>4.5</v>
      </c>
      <c r="I274" s="0" t="n">
        <v>0.2</v>
      </c>
      <c r="J274" s="2" t="n">
        <v>9</v>
      </c>
      <c r="K274" s="0" t="n">
        <v>2</v>
      </c>
      <c r="L274" s="0" t="s">
        <v>88</v>
      </c>
      <c r="M274" s="0" t="n">
        <v>0</v>
      </c>
      <c r="N274" s="0" t="n">
        <v>1</v>
      </c>
      <c r="O274" s="0" t="n">
        <v>12</v>
      </c>
      <c r="P274" s="0" t="n">
        <v>1</v>
      </c>
      <c r="Q274" s="0" t="n">
        <v>0</v>
      </c>
      <c r="R274" s="0" t="n">
        <f aca="false">J274/F274</f>
        <v>3.6</v>
      </c>
      <c r="U274" s="17" t="n">
        <v>0</v>
      </c>
      <c r="V274" s="18" t="str">
        <f aca="false">IF(E274=1, 1*U274, "")</f>
        <v/>
      </c>
      <c r="W274" s="18" t="n">
        <f aca="false">IF(E274=2, 1*U274, "")</f>
        <v>0</v>
      </c>
      <c r="X274" s="18" t="str">
        <f aca="false">IF(E274=3, 1*U274, "")</f>
        <v/>
      </c>
      <c r="Y274" s="19" t="str">
        <f aca="false">IF(E274=4, 1*U274, "")</f>
        <v/>
      </c>
      <c r="AF274" s="23" t="str">
        <f aca="false">IF(U274=1,A274,"")</f>
        <v/>
      </c>
      <c r="AG274" s="24" t="str">
        <f aca="false">IF(V274=1,"AT",IF(W274=1,"MID",IF(X274=1,"DEF",IF(Y274=1,"GK",""))))</f>
        <v/>
      </c>
    </row>
    <row r="275" customFormat="false" ht="12.8" hidden="false" customHeight="false" outlineLevel="0" collapsed="false">
      <c r="A275" s="0" t="s">
        <v>390</v>
      </c>
      <c r="B275" s="0" t="s">
        <v>72</v>
      </c>
      <c r="C275" s="0" t="n">
        <v>28</v>
      </c>
      <c r="D275" s="0" t="s">
        <v>112</v>
      </c>
      <c r="E275" s="0" t="n">
        <v>1</v>
      </c>
      <c r="F275" s="1" t="n">
        <v>32</v>
      </c>
      <c r="G275" s="0" t="n">
        <v>1165</v>
      </c>
      <c r="H275" s="1" t="n">
        <v>7</v>
      </c>
      <c r="I275" s="0" t="n">
        <v>9</v>
      </c>
      <c r="J275" s="2" t="n">
        <v>114</v>
      </c>
      <c r="K275" s="0" t="n">
        <v>3</v>
      </c>
      <c r="L275" s="0" t="s">
        <v>41</v>
      </c>
      <c r="M275" s="0" t="n">
        <v>0</v>
      </c>
      <c r="N275" s="0" t="n">
        <v>4</v>
      </c>
      <c r="O275" s="0" t="n">
        <v>5</v>
      </c>
      <c r="P275" s="0" t="n">
        <v>1</v>
      </c>
      <c r="Q275" s="0" t="n">
        <v>0</v>
      </c>
      <c r="R275" s="0" t="n">
        <f aca="false">J275/F275</f>
        <v>3.5625</v>
      </c>
      <c r="U275" s="17" t="n">
        <v>0</v>
      </c>
      <c r="V275" s="18" t="n">
        <f aca="false">IF(E275=1, 1*U275, "")</f>
        <v>0</v>
      </c>
      <c r="W275" s="18" t="str">
        <f aca="false">IF(E275=2, 1*U275, "")</f>
        <v/>
      </c>
      <c r="X275" s="18" t="str">
        <f aca="false">IF(E275=3, 1*U275, "")</f>
        <v/>
      </c>
      <c r="Y275" s="19" t="str">
        <f aca="false">IF(E275=4, 1*U275, "")</f>
        <v/>
      </c>
      <c r="AF275" s="23" t="str">
        <f aca="false">IF(U275=1,A275,"")</f>
        <v/>
      </c>
      <c r="AG275" s="24" t="str">
        <f aca="false">IF(V275=1,"AT",IF(W275=1,"MID",IF(X275=1,"DEF",IF(Y275=1,"GK",""))))</f>
        <v/>
      </c>
    </row>
    <row r="276" customFormat="false" ht="12.8" hidden="false" customHeight="false" outlineLevel="0" collapsed="false">
      <c r="A276" s="0" t="s">
        <v>391</v>
      </c>
      <c r="B276" s="0" t="s">
        <v>72</v>
      </c>
      <c r="C276" s="0" t="n">
        <v>25</v>
      </c>
      <c r="D276" s="0" t="s">
        <v>22</v>
      </c>
      <c r="E276" s="0" t="n">
        <v>4</v>
      </c>
      <c r="F276" s="1" t="n">
        <v>40</v>
      </c>
      <c r="G276" s="0" t="n">
        <v>1260</v>
      </c>
      <c r="H276" s="1" t="n">
        <v>5.5</v>
      </c>
      <c r="I276" s="0" t="n">
        <v>18.5</v>
      </c>
      <c r="J276" s="2" t="n">
        <v>141</v>
      </c>
      <c r="K276" s="0" t="n">
        <v>2</v>
      </c>
      <c r="L276" s="0" t="s">
        <v>230</v>
      </c>
      <c r="M276" s="0" t="n">
        <v>0</v>
      </c>
      <c r="N276" s="0" t="n">
        <v>3</v>
      </c>
      <c r="O276" s="0" t="n">
        <v>5</v>
      </c>
      <c r="P276" s="0" t="n">
        <v>1</v>
      </c>
      <c r="Q276" s="0" t="n">
        <v>0</v>
      </c>
      <c r="R276" s="0" t="n">
        <f aca="false">J276/F276</f>
        <v>3.525</v>
      </c>
      <c r="U276" s="17" t="n">
        <v>0</v>
      </c>
      <c r="V276" s="18" t="str">
        <f aca="false">IF(E276=1, 1*U276, "")</f>
        <v/>
      </c>
      <c r="W276" s="18" t="str">
        <f aca="false">IF(E276=2, 1*U276, "")</f>
        <v/>
      </c>
      <c r="X276" s="18" t="str">
        <f aca="false">IF(E276=3, 1*U276, "")</f>
        <v/>
      </c>
      <c r="Y276" s="19" t="n">
        <f aca="false">IF(E276=4, 1*U276, "")</f>
        <v>0</v>
      </c>
      <c r="AF276" s="23" t="str">
        <f aca="false">IF(U276=1,A276,"")</f>
        <v/>
      </c>
      <c r="AG276" s="24" t="str">
        <f aca="false">IF(V276=1,"AT",IF(W276=1,"MID",IF(X276=1,"DEF",IF(Y276=1,"GK",""))))</f>
        <v/>
      </c>
    </row>
    <row r="277" customFormat="false" ht="12.8" hidden="false" customHeight="false" outlineLevel="0" collapsed="false">
      <c r="A277" s="0" t="s">
        <v>392</v>
      </c>
      <c r="B277" s="0" t="s">
        <v>35</v>
      </c>
      <c r="C277" s="0" t="n">
        <v>21</v>
      </c>
      <c r="D277" s="0" t="s">
        <v>57</v>
      </c>
      <c r="E277" s="0" t="n">
        <v>1</v>
      </c>
      <c r="F277" s="1" t="n">
        <v>4</v>
      </c>
      <c r="G277" s="0" t="n">
        <v>131</v>
      </c>
      <c r="H277" s="1" t="n">
        <v>5</v>
      </c>
      <c r="I277" s="0" t="n">
        <v>0.1</v>
      </c>
      <c r="J277" s="2" t="n">
        <v>14</v>
      </c>
      <c r="K277" s="0" t="n">
        <v>2</v>
      </c>
      <c r="L277" s="0" t="s">
        <v>118</v>
      </c>
      <c r="M277" s="0" t="n">
        <v>0</v>
      </c>
      <c r="N277" s="0" t="n">
        <v>1</v>
      </c>
      <c r="O277" s="0" t="n">
        <v>2</v>
      </c>
      <c r="P277" s="0" t="n">
        <v>0</v>
      </c>
      <c r="Q277" s="0" t="n">
        <v>0</v>
      </c>
      <c r="R277" s="0" t="n">
        <f aca="false">J277/F277</f>
        <v>3.5</v>
      </c>
      <c r="U277" s="17" t="n">
        <v>0</v>
      </c>
      <c r="V277" s="18" t="n">
        <f aca="false">IF(E277=1, 1*U277, "")</f>
        <v>0</v>
      </c>
      <c r="W277" s="18" t="str">
        <f aca="false">IF(E277=2, 1*U277, "")</f>
        <v/>
      </c>
      <c r="X277" s="18" t="str">
        <f aca="false">IF(E277=3, 1*U277, "")</f>
        <v/>
      </c>
      <c r="Y277" s="19" t="str">
        <f aca="false">IF(E277=4, 1*U277, "")</f>
        <v/>
      </c>
      <c r="AF277" s="23" t="str">
        <f aca="false">IF(U277=1,A277,"")</f>
        <v/>
      </c>
      <c r="AG277" s="24" t="str">
        <f aca="false">IF(V277=1,"AT",IF(W277=1,"MID",IF(X277=1,"DEF",IF(Y277=1,"GK",""))))</f>
        <v/>
      </c>
    </row>
    <row r="278" customFormat="false" ht="12.8" hidden="false" customHeight="false" outlineLevel="0" collapsed="false">
      <c r="A278" s="0" t="s">
        <v>393</v>
      </c>
      <c r="B278" s="0" t="s">
        <v>53</v>
      </c>
      <c r="C278" s="0" t="n">
        <v>23</v>
      </c>
      <c r="D278" s="0" t="s">
        <v>30</v>
      </c>
      <c r="E278" s="0" t="n">
        <v>3</v>
      </c>
      <c r="F278" s="1" t="n">
        <v>30</v>
      </c>
      <c r="G278" s="0" t="n">
        <v>1588</v>
      </c>
      <c r="H278" s="1" t="n">
        <v>6</v>
      </c>
      <c r="I278" s="0" t="n">
        <v>10.2</v>
      </c>
      <c r="J278" s="2" t="n">
        <v>105</v>
      </c>
      <c r="K278" s="0" t="n">
        <v>4</v>
      </c>
      <c r="L278" s="0" t="s">
        <v>214</v>
      </c>
      <c r="M278" s="0" t="n">
        <v>0</v>
      </c>
      <c r="N278" s="0" t="n">
        <v>2</v>
      </c>
      <c r="O278" s="0" t="n">
        <v>12</v>
      </c>
      <c r="P278" s="0" t="n">
        <v>1</v>
      </c>
      <c r="Q278" s="0" t="n">
        <v>1</v>
      </c>
      <c r="R278" s="0" t="n">
        <f aca="false">J278/F278</f>
        <v>3.5</v>
      </c>
      <c r="U278" s="17" t="n">
        <v>0</v>
      </c>
      <c r="V278" s="18" t="str">
        <f aca="false">IF(E278=1, 1*U278, "")</f>
        <v/>
      </c>
      <c r="W278" s="18" t="str">
        <f aca="false">IF(E278=2, 1*U278, "")</f>
        <v/>
      </c>
      <c r="X278" s="18" t="n">
        <f aca="false">IF(E278=3, 1*U278, "")</f>
        <v>0</v>
      </c>
      <c r="Y278" s="19" t="str">
        <f aca="false">IF(E278=4, 1*U278, "")</f>
        <v/>
      </c>
      <c r="AF278" s="23" t="str">
        <f aca="false">IF(U278=1,A278,"")</f>
        <v/>
      </c>
      <c r="AG278" s="24" t="str">
        <f aca="false">IF(V278=1,"AT",IF(W278=1,"MID",IF(X278=1,"DEF",IF(Y278=1,"GK",""))))</f>
        <v/>
      </c>
    </row>
    <row r="279" customFormat="false" ht="12.8" hidden="false" customHeight="false" outlineLevel="0" collapsed="false">
      <c r="A279" s="0" t="s">
        <v>394</v>
      </c>
      <c r="B279" s="0" t="s">
        <v>137</v>
      </c>
      <c r="C279" s="0" t="n">
        <v>26</v>
      </c>
      <c r="D279" s="0" t="s">
        <v>67</v>
      </c>
      <c r="E279" s="0" t="n">
        <v>2</v>
      </c>
      <c r="F279" s="1" t="n">
        <v>15</v>
      </c>
      <c r="G279" s="0" t="n">
        <v>549</v>
      </c>
      <c r="H279" s="1" t="n">
        <v>4.5</v>
      </c>
      <c r="I279" s="0" t="n">
        <v>1.7</v>
      </c>
      <c r="J279" s="2" t="n">
        <v>52</v>
      </c>
      <c r="K279" s="0" t="n">
        <v>2</v>
      </c>
      <c r="L279" s="0" t="s">
        <v>118</v>
      </c>
      <c r="M279" s="0" t="n">
        <v>0</v>
      </c>
      <c r="N279" s="0" t="n">
        <v>3</v>
      </c>
      <c r="O279" s="0" t="n">
        <v>1</v>
      </c>
      <c r="P279" s="0" t="n">
        <v>1</v>
      </c>
      <c r="Q279" s="0" t="n">
        <v>0</v>
      </c>
      <c r="R279" s="0" t="n">
        <f aca="false">J279/F279</f>
        <v>3.46666666666667</v>
      </c>
      <c r="U279" s="17" t="n">
        <v>0</v>
      </c>
      <c r="V279" s="18" t="str">
        <f aca="false">IF(E279=1, 1*U279, "")</f>
        <v/>
      </c>
      <c r="W279" s="18" t="n">
        <f aca="false">IF(E279=2, 1*U279, "")</f>
        <v>0</v>
      </c>
      <c r="X279" s="18" t="str">
        <f aca="false">IF(E279=3, 1*U279, "")</f>
        <v/>
      </c>
      <c r="Y279" s="19" t="str">
        <f aca="false">IF(E279=4, 1*U279, "")</f>
        <v/>
      </c>
      <c r="AF279" s="23" t="str">
        <f aca="false">IF(U279=1,A279,"")</f>
        <v/>
      </c>
      <c r="AG279" s="24" t="str">
        <f aca="false">IF(V279=1,"AT",IF(W279=1,"MID",IF(X279=1,"DEF",IF(Y279=1,"GK",""))))</f>
        <v/>
      </c>
    </row>
    <row r="280" customFormat="false" ht="12.8" hidden="false" customHeight="false" outlineLevel="0" collapsed="false">
      <c r="A280" s="0" t="s">
        <v>395</v>
      </c>
      <c r="B280" s="0" t="s">
        <v>213</v>
      </c>
      <c r="C280" s="0" t="n">
        <v>20</v>
      </c>
      <c r="D280" s="0" t="s">
        <v>57</v>
      </c>
      <c r="E280" s="0" t="n">
        <v>1</v>
      </c>
      <c r="F280" s="1" t="n">
        <v>15</v>
      </c>
      <c r="G280" s="0" t="n">
        <v>1662</v>
      </c>
      <c r="H280" s="1" t="n">
        <v>7</v>
      </c>
      <c r="I280" s="0" t="n">
        <v>1.5</v>
      </c>
      <c r="J280" s="2" t="n">
        <v>52</v>
      </c>
      <c r="K280" s="0" t="n">
        <v>4</v>
      </c>
      <c r="L280" s="0" t="s">
        <v>239</v>
      </c>
      <c r="M280" s="0" t="n">
        <v>0</v>
      </c>
      <c r="N280" s="0" t="n">
        <v>1</v>
      </c>
      <c r="O280" s="0" t="n">
        <v>11</v>
      </c>
      <c r="P280" s="0" t="n">
        <v>1</v>
      </c>
      <c r="Q280" s="0" t="n">
        <v>0</v>
      </c>
      <c r="R280" s="0" t="n">
        <f aca="false">J280/F280</f>
        <v>3.46666666666667</v>
      </c>
      <c r="U280" s="17" t="n">
        <v>0</v>
      </c>
      <c r="V280" s="18" t="n">
        <f aca="false">IF(E280=1, 1*U280, "")</f>
        <v>0</v>
      </c>
      <c r="W280" s="18" t="str">
        <f aca="false">IF(E280=2, 1*U280, "")</f>
        <v/>
      </c>
      <c r="X280" s="18" t="str">
        <f aca="false">IF(E280=3, 1*U280, "")</f>
        <v/>
      </c>
      <c r="Y280" s="19" t="str">
        <f aca="false">IF(E280=4, 1*U280, "")</f>
        <v/>
      </c>
      <c r="AF280" s="23" t="str">
        <f aca="false">IF(U280=1,A280,"")</f>
        <v/>
      </c>
      <c r="AG280" s="24" t="str">
        <f aca="false">IF(V280=1,"AT",IF(W280=1,"MID",IF(X280=1,"DEF",IF(Y280=1,"GK",""))))</f>
        <v/>
      </c>
    </row>
    <row r="281" customFormat="false" ht="12.8" hidden="false" customHeight="false" outlineLevel="0" collapsed="false">
      <c r="A281" s="0" t="s">
        <v>396</v>
      </c>
      <c r="B281" s="0" t="s">
        <v>137</v>
      </c>
      <c r="C281" s="0" t="n">
        <v>26</v>
      </c>
      <c r="D281" s="0" t="s">
        <v>30</v>
      </c>
      <c r="E281" s="0" t="n">
        <v>3</v>
      </c>
      <c r="F281" s="1" t="n">
        <v>13</v>
      </c>
      <c r="G281" s="0" t="n">
        <v>552</v>
      </c>
      <c r="H281" s="1" t="n">
        <v>5</v>
      </c>
      <c r="I281" s="0" t="n">
        <v>0.1</v>
      </c>
      <c r="J281" s="2" t="n">
        <v>45</v>
      </c>
      <c r="K281" s="0" t="n">
        <v>3</v>
      </c>
      <c r="L281" s="0" t="s">
        <v>41</v>
      </c>
      <c r="M281" s="0" t="n">
        <v>0</v>
      </c>
      <c r="N281" s="0" t="n">
        <v>3</v>
      </c>
      <c r="O281" s="0" t="n">
        <v>1</v>
      </c>
      <c r="P281" s="0" t="n">
        <v>1</v>
      </c>
      <c r="Q281" s="0" t="n">
        <v>0</v>
      </c>
      <c r="R281" s="0" t="n">
        <f aca="false">J281/F281</f>
        <v>3.46153846153846</v>
      </c>
      <c r="U281" s="17" t="n">
        <v>0</v>
      </c>
      <c r="V281" s="18" t="str">
        <f aca="false">IF(E281=1, 1*U281, "")</f>
        <v/>
      </c>
      <c r="W281" s="18" t="str">
        <f aca="false">IF(E281=2, 1*U281, "")</f>
        <v/>
      </c>
      <c r="X281" s="18" t="n">
        <f aca="false">IF(E281=3, 1*U281, "")</f>
        <v>0</v>
      </c>
      <c r="Y281" s="19" t="str">
        <f aca="false">IF(E281=4, 1*U281, "")</f>
        <v/>
      </c>
      <c r="AF281" s="23" t="str">
        <f aca="false">IF(U281=1,A281,"")</f>
        <v/>
      </c>
      <c r="AG281" s="24" t="str">
        <f aca="false">IF(V281=1,"AT",IF(W281=1,"MID",IF(X281=1,"DEF",IF(Y281=1,"GK",""))))</f>
        <v/>
      </c>
    </row>
    <row r="282" customFormat="false" ht="12.8" hidden="false" customHeight="false" outlineLevel="0" collapsed="false">
      <c r="A282" s="0" t="s">
        <v>397</v>
      </c>
      <c r="B282" s="0" t="s">
        <v>72</v>
      </c>
      <c r="C282" s="0" t="n">
        <v>30</v>
      </c>
      <c r="D282" s="0" t="s">
        <v>63</v>
      </c>
      <c r="E282" s="0" t="n">
        <v>2</v>
      </c>
      <c r="F282" s="1" t="n">
        <v>35</v>
      </c>
      <c r="G282" s="0" t="n">
        <v>2378</v>
      </c>
      <c r="H282" s="1" t="n">
        <v>7</v>
      </c>
      <c r="I282" s="0" t="n">
        <v>7.5</v>
      </c>
      <c r="J282" s="2" t="n">
        <v>121</v>
      </c>
      <c r="K282" s="0" t="n">
        <v>2</v>
      </c>
      <c r="L282" s="0" t="s">
        <v>107</v>
      </c>
      <c r="M282" s="0" t="n">
        <v>0</v>
      </c>
      <c r="N282" s="0" t="n">
        <v>4</v>
      </c>
      <c r="O282" s="0" t="n">
        <v>5</v>
      </c>
      <c r="P282" s="0" t="n">
        <v>1</v>
      </c>
      <c r="Q282" s="0" t="n">
        <v>0</v>
      </c>
      <c r="R282" s="0" t="n">
        <f aca="false">J282/F282</f>
        <v>3.45714285714286</v>
      </c>
      <c r="U282" s="17" t="n">
        <v>0</v>
      </c>
      <c r="V282" s="18" t="str">
        <f aca="false">IF(E282=1, 1*U282, "")</f>
        <v/>
      </c>
      <c r="W282" s="18" t="n">
        <f aca="false">IF(E282=2, 1*U282, "")</f>
        <v>0</v>
      </c>
      <c r="X282" s="18" t="str">
        <f aca="false">IF(E282=3, 1*U282, "")</f>
        <v/>
      </c>
      <c r="Y282" s="19" t="str">
        <f aca="false">IF(E282=4, 1*U282, "")</f>
        <v/>
      </c>
      <c r="AF282" s="23" t="str">
        <f aca="false">IF(U282=1,A282,"")</f>
        <v/>
      </c>
      <c r="AG282" s="24" t="str">
        <f aca="false">IF(V282=1,"AT",IF(W282=1,"MID",IF(X282=1,"DEF",IF(Y282=1,"GK",""))))</f>
        <v/>
      </c>
    </row>
    <row r="283" customFormat="false" ht="12.8" hidden="false" customHeight="false" outlineLevel="0" collapsed="false">
      <c r="A283" s="0" t="s">
        <v>398</v>
      </c>
      <c r="B283" s="0" t="s">
        <v>75</v>
      </c>
      <c r="C283" s="0" t="n">
        <v>29</v>
      </c>
      <c r="D283" s="0" t="s">
        <v>112</v>
      </c>
      <c r="E283" s="0" t="n">
        <v>1</v>
      </c>
      <c r="F283" s="1" t="n">
        <v>3.5</v>
      </c>
      <c r="G283" s="0" t="n">
        <v>313</v>
      </c>
      <c r="H283" s="1" t="n">
        <v>4.5</v>
      </c>
      <c r="I283" s="0" t="n">
        <v>0.1</v>
      </c>
      <c r="J283" s="2" t="n">
        <v>12</v>
      </c>
      <c r="K283" s="0" t="n">
        <v>1</v>
      </c>
      <c r="L283" s="0" t="s">
        <v>46</v>
      </c>
      <c r="M283" s="0" t="n">
        <v>0</v>
      </c>
      <c r="N283" s="0" t="n">
        <v>4</v>
      </c>
      <c r="O283" s="0" t="n">
        <v>16</v>
      </c>
      <c r="P283" s="0" t="n">
        <v>0</v>
      </c>
      <c r="Q283" s="0" t="n">
        <v>0</v>
      </c>
      <c r="R283" s="0" t="n">
        <f aca="false">J283/F283</f>
        <v>3.42857142857143</v>
      </c>
      <c r="U283" s="17" t="n">
        <v>0</v>
      </c>
      <c r="V283" s="18" t="n">
        <f aca="false">IF(E283=1, 1*U283, "")</f>
        <v>0</v>
      </c>
      <c r="W283" s="18" t="str">
        <f aca="false">IF(E283=2, 1*U283, "")</f>
        <v/>
      </c>
      <c r="X283" s="18" t="str">
        <f aca="false">IF(E283=3, 1*U283, "")</f>
        <v/>
      </c>
      <c r="Y283" s="19" t="str">
        <f aca="false">IF(E283=4, 1*U283, "")</f>
        <v/>
      </c>
      <c r="AF283" s="23" t="str">
        <f aca="false">IF(U283=1,A283,"")</f>
        <v/>
      </c>
      <c r="AG283" s="24" t="str">
        <f aca="false">IF(V283=1,"AT",IF(W283=1,"MID",IF(X283=1,"DEF",IF(Y283=1,"GK",""))))</f>
        <v/>
      </c>
    </row>
    <row r="284" customFormat="false" ht="12.8" hidden="false" customHeight="false" outlineLevel="0" collapsed="false">
      <c r="A284" s="0" t="s">
        <v>399</v>
      </c>
      <c r="B284" s="0" t="s">
        <v>268</v>
      </c>
      <c r="C284" s="0" t="n">
        <v>28</v>
      </c>
      <c r="D284" s="0" t="s">
        <v>30</v>
      </c>
      <c r="E284" s="0" t="n">
        <v>3</v>
      </c>
      <c r="F284" s="1" t="n">
        <v>35</v>
      </c>
      <c r="G284" s="0" t="n">
        <v>756</v>
      </c>
      <c r="H284" s="1" t="n">
        <v>6</v>
      </c>
      <c r="I284" s="0" t="n">
        <v>13.3</v>
      </c>
      <c r="J284" s="2" t="n">
        <v>120</v>
      </c>
      <c r="K284" s="0" t="n">
        <v>2</v>
      </c>
      <c r="L284" s="0" t="s">
        <v>230</v>
      </c>
      <c r="M284" s="0" t="n">
        <v>0</v>
      </c>
      <c r="N284" s="0" t="n">
        <v>4</v>
      </c>
      <c r="O284" s="0" t="n">
        <v>17</v>
      </c>
      <c r="P284" s="0" t="n">
        <v>1</v>
      </c>
      <c r="Q284" s="0" t="n">
        <v>0</v>
      </c>
      <c r="R284" s="0" t="n">
        <f aca="false">J284/F284</f>
        <v>3.42857142857143</v>
      </c>
      <c r="U284" s="17" t="n">
        <v>0</v>
      </c>
      <c r="V284" s="18" t="str">
        <f aca="false">IF(E284=1, 1*U284, "")</f>
        <v/>
      </c>
      <c r="W284" s="18" t="str">
        <f aca="false">IF(E284=2, 1*U284, "")</f>
        <v/>
      </c>
      <c r="X284" s="18" t="n">
        <f aca="false">IF(E284=3, 1*U284, "")</f>
        <v>0</v>
      </c>
      <c r="Y284" s="19" t="str">
        <f aca="false">IF(E284=4, 1*U284, "")</f>
        <v/>
      </c>
      <c r="AF284" s="23" t="str">
        <f aca="false">IF(U284=1,A284,"")</f>
        <v/>
      </c>
      <c r="AG284" s="24" t="str">
        <f aca="false">IF(V284=1,"AT",IF(W284=1,"MID",IF(X284=1,"DEF",IF(Y284=1,"GK",""))))</f>
        <v/>
      </c>
    </row>
    <row r="285" customFormat="false" ht="12.8" hidden="false" customHeight="false" outlineLevel="0" collapsed="false">
      <c r="A285" s="0" t="s">
        <v>400</v>
      </c>
      <c r="B285" s="0" t="s">
        <v>53</v>
      </c>
      <c r="C285" s="0" t="n">
        <v>26</v>
      </c>
      <c r="D285" s="0" t="s">
        <v>22</v>
      </c>
      <c r="E285" s="0" t="n">
        <v>4</v>
      </c>
      <c r="F285" s="1" t="n">
        <v>40</v>
      </c>
      <c r="G285" s="0" t="n">
        <v>2126</v>
      </c>
      <c r="H285" s="1" t="n">
        <v>5.5</v>
      </c>
      <c r="I285" s="0" t="n">
        <v>26.1</v>
      </c>
      <c r="J285" s="2" t="n">
        <v>136</v>
      </c>
      <c r="K285" s="0" t="n">
        <v>2</v>
      </c>
      <c r="L285" s="0" t="s">
        <v>107</v>
      </c>
      <c r="M285" s="0" t="n">
        <v>0</v>
      </c>
      <c r="N285" s="0" t="n">
        <v>3</v>
      </c>
      <c r="O285" s="0" t="n">
        <v>12</v>
      </c>
      <c r="P285" s="0" t="n">
        <v>1</v>
      </c>
      <c r="Q285" s="0" t="n">
        <v>0</v>
      </c>
      <c r="R285" s="0" t="n">
        <f aca="false">J285/F285</f>
        <v>3.4</v>
      </c>
      <c r="U285" s="17" t="n">
        <v>0</v>
      </c>
      <c r="V285" s="18" t="str">
        <f aca="false">IF(E285=1, 1*U285, "")</f>
        <v/>
      </c>
      <c r="W285" s="18" t="str">
        <f aca="false">IF(E285=2, 1*U285, "")</f>
        <v/>
      </c>
      <c r="X285" s="18" t="str">
        <f aca="false">IF(E285=3, 1*U285, "")</f>
        <v/>
      </c>
      <c r="Y285" s="19" t="n">
        <f aca="false">IF(E285=4, 1*U285, "")</f>
        <v>0</v>
      </c>
      <c r="AF285" s="23" t="str">
        <f aca="false">IF(U285=1,A285,"")</f>
        <v/>
      </c>
      <c r="AG285" s="24" t="str">
        <f aca="false">IF(V285=1,"AT",IF(W285=1,"MID",IF(X285=1,"DEF",IF(Y285=1,"GK",""))))</f>
        <v/>
      </c>
    </row>
    <row r="286" customFormat="false" ht="12.8" hidden="false" customHeight="false" outlineLevel="0" collapsed="false">
      <c r="A286" s="0" t="s">
        <v>401</v>
      </c>
      <c r="B286" s="0" t="s">
        <v>53</v>
      </c>
      <c r="C286" s="0" t="n">
        <v>29</v>
      </c>
      <c r="D286" s="0" t="s">
        <v>157</v>
      </c>
      <c r="E286" s="0" t="n">
        <v>1</v>
      </c>
      <c r="F286" s="1" t="n">
        <v>30</v>
      </c>
      <c r="G286" s="0" t="n">
        <v>2280</v>
      </c>
      <c r="H286" s="1" t="n">
        <v>7</v>
      </c>
      <c r="I286" s="0" t="n">
        <v>3.5</v>
      </c>
      <c r="J286" s="2" t="n">
        <v>102</v>
      </c>
      <c r="K286" s="0" t="n">
        <v>2</v>
      </c>
      <c r="L286" s="0" t="s">
        <v>107</v>
      </c>
      <c r="M286" s="0" t="n">
        <v>0</v>
      </c>
      <c r="N286" s="0" t="n">
        <v>4</v>
      </c>
      <c r="O286" s="0" t="n">
        <v>12</v>
      </c>
      <c r="P286" s="0" t="n">
        <v>1</v>
      </c>
      <c r="Q286" s="0" t="n">
        <v>0</v>
      </c>
      <c r="R286" s="0" t="n">
        <f aca="false">J286/F286</f>
        <v>3.4</v>
      </c>
      <c r="U286" s="17" t="n">
        <v>0</v>
      </c>
      <c r="V286" s="18" t="n">
        <f aca="false">IF(E286=1, 1*U286, "")</f>
        <v>0</v>
      </c>
      <c r="W286" s="18" t="str">
        <f aca="false">IF(E286=2, 1*U286, "")</f>
        <v/>
      </c>
      <c r="X286" s="18" t="str">
        <f aca="false">IF(E286=3, 1*U286, "")</f>
        <v/>
      </c>
      <c r="Y286" s="19" t="str">
        <f aca="false">IF(E286=4, 1*U286, "")</f>
        <v/>
      </c>
      <c r="AF286" s="23" t="str">
        <f aca="false">IF(U286=1,A286,"")</f>
        <v/>
      </c>
      <c r="AG286" s="24" t="str">
        <f aca="false">IF(V286=1,"AT",IF(W286=1,"MID",IF(X286=1,"DEF",IF(Y286=1,"GK",""))))</f>
        <v/>
      </c>
    </row>
    <row r="287" customFormat="false" ht="12.8" hidden="false" customHeight="false" outlineLevel="0" collapsed="false">
      <c r="A287" s="0" t="s">
        <v>402</v>
      </c>
      <c r="B287" s="0" t="s">
        <v>137</v>
      </c>
      <c r="C287" s="0" t="n">
        <v>25</v>
      </c>
      <c r="D287" s="0" t="s">
        <v>63</v>
      </c>
      <c r="E287" s="0" t="n">
        <v>2</v>
      </c>
      <c r="F287" s="1" t="n">
        <v>18</v>
      </c>
      <c r="G287" s="0" t="n">
        <v>1759</v>
      </c>
      <c r="H287" s="1" t="n">
        <v>5.5</v>
      </c>
      <c r="I287" s="0" t="n">
        <v>0</v>
      </c>
      <c r="J287" s="2" t="n">
        <v>61</v>
      </c>
      <c r="K287" s="0" t="n">
        <v>1</v>
      </c>
      <c r="L287" s="0" t="s">
        <v>46</v>
      </c>
      <c r="M287" s="0" t="n">
        <v>0</v>
      </c>
      <c r="N287" s="0" t="n">
        <v>3</v>
      </c>
      <c r="O287" s="0" t="n">
        <v>1</v>
      </c>
      <c r="P287" s="0" t="n">
        <v>1</v>
      </c>
      <c r="Q287" s="0" t="n">
        <v>0</v>
      </c>
      <c r="R287" s="0" t="n">
        <f aca="false">J287/F287</f>
        <v>3.38888888888889</v>
      </c>
      <c r="U287" s="17" t="n">
        <v>0</v>
      </c>
      <c r="V287" s="18" t="str">
        <f aca="false">IF(E287=1, 1*U287, "")</f>
        <v/>
      </c>
      <c r="W287" s="18" t="n">
        <f aca="false">IF(E287=2, 1*U287, "")</f>
        <v>0</v>
      </c>
      <c r="X287" s="18" t="str">
        <f aca="false">IF(E287=3, 1*U287, "")</f>
        <v/>
      </c>
      <c r="Y287" s="19" t="str">
        <f aca="false">IF(E287=4, 1*U287, "")</f>
        <v/>
      </c>
      <c r="AF287" s="23" t="str">
        <f aca="false">IF(U287=1,A287,"")</f>
        <v/>
      </c>
      <c r="AG287" s="24" t="str">
        <f aca="false">IF(V287=1,"AT",IF(W287=1,"MID",IF(X287=1,"DEF",IF(Y287=1,"GK",""))))</f>
        <v/>
      </c>
    </row>
    <row r="288" customFormat="false" ht="12.8" hidden="false" customHeight="false" outlineLevel="0" collapsed="false">
      <c r="A288" s="0" t="s">
        <v>403</v>
      </c>
      <c r="B288" s="0" t="s">
        <v>137</v>
      </c>
      <c r="C288" s="0" t="n">
        <v>28</v>
      </c>
      <c r="D288" s="0" t="s">
        <v>157</v>
      </c>
      <c r="E288" s="0" t="n">
        <v>1</v>
      </c>
      <c r="F288" s="1" t="n">
        <v>50</v>
      </c>
      <c r="G288" s="0" t="n">
        <v>4395</v>
      </c>
      <c r="H288" s="1" t="n">
        <v>9.5</v>
      </c>
      <c r="I288" s="0" t="n">
        <v>5.6</v>
      </c>
      <c r="J288" s="2" t="n">
        <v>167</v>
      </c>
      <c r="K288" s="0" t="n">
        <v>2</v>
      </c>
      <c r="L288" s="0" t="s">
        <v>145</v>
      </c>
      <c r="M288" s="0" t="n">
        <v>0</v>
      </c>
      <c r="N288" s="0" t="n">
        <v>4</v>
      </c>
      <c r="O288" s="0" t="n">
        <v>1</v>
      </c>
      <c r="P288" s="0" t="n">
        <v>1</v>
      </c>
      <c r="Q288" s="0" t="n">
        <v>0</v>
      </c>
      <c r="R288" s="0" t="n">
        <f aca="false">J288/F288</f>
        <v>3.34</v>
      </c>
      <c r="U288" s="17" t="n">
        <v>0</v>
      </c>
      <c r="V288" s="18" t="n">
        <f aca="false">IF(E288=1, 1*U288, "")</f>
        <v>0</v>
      </c>
      <c r="W288" s="18" t="str">
        <f aca="false">IF(E288=2, 1*U288, "")</f>
        <v/>
      </c>
      <c r="X288" s="18" t="str">
        <f aca="false">IF(E288=3, 1*U288, "")</f>
        <v/>
      </c>
      <c r="Y288" s="19" t="str">
        <f aca="false">IF(E288=4, 1*U288, "")</f>
        <v/>
      </c>
      <c r="AF288" s="23" t="str">
        <f aca="false">IF(U288=1,A288,"")</f>
        <v/>
      </c>
      <c r="AG288" s="24" t="str">
        <f aca="false">IF(V288=1,"AT",IF(W288=1,"MID",IF(X288=1,"DEF",IF(Y288=1,"GK",""))))</f>
        <v/>
      </c>
    </row>
    <row r="289" customFormat="false" ht="12.8" hidden="false" customHeight="false" outlineLevel="0" collapsed="false">
      <c r="A289" s="0" t="s">
        <v>404</v>
      </c>
      <c r="B289" s="0" t="s">
        <v>190</v>
      </c>
      <c r="C289" s="0" t="n">
        <v>17</v>
      </c>
      <c r="D289" s="0" t="s">
        <v>93</v>
      </c>
      <c r="E289" s="0" t="n">
        <v>1</v>
      </c>
      <c r="F289" s="1" t="n">
        <v>1.5</v>
      </c>
      <c r="G289" s="0" t="n">
        <v>1241</v>
      </c>
      <c r="H289" s="1" t="n">
        <v>4.5</v>
      </c>
      <c r="I289" s="0" t="n">
        <v>0.1</v>
      </c>
      <c r="J289" s="2" t="n">
        <v>5</v>
      </c>
      <c r="K289" s="0" t="n">
        <v>1</v>
      </c>
      <c r="L289" s="0" t="s">
        <v>85</v>
      </c>
      <c r="M289" s="0" t="n">
        <v>0</v>
      </c>
      <c r="N289" s="0" t="n">
        <v>1</v>
      </c>
      <c r="O289" s="0" t="n">
        <v>10</v>
      </c>
      <c r="P289" s="0" t="n">
        <v>1</v>
      </c>
      <c r="Q289" s="0" t="n">
        <v>0</v>
      </c>
      <c r="R289" s="0" t="n">
        <f aca="false">J289/F289</f>
        <v>3.33333333333333</v>
      </c>
      <c r="U289" s="17" t="n">
        <v>0</v>
      </c>
      <c r="V289" s="18" t="n">
        <f aca="false">IF(E289=1, 1*U289, "")</f>
        <v>0</v>
      </c>
      <c r="W289" s="18" t="str">
        <f aca="false">IF(E289=2, 1*U289, "")</f>
        <v/>
      </c>
      <c r="X289" s="18" t="str">
        <f aca="false">IF(E289=3, 1*U289, "")</f>
        <v/>
      </c>
      <c r="Y289" s="19" t="str">
        <f aca="false">IF(E289=4, 1*U289, "")</f>
        <v/>
      </c>
      <c r="AF289" s="23" t="str">
        <f aca="false">IF(U289=1,A289,"")</f>
        <v/>
      </c>
      <c r="AG289" s="24" t="str">
        <f aca="false">IF(V289=1,"AT",IF(W289=1,"MID",IF(X289=1,"DEF",IF(Y289=1,"GK",""))))</f>
        <v/>
      </c>
    </row>
    <row r="290" customFormat="false" ht="12.8" hidden="false" customHeight="false" outlineLevel="0" collapsed="false">
      <c r="A290" s="0" t="s">
        <v>405</v>
      </c>
      <c r="B290" s="0" t="s">
        <v>213</v>
      </c>
      <c r="C290" s="0" t="n">
        <v>29</v>
      </c>
      <c r="D290" s="0" t="s">
        <v>30</v>
      </c>
      <c r="E290" s="0" t="n">
        <v>3</v>
      </c>
      <c r="F290" s="1" t="n">
        <v>30</v>
      </c>
      <c r="G290" s="0" t="n">
        <v>621</v>
      </c>
      <c r="H290" s="1" t="n">
        <v>5.5</v>
      </c>
      <c r="I290" s="0" t="n">
        <v>3.3</v>
      </c>
      <c r="J290" s="2" t="n">
        <v>100</v>
      </c>
      <c r="K290" s="0" t="n">
        <v>3</v>
      </c>
      <c r="L290" s="0" t="s">
        <v>73</v>
      </c>
      <c r="M290" s="0" t="n">
        <v>0</v>
      </c>
      <c r="N290" s="0" t="n">
        <v>4</v>
      </c>
      <c r="O290" s="0" t="n">
        <v>11</v>
      </c>
      <c r="P290" s="0" t="n">
        <v>1</v>
      </c>
      <c r="Q290" s="0" t="n">
        <v>0</v>
      </c>
      <c r="R290" s="0" t="n">
        <f aca="false">J290/F290</f>
        <v>3.33333333333333</v>
      </c>
      <c r="U290" s="17" t="n">
        <v>0</v>
      </c>
      <c r="V290" s="18" t="str">
        <f aca="false">IF(E290=1, 1*U290, "")</f>
        <v/>
      </c>
      <c r="W290" s="18" t="str">
        <f aca="false">IF(E290=2, 1*U290, "")</f>
        <v/>
      </c>
      <c r="X290" s="18" t="n">
        <f aca="false">IF(E290=3, 1*U290, "")</f>
        <v>0</v>
      </c>
      <c r="Y290" s="19" t="str">
        <f aca="false">IF(E290=4, 1*U290, "")</f>
        <v/>
      </c>
      <c r="AF290" s="23" t="str">
        <f aca="false">IF(U290=1,A290,"")</f>
        <v/>
      </c>
      <c r="AG290" s="24" t="str">
        <f aca="false">IF(V290=1,"AT",IF(W290=1,"MID",IF(X290=1,"DEF",IF(Y290=1,"GK",""))))</f>
        <v/>
      </c>
    </row>
    <row r="291" customFormat="false" ht="12.8" hidden="false" customHeight="false" outlineLevel="0" collapsed="false">
      <c r="A291" s="0" t="s">
        <v>406</v>
      </c>
      <c r="B291" s="0" t="s">
        <v>103</v>
      </c>
      <c r="C291" s="0" t="n">
        <v>29</v>
      </c>
      <c r="D291" s="0" t="s">
        <v>57</v>
      </c>
      <c r="E291" s="0" t="n">
        <v>1</v>
      </c>
      <c r="F291" s="1" t="n">
        <v>25</v>
      </c>
      <c r="G291" s="0" t="n">
        <v>1581</v>
      </c>
      <c r="H291" s="1" t="n">
        <v>7</v>
      </c>
      <c r="I291" s="0" t="n">
        <v>0.7</v>
      </c>
      <c r="J291" s="2" t="n">
        <v>83</v>
      </c>
      <c r="K291" s="0" t="n">
        <v>4</v>
      </c>
      <c r="L291" s="0" t="s">
        <v>347</v>
      </c>
      <c r="M291" s="0" t="n">
        <v>0</v>
      </c>
      <c r="N291" s="0" t="n">
        <v>4</v>
      </c>
      <c r="O291" s="0" t="n">
        <v>9</v>
      </c>
      <c r="P291" s="0" t="n">
        <v>0</v>
      </c>
      <c r="Q291" s="0" t="n">
        <v>1</v>
      </c>
      <c r="R291" s="0" t="n">
        <f aca="false">J291/F291</f>
        <v>3.32</v>
      </c>
      <c r="U291" s="17" t="n">
        <v>0</v>
      </c>
      <c r="V291" s="18" t="n">
        <f aca="false">IF(E291=1, 1*U291, "")</f>
        <v>0</v>
      </c>
      <c r="W291" s="18" t="str">
        <f aca="false">IF(E291=2, 1*U291, "")</f>
        <v/>
      </c>
      <c r="X291" s="18" t="str">
        <f aca="false">IF(E291=3, 1*U291, "")</f>
        <v/>
      </c>
      <c r="Y291" s="19" t="str">
        <f aca="false">IF(E291=4, 1*U291, "")</f>
        <v/>
      </c>
      <c r="AF291" s="23" t="str">
        <f aca="false">IF(U291=1,A291,"")</f>
        <v/>
      </c>
      <c r="AG291" s="24" t="str">
        <f aca="false">IF(V291=1,"AT",IF(W291=1,"MID",IF(X291=1,"DEF",IF(Y291=1,"GK",""))))</f>
        <v/>
      </c>
    </row>
    <row r="292" customFormat="false" ht="12.8" hidden="false" customHeight="false" outlineLevel="0" collapsed="false">
      <c r="A292" s="0" t="s">
        <v>407</v>
      </c>
      <c r="B292" s="0" t="s">
        <v>213</v>
      </c>
      <c r="C292" s="0" t="n">
        <v>22</v>
      </c>
      <c r="D292" s="0" t="s">
        <v>93</v>
      </c>
      <c r="E292" s="0" t="n">
        <v>1</v>
      </c>
      <c r="F292" s="1" t="n">
        <v>45</v>
      </c>
      <c r="G292" s="0" t="n">
        <v>2074</v>
      </c>
      <c r="H292" s="1" t="n">
        <v>8</v>
      </c>
      <c r="I292" s="0" t="n">
        <v>3.8</v>
      </c>
      <c r="J292" s="2" t="n">
        <v>149</v>
      </c>
      <c r="K292" s="0" t="n">
        <v>1</v>
      </c>
      <c r="L292" s="0" t="s">
        <v>46</v>
      </c>
      <c r="M292" s="0" t="n">
        <v>0</v>
      </c>
      <c r="N292" s="0" t="n">
        <v>2</v>
      </c>
      <c r="O292" s="0" t="n">
        <v>11</v>
      </c>
      <c r="P292" s="0" t="n">
        <v>1</v>
      </c>
      <c r="Q292" s="0" t="n">
        <v>0</v>
      </c>
      <c r="R292" s="0" t="n">
        <f aca="false">J292/F292</f>
        <v>3.31111111111111</v>
      </c>
      <c r="U292" s="17" t="n">
        <v>0</v>
      </c>
      <c r="V292" s="18" t="n">
        <f aca="false">IF(E292=1, 1*U292, "")</f>
        <v>0</v>
      </c>
      <c r="W292" s="18" t="str">
        <f aca="false">IF(E292=2, 1*U292, "")</f>
        <v/>
      </c>
      <c r="X292" s="18" t="str">
        <f aca="false">IF(E292=3, 1*U292, "")</f>
        <v/>
      </c>
      <c r="Y292" s="19" t="str">
        <f aca="false">IF(E292=4, 1*U292, "")</f>
        <v/>
      </c>
      <c r="AF292" s="23" t="str">
        <f aca="false">IF(U292=1,A292,"")</f>
        <v/>
      </c>
      <c r="AG292" s="24" t="str">
        <f aca="false">IF(V292=1,"AT",IF(W292=1,"MID",IF(X292=1,"DEF",IF(Y292=1,"GK",""))))</f>
        <v/>
      </c>
    </row>
    <row r="293" customFormat="false" ht="12.8" hidden="false" customHeight="false" outlineLevel="0" collapsed="false">
      <c r="A293" s="0" t="s">
        <v>408</v>
      </c>
      <c r="B293" s="0" t="s">
        <v>48</v>
      </c>
      <c r="C293" s="0" t="n">
        <v>27</v>
      </c>
      <c r="D293" s="0" t="s">
        <v>67</v>
      </c>
      <c r="E293" s="0" t="n">
        <v>2</v>
      </c>
      <c r="F293" s="1" t="n">
        <v>4</v>
      </c>
      <c r="G293" s="0" t="n">
        <v>161</v>
      </c>
      <c r="H293" s="1" t="n">
        <v>4.5</v>
      </c>
      <c r="I293" s="0" t="n">
        <v>0.1</v>
      </c>
      <c r="J293" s="2" t="n">
        <v>13</v>
      </c>
      <c r="K293" s="0" t="n">
        <v>1</v>
      </c>
      <c r="L293" s="0" t="s">
        <v>46</v>
      </c>
      <c r="M293" s="0" t="n">
        <v>0</v>
      </c>
      <c r="N293" s="0" t="n">
        <v>3</v>
      </c>
      <c r="O293" s="0" t="n">
        <v>4</v>
      </c>
      <c r="P293" s="0" t="n">
        <v>0</v>
      </c>
      <c r="Q293" s="0" t="n">
        <v>0</v>
      </c>
      <c r="R293" s="0" t="n">
        <f aca="false">J293/F293</f>
        <v>3.25</v>
      </c>
      <c r="U293" s="17" t="n">
        <v>0</v>
      </c>
      <c r="V293" s="18" t="str">
        <f aca="false">IF(E293=1, 1*U293, "")</f>
        <v/>
      </c>
      <c r="W293" s="18" t="n">
        <f aca="false">IF(E293=2, 1*U293, "")</f>
        <v>0</v>
      </c>
      <c r="X293" s="18" t="str">
        <f aca="false">IF(E293=3, 1*U293, "")</f>
        <v/>
      </c>
      <c r="Y293" s="19" t="str">
        <f aca="false">IF(E293=4, 1*U293, "")</f>
        <v/>
      </c>
      <c r="AF293" s="23" t="str">
        <f aca="false">IF(U293=1,A293,"")</f>
        <v/>
      </c>
      <c r="AG293" s="24" t="str">
        <f aca="false">IF(V293=1,"AT",IF(W293=1,"MID",IF(X293=1,"DEF",IF(Y293=1,"GK",""))))</f>
        <v/>
      </c>
    </row>
    <row r="294" customFormat="false" ht="12.8" hidden="false" customHeight="false" outlineLevel="0" collapsed="false">
      <c r="A294" s="0" t="s">
        <v>409</v>
      </c>
      <c r="B294" s="0" t="s">
        <v>53</v>
      </c>
      <c r="C294" s="0" t="n">
        <v>27</v>
      </c>
      <c r="D294" s="0" t="s">
        <v>63</v>
      </c>
      <c r="E294" s="0" t="n">
        <v>2</v>
      </c>
      <c r="F294" s="1" t="n">
        <v>30</v>
      </c>
      <c r="G294" s="0" t="n">
        <v>1603</v>
      </c>
      <c r="H294" s="1" t="n">
        <v>5.5</v>
      </c>
      <c r="I294" s="0" t="n">
        <v>7.7</v>
      </c>
      <c r="J294" s="2" t="n">
        <v>97</v>
      </c>
      <c r="K294" s="0" t="n">
        <v>2</v>
      </c>
      <c r="L294" s="0" t="s">
        <v>107</v>
      </c>
      <c r="M294" s="0" t="n">
        <v>0</v>
      </c>
      <c r="N294" s="0" t="n">
        <v>3</v>
      </c>
      <c r="O294" s="0" t="n">
        <v>12</v>
      </c>
      <c r="P294" s="0" t="n">
        <v>1</v>
      </c>
      <c r="Q294" s="0" t="n">
        <v>0</v>
      </c>
      <c r="R294" s="0" t="n">
        <f aca="false">J294/F294</f>
        <v>3.23333333333333</v>
      </c>
      <c r="U294" s="17" t="n">
        <v>0</v>
      </c>
      <c r="V294" s="18" t="str">
        <f aca="false">IF(E294=1, 1*U294, "")</f>
        <v/>
      </c>
      <c r="W294" s="18" t="n">
        <f aca="false">IF(E294=2, 1*U294, "")</f>
        <v>0</v>
      </c>
      <c r="X294" s="18" t="str">
        <f aca="false">IF(E294=3, 1*U294, "")</f>
        <v/>
      </c>
      <c r="Y294" s="19" t="str">
        <f aca="false">IF(E294=4, 1*U294, "")</f>
        <v/>
      </c>
      <c r="AF294" s="23" t="str">
        <f aca="false">IF(U294=1,A294,"")</f>
        <v/>
      </c>
      <c r="AG294" s="24" t="str">
        <f aca="false">IF(V294=1,"AT",IF(W294=1,"MID",IF(X294=1,"DEF",IF(Y294=1,"GK",""))))</f>
        <v/>
      </c>
    </row>
    <row r="295" customFormat="false" ht="12.8" hidden="false" customHeight="false" outlineLevel="0" collapsed="false">
      <c r="A295" s="0" t="s">
        <v>410</v>
      </c>
      <c r="B295" s="0" t="s">
        <v>60</v>
      </c>
      <c r="C295" s="0" t="n">
        <v>19</v>
      </c>
      <c r="D295" s="0" t="s">
        <v>93</v>
      </c>
      <c r="E295" s="0" t="n">
        <v>1</v>
      </c>
      <c r="F295" s="1" t="n">
        <v>5</v>
      </c>
      <c r="G295" s="0" t="n">
        <v>1387</v>
      </c>
      <c r="H295" s="1" t="n">
        <v>5.5</v>
      </c>
      <c r="I295" s="0" t="n">
        <v>0.3</v>
      </c>
      <c r="J295" s="2" t="n">
        <v>16</v>
      </c>
      <c r="K295" s="0" t="n">
        <v>1</v>
      </c>
      <c r="L295" s="0" t="s">
        <v>46</v>
      </c>
      <c r="M295" s="0" t="n">
        <v>0</v>
      </c>
      <c r="N295" s="0" t="n">
        <v>1</v>
      </c>
      <c r="O295" s="0" t="n">
        <v>7</v>
      </c>
      <c r="P295" s="0" t="n">
        <v>0</v>
      </c>
      <c r="Q295" s="0" t="n">
        <v>0</v>
      </c>
      <c r="R295" s="0" t="n">
        <f aca="false">J295/F295</f>
        <v>3.2</v>
      </c>
      <c r="U295" s="17" t="n">
        <v>0</v>
      </c>
      <c r="V295" s="18" t="n">
        <f aca="false">IF(E295=1, 1*U295, "")</f>
        <v>0</v>
      </c>
      <c r="W295" s="18" t="str">
        <f aca="false">IF(E295=2, 1*U295, "")</f>
        <v/>
      </c>
      <c r="X295" s="18" t="str">
        <f aca="false">IF(E295=3, 1*U295, "")</f>
        <v/>
      </c>
      <c r="Y295" s="19" t="str">
        <f aca="false">IF(E295=4, 1*U295, "")</f>
        <v/>
      </c>
      <c r="AF295" s="23" t="str">
        <f aca="false">IF(U295=1,A295,"")</f>
        <v/>
      </c>
      <c r="AG295" s="24" t="str">
        <f aca="false">IF(V295=1,"AT",IF(W295=1,"MID",IF(X295=1,"DEF",IF(Y295=1,"GK",""))))</f>
        <v/>
      </c>
    </row>
    <row r="296" customFormat="false" ht="12.8" hidden="false" customHeight="false" outlineLevel="0" collapsed="false">
      <c r="A296" s="0" t="s">
        <v>411</v>
      </c>
      <c r="B296" s="0" t="s">
        <v>137</v>
      </c>
      <c r="C296" s="0" t="n">
        <v>32</v>
      </c>
      <c r="D296" s="0" t="s">
        <v>63</v>
      </c>
      <c r="E296" s="0" t="n">
        <v>2</v>
      </c>
      <c r="F296" s="1" t="n">
        <v>12</v>
      </c>
      <c r="G296" s="0" t="n">
        <v>943</v>
      </c>
      <c r="H296" s="1" t="n">
        <v>7</v>
      </c>
      <c r="I296" s="0" t="n">
        <v>0.1</v>
      </c>
      <c r="J296" s="2" t="n">
        <v>38</v>
      </c>
      <c r="K296" s="0" t="n">
        <v>2</v>
      </c>
      <c r="L296" s="0" t="s">
        <v>107</v>
      </c>
      <c r="M296" s="0" t="n">
        <v>0</v>
      </c>
      <c r="N296" s="0" t="n">
        <v>5</v>
      </c>
      <c r="O296" s="0" t="n">
        <v>1</v>
      </c>
      <c r="P296" s="0" t="n">
        <v>1</v>
      </c>
      <c r="Q296" s="0" t="n">
        <v>0</v>
      </c>
      <c r="R296" s="0" t="n">
        <f aca="false">J296/F296</f>
        <v>3.16666666666667</v>
      </c>
      <c r="U296" s="17" t="n">
        <v>0</v>
      </c>
      <c r="V296" s="18" t="str">
        <f aca="false">IF(E296=1, 1*U296, "")</f>
        <v/>
      </c>
      <c r="W296" s="18" t="n">
        <f aca="false">IF(E296=2, 1*U296, "")</f>
        <v>0</v>
      </c>
      <c r="X296" s="18" t="str">
        <f aca="false">IF(E296=3, 1*U296, "")</f>
        <v/>
      </c>
      <c r="Y296" s="19" t="str">
        <f aca="false">IF(E296=4, 1*U296, "")</f>
        <v/>
      </c>
      <c r="AF296" s="23" t="str">
        <f aca="false">IF(U296=1,A296,"")</f>
        <v/>
      </c>
      <c r="AG296" s="24" t="str">
        <f aca="false">IF(V296=1,"AT",IF(W296=1,"MID",IF(X296=1,"DEF",IF(Y296=1,"GK",""))))</f>
        <v/>
      </c>
    </row>
    <row r="297" customFormat="false" ht="12.8" hidden="false" customHeight="false" outlineLevel="0" collapsed="false">
      <c r="A297" s="0" t="s">
        <v>412</v>
      </c>
      <c r="B297" s="0" t="s">
        <v>53</v>
      </c>
      <c r="C297" s="0" t="n">
        <v>21</v>
      </c>
      <c r="D297" s="0" t="s">
        <v>57</v>
      </c>
      <c r="E297" s="0" t="n">
        <v>1</v>
      </c>
      <c r="F297" s="1" t="n">
        <v>30</v>
      </c>
      <c r="G297" s="0" t="n">
        <v>2430</v>
      </c>
      <c r="H297" s="1" t="n">
        <v>8</v>
      </c>
      <c r="I297" s="0" t="n">
        <v>0.6</v>
      </c>
      <c r="J297" s="2" t="n">
        <v>95</v>
      </c>
      <c r="K297" s="0" t="n">
        <v>2</v>
      </c>
      <c r="L297" s="0" t="s">
        <v>118</v>
      </c>
      <c r="M297" s="0" t="n">
        <v>0</v>
      </c>
      <c r="N297" s="0" t="n">
        <v>1</v>
      </c>
      <c r="O297" s="0" t="n">
        <v>12</v>
      </c>
      <c r="P297" s="0" t="n">
        <v>1</v>
      </c>
      <c r="Q297" s="0" t="n">
        <v>0</v>
      </c>
      <c r="R297" s="0" t="n">
        <f aca="false">J297/F297</f>
        <v>3.16666666666667</v>
      </c>
      <c r="U297" s="17" t="n">
        <v>0</v>
      </c>
      <c r="V297" s="18" t="n">
        <f aca="false">IF(E297=1, 1*U297, "")</f>
        <v>0</v>
      </c>
      <c r="W297" s="18" t="str">
        <f aca="false">IF(E297=2, 1*U297, "")</f>
        <v/>
      </c>
      <c r="X297" s="18" t="str">
        <f aca="false">IF(E297=3, 1*U297, "")</f>
        <v/>
      </c>
      <c r="Y297" s="19" t="str">
        <f aca="false">IF(E297=4, 1*U297, "")</f>
        <v/>
      </c>
      <c r="AF297" s="23" t="str">
        <f aca="false">IF(U297=1,A297,"")</f>
        <v/>
      </c>
      <c r="AG297" s="24" t="str">
        <f aca="false">IF(V297=1,"AT",IF(W297=1,"MID",IF(X297=1,"DEF",IF(Y297=1,"GK",""))))</f>
        <v/>
      </c>
    </row>
    <row r="298" customFormat="false" ht="12.8" hidden="false" customHeight="false" outlineLevel="0" collapsed="false">
      <c r="A298" s="0" t="s">
        <v>413</v>
      </c>
      <c r="B298" s="0" t="s">
        <v>213</v>
      </c>
      <c r="C298" s="0" t="n">
        <v>26</v>
      </c>
      <c r="D298" s="0" t="s">
        <v>157</v>
      </c>
      <c r="E298" s="0" t="n">
        <v>1</v>
      </c>
      <c r="F298" s="1" t="n">
        <v>65</v>
      </c>
      <c r="G298" s="0" t="n">
        <v>2252</v>
      </c>
      <c r="H298" s="1" t="n">
        <v>10</v>
      </c>
      <c r="I298" s="0" t="n">
        <v>17.5</v>
      </c>
      <c r="J298" s="2" t="n">
        <v>199</v>
      </c>
      <c r="K298" s="0" t="n">
        <v>2</v>
      </c>
      <c r="L298" s="0" t="s">
        <v>230</v>
      </c>
      <c r="M298" s="0" t="n">
        <v>0</v>
      </c>
      <c r="N298" s="0" t="n">
        <v>3</v>
      </c>
      <c r="O298" s="0" t="n">
        <v>11</v>
      </c>
      <c r="P298" s="0" t="n">
        <v>1</v>
      </c>
      <c r="Q298" s="0" t="n">
        <v>0</v>
      </c>
      <c r="R298" s="0" t="n">
        <f aca="false">J298/F298</f>
        <v>3.06153846153846</v>
      </c>
      <c r="U298" s="17" t="n">
        <v>0</v>
      </c>
      <c r="V298" s="18" t="n">
        <f aca="false">IF(E298=1, 1*U298, "")</f>
        <v>0</v>
      </c>
      <c r="W298" s="18" t="str">
        <f aca="false">IF(E298=2, 1*U298, "")</f>
        <v/>
      </c>
      <c r="X298" s="18" t="str">
        <f aca="false">IF(E298=3, 1*U298, "")</f>
        <v/>
      </c>
      <c r="Y298" s="19" t="str">
        <f aca="false">IF(E298=4, 1*U298, "")</f>
        <v/>
      </c>
      <c r="AF298" s="23" t="str">
        <f aca="false">IF(U298=1,A298,"")</f>
        <v/>
      </c>
      <c r="AG298" s="24" t="str">
        <f aca="false">IF(V298=1,"AT",IF(W298=1,"MID",IF(X298=1,"DEF",IF(Y298=1,"GK",""))))</f>
        <v/>
      </c>
    </row>
    <row r="299" customFormat="false" ht="12.8" hidden="false" customHeight="false" outlineLevel="0" collapsed="false">
      <c r="A299" s="0" t="s">
        <v>414</v>
      </c>
      <c r="B299" s="0" t="s">
        <v>137</v>
      </c>
      <c r="C299" s="0" t="n">
        <v>25</v>
      </c>
      <c r="D299" s="0" t="s">
        <v>30</v>
      </c>
      <c r="E299" s="0" t="n">
        <v>3</v>
      </c>
      <c r="F299" s="1" t="n">
        <v>30</v>
      </c>
      <c r="G299" s="0" t="n">
        <v>1877</v>
      </c>
      <c r="H299" s="1" t="n">
        <v>5.5</v>
      </c>
      <c r="I299" s="0" t="n">
        <v>4</v>
      </c>
      <c r="J299" s="2" t="n">
        <v>90</v>
      </c>
      <c r="K299" s="0" t="n">
        <v>2</v>
      </c>
      <c r="L299" s="0" t="s">
        <v>145</v>
      </c>
      <c r="M299" s="0" t="n">
        <v>0</v>
      </c>
      <c r="N299" s="0" t="n">
        <v>3</v>
      </c>
      <c r="O299" s="0" t="n">
        <v>1</v>
      </c>
      <c r="P299" s="0" t="n">
        <v>1</v>
      </c>
      <c r="Q299" s="0" t="n">
        <v>1</v>
      </c>
      <c r="R299" s="0" t="n">
        <f aca="false">J299/F299</f>
        <v>3</v>
      </c>
      <c r="U299" s="17" t="n">
        <v>0</v>
      </c>
      <c r="V299" s="18" t="str">
        <f aca="false">IF(E299=1, 1*U299, "")</f>
        <v/>
      </c>
      <c r="W299" s="18" t="str">
        <f aca="false">IF(E299=2, 1*U299, "")</f>
        <v/>
      </c>
      <c r="X299" s="18" t="n">
        <f aca="false">IF(E299=3, 1*U299, "")</f>
        <v>0</v>
      </c>
      <c r="Y299" s="19" t="str">
        <f aca="false">IF(E299=4, 1*U299, "")</f>
        <v/>
      </c>
      <c r="AF299" s="23" t="str">
        <f aca="false">IF(U299=1,A299,"")</f>
        <v/>
      </c>
      <c r="AG299" s="24" t="str">
        <f aca="false">IF(V299=1,"AT",IF(W299=1,"MID",IF(X299=1,"DEF",IF(Y299=1,"GK",""))))</f>
        <v/>
      </c>
    </row>
    <row r="300" customFormat="false" ht="12.8" hidden="false" customHeight="false" outlineLevel="0" collapsed="false">
      <c r="A300" s="0" t="s">
        <v>415</v>
      </c>
      <c r="B300" s="0" t="s">
        <v>72</v>
      </c>
      <c r="C300" s="0" t="n">
        <v>28</v>
      </c>
      <c r="D300" s="0" t="s">
        <v>67</v>
      </c>
      <c r="E300" s="0" t="n">
        <v>2</v>
      </c>
      <c r="F300" s="1" t="n">
        <v>35</v>
      </c>
      <c r="G300" s="0" t="n">
        <v>892</v>
      </c>
      <c r="H300" s="1" t="n">
        <v>5</v>
      </c>
      <c r="I300" s="0" t="n">
        <v>5</v>
      </c>
      <c r="J300" s="2" t="n">
        <v>105</v>
      </c>
      <c r="K300" s="0" t="n">
        <v>2</v>
      </c>
      <c r="L300" s="0" t="s">
        <v>228</v>
      </c>
      <c r="M300" s="0" t="n">
        <v>0</v>
      </c>
      <c r="N300" s="0" t="n">
        <v>4</v>
      </c>
      <c r="O300" s="0" t="n">
        <v>5</v>
      </c>
      <c r="P300" s="0" t="n">
        <v>1</v>
      </c>
      <c r="Q300" s="0" t="n">
        <v>0</v>
      </c>
      <c r="R300" s="0" t="n">
        <f aca="false">J300/F300</f>
        <v>3</v>
      </c>
      <c r="U300" s="17" t="n">
        <v>0</v>
      </c>
      <c r="V300" s="18" t="str">
        <f aca="false">IF(E300=1, 1*U300, "")</f>
        <v/>
      </c>
      <c r="W300" s="18" t="n">
        <f aca="false">IF(E300=2, 1*U300, "")</f>
        <v>0</v>
      </c>
      <c r="X300" s="18" t="str">
        <f aca="false">IF(E300=3, 1*U300, "")</f>
        <v/>
      </c>
      <c r="Y300" s="19" t="str">
        <f aca="false">IF(E300=4, 1*U300, "")</f>
        <v/>
      </c>
      <c r="AF300" s="23" t="str">
        <f aca="false">IF(U300=1,A300,"")</f>
        <v/>
      </c>
      <c r="AG300" s="24" t="str">
        <f aca="false">IF(V300=1,"AT",IF(W300=1,"MID",IF(X300=1,"DEF",IF(Y300=1,"GK",""))))</f>
        <v/>
      </c>
    </row>
    <row r="301" customFormat="false" ht="12.8" hidden="false" customHeight="false" outlineLevel="0" collapsed="false">
      <c r="A301" s="0" t="s">
        <v>416</v>
      </c>
      <c r="B301" s="0" t="s">
        <v>65</v>
      </c>
      <c r="C301" s="0" t="n">
        <v>24</v>
      </c>
      <c r="D301" s="0" t="s">
        <v>57</v>
      </c>
      <c r="E301" s="0" t="n">
        <v>1</v>
      </c>
      <c r="F301" s="1" t="n">
        <v>6</v>
      </c>
      <c r="G301" s="0" t="n">
        <v>248</v>
      </c>
      <c r="H301" s="1" t="n">
        <v>5.5</v>
      </c>
      <c r="I301" s="0" t="n">
        <v>0</v>
      </c>
      <c r="J301" s="2" t="n">
        <v>18</v>
      </c>
      <c r="K301" s="0" t="n">
        <v>1</v>
      </c>
      <c r="L301" s="0" t="s">
        <v>46</v>
      </c>
      <c r="M301" s="0" t="n">
        <v>0</v>
      </c>
      <c r="N301" s="0" t="n">
        <v>2</v>
      </c>
      <c r="O301" s="0" t="n">
        <v>6</v>
      </c>
      <c r="P301" s="0" t="n">
        <v>0</v>
      </c>
      <c r="Q301" s="0" t="n">
        <v>0</v>
      </c>
      <c r="R301" s="0" t="n">
        <f aca="false">J301/F301</f>
        <v>3</v>
      </c>
      <c r="U301" s="17" t="n">
        <v>0</v>
      </c>
      <c r="V301" s="18" t="n">
        <f aca="false">IF(E301=1, 1*U301, "")</f>
        <v>0</v>
      </c>
      <c r="W301" s="18" t="str">
        <f aca="false">IF(E301=2, 1*U301, "")</f>
        <v/>
      </c>
      <c r="X301" s="18" t="str">
        <f aca="false">IF(E301=3, 1*U301, "")</f>
        <v/>
      </c>
      <c r="Y301" s="19" t="str">
        <f aca="false">IF(E301=4, 1*U301, "")</f>
        <v/>
      </c>
      <c r="AF301" s="23" t="str">
        <f aca="false">IF(U301=1,A301,"")</f>
        <v/>
      </c>
      <c r="AG301" s="24" t="str">
        <f aca="false">IF(V301=1,"AT",IF(W301=1,"MID",IF(X301=1,"DEF",IF(Y301=1,"GK",""))))</f>
        <v/>
      </c>
    </row>
    <row r="302" customFormat="false" ht="12.8" hidden="false" customHeight="false" outlineLevel="0" collapsed="false">
      <c r="A302" s="0" t="s">
        <v>417</v>
      </c>
      <c r="B302" s="0" t="s">
        <v>213</v>
      </c>
      <c r="C302" s="0" t="n">
        <v>21</v>
      </c>
      <c r="D302" s="0" t="s">
        <v>93</v>
      </c>
      <c r="E302" s="0" t="n">
        <v>1</v>
      </c>
      <c r="F302" s="1" t="n">
        <v>35</v>
      </c>
      <c r="G302" s="0" t="n">
        <v>2302</v>
      </c>
      <c r="H302" s="1" t="n">
        <v>8.5</v>
      </c>
      <c r="I302" s="0" t="n">
        <v>8.8</v>
      </c>
      <c r="J302" s="2" t="n">
        <v>105</v>
      </c>
      <c r="K302" s="0" t="n">
        <v>2</v>
      </c>
      <c r="L302" s="0" t="s">
        <v>145</v>
      </c>
      <c r="M302" s="0" t="n">
        <v>0</v>
      </c>
      <c r="N302" s="0" t="n">
        <v>1</v>
      </c>
      <c r="O302" s="0" t="n">
        <v>11</v>
      </c>
      <c r="P302" s="0" t="n">
        <v>1</v>
      </c>
      <c r="Q302" s="0" t="n">
        <v>1</v>
      </c>
      <c r="R302" s="0" t="n">
        <f aca="false">J302/F302</f>
        <v>3</v>
      </c>
      <c r="U302" s="17" t="n">
        <v>0</v>
      </c>
      <c r="V302" s="18" t="n">
        <f aca="false">IF(E302=1, 1*U302, "")</f>
        <v>0</v>
      </c>
      <c r="W302" s="18" t="str">
        <f aca="false">IF(E302=2, 1*U302, "")</f>
        <v/>
      </c>
      <c r="X302" s="18" t="str">
        <f aca="false">IF(E302=3, 1*U302, "")</f>
        <v/>
      </c>
      <c r="Y302" s="19" t="str">
        <f aca="false">IF(E302=4, 1*U302, "")</f>
        <v/>
      </c>
      <c r="AF302" s="23" t="str">
        <f aca="false">IF(U302=1,A302,"")</f>
        <v/>
      </c>
      <c r="AG302" s="24" t="str">
        <f aca="false">IF(V302=1,"AT",IF(W302=1,"MID",IF(X302=1,"DEF",IF(Y302=1,"GK",""))))</f>
        <v/>
      </c>
    </row>
    <row r="303" customFormat="false" ht="12.8" hidden="false" customHeight="false" outlineLevel="0" collapsed="false">
      <c r="A303" s="0" t="s">
        <v>418</v>
      </c>
      <c r="B303" s="0" t="s">
        <v>268</v>
      </c>
      <c r="C303" s="0" t="n">
        <v>27</v>
      </c>
      <c r="D303" s="0" t="s">
        <v>49</v>
      </c>
      <c r="E303" s="0" t="n">
        <v>3</v>
      </c>
      <c r="F303" s="1" t="n">
        <v>28</v>
      </c>
      <c r="G303" s="0" t="n">
        <v>848</v>
      </c>
      <c r="H303" s="1" t="n">
        <v>6.5</v>
      </c>
      <c r="I303" s="0" t="n">
        <v>0.6</v>
      </c>
      <c r="J303" s="2" t="n">
        <v>84</v>
      </c>
      <c r="K303" s="0" t="n">
        <v>1</v>
      </c>
      <c r="L303" s="0" t="s">
        <v>46</v>
      </c>
      <c r="M303" s="0" t="n">
        <v>0</v>
      </c>
      <c r="N303" s="0" t="n">
        <v>3</v>
      </c>
      <c r="O303" s="0" t="n">
        <v>17</v>
      </c>
      <c r="P303" s="0" t="n">
        <v>1</v>
      </c>
      <c r="Q303" s="0" t="n">
        <v>0</v>
      </c>
      <c r="R303" s="0" t="n">
        <f aca="false">J303/F303</f>
        <v>3</v>
      </c>
      <c r="U303" s="17" t="n">
        <v>0</v>
      </c>
      <c r="V303" s="18" t="str">
        <f aca="false">IF(E303=1, 1*U303, "")</f>
        <v/>
      </c>
      <c r="W303" s="18" t="str">
        <f aca="false">IF(E303=2, 1*U303, "")</f>
        <v/>
      </c>
      <c r="X303" s="18" t="n">
        <f aca="false">IF(E303=3, 1*U303, "")</f>
        <v>0</v>
      </c>
      <c r="Y303" s="19" t="str">
        <f aca="false">IF(E303=4, 1*U303, "")</f>
        <v/>
      </c>
      <c r="AF303" s="23" t="str">
        <f aca="false">IF(U303=1,A303,"")</f>
        <v/>
      </c>
      <c r="AG303" s="24" t="str">
        <f aca="false">IF(V303=1,"AT",IF(W303=1,"MID",IF(X303=1,"DEF",IF(Y303=1,"GK",""))))</f>
        <v/>
      </c>
    </row>
    <row r="304" customFormat="false" ht="12.8" hidden="false" customHeight="false" outlineLevel="0" collapsed="false">
      <c r="A304" s="0" t="s">
        <v>419</v>
      </c>
      <c r="B304" s="0" t="s">
        <v>72</v>
      </c>
      <c r="C304" s="0" t="n">
        <v>26</v>
      </c>
      <c r="D304" s="0" t="s">
        <v>93</v>
      </c>
      <c r="E304" s="0" t="n">
        <v>1</v>
      </c>
      <c r="F304" s="1" t="n">
        <v>75</v>
      </c>
      <c r="G304" s="0" t="n">
        <v>4220</v>
      </c>
      <c r="H304" s="1" t="n">
        <v>10.5</v>
      </c>
      <c r="I304" s="0" t="n">
        <v>2.3</v>
      </c>
      <c r="J304" s="2" t="n">
        <v>224</v>
      </c>
      <c r="K304" s="0" t="n">
        <v>2</v>
      </c>
      <c r="L304" s="0" t="s">
        <v>230</v>
      </c>
      <c r="M304" s="0" t="n">
        <v>0</v>
      </c>
      <c r="N304" s="0" t="n">
        <v>3</v>
      </c>
      <c r="O304" s="0" t="n">
        <v>5</v>
      </c>
      <c r="P304" s="0" t="n">
        <v>1</v>
      </c>
      <c r="Q304" s="0" t="n">
        <v>0</v>
      </c>
      <c r="R304" s="0" t="n">
        <f aca="false">J304/F304</f>
        <v>2.98666666666667</v>
      </c>
      <c r="U304" s="17" t="n">
        <v>0</v>
      </c>
      <c r="V304" s="18" t="n">
        <f aca="false">IF(E304=1, 1*U304, "")</f>
        <v>0</v>
      </c>
      <c r="W304" s="18" t="str">
        <f aca="false">IF(E304=2, 1*U304, "")</f>
        <v/>
      </c>
      <c r="X304" s="18" t="str">
        <f aca="false">IF(E304=3, 1*U304, "")</f>
        <v/>
      </c>
      <c r="Y304" s="19" t="str">
        <f aca="false">IF(E304=4, 1*U304, "")</f>
        <v/>
      </c>
      <c r="AF304" s="23" t="str">
        <f aca="false">IF(U304=1,A304,"")</f>
        <v/>
      </c>
      <c r="AG304" s="24" t="str">
        <f aca="false">IF(V304=1,"AT",IF(W304=1,"MID",IF(X304=1,"DEF",IF(Y304=1,"GK",""))))</f>
        <v/>
      </c>
    </row>
    <row r="305" customFormat="false" ht="12.8" hidden="false" customHeight="false" outlineLevel="0" collapsed="false">
      <c r="A305" s="0" t="s">
        <v>420</v>
      </c>
      <c r="B305" s="0" t="s">
        <v>53</v>
      </c>
      <c r="C305" s="0" t="n">
        <v>27</v>
      </c>
      <c r="D305" s="0" t="s">
        <v>30</v>
      </c>
      <c r="E305" s="0" t="n">
        <v>3</v>
      </c>
      <c r="F305" s="1" t="n">
        <v>18</v>
      </c>
      <c r="G305" s="0" t="n">
        <v>834</v>
      </c>
      <c r="H305" s="1" t="n">
        <v>5.5</v>
      </c>
      <c r="I305" s="0" t="n">
        <v>1.3</v>
      </c>
      <c r="J305" s="2" t="n">
        <v>52</v>
      </c>
      <c r="K305" s="0" t="n">
        <v>1</v>
      </c>
      <c r="L305" s="0" t="s">
        <v>46</v>
      </c>
      <c r="M305" s="0" t="n">
        <v>0</v>
      </c>
      <c r="N305" s="0" t="n">
        <v>3</v>
      </c>
      <c r="O305" s="0" t="n">
        <v>12</v>
      </c>
      <c r="P305" s="0" t="n">
        <v>1</v>
      </c>
      <c r="Q305" s="0" t="n">
        <v>0</v>
      </c>
      <c r="R305" s="0" t="n">
        <f aca="false">J305/F305</f>
        <v>2.88888888888889</v>
      </c>
      <c r="U305" s="17" t="n">
        <v>0</v>
      </c>
      <c r="V305" s="18" t="str">
        <f aca="false">IF(E305=1, 1*U305, "")</f>
        <v/>
      </c>
      <c r="W305" s="18" t="str">
        <f aca="false">IF(E305=2, 1*U305, "")</f>
        <v/>
      </c>
      <c r="X305" s="18" t="n">
        <f aca="false">IF(E305=3, 1*U305, "")</f>
        <v>0</v>
      </c>
      <c r="Y305" s="19" t="str">
        <f aca="false">IF(E305=4, 1*U305, "")</f>
        <v/>
      </c>
      <c r="AF305" s="23" t="str">
        <f aca="false">IF(U305=1,A305,"")</f>
        <v/>
      </c>
      <c r="AG305" s="24" t="str">
        <f aca="false">IF(V305=1,"AT",IF(W305=1,"MID",IF(X305=1,"DEF",IF(Y305=1,"GK",""))))</f>
        <v/>
      </c>
    </row>
    <row r="306" customFormat="false" ht="12.8" hidden="false" customHeight="false" outlineLevel="0" collapsed="false">
      <c r="A306" s="0" t="s">
        <v>421</v>
      </c>
      <c r="B306" s="0" t="s">
        <v>40</v>
      </c>
      <c r="C306" s="0" t="n">
        <v>26</v>
      </c>
      <c r="D306" s="0" t="s">
        <v>157</v>
      </c>
      <c r="E306" s="0" t="n">
        <v>1</v>
      </c>
      <c r="F306" s="1" t="n">
        <v>15</v>
      </c>
      <c r="G306" s="0" t="n">
        <v>398</v>
      </c>
      <c r="H306" s="1" t="n">
        <v>6</v>
      </c>
      <c r="I306" s="0" t="n">
        <v>0.1</v>
      </c>
      <c r="J306" s="2" t="n">
        <v>43</v>
      </c>
      <c r="K306" s="0" t="n">
        <v>3</v>
      </c>
      <c r="L306" s="0" t="s">
        <v>73</v>
      </c>
      <c r="M306" s="0" t="n">
        <v>0</v>
      </c>
      <c r="N306" s="0" t="n">
        <v>3</v>
      </c>
      <c r="O306" s="0" t="n">
        <v>18</v>
      </c>
      <c r="P306" s="0" t="n">
        <v>0</v>
      </c>
      <c r="Q306" s="0" t="n">
        <v>1</v>
      </c>
      <c r="R306" s="0" t="n">
        <f aca="false">J306/F306</f>
        <v>2.86666666666667</v>
      </c>
      <c r="U306" s="17" t="n">
        <v>0</v>
      </c>
      <c r="V306" s="18" t="n">
        <f aca="false">IF(E306=1, 1*U306, "")</f>
        <v>0</v>
      </c>
      <c r="W306" s="18" t="str">
        <f aca="false">IF(E306=2, 1*U306, "")</f>
        <v/>
      </c>
      <c r="X306" s="18" t="str">
        <f aca="false">IF(E306=3, 1*U306, "")</f>
        <v/>
      </c>
      <c r="Y306" s="19" t="str">
        <f aca="false">IF(E306=4, 1*U306, "")</f>
        <v/>
      </c>
      <c r="AF306" s="23" t="str">
        <f aca="false">IF(U306=1,A306,"")</f>
        <v/>
      </c>
      <c r="AG306" s="24" t="str">
        <f aca="false">IF(V306=1,"AT",IF(W306=1,"MID",IF(X306=1,"DEF",IF(Y306=1,"GK",""))))</f>
        <v/>
      </c>
    </row>
    <row r="307" customFormat="false" ht="12.8" hidden="false" customHeight="false" outlineLevel="0" collapsed="false">
      <c r="A307" s="0" t="s">
        <v>422</v>
      </c>
      <c r="B307" s="0" t="s">
        <v>35</v>
      </c>
      <c r="C307" s="0" t="n">
        <v>20</v>
      </c>
      <c r="D307" s="0" t="s">
        <v>63</v>
      </c>
      <c r="E307" s="0" t="n">
        <v>2</v>
      </c>
      <c r="F307" s="1" t="n">
        <v>6</v>
      </c>
      <c r="G307" s="0" t="n">
        <v>243</v>
      </c>
      <c r="H307" s="1" t="n">
        <v>4.5</v>
      </c>
      <c r="I307" s="0" t="n">
        <v>0.8</v>
      </c>
      <c r="J307" s="2" t="n">
        <v>17</v>
      </c>
      <c r="K307" s="0" t="n">
        <v>1</v>
      </c>
      <c r="L307" s="0" t="s">
        <v>46</v>
      </c>
      <c r="M307" s="0" t="n">
        <v>0</v>
      </c>
      <c r="N307" s="0" t="n">
        <v>1</v>
      </c>
      <c r="O307" s="0" t="n">
        <v>2</v>
      </c>
      <c r="P307" s="0" t="n">
        <v>0</v>
      </c>
      <c r="Q307" s="0" t="n">
        <v>0</v>
      </c>
      <c r="R307" s="0" t="n">
        <f aca="false">J307/F307</f>
        <v>2.83333333333333</v>
      </c>
      <c r="U307" s="17" t="n">
        <v>0</v>
      </c>
      <c r="V307" s="18" t="str">
        <f aca="false">IF(E307=1, 1*U307, "")</f>
        <v/>
      </c>
      <c r="W307" s="18" t="n">
        <f aca="false">IF(E307=2, 1*U307, "")</f>
        <v>0</v>
      </c>
      <c r="X307" s="18" t="str">
        <f aca="false">IF(E307=3, 1*U307, "")</f>
        <v/>
      </c>
      <c r="Y307" s="19" t="str">
        <f aca="false">IF(E307=4, 1*U307, "")</f>
        <v/>
      </c>
      <c r="AF307" s="23" t="str">
        <f aca="false">IF(U307=1,A307,"")</f>
        <v/>
      </c>
      <c r="AG307" s="24" t="str">
        <f aca="false">IF(V307=1,"AT",IF(W307=1,"MID",IF(X307=1,"DEF",IF(Y307=1,"GK",""))))</f>
        <v/>
      </c>
    </row>
    <row r="308" customFormat="false" ht="12.8" hidden="false" customHeight="false" outlineLevel="0" collapsed="false">
      <c r="A308" s="0" t="s">
        <v>423</v>
      </c>
      <c r="B308" s="0" t="s">
        <v>190</v>
      </c>
      <c r="C308" s="0" t="n">
        <v>27</v>
      </c>
      <c r="D308" s="0" t="s">
        <v>57</v>
      </c>
      <c r="E308" s="0" t="n">
        <v>1</v>
      </c>
      <c r="F308" s="1" t="n">
        <v>20</v>
      </c>
      <c r="G308" s="0" t="n">
        <v>2042</v>
      </c>
      <c r="H308" s="1" t="n">
        <v>8</v>
      </c>
      <c r="I308" s="0" t="n">
        <v>4.3</v>
      </c>
      <c r="J308" s="2" t="n">
        <v>54</v>
      </c>
      <c r="K308" s="0" t="n">
        <v>1</v>
      </c>
      <c r="L308" s="0" t="s">
        <v>46</v>
      </c>
      <c r="M308" s="0" t="n">
        <v>0</v>
      </c>
      <c r="N308" s="0" t="n">
        <v>3</v>
      </c>
      <c r="O308" s="0" t="n">
        <v>10</v>
      </c>
      <c r="P308" s="0" t="n">
        <v>1</v>
      </c>
      <c r="Q308" s="0" t="n">
        <v>0</v>
      </c>
      <c r="R308" s="0" t="n">
        <f aca="false">J308/F308</f>
        <v>2.7</v>
      </c>
      <c r="U308" s="17" t="n">
        <v>0</v>
      </c>
      <c r="V308" s="18" t="n">
        <f aca="false">IF(E308=1, 1*U308, "")</f>
        <v>0</v>
      </c>
      <c r="W308" s="18" t="str">
        <f aca="false">IF(E308=2, 1*U308, "")</f>
        <v/>
      </c>
      <c r="X308" s="18" t="str">
        <f aca="false">IF(E308=3, 1*U308, "")</f>
        <v/>
      </c>
      <c r="Y308" s="19" t="str">
        <f aca="false">IF(E308=4, 1*U308, "")</f>
        <v/>
      </c>
      <c r="AF308" s="23" t="str">
        <f aca="false">IF(U308=1,A308,"")</f>
        <v/>
      </c>
      <c r="AG308" s="24" t="str">
        <f aca="false">IF(V308=1,"AT",IF(W308=1,"MID",IF(X308=1,"DEF",IF(Y308=1,"GK",""))))</f>
        <v/>
      </c>
    </row>
    <row r="309" customFormat="false" ht="12.8" hidden="false" customHeight="false" outlineLevel="0" collapsed="false">
      <c r="A309" s="0" t="s">
        <v>424</v>
      </c>
      <c r="B309" s="0" t="s">
        <v>213</v>
      </c>
      <c r="C309" s="0" t="n">
        <v>29</v>
      </c>
      <c r="D309" s="0" t="s">
        <v>57</v>
      </c>
      <c r="E309" s="0" t="n">
        <v>1</v>
      </c>
      <c r="F309" s="1" t="n">
        <v>65</v>
      </c>
      <c r="G309" s="0" t="n">
        <v>4046</v>
      </c>
      <c r="H309" s="1" t="n">
        <v>11.5</v>
      </c>
      <c r="I309" s="0" t="n">
        <v>9.7</v>
      </c>
      <c r="J309" s="2" t="n">
        <v>175</v>
      </c>
      <c r="K309" s="0" t="n">
        <v>3</v>
      </c>
      <c r="L309" s="0" t="s">
        <v>73</v>
      </c>
      <c r="M309" s="0" t="n">
        <v>0</v>
      </c>
      <c r="N309" s="0" t="n">
        <v>4</v>
      </c>
      <c r="O309" s="0" t="n">
        <v>11</v>
      </c>
      <c r="P309" s="0" t="n">
        <v>1</v>
      </c>
      <c r="Q309" s="0" t="n">
        <v>0</v>
      </c>
      <c r="R309" s="0" t="n">
        <f aca="false">J309/F309</f>
        <v>2.69230769230769</v>
      </c>
      <c r="U309" s="17" t="n">
        <v>0</v>
      </c>
      <c r="V309" s="18" t="n">
        <f aca="false">IF(E309=1, 1*U309, "")</f>
        <v>0</v>
      </c>
      <c r="W309" s="18" t="str">
        <f aca="false">IF(E309=2, 1*U309, "")</f>
        <v/>
      </c>
      <c r="X309" s="18" t="str">
        <f aca="false">IF(E309=3, 1*U309, "")</f>
        <v/>
      </c>
      <c r="Y309" s="19" t="str">
        <f aca="false">IF(E309=4, 1*U309, "")</f>
        <v/>
      </c>
      <c r="AF309" s="23" t="str">
        <f aca="false">IF(U309=1,A309,"")</f>
        <v/>
      </c>
      <c r="AG309" s="24" t="str">
        <f aca="false">IF(V309=1,"AT",IF(W309=1,"MID",IF(X309=1,"DEF",IF(Y309=1,"GK",""))))</f>
        <v/>
      </c>
    </row>
    <row r="310" customFormat="false" ht="12.8" hidden="false" customHeight="false" outlineLevel="0" collapsed="false">
      <c r="A310" s="0" t="s">
        <v>425</v>
      </c>
      <c r="B310" s="0" t="s">
        <v>96</v>
      </c>
      <c r="C310" s="0" t="n">
        <v>23</v>
      </c>
      <c r="D310" s="0" t="s">
        <v>157</v>
      </c>
      <c r="E310" s="0" t="n">
        <v>1</v>
      </c>
      <c r="F310" s="1" t="n">
        <v>15</v>
      </c>
      <c r="G310" s="0" t="n">
        <v>590</v>
      </c>
      <c r="H310" s="1" t="n">
        <v>6</v>
      </c>
      <c r="I310" s="0" t="n">
        <v>0.3</v>
      </c>
      <c r="J310" s="2" t="n">
        <v>40</v>
      </c>
      <c r="K310" s="0" t="n">
        <v>4</v>
      </c>
      <c r="L310" s="0" t="s">
        <v>179</v>
      </c>
      <c r="M310" s="0" t="n">
        <v>0</v>
      </c>
      <c r="N310" s="0" t="n">
        <v>2</v>
      </c>
      <c r="O310" s="0" t="n">
        <v>14</v>
      </c>
      <c r="P310" s="0" t="n">
        <v>0</v>
      </c>
      <c r="Q310" s="0" t="n">
        <v>1</v>
      </c>
      <c r="R310" s="0" t="n">
        <f aca="false">J310/F310</f>
        <v>2.66666666666667</v>
      </c>
      <c r="U310" s="17" t="n">
        <v>0</v>
      </c>
      <c r="V310" s="18" t="n">
        <f aca="false">IF(E310=1, 1*U310, "")</f>
        <v>0</v>
      </c>
      <c r="W310" s="18" t="str">
        <f aca="false">IF(E310=2, 1*U310, "")</f>
        <v/>
      </c>
      <c r="X310" s="18" t="str">
        <f aca="false">IF(E310=3, 1*U310, "")</f>
        <v/>
      </c>
      <c r="Y310" s="19" t="str">
        <f aca="false">IF(E310=4, 1*U310, "")</f>
        <v/>
      </c>
      <c r="AF310" s="23" t="str">
        <f aca="false">IF(U310=1,A310,"")</f>
        <v/>
      </c>
      <c r="AG310" s="24" t="str">
        <f aca="false">IF(V310=1,"AT",IF(W310=1,"MID",IF(X310=1,"DEF",IF(Y310=1,"GK",""))))</f>
        <v/>
      </c>
    </row>
    <row r="311" customFormat="false" ht="12.8" hidden="false" customHeight="false" outlineLevel="0" collapsed="false">
      <c r="A311" s="0" t="s">
        <v>426</v>
      </c>
      <c r="B311" s="0" t="s">
        <v>190</v>
      </c>
      <c r="C311" s="0" t="n">
        <v>27</v>
      </c>
      <c r="D311" s="0" t="s">
        <v>63</v>
      </c>
      <c r="E311" s="0" t="n">
        <v>2</v>
      </c>
      <c r="F311" s="1" t="n">
        <v>28</v>
      </c>
      <c r="G311" s="0" t="n">
        <v>1236</v>
      </c>
      <c r="H311" s="1" t="n">
        <v>5.5</v>
      </c>
      <c r="I311" s="0" t="n">
        <v>1.8</v>
      </c>
      <c r="J311" s="2" t="n">
        <v>73</v>
      </c>
      <c r="K311" s="0" t="n">
        <v>1</v>
      </c>
      <c r="L311" s="0" t="s">
        <v>46</v>
      </c>
      <c r="M311" s="0" t="n">
        <v>0</v>
      </c>
      <c r="N311" s="0" t="n">
        <v>3</v>
      </c>
      <c r="O311" s="0" t="n">
        <v>10</v>
      </c>
      <c r="P311" s="0" t="n">
        <v>1</v>
      </c>
      <c r="Q311" s="0" t="n">
        <v>0</v>
      </c>
      <c r="R311" s="0" t="n">
        <f aca="false">J311/F311</f>
        <v>2.60714285714286</v>
      </c>
      <c r="U311" s="17" t="n">
        <v>0</v>
      </c>
      <c r="V311" s="18" t="str">
        <f aca="false">IF(E311=1, 1*U311, "")</f>
        <v/>
      </c>
      <c r="W311" s="18" t="n">
        <f aca="false">IF(E311=2, 1*U311, "")</f>
        <v>0</v>
      </c>
      <c r="X311" s="18" t="str">
        <f aca="false">IF(E311=3, 1*U311, "")</f>
        <v/>
      </c>
      <c r="Y311" s="19" t="str">
        <f aca="false">IF(E311=4, 1*U311, "")</f>
        <v/>
      </c>
      <c r="AF311" s="23" t="str">
        <f aca="false">IF(U311=1,A311,"")</f>
        <v/>
      </c>
      <c r="AG311" s="24" t="str">
        <f aca="false">IF(V311=1,"AT",IF(W311=1,"MID",IF(X311=1,"DEF",IF(Y311=1,"GK",""))))</f>
        <v/>
      </c>
    </row>
    <row r="312" customFormat="false" ht="12.8" hidden="false" customHeight="false" outlineLevel="0" collapsed="false">
      <c r="A312" s="0" t="s">
        <v>427</v>
      </c>
      <c r="B312" s="0" t="s">
        <v>137</v>
      </c>
      <c r="C312" s="0" t="n">
        <v>25</v>
      </c>
      <c r="D312" s="0" t="s">
        <v>67</v>
      </c>
      <c r="E312" s="0" t="n">
        <v>2</v>
      </c>
      <c r="F312" s="1" t="n">
        <v>10</v>
      </c>
      <c r="G312" s="0" t="n">
        <v>683</v>
      </c>
      <c r="H312" s="1" t="n">
        <v>4.5</v>
      </c>
      <c r="I312" s="0" t="n">
        <v>0.8</v>
      </c>
      <c r="J312" s="2" t="n">
        <v>26</v>
      </c>
      <c r="K312" s="0" t="n">
        <v>4</v>
      </c>
      <c r="L312" s="0" t="s">
        <v>277</v>
      </c>
      <c r="M312" s="0" t="n">
        <v>0</v>
      </c>
      <c r="N312" s="0" t="n">
        <v>3</v>
      </c>
      <c r="O312" s="0" t="n">
        <v>1</v>
      </c>
      <c r="P312" s="0" t="n">
        <v>1</v>
      </c>
      <c r="Q312" s="0" t="n">
        <v>0</v>
      </c>
      <c r="R312" s="0" t="n">
        <f aca="false">J312/F312</f>
        <v>2.6</v>
      </c>
      <c r="U312" s="17" t="n">
        <v>0</v>
      </c>
      <c r="V312" s="18" t="str">
        <f aca="false">IF(E312=1, 1*U312, "")</f>
        <v/>
      </c>
      <c r="W312" s="18" t="n">
        <f aca="false">IF(E312=2, 1*U312, "")</f>
        <v>0</v>
      </c>
      <c r="X312" s="18" t="str">
        <f aca="false">IF(E312=3, 1*U312, "")</f>
        <v/>
      </c>
      <c r="Y312" s="19" t="str">
        <f aca="false">IF(E312=4, 1*U312, "")</f>
        <v/>
      </c>
      <c r="AF312" s="23" t="str">
        <f aca="false">IF(U312=1,A312,"")</f>
        <v/>
      </c>
      <c r="AG312" s="24" t="str">
        <f aca="false">IF(V312=1,"AT",IF(W312=1,"MID",IF(X312=1,"DEF",IF(Y312=1,"GK",""))))</f>
        <v/>
      </c>
    </row>
    <row r="313" customFormat="false" ht="12.8" hidden="false" customHeight="false" outlineLevel="0" collapsed="false">
      <c r="A313" s="0" t="s">
        <v>428</v>
      </c>
      <c r="B313" s="0" t="s">
        <v>213</v>
      </c>
      <c r="C313" s="0" t="n">
        <v>31</v>
      </c>
      <c r="D313" s="0" t="s">
        <v>30</v>
      </c>
      <c r="E313" s="0" t="n">
        <v>3</v>
      </c>
      <c r="F313" s="1" t="n">
        <v>22</v>
      </c>
      <c r="G313" s="0" t="n">
        <v>935</v>
      </c>
      <c r="H313" s="1" t="n">
        <v>6</v>
      </c>
      <c r="I313" s="0" t="n">
        <v>6.6</v>
      </c>
      <c r="J313" s="2" t="n">
        <v>57</v>
      </c>
      <c r="K313" s="0" t="n">
        <v>2</v>
      </c>
      <c r="L313" s="0" t="s">
        <v>230</v>
      </c>
      <c r="M313" s="0" t="n">
        <v>0</v>
      </c>
      <c r="N313" s="0" t="n">
        <v>4</v>
      </c>
      <c r="O313" s="0" t="n">
        <v>11</v>
      </c>
      <c r="P313" s="0" t="n">
        <v>1</v>
      </c>
      <c r="Q313" s="0" t="n">
        <v>0</v>
      </c>
      <c r="R313" s="0" t="n">
        <f aca="false">J313/F313</f>
        <v>2.59090909090909</v>
      </c>
      <c r="U313" s="17" t="n">
        <v>0</v>
      </c>
      <c r="V313" s="18" t="str">
        <f aca="false">IF(E313=1, 1*U313, "")</f>
        <v/>
      </c>
      <c r="W313" s="18" t="str">
        <f aca="false">IF(E313=2, 1*U313, "")</f>
        <v/>
      </c>
      <c r="X313" s="18" t="n">
        <f aca="false">IF(E313=3, 1*U313, "")</f>
        <v>0</v>
      </c>
      <c r="Y313" s="19" t="str">
        <f aca="false">IF(E313=4, 1*U313, "")</f>
        <v/>
      </c>
      <c r="AF313" s="23" t="str">
        <f aca="false">IF(U313=1,A313,"")</f>
        <v/>
      </c>
      <c r="AG313" s="24" t="str">
        <f aca="false">IF(V313=1,"AT",IF(W313=1,"MID",IF(X313=1,"DEF",IF(Y313=1,"GK",""))))</f>
        <v/>
      </c>
    </row>
    <row r="314" customFormat="false" ht="12.8" hidden="false" customHeight="false" outlineLevel="0" collapsed="false">
      <c r="A314" s="0" t="s">
        <v>429</v>
      </c>
      <c r="B314" s="0" t="s">
        <v>96</v>
      </c>
      <c r="C314" s="0" t="n">
        <v>25</v>
      </c>
      <c r="D314" s="0" t="s">
        <v>57</v>
      </c>
      <c r="E314" s="0" t="n">
        <v>1</v>
      </c>
      <c r="F314" s="1" t="n">
        <v>15</v>
      </c>
      <c r="G314" s="0" t="n">
        <v>2012</v>
      </c>
      <c r="H314" s="1" t="n">
        <v>7</v>
      </c>
      <c r="I314" s="0" t="n">
        <v>5.2</v>
      </c>
      <c r="J314" s="2" t="n">
        <v>38</v>
      </c>
      <c r="K314" s="0" t="n">
        <v>2</v>
      </c>
      <c r="L314" s="0" t="s">
        <v>279</v>
      </c>
      <c r="M314" s="0" t="n">
        <v>0</v>
      </c>
      <c r="N314" s="0" t="n">
        <v>3</v>
      </c>
      <c r="O314" s="0" t="n">
        <v>14</v>
      </c>
      <c r="P314" s="0" t="n">
        <v>0</v>
      </c>
      <c r="Q314" s="0" t="n">
        <v>0</v>
      </c>
      <c r="R314" s="0" t="n">
        <f aca="false">J314/F314</f>
        <v>2.53333333333333</v>
      </c>
      <c r="U314" s="17" t="n">
        <v>0</v>
      </c>
      <c r="V314" s="18" t="n">
        <f aca="false">IF(E314=1, 1*U314, "")</f>
        <v>0</v>
      </c>
      <c r="W314" s="18" t="str">
        <f aca="false">IF(E314=2, 1*U314, "")</f>
        <v/>
      </c>
      <c r="X314" s="18" t="str">
        <f aca="false">IF(E314=3, 1*U314, "")</f>
        <v/>
      </c>
      <c r="Y314" s="19" t="str">
        <f aca="false">IF(E314=4, 1*U314, "")</f>
        <v/>
      </c>
      <c r="AF314" s="23" t="str">
        <f aca="false">IF(U314=1,A314,"")</f>
        <v/>
      </c>
      <c r="AG314" s="24" t="str">
        <f aca="false">IF(V314=1,"AT",IF(W314=1,"MID",IF(X314=1,"DEF",IF(Y314=1,"GK",""))))</f>
        <v/>
      </c>
    </row>
    <row r="315" customFormat="false" ht="12.8" hidden="false" customHeight="false" outlineLevel="0" collapsed="false">
      <c r="A315" s="0" t="s">
        <v>430</v>
      </c>
      <c r="B315" s="0" t="s">
        <v>96</v>
      </c>
      <c r="C315" s="0" t="n">
        <v>26</v>
      </c>
      <c r="D315" s="0" t="s">
        <v>30</v>
      </c>
      <c r="E315" s="0" t="n">
        <v>3</v>
      </c>
      <c r="F315" s="1" t="n">
        <v>30</v>
      </c>
      <c r="G315" s="0" t="n">
        <v>1102</v>
      </c>
      <c r="H315" s="1" t="n">
        <v>5.5</v>
      </c>
      <c r="I315" s="0" t="n">
        <v>4</v>
      </c>
      <c r="J315" s="2" t="n">
        <v>75</v>
      </c>
      <c r="K315" s="0" t="n">
        <v>2</v>
      </c>
      <c r="L315" s="0" t="s">
        <v>88</v>
      </c>
      <c r="M315" s="0" t="n">
        <v>0</v>
      </c>
      <c r="N315" s="0" t="n">
        <v>3</v>
      </c>
      <c r="O315" s="0" t="n">
        <v>14</v>
      </c>
      <c r="P315" s="0" t="n">
        <v>0</v>
      </c>
      <c r="Q315" s="0" t="n">
        <v>0</v>
      </c>
      <c r="R315" s="0" t="n">
        <f aca="false">J315/F315</f>
        <v>2.5</v>
      </c>
      <c r="U315" s="17" t="n">
        <v>0</v>
      </c>
      <c r="V315" s="18" t="str">
        <f aca="false">IF(E315=1, 1*U315, "")</f>
        <v/>
      </c>
      <c r="W315" s="18" t="str">
        <f aca="false">IF(E315=2, 1*U315, "")</f>
        <v/>
      </c>
      <c r="X315" s="18" t="n">
        <f aca="false">IF(E315=3, 1*U315, "")</f>
        <v>0</v>
      </c>
      <c r="Y315" s="19" t="str">
        <f aca="false">IF(E315=4, 1*U315, "")</f>
        <v/>
      </c>
      <c r="AF315" s="23" t="str">
        <f aca="false">IF(U315=1,A315,"")</f>
        <v/>
      </c>
      <c r="AG315" s="24" t="str">
        <f aca="false">IF(V315=1,"AT",IF(W315=1,"MID",IF(X315=1,"DEF",IF(Y315=1,"GK",""))))</f>
        <v/>
      </c>
    </row>
    <row r="316" customFormat="false" ht="12.8" hidden="false" customHeight="false" outlineLevel="0" collapsed="false">
      <c r="A316" s="0" t="s">
        <v>431</v>
      </c>
      <c r="B316" s="0" t="s">
        <v>137</v>
      </c>
      <c r="C316" s="0" t="n">
        <v>26</v>
      </c>
      <c r="D316" s="0" t="s">
        <v>57</v>
      </c>
      <c r="E316" s="0" t="n">
        <v>1</v>
      </c>
      <c r="F316" s="1" t="n">
        <v>15</v>
      </c>
      <c r="G316" s="0" t="n">
        <v>1521</v>
      </c>
      <c r="H316" s="1" t="n">
        <v>7.5</v>
      </c>
      <c r="I316" s="0" t="n">
        <v>0.5</v>
      </c>
      <c r="J316" s="2" t="n">
        <v>37</v>
      </c>
      <c r="K316" s="0" t="n">
        <v>1</v>
      </c>
      <c r="L316" s="0" t="s">
        <v>46</v>
      </c>
      <c r="M316" s="0" t="n">
        <v>0</v>
      </c>
      <c r="N316" s="0" t="n">
        <v>3</v>
      </c>
      <c r="O316" s="0" t="n">
        <v>1</v>
      </c>
      <c r="P316" s="0" t="n">
        <v>1</v>
      </c>
      <c r="Q316" s="0" t="n">
        <v>0</v>
      </c>
      <c r="R316" s="0" t="n">
        <f aca="false">J316/F316</f>
        <v>2.46666666666667</v>
      </c>
      <c r="U316" s="17" t="n">
        <v>0</v>
      </c>
      <c r="V316" s="18" t="n">
        <f aca="false">IF(E316=1, 1*U316, "")</f>
        <v>0</v>
      </c>
      <c r="W316" s="18" t="str">
        <f aca="false">IF(E316=2, 1*U316, "")</f>
        <v/>
      </c>
      <c r="X316" s="18" t="str">
        <f aca="false">IF(E316=3, 1*U316, "")</f>
        <v/>
      </c>
      <c r="Y316" s="19" t="str">
        <f aca="false">IF(E316=4, 1*U316, "")</f>
        <v/>
      </c>
      <c r="AF316" s="23" t="str">
        <f aca="false">IF(U316=1,A316,"")</f>
        <v/>
      </c>
      <c r="AG316" s="24" t="str">
        <f aca="false">IF(V316=1,"AT",IF(W316=1,"MID",IF(X316=1,"DEF",IF(Y316=1,"GK",""))))</f>
        <v/>
      </c>
    </row>
    <row r="317" customFormat="false" ht="12.8" hidden="false" customHeight="false" outlineLevel="0" collapsed="false">
      <c r="A317" s="0" t="s">
        <v>432</v>
      </c>
      <c r="B317" s="0" t="s">
        <v>137</v>
      </c>
      <c r="C317" s="0" t="n">
        <v>24</v>
      </c>
      <c r="D317" s="0" t="s">
        <v>67</v>
      </c>
      <c r="E317" s="0" t="n">
        <v>2</v>
      </c>
      <c r="F317" s="1" t="n">
        <v>35</v>
      </c>
      <c r="G317" s="0" t="n">
        <v>1815</v>
      </c>
      <c r="H317" s="1" t="n">
        <v>5.5</v>
      </c>
      <c r="I317" s="0" t="n">
        <v>2</v>
      </c>
      <c r="J317" s="2" t="n">
        <v>85</v>
      </c>
      <c r="K317" s="0" t="n">
        <v>2</v>
      </c>
      <c r="L317" s="0" t="s">
        <v>135</v>
      </c>
      <c r="M317" s="0" t="n">
        <v>0</v>
      </c>
      <c r="N317" s="0" t="n">
        <v>2</v>
      </c>
      <c r="O317" s="0" t="n">
        <v>1</v>
      </c>
      <c r="P317" s="0" t="n">
        <v>1</v>
      </c>
      <c r="Q317" s="0" t="n">
        <v>0</v>
      </c>
      <c r="R317" s="0" t="n">
        <f aca="false">J317/F317</f>
        <v>2.42857142857143</v>
      </c>
      <c r="U317" s="17" t="n">
        <v>0</v>
      </c>
      <c r="V317" s="18" t="str">
        <f aca="false">IF(E317=1, 1*U317, "")</f>
        <v/>
      </c>
      <c r="W317" s="18" t="n">
        <f aca="false">IF(E317=2, 1*U317, "")</f>
        <v>0</v>
      </c>
      <c r="X317" s="18" t="str">
        <f aca="false">IF(E317=3, 1*U317, "")</f>
        <v/>
      </c>
      <c r="Y317" s="19" t="str">
        <f aca="false">IF(E317=4, 1*U317, "")</f>
        <v/>
      </c>
      <c r="AF317" s="23" t="str">
        <f aca="false">IF(U317=1,A317,"")</f>
        <v/>
      </c>
      <c r="AG317" s="24" t="str">
        <f aca="false">IF(V317=1,"AT",IF(W317=1,"MID",IF(X317=1,"DEF",IF(Y317=1,"GK",""))))</f>
        <v/>
      </c>
    </row>
    <row r="318" customFormat="false" ht="12.8" hidden="false" customHeight="false" outlineLevel="0" collapsed="false">
      <c r="A318" s="0" t="s">
        <v>433</v>
      </c>
      <c r="B318" s="0" t="s">
        <v>40</v>
      </c>
      <c r="C318" s="0" t="n">
        <v>22</v>
      </c>
      <c r="D318" s="0" t="s">
        <v>67</v>
      </c>
      <c r="E318" s="0" t="n">
        <v>2</v>
      </c>
      <c r="F318" s="1" t="n">
        <v>5</v>
      </c>
      <c r="G318" s="0" t="n">
        <v>977</v>
      </c>
      <c r="H318" s="1" t="n">
        <v>4.5</v>
      </c>
      <c r="I318" s="0" t="n">
        <v>2.3</v>
      </c>
      <c r="J318" s="2" t="n">
        <v>12</v>
      </c>
      <c r="K318" s="0" t="n">
        <v>1</v>
      </c>
      <c r="L318" s="0" t="s">
        <v>46</v>
      </c>
      <c r="M318" s="0" t="n">
        <v>0</v>
      </c>
      <c r="N318" s="0" t="n">
        <v>2</v>
      </c>
      <c r="O318" s="0" t="n">
        <v>18</v>
      </c>
      <c r="P318" s="0" t="n">
        <v>0</v>
      </c>
      <c r="Q318" s="0" t="n">
        <v>0</v>
      </c>
      <c r="R318" s="0" t="n">
        <f aca="false">J318/F318</f>
        <v>2.4</v>
      </c>
      <c r="U318" s="17" t="n">
        <v>0</v>
      </c>
      <c r="V318" s="18" t="str">
        <f aca="false">IF(E318=1, 1*U318, "")</f>
        <v/>
      </c>
      <c r="W318" s="18" t="n">
        <f aca="false">IF(E318=2, 1*U318, "")</f>
        <v>0</v>
      </c>
      <c r="X318" s="18" t="str">
        <f aca="false">IF(E318=3, 1*U318, "")</f>
        <v/>
      </c>
      <c r="Y318" s="19" t="str">
        <f aca="false">IF(E318=4, 1*U318, "")</f>
        <v/>
      </c>
      <c r="AF318" s="23" t="str">
        <f aca="false">IF(U318=1,A318,"")</f>
        <v/>
      </c>
      <c r="AG318" s="24" t="str">
        <f aca="false">IF(V318=1,"AT",IF(W318=1,"MID",IF(X318=1,"DEF",IF(Y318=1,"GK",""))))</f>
        <v/>
      </c>
    </row>
    <row r="319" customFormat="false" ht="12.8" hidden="false" customHeight="false" outlineLevel="0" collapsed="false">
      <c r="A319" s="0" t="s">
        <v>434</v>
      </c>
      <c r="B319" s="0" t="s">
        <v>190</v>
      </c>
      <c r="C319" s="0" t="n">
        <v>27</v>
      </c>
      <c r="D319" s="0" t="s">
        <v>30</v>
      </c>
      <c r="E319" s="0" t="n">
        <v>3</v>
      </c>
      <c r="F319" s="1" t="n">
        <v>15</v>
      </c>
      <c r="G319" s="0" t="n">
        <v>934</v>
      </c>
      <c r="H319" s="1" t="n">
        <v>5</v>
      </c>
      <c r="I319" s="0" t="n">
        <v>0.1</v>
      </c>
      <c r="J319" s="2" t="n">
        <v>35</v>
      </c>
      <c r="K319" s="0" t="n">
        <v>2</v>
      </c>
      <c r="L319" s="0" t="s">
        <v>118</v>
      </c>
      <c r="M319" s="0" t="n">
        <v>0</v>
      </c>
      <c r="N319" s="0" t="n">
        <v>3</v>
      </c>
      <c r="O319" s="0" t="n">
        <v>10</v>
      </c>
      <c r="P319" s="0" t="n">
        <v>1</v>
      </c>
      <c r="Q319" s="0" t="n">
        <v>0</v>
      </c>
      <c r="R319" s="0" t="n">
        <f aca="false">J319/F319</f>
        <v>2.33333333333333</v>
      </c>
      <c r="U319" s="17" t="n">
        <v>0</v>
      </c>
      <c r="V319" s="18" t="str">
        <f aca="false">IF(E319=1, 1*U319, "")</f>
        <v/>
      </c>
      <c r="W319" s="18" t="str">
        <f aca="false">IF(E319=2, 1*U319, "")</f>
        <v/>
      </c>
      <c r="X319" s="18" t="n">
        <f aca="false">IF(E319=3, 1*U319, "")</f>
        <v>0</v>
      </c>
      <c r="Y319" s="19" t="str">
        <f aca="false">IF(E319=4, 1*U319, "")</f>
        <v/>
      </c>
      <c r="AF319" s="23" t="str">
        <f aca="false">IF(U319=1,A319,"")</f>
        <v/>
      </c>
      <c r="AG319" s="24" t="str">
        <f aca="false">IF(V319=1,"AT",IF(W319=1,"MID",IF(X319=1,"DEF",IF(Y319=1,"GK",""))))</f>
        <v/>
      </c>
    </row>
    <row r="320" customFormat="false" ht="12.8" hidden="false" customHeight="false" outlineLevel="0" collapsed="false">
      <c r="A320" s="0" t="s">
        <v>435</v>
      </c>
      <c r="B320" s="0" t="s">
        <v>103</v>
      </c>
      <c r="C320" s="0" t="n">
        <v>24</v>
      </c>
      <c r="D320" s="0" t="s">
        <v>57</v>
      </c>
      <c r="E320" s="0" t="n">
        <v>1</v>
      </c>
      <c r="F320" s="1" t="n">
        <v>17</v>
      </c>
      <c r="G320" s="0" t="n">
        <v>742</v>
      </c>
      <c r="H320" s="1" t="n">
        <v>6.5</v>
      </c>
      <c r="I320" s="0" t="n">
        <v>1.5</v>
      </c>
      <c r="J320" s="2" t="n">
        <v>39</v>
      </c>
      <c r="K320" s="0" t="n">
        <v>4</v>
      </c>
      <c r="L320" s="0" t="s">
        <v>239</v>
      </c>
      <c r="M320" s="0" t="n">
        <v>0</v>
      </c>
      <c r="N320" s="0" t="n">
        <v>2</v>
      </c>
      <c r="O320" s="0" t="n">
        <v>9</v>
      </c>
      <c r="P320" s="0" t="n">
        <v>0</v>
      </c>
      <c r="Q320" s="0" t="n">
        <v>1</v>
      </c>
      <c r="R320" s="0" t="n">
        <f aca="false">J320/F320</f>
        <v>2.29411764705882</v>
      </c>
      <c r="U320" s="17" t="n">
        <v>0</v>
      </c>
      <c r="V320" s="18" t="n">
        <f aca="false">IF(E320=1, 1*U320, "")</f>
        <v>0</v>
      </c>
      <c r="W320" s="18" t="str">
        <f aca="false">IF(E320=2, 1*U320, "")</f>
        <v/>
      </c>
      <c r="X320" s="18" t="str">
        <f aca="false">IF(E320=3, 1*U320, "")</f>
        <v/>
      </c>
      <c r="Y320" s="19" t="str">
        <f aca="false">IF(E320=4, 1*U320, "")</f>
        <v/>
      </c>
      <c r="AF320" s="23" t="str">
        <f aca="false">IF(U320=1,A320,"")</f>
        <v/>
      </c>
      <c r="AG320" s="24" t="str">
        <f aca="false">IF(V320=1,"AT",IF(W320=1,"MID",IF(X320=1,"DEF",IF(Y320=1,"GK",""))))</f>
        <v/>
      </c>
    </row>
    <row r="321" customFormat="false" ht="12.8" hidden="false" customHeight="false" outlineLevel="0" collapsed="false">
      <c r="A321" s="0" t="s">
        <v>436</v>
      </c>
      <c r="B321" s="0" t="s">
        <v>60</v>
      </c>
      <c r="C321" s="0" t="n">
        <v>28</v>
      </c>
      <c r="D321" s="0" t="s">
        <v>93</v>
      </c>
      <c r="E321" s="0" t="n">
        <v>1</v>
      </c>
      <c r="F321" s="1" t="n">
        <v>20</v>
      </c>
      <c r="G321" s="0" t="n">
        <v>896</v>
      </c>
      <c r="H321" s="1" t="n">
        <v>6.5</v>
      </c>
      <c r="I321" s="0" t="n">
        <v>0.2</v>
      </c>
      <c r="J321" s="2" t="n">
        <v>45</v>
      </c>
      <c r="K321" s="0" t="n">
        <v>4</v>
      </c>
      <c r="L321" s="0" t="s">
        <v>244</v>
      </c>
      <c r="M321" s="0" t="n">
        <v>0</v>
      </c>
      <c r="N321" s="0" t="n">
        <v>4</v>
      </c>
      <c r="O321" s="0" t="n">
        <v>7</v>
      </c>
      <c r="P321" s="0" t="n">
        <v>0</v>
      </c>
      <c r="Q321" s="0" t="n">
        <v>1</v>
      </c>
      <c r="R321" s="0" t="n">
        <f aca="false">J321/F321</f>
        <v>2.25</v>
      </c>
      <c r="U321" s="17" t="n">
        <v>0</v>
      </c>
      <c r="V321" s="18" t="n">
        <f aca="false">IF(E321=1, 1*U321, "")</f>
        <v>0</v>
      </c>
      <c r="W321" s="18" t="str">
        <f aca="false">IF(E321=2, 1*U321, "")</f>
        <v/>
      </c>
      <c r="X321" s="18" t="str">
        <f aca="false">IF(E321=3, 1*U321, "")</f>
        <v/>
      </c>
      <c r="Y321" s="19" t="str">
        <f aca="false">IF(E321=4, 1*U321, "")</f>
        <v/>
      </c>
      <c r="AF321" s="23" t="str">
        <f aca="false">IF(U321=1,A321,"")</f>
        <v/>
      </c>
      <c r="AG321" s="24" t="str">
        <f aca="false">IF(V321=1,"AT",IF(W321=1,"MID",IF(X321=1,"DEF",IF(Y321=1,"GK",""))))</f>
        <v/>
      </c>
    </row>
    <row r="322" customFormat="false" ht="12.8" hidden="false" customHeight="false" outlineLevel="0" collapsed="false">
      <c r="A322" s="0" t="s">
        <v>437</v>
      </c>
      <c r="B322" s="0" t="s">
        <v>53</v>
      </c>
      <c r="C322" s="0" t="n">
        <v>22</v>
      </c>
      <c r="D322" s="0" t="s">
        <v>49</v>
      </c>
      <c r="E322" s="0" t="n">
        <v>3</v>
      </c>
      <c r="F322" s="1" t="n">
        <v>20</v>
      </c>
      <c r="G322" s="0" t="n">
        <v>947</v>
      </c>
      <c r="H322" s="1" t="n">
        <v>5</v>
      </c>
      <c r="I322" s="0" t="n">
        <v>0.4</v>
      </c>
      <c r="J322" s="2" t="n">
        <v>45</v>
      </c>
      <c r="K322" s="0" t="n">
        <v>1</v>
      </c>
      <c r="L322" s="0" t="s">
        <v>46</v>
      </c>
      <c r="M322" s="0" t="n">
        <v>0</v>
      </c>
      <c r="N322" s="0" t="n">
        <v>2</v>
      </c>
      <c r="O322" s="0" t="n">
        <v>12</v>
      </c>
      <c r="P322" s="0" t="n">
        <v>1</v>
      </c>
      <c r="Q322" s="0" t="n">
        <v>0</v>
      </c>
      <c r="R322" s="0" t="n">
        <f aca="false">J322/F322</f>
        <v>2.25</v>
      </c>
      <c r="U322" s="17" t="n">
        <v>0</v>
      </c>
      <c r="V322" s="18" t="str">
        <f aca="false">IF(E322=1, 1*U322, "")</f>
        <v/>
      </c>
      <c r="W322" s="18" t="str">
        <f aca="false">IF(E322=2, 1*U322, "")</f>
        <v/>
      </c>
      <c r="X322" s="18" t="n">
        <f aca="false">IF(E322=3, 1*U322, "")</f>
        <v>0</v>
      </c>
      <c r="Y322" s="19" t="str">
        <f aca="false">IF(E322=4, 1*U322, "")</f>
        <v/>
      </c>
      <c r="AF322" s="23" t="str">
        <f aca="false">IF(U322=1,A322,"")</f>
        <v/>
      </c>
      <c r="AG322" s="24" t="str">
        <f aca="false">IF(V322=1,"AT",IF(W322=1,"MID",IF(X322=1,"DEF",IF(Y322=1,"GK",""))))</f>
        <v/>
      </c>
    </row>
    <row r="323" customFormat="false" ht="12.8" hidden="false" customHeight="false" outlineLevel="0" collapsed="false">
      <c r="A323" s="0" t="s">
        <v>438</v>
      </c>
      <c r="B323" s="0" t="s">
        <v>213</v>
      </c>
      <c r="C323" s="0" t="n">
        <v>20</v>
      </c>
      <c r="D323" s="0" t="s">
        <v>57</v>
      </c>
      <c r="E323" s="0" t="n">
        <v>1</v>
      </c>
      <c r="F323" s="1" t="n">
        <v>30</v>
      </c>
      <c r="G323" s="0" t="n">
        <v>4254</v>
      </c>
      <c r="H323" s="1" t="n">
        <v>10.5</v>
      </c>
      <c r="I323" s="0" t="n">
        <v>15.2</v>
      </c>
      <c r="J323" s="2" t="n">
        <v>67</v>
      </c>
      <c r="K323" s="0" t="n">
        <v>3</v>
      </c>
      <c r="L323" s="0" t="s">
        <v>41</v>
      </c>
      <c r="M323" s="0" t="n">
        <v>0</v>
      </c>
      <c r="N323" s="0" t="n">
        <v>1</v>
      </c>
      <c r="O323" s="0" t="n">
        <v>11</v>
      </c>
      <c r="P323" s="0" t="n">
        <v>1</v>
      </c>
      <c r="Q323" s="0" t="n">
        <v>1</v>
      </c>
      <c r="R323" s="0" t="n">
        <f aca="false">J323/F323</f>
        <v>2.23333333333333</v>
      </c>
      <c r="U323" s="17" t="n">
        <v>0</v>
      </c>
      <c r="V323" s="18" t="n">
        <f aca="false">IF(E323=1, 1*U323, "")</f>
        <v>0</v>
      </c>
      <c r="W323" s="18" t="str">
        <f aca="false">IF(E323=2, 1*U323, "")</f>
        <v/>
      </c>
      <c r="X323" s="18" t="str">
        <f aca="false">IF(E323=3, 1*U323, "")</f>
        <v/>
      </c>
      <c r="Y323" s="19" t="str">
        <f aca="false">IF(E323=4, 1*U323, "")</f>
        <v/>
      </c>
      <c r="AF323" s="23" t="str">
        <f aca="false">IF(U323=1,A323,"")</f>
        <v/>
      </c>
      <c r="AG323" s="24" t="str">
        <f aca="false">IF(V323=1,"AT",IF(W323=1,"MID",IF(X323=1,"DEF",IF(Y323=1,"GK",""))))</f>
        <v/>
      </c>
    </row>
    <row r="324" customFormat="false" ht="12.8" hidden="false" customHeight="false" outlineLevel="0" collapsed="false">
      <c r="A324" s="0" t="s">
        <v>439</v>
      </c>
      <c r="B324" s="0" t="s">
        <v>268</v>
      </c>
      <c r="C324" s="0" t="n">
        <v>27</v>
      </c>
      <c r="D324" s="0" t="s">
        <v>63</v>
      </c>
      <c r="E324" s="0" t="n">
        <v>2</v>
      </c>
      <c r="F324" s="1" t="n">
        <v>20</v>
      </c>
      <c r="G324" s="0" t="n">
        <v>1162</v>
      </c>
      <c r="H324" s="1" t="n">
        <v>5.5</v>
      </c>
      <c r="I324" s="0" t="n">
        <v>0.3</v>
      </c>
      <c r="J324" s="2" t="n">
        <v>43</v>
      </c>
      <c r="K324" s="0" t="n">
        <v>2</v>
      </c>
      <c r="L324" s="0" t="s">
        <v>118</v>
      </c>
      <c r="M324" s="0" t="n">
        <v>0</v>
      </c>
      <c r="N324" s="0" t="n">
        <v>3</v>
      </c>
      <c r="O324" s="0" t="n">
        <v>17</v>
      </c>
      <c r="P324" s="0" t="n">
        <v>1</v>
      </c>
      <c r="Q324" s="0" t="n">
        <v>1</v>
      </c>
      <c r="R324" s="0" t="n">
        <f aca="false">J324/F324</f>
        <v>2.15</v>
      </c>
      <c r="U324" s="17" t="n">
        <v>0</v>
      </c>
      <c r="V324" s="18" t="str">
        <f aca="false">IF(E324=1, 1*U324, "")</f>
        <v/>
      </c>
      <c r="W324" s="18" t="n">
        <f aca="false">IF(E324=2, 1*U324, "")</f>
        <v>0</v>
      </c>
      <c r="X324" s="18" t="str">
        <f aca="false">IF(E324=3, 1*U324, "")</f>
        <v/>
      </c>
      <c r="Y324" s="19" t="str">
        <f aca="false">IF(E324=4, 1*U324, "")</f>
        <v/>
      </c>
      <c r="AF324" s="23" t="str">
        <f aca="false">IF(U324=1,A324,"")</f>
        <v/>
      </c>
      <c r="AG324" s="24" t="str">
        <f aca="false">IF(V324=1,"AT",IF(W324=1,"MID",IF(X324=1,"DEF",IF(Y324=1,"GK",""))))</f>
        <v/>
      </c>
    </row>
    <row r="325" customFormat="false" ht="12.8" hidden="false" customHeight="false" outlineLevel="0" collapsed="false">
      <c r="A325" s="0" t="s">
        <v>440</v>
      </c>
      <c r="B325" s="0" t="s">
        <v>53</v>
      </c>
      <c r="C325" s="0" t="n">
        <v>28</v>
      </c>
      <c r="D325" s="0" t="s">
        <v>157</v>
      </c>
      <c r="E325" s="0" t="n">
        <v>1</v>
      </c>
      <c r="F325" s="1" t="n">
        <v>35</v>
      </c>
      <c r="G325" s="0" t="n">
        <v>3312</v>
      </c>
      <c r="H325" s="1" t="n">
        <v>8</v>
      </c>
      <c r="I325" s="0" t="n">
        <v>4.5</v>
      </c>
      <c r="J325" s="2" t="n">
        <v>73</v>
      </c>
      <c r="K325" s="0" t="n">
        <v>4</v>
      </c>
      <c r="L325" s="0" t="s">
        <v>441</v>
      </c>
      <c r="M325" s="0" t="n">
        <v>0</v>
      </c>
      <c r="N325" s="0" t="n">
        <v>4</v>
      </c>
      <c r="O325" s="0" t="n">
        <v>12</v>
      </c>
      <c r="P325" s="0" t="n">
        <v>1</v>
      </c>
      <c r="Q325" s="0" t="n">
        <v>1</v>
      </c>
      <c r="R325" s="0" t="n">
        <f aca="false">J325/F325</f>
        <v>2.08571428571429</v>
      </c>
      <c r="U325" s="17" t="n">
        <v>0</v>
      </c>
      <c r="V325" s="18" t="n">
        <f aca="false">IF(E325=1, 1*U325, "")</f>
        <v>0</v>
      </c>
      <c r="W325" s="18" t="str">
        <f aca="false">IF(E325=2, 1*U325, "")</f>
        <v/>
      </c>
      <c r="X325" s="18" t="str">
        <f aca="false">IF(E325=3, 1*U325, "")</f>
        <v/>
      </c>
      <c r="Y325" s="19" t="str">
        <f aca="false">IF(E325=4, 1*U325, "")</f>
        <v/>
      </c>
      <c r="AF325" s="23" t="str">
        <f aca="false">IF(U325=1,A325,"")</f>
        <v/>
      </c>
      <c r="AG325" s="24" t="str">
        <f aca="false">IF(V325=1,"AT",IF(W325=1,"MID",IF(X325=1,"DEF",IF(Y325=1,"GK",""))))</f>
        <v/>
      </c>
    </row>
    <row r="326" customFormat="false" ht="12.8" hidden="false" customHeight="false" outlineLevel="0" collapsed="false">
      <c r="A326" s="0" t="s">
        <v>442</v>
      </c>
      <c r="B326" s="0" t="s">
        <v>35</v>
      </c>
      <c r="C326" s="0" t="n">
        <v>23</v>
      </c>
      <c r="D326" s="0" t="s">
        <v>49</v>
      </c>
      <c r="E326" s="0" t="n">
        <v>3</v>
      </c>
      <c r="F326" s="1" t="n">
        <v>2</v>
      </c>
      <c r="G326" s="0" t="n">
        <v>297</v>
      </c>
      <c r="H326" s="1" t="n">
        <v>4</v>
      </c>
      <c r="I326" s="0" t="n">
        <v>3.3</v>
      </c>
      <c r="J326" s="2" t="n">
        <v>4</v>
      </c>
      <c r="K326" s="0" t="n">
        <v>4</v>
      </c>
      <c r="L326" s="0" t="s">
        <v>251</v>
      </c>
      <c r="M326" s="0" t="n">
        <v>0</v>
      </c>
      <c r="N326" s="0" t="n">
        <v>2</v>
      </c>
      <c r="O326" s="0" t="n">
        <v>2</v>
      </c>
      <c r="P326" s="0" t="n">
        <v>0</v>
      </c>
      <c r="Q326" s="0" t="n">
        <v>0</v>
      </c>
      <c r="R326" s="0" t="n">
        <f aca="false">J326/F326</f>
        <v>2</v>
      </c>
      <c r="U326" s="17" t="n">
        <v>0</v>
      </c>
      <c r="V326" s="18" t="str">
        <f aca="false">IF(E326=1, 1*U326, "")</f>
        <v/>
      </c>
      <c r="W326" s="18" t="str">
        <f aca="false">IF(E326=2, 1*U326, "")</f>
        <v/>
      </c>
      <c r="X326" s="18" t="n">
        <f aca="false">IF(E326=3, 1*U326, "")</f>
        <v>0</v>
      </c>
      <c r="Y326" s="19" t="str">
        <f aca="false">IF(E326=4, 1*U326, "")</f>
        <v/>
      </c>
      <c r="AF326" s="23" t="str">
        <f aca="false">IF(U326=1,A326,"")</f>
        <v/>
      </c>
      <c r="AG326" s="24" t="str">
        <f aca="false">IF(V326=1,"AT",IF(W326=1,"MID",IF(X326=1,"DEF",IF(Y326=1,"GK",""))))</f>
        <v/>
      </c>
    </row>
    <row r="327" customFormat="false" ht="12.8" hidden="false" customHeight="false" outlineLevel="0" collapsed="false">
      <c r="A327" s="0" t="s">
        <v>443</v>
      </c>
      <c r="B327" s="0" t="s">
        <v>45</v>
      </c>
      <c r="C327" s="0" t="n">
        <v>24</v>
      </c>
      <c r="D327" s="0" t="s">
        <v>67</v>
      </c>
      <c r="E327" s="0" t="n">
        <v>2</v>
      </c>
      <c r="F327" s="1" t="n">
        <v>12</v>
      </c>
      <c r="G327" s="0" t="n">
        <v>238</v>
      </c>
      <c r="H327" s="1" t="n">
        <v>4.5</v>
      </c>
      <c r="I327" s="0" t="n">
        <v>0.2</v>
      </c>
      <c r="J327" s="2" t="n">
        <v>24</v>
      </c>
      <c r="K327" s="0" t="n">
        <v>2</v>
      </c>
      <c r="L327" s="0" t="s">
        <v>118</v>
      </c>
      <c r="M327" s="0" t="n">
        <v>0</v>
      </c>
      <c r="N327" s="0" t="n">
        <v>2</v>
      </c>
      <c r="O327" s="0" t="n">
        <v>15</v>
      </c>
      <c r="P327" s="0" t="n">
        <v>0</v>
      </c>
      <c r="Q327" s="0" t="n">
        <v>0</v>
      </c>
      <c r="R327" s="0" t="n">
        <f aca="false">J327/F327</f>
        <v>2</v>
      </c>
      <c r="U327" s="17" t="n">
        <v>0</v>
      </c>
      <c r="V327" s="18" t="str">
        <f aca="false">IF(E327=1, 1*U327, "")</f>
        <v/>
      </c>
      <c r="W327" s="18" t="n">
        <f aca="false">IF(E327=2, 1*U327, "")</f>
        <v>0</v>
      </c>
      <c r="X327" s="18" t="str">
        <f aca="false">IF(E327=3, 1*U327, "")</f>
        <v/>
      </c>
      <c r="Y327" s="19" t="str">
        <f aca="false">IF(E327=4, 1*U327, "")</f>
        <v/>
      </c>
      <c r="AF327" s="23" t="str">
        <f aca="false">IF(U327=1,A327,"")</f>
        <v/>
      </c>
      <c r="AG327" s="24" t="str">
        <f aca="false">IF(V327=1,"AT",IF(W327=1,"MID",IF(X327=1,"DEF",IF(Y327=1,"GK",""))))</f>
        <v/>
      </c>
    </row>
    <row r="328" customFormat="false" ht="12.8" hidden="false" customHeight="false" outlineLevel="0" collapsed="false">
      <c r="A328" s="0" t="s">
        <v>444</v>
      </c>
      <c r="B328" s="0" t="s">
        <v>75</v>
      </c>
      <c r="C328" s="0" t="n">
        <v>28</v>
      </c>
      <c r="D328" s="0" t="s">
        <v>22</v>
      </c>
      <c r="E328" s="0" t="n">
        <v>4</v>
      </c>
      <c r="F328" s="1" t="n">
        <v>1.5</v>
      </c>
      <c r="G328" s="0" t="n">
        <v>82</v>
      </c>
      <c r="H328" s="1" t="n">
        <v>4</v>
      </c>
      <c r="I328" s="0" t="n">
        <v>1.7</v>
      </c>
      <c r="J328" s="2" t="n">
        <v>3</v>
      </c>
      <c r="K328" s="0" t="n">
        <v>2</v>
      </c>
      <c r="L328" s="0" t="s">
        <v>220</v>
      </c>
      <c r="M328" s="0" t="n">
        <v>0</v>
      </c>
      <c r="N328" s="0" t="n">
        <v>4</v>
      </c>
      <c r="O328" s="0" t="n">
        <v>16</v>
      </c>
      <c r="P328" s="0" t="n">
        <v>0</v>
      </c>
      <c r="Q328" s="0" t="n">
        <v>0</v>
      </c>
      <c r="R328" s="0" t="n">
        <f aca="false">J328/F328</f>
        <v>2</v>
      </c>
      <c r="U328" s="17" t="n">
        <v>0</v>
      </c>
      <c r="V328" s="18" t="str">
        <f aca="false">IF(E328=1, 1*U328, "")</f>
        <v/>
      </c>
      <c r="W328" s="18" t="str">
        <f aca="false">IF(E328=2, 1*U328, "")</f>
        <v/>
      </c>
      <c r="X328" s="18" t="str">
        <f aca="false">IF(E328=3, 1*U328, "")</f>
        <v/>
      </c>
      <c r="Y328" s="19" t="n">
        <f aca="false">IF(E328=4, 1*U328, "")</f>
        <v>0</v>
      </c>
      <c r="AF328" s="23" t="str">
        <f aca="false">IF(U328=1,A328,"")</f>
        <v/>
      </c>
      <c r="AG328" s="24" t="str">
        <f aca="false">IF(V328=1,"AT",IF(W328=1,"MID",IF(X328=1,"DEF",IF(Y328=1,"GK",""))))</f>
        <v/>
      </c>
    </row>
    <row r="329" customFormat="false" ht="12.8" hidden="false" customHeight="false" outlineLevel="0" collapsed="false">
      <c r="A329" s="0" t="s">
        <v>445</v>
      </c>
      <c r="B329" s="0" t="s">
        <v>72</v>
      </c>
      <c r="C329" s="0" t="n">
        <v>23</v>
      </c>
      <c r="D329" s="0" t="s">
        <v>57</v>
      </c>
      <c r="E329" s="0" t="n">
        <v>1</v>
      </c>
      <c r="F329" s="1" t="n">
        <v>25</v>
      </c>
      <c r="G329" s="0" t="n">
        <v>1162</v>
      </c>
      <c r="H329" s="1" t="n">
        <v>8.5</v>
      </c>
      <c r="I329" s="0" t="n">
        <v>1.6</v>
      </c>
      <c r="J329" s="2" t="n">
        <v>48</v>
      </c>
      <c r="K329" s="0" t="n">
        <v>2</v>
      </c>
      <c r="L329" s="0" t="s">
        <v>230</v>
      </c>
      <c r="M329" s="0" t="n">
        <v>0</v>
      </c>
      <c r="N329" s="0" t="n">
        <v>2</v>
      </c>
      <c r="O329" s="0" t="n">
        <v>5</v>
      </c>
      <c r="P329" s="0" t="n">
        <v>1</v>
      </c>
      <c r="Q329" s="0" t="n">
        <v>1</v>
      </c>
      <c r="R329" s="0" t="n">
        <f aca="false">J329/F329</f>
        <v>1.92</v>
      </c>
      <c r="U329" s="17" t="n">
        <v>0</v>
      </c>
      <c r="V329" s="18" t="n">
        <f aca="false">IF(E329=1, 1*U329, "")</f>
        <v>0</v>
      </c>
      <c r="W329" s="18" t="str">
        <f aca="false">IF(E329=2, 1*U329, "")</f>
        <v/>
      </c>
      <c r="X329" s="18" t="str">
        <f aca="false">IF(E329=3, 1*U329, "")</f>
        <v/>
      </c>
      <c r="Y329" s="19" t="str">
        <f aca="false">IF(E329=4, 1*U329, "")</f>
        <v/>
      </c>
      <c r="AF329" s="23" t="str">
        <f aca="false">IF(U329=1,A329,"")</f>
        <v/>
      </c>
      <c r="AG329" s="24" t="str">
        <f aca="false">IF(V329=1,"AT",IF(W329=1,"MID",IF(X329=1,"DEF",IF(Y329=1,"GK",""))))</f>
        <v/>
      </c>
    </row>
    <row r="330" customFormat="false" ht="12.8" hidden="false" customHeight="false" outlineLevel="0" collapsed="false">
      <c r="A330" s="0" t="s">
        <v>446</v>
      </c>
      <c r="B330" s="0" t="s">
        <v>45</v>
      </c>
      <c r="C330" s="0" t="n">
        <v>23</v>
      </c>
      <c r="D330" s="0" t="s">
        <v>57</v>
      </c>
      <c r="E330" s="0" t="n">
        <v>1</v>
      </c>
      <c r="F330" s="1" t="n">
        <v>15</v>
      </c>
      <c r="G330" s="0" t="n">
        <v>841</v>
      </c>
      <c r="H330" s="1" t="n">
        <v>6</v>
      </c>
      <c r="I330" s="0" t="n">
        <v>0.8</v>
      </c>
      <c r="J330" s="2" t="n">
        <v>26</v>
      </c>
      <c r="K330" s="0" t="n">
        <v>1</v>
      </c>
      <c r="L330" s="0" t="s">
        <v>46</v>
      </c>
      <c r="M330" s="0" t="n">
        <v>0</v>
      </c>
      <c r="N330" s="0" t="n">
        <v>2</v>
      </c>
      <c r="O330" s="0" t="n">
        <v>15</v>
      </c>
      <c r="P330" s="0" t="n">
        <v>0</v>
      </c>
      <c r="Q330" s="0" t="n">
        <v>0</v>
      </c>
      <c r="R330" s="0" t="n">
        <f aca="false">J330/F330</f>
        <v>1.73333333333333</v>
      </c>
      <c r="U330" s="17" t="n">
        <v>0</v>
      </c>
      <c r="V330" s="18" t="n">
        <f aca="false">IF(E330=1, 1*U330, "")</f>
        <v>0</v>
      </c>
      <c r="W330" s="18" t="str">
        <f aca="false">IF(E330=2, 1*U330, "")</f>
        <v/>
      </c>
      <c r="X330" s="18" t="str">
        <f aca="false">IF(E330=3, 1*U330, "")</f>
        <v/>
      </c>
      <c r="Y330" s="19" t="str">
        <f aca="false">IF(E330=4, 1*U330, "")</f>
        <v/>
      </c>
      <c r="AF330" s="23" t="str">
        <f aca="false">IF(U330=1,A330,"")</f>
        <v/>
      </c>
      <c r="AG330" s="24" t="str">
        <f aca="false">IF(V330=1,"AT",IF(W330=1,"MID",IF(X330=1,"DEF",IF(Y330=1,"GK",""))))</f>
        <v/>
      </c>
    </row>
    <row r="331" customFormat="false" ht="12.8" hidden="false" customHeight="false" outlineLevel="0" collapsed="false">
      <c r="A331" s="0" t="s">
        <v>447</v>
      </c>
      <c r="B331" s="0" t="s">
        <v>213</v>
      </c>
      <c r="C331" s="0" t="n">
        <v>23</v>
      </c>
      <c r="D331" s="0" t="s">
        <v>30</v>
      </c>
      <c r="E331" s="0" t="n">
        <v>3</v>
      </c>
      <c r="F331" s="1" t="n">
        <v>35</v>
      </c>
      <c r="G331" s="0" t="n">
        <v>1078</v>
      </c>
      <c r="H331" s="1" t="n">
        <v>5.5</v>
      </c>
      <c r="I331" s="0" t="n">
        <v>2.3</v>
      </c>
      <c r="J331" s="2" t="n">
        <v>59</v>
      </c>
      <c r="K331" s="0" t="n">
        <v>1</v>
      </c>
      <c r="L331" s="0" t="s">
        <v>46</v>
      </c>
      <c r="M331" s="0" t="n">
        <v>0</v>
      </c>
      <c r="N331" s="0" t="n">
        <v>2</v>
      </c>
      <c r="O331" s="0" t="n">
        <v>11</v>
      </c>
      <c r="P331" s="0" t="n">
        <v>1</v>
      </c>
      <c r="Q331" s="0" t="n">
        <v>1</v>
      </c>
      <c r="R331" s="0" t="n">
        <f aca="false">J331/F331</f>
        <v>1.68571428571429</v>
      </c>
      <c r="U331" s="17" t="n">
        <v>0</v>
      </c>
      <c r="V331" s="18" t="str">
        <f aca="false">IF(E331=1, 1*U331, "")</f>
        <v/>
      </c>
      <c r="W331" s="18" t="str">
        <f aca="false">IF(E331=2, 1*U331, "")</f>
        <v/>
      </c>
      <c r="X331" s="18" t="n">
        <f aca="false">IF(E331=3, 1*U331, "")</f>
        <v>0</v>
      </c>
      <c r="Y331" s="19" t="str">
        <f aca="false">IF(E331=4, 1*U331, "")</f>
        <v/>
      </c>
      <c r="AF331" s="23" t="str">
        <f aca="false">IF(U331=1,A331,"")</f>
        <v/>
      </c>
      <c r="AG331" s="24" t="str">
        <f aca="false">IF(V331=1,"AT",IF(W331=1,"MID",IF(X331=1,"DEF",IF(Y331=1,"GK",""))))</f>
        <v/>
      </c>
    </row>
    <row r="332" customFormat="false" ht="12.8" hidden="false" customHeight="false" outlineLevel="0" collapsed="false">
      <c r="A332" s="0" t="s">
        <v>448</v>
      </c>
      <c r="B332" s="0" t="s">
        <v>60</v>
      </c>
      <c r="C332" s="0" t="n">
        <v>27</v>
      </c>
      <c r="D332" s="0" t="s">
        <v>67</v>
      </c>
      <c r="E332" s="0" t="n">
        <v>2</v>
      </c>
      <c r="F332" s="1" t="n">
        <v>22</v>
      </c>
      <c r="G332" s="0" t="n">
        <v>1272</v>
      </c>
      <c r="H332" s="1" t="n">
        <v>5</v>
      </c>
      <c r="I332" s="0" t="n">
        <v>0.9</v>
      </c>
      <c r="J332" s="2" t="n">
        <v>37</v>
      </c>
      <c r="K332" s="0" t="n">
        <v>2</v>
      </c>
      <c r="L332" s="0" t="s">
        <v>118</v>
      </c>
      <c r="M332" s="0" t="n">
        <v>0</v>
      </c>
      <c r="N332" s="0" t="n">
        <v>3</v>
      </c>
      <c r="O332" s="0" t="n">
        <v>7</v>
      </c>
      <c r="P332" s="0" t="n">
        <v>0</v>
      </c>
      <c r="Q332" s="0" t="n">
        <v>1</v>
      </c>
      <c r="R332" s="0" t="n">
        <f aca="false">J332/F332</f>
        <v>1.68181818181818</v>
      </c>
      <c r="U332" s="17" t="n">
        <v>0</v>
      </c>
      <c r="V332" s="18" t="str">
        <f aca="false">IF(E332=1, 1*U332, "")</f>
        <v/>
      </c>
      <c r="W332" s="18" t="n">
        <f aca="false">IF(E332=2, 1*U332, "")</f>
        <v>0</v>
      </c>
      <c r="X332" s="18" t="str">
        <f aca="false">IF(E332=3, 1*U332, "")</f>
        <v/>
      </c>
      <c r="Y332" s="19" t="str">
        <f aca="false">IF(E332=4, 1*U332, "")</f>
        <v/>
      </c>
      <c r="AF332" s="23" t="str">
        <f aca="false">IF(U332=1,A332,"")</f>
        <v/>
      </c>
      <c r="AG332" s="24" t="str">
        <f aca="false">IF(V332=1,"AT",IF(W332=1,"MID",IF(X332=1,"DEF",IF(Y332=1,"GK",""))))</f>
        <v/>
      </c>
    </row>
    <row r="333" customFormat="false" ht="12.8" hidden="false" customHeight="false" outlineLevel="0" collapsed="false">
      <c r="A333" s="0" t="s">
        <v>449</v>
      </c>
      <c r="B333" s="0" t="s">
        <v>72</v>
      </c>
      <c r="C333" s="0" t="n">
        <v>26</v>
      </c>
      <c r="D333" s="0" t="s">
        <v>67</v>
      </c>
      <c r="E333" s="0" t="n">
        <v>2</v>
      </c>
      <c r="F333" s="1" t="n">
        <v>50</v>
      </c>
      <c r="G333" s="0" t="n">
        <v>4042</v>
      </c>
      <c r="H333" s="1" t="n">
        <v>5</v>
      </c>
      <c r="I333" s="0" t="n">
        <v>13.8</v>
      </c>
      <c r="J333" s="2" t="n">
        <v>83</v>
      </c>
      <c r="K333" s="0" t="n">
        <v>2</v>
      </c>
      <c r="L333" s="0" t="s">
        <v>118</v>
      </c>
      <c r="M333" s="0" t="n">
        <v>0</v>
      </c>
      <c r="N333" s="0" t="n">
        <v>3</v>
      </c>
      <c r="O333" s="0" t="n">
        <v>5</v>
      </c>
      <c r="P333" s="0" t="n">
        <v>1</v>
      </c>
      <c r="Q333" s="0" t="n">
        <v>1</v>
      </c>
      <c r="R333" s="0" t="n">
        <f aca="false">J333/F333</f>
        <v>1.66</v>
      </c>
      <c r="U333" s="17" t="n">
        <v>0</v>
      </c>
      <c r="V333" s="18" t="str">
        <f aca="false">IF(E333=1, 1*U333, "")</f>
        <v/>
      </c>
      <c r="W333" s="18" t="n">
        <f aca="false">IF(E333=2, 1*U333, "")</f>
        <v>0</v>
      </c>
      <c r="X333" s="18" t="str">
        <f aca="false">IF(E333=3, 1*U333, "")</f>
        <v/>
      </c>
      <c r="Y333" s="19" t="str">
        <f aca="false">IF(E333=4, 1*U333, "")</f>
        <v/>
      </c>
      <c r="AF333" s="23" t="str">
        <f aca="false">IF(U333=1,A333,"")</f>
        <v/>
      </c>
      <c r="AG333" s="24" t="str">
        <f aca="false">IF(V333=1,"AT",IF(W333=1,"MID",IF(X333=1,"DEF",IF(Y333=1,"GK",""))))</f>
        <v/>
      </c>
    </row>
    <row r="334" customFormat="false" ht="12.8" hidden="false" customHeight="false" outlineLevel="0" collapsed="false">
      <c r="A334" s="0" t="s">
        <v>450</v>
      </c>
      <c r="B334" s="0" t="s">
        <v>213</v>
      </c>
      <c r="C334" s="0" t="n">
        <v>27</v>
      </c>
      <c r="D334" s="0" t="s">
        <v>63</v>
      </c>
      <c r="E334" s="0" t="n">
        <v>2</v>
      </c>
      <c r="F334" s="1" t="n">
        <v>8</v>
      </c>
      <c r="G334" s="0" t="n">
        <v>520</v>
      </c>
      <c r="H334" s="1" t="n">
        <v>4.5</v>
      </c>
      <c r="I334" s="0" t="n">
        <v>0.4</v>
      </c>
      <c r="J334" s="2" t="n">
        <v>13</v>
      </c>
      <c r="K334" s="0" t="n">
        <v>1</v>
      </c>
      <c r="L334" s="0" t="s">
        <v>46</v>
      </c>
      <c r="M334" s="0" t="n">
        <v>0</v>
      </c>
      <c r="N334" s="0" t="n">
        <v>3</v>
      </c>
      <c r="O334" s="0" t="n">
        <v>11</v>
      </c>
      <c r="P334" s="0" t="n">
        <v>1</v>
      </c>
      <c r="Q334" s="0" t="n">
        <v>0</v>
      </c>
      <c r="R334" s="0" t="n">
        <f aca="false">J334/F334</f>
        <v>1.625</v>
      </c>
      <c r="U334" s="17" t="n">
        <v>0</v>
      </c>
      <c r="V334" s="18" t="str">
        <f aca="false">IF(E334=1, 1*U334, "")</f>
        <v/>
      </c>
      <c r="W334" s="18" t="n">
        <f aca="false">IF(E334=2, 1*U334, "")</f>
        <v>0</v>
      </c>
      <c r="X334" s="18" t="str">
        <f aca="false">IF(E334=3, 1*U334, "")</f>
        <v/>
      </c>
      <c r="Y334" s="19" t="str">
        <f aca="false">IF(E334=4, 1*U334, "")</f>
        <v/>
      </c>
      <c r="AF334" s="23" t="str">
        <f aca="false">IF(U334=1,A334,"")</f>
        <v/>
      </c>
      <c r="AG334" s="24" t="str">
        <f aca="false">IF(V334=1,"AT",IF(W334=1,"MID",IF(X334=1,"DEF",IF(Y334=1,"GK",""))))</f>
        <v/>
      </c>
    </row>
    <row r="335" customFormat="false" ht="12.8" hidden="false" customHeight="false" outlineLevel="0" collapsed="false">
      <c r="A335" s="0" t="s">
        <v>451</v>
      </c>
      <c r="B335" s="0" t="s">
        <v>137</v>
      </c>
      <c r="C335" s="0" t="n">
        <v>26</v>
      </c>
      <c r="D335" s="0" t="s">
        <v>63</v>
      </c>
      <c r="E335" s="0" t="n">
        <v>2</v>
      </c>
      <c r="F335" s="1" t="n">
        <v>35</v>
      </c>
      <c r="G335" s="0" t="n">
        <v>1040</v>
      </c>
      <c r="H335" s="1" t="n">
        <v>7</v>
      </c>
      <c r="I335" s="0" t="n">
        <v>5.1</v>
      </c>
      <c r="J335" s="2" t="n">
        <v>56</v>
      </c>
      <c r="K335" s="0" t="n">
        <v>1</v>
      </c>
      <c r="L335" s="0" t="s">
        <v>85</v>
      </c>
      <c r="M335" s="0" t="n">
        <v>0</v>
      </c>
      <c r="N335" s="0" t="n">
        <v>3</v>
      </c>
      <c r="O335" s="0" t="n">
        <v>1</v>
      </c>
      <c r="P335" s="0" t="n">
        <v>1</v>
      </c>
      <c r="Q335" s="0" t="n">
        <v>0</v>
      </c>
      <c r="R335" s="0" t="n">
        <f aca="false">J335/F335</f>
        <v>1.6</v>
      </c>
      <c r="U335" s="17" t="n">
        <v>0</v>
      </c>
      <c r="V335" s="18" t="str">
        <f aca="false">IF(E335=1, 1*U335, "")</f>
        <v/>
      </c>
      <c r="W335" s="18" t="n">
        <f aca="false">IF(E335=2, 1*U335, "")</f>
        <v>0</v>
      </c>
      <c r="X335" s="18" t="str">
        <f aca="false">IF(E335=3, 1*U335, "")</f>
        <v/>
      </c>
      <c r="Y335" s="19" t="str">
        <f aca="false">IF(E335=4, 1*U335, "")</f>
        <v/>
      </c>
      <c r="AF335" s="23" t="str">
        <f aca="false">IF(U335=1,A335,"")</f>
        <v/>
      </c>
      <c r="AG335" s="24" t="str">
        <f aca="false">IF(V335=1,"AT",IF(W335=1,"MID",IF(X335=1,"DEF",IF(Y335=1,"GK",""))))</f>
        <v/>
      </c>
    </row>
    <row r="336" customFormat="false" ht="12.8" hidden="false" customHeight="false" outlineLevel="0" collapsed="false">
      <c r="A336" s="0" t="s">
        <v>452</v>
      </c>
      <c r="B336" s="0" t="s">
        <v>60</v>
      </c>
      <c r="C336" s="0" t="n">
        <v>26</v>
      </c>
      <c r="D336" s="0" t="s">
        <v>63</v>
      </c>
      <c r="E336" s="0" t="n">
        <v>2</v>
      </c>
      <c r="F336" s="1" t="n">
        <v>15</v>
      </c>
      <c r="G336" s="0" t="n">
        <v>306</v>
      </c>
      <c r="H336" s="1" t="n">
        <v>5</v>
      </c>
      <c r="I336" s="0" t="n">
        <v>0.1</v>
      </c>
      <c r="J336" s="2" t="n">
        <v>23</v>
      </c>
      <c r="K336" s="0" t="n">
        <v>2</v>
      </c>
      <c r="L336" s="0" t="s">
        <v>50</v>
      </c>
      <c r="M336" s="0" t="n">
        <v>0</v>
      </c>
      <c r="N336" s="0" t="n">
        <v>3</v>
      </c>
      <c r="O336" s="0" t="n">
        <v>7</v>
      </c>
      <c r="P336" s="0" t="n">
        <v>0</v>
      </c>
      <c r="Q336" s="0" t="n">
        <v>0</v>
      </c>
      <c r="R336" s="0" t="n">
        <f aca="false">J336/F336</f>
        <v>1.53333333333333</v>
      </c>
      <c r="U336" s="17" t="n">
        <v>0</v>
      </c>
      <c r="V336" s="18" t="str">
        <f aca="false">IF(E336=1, 1*U336, "")</f>
        <v/>
      </c>
      <c r="W336" s="18" t="n">
        <f aca="false">IF(E336=2, 1*U336, "")</f>
        <v>0</v>
      </c>
      <c r="X336" s="18" t="str">
        <f aca="false">IF(E336=3, 1*U336, "")</f>
        <v/>
      </c>
      <c r="Y336" s="19" t="str">
        <f aca="false">IF(E336=4, 1*U336, "")</f>
        <v/>
      </c>
      <c r="AF336" s="23" t="str">
        <f aca="false">IF(U336=1,A336,"")</f>
        <v/>
      </c>
      <c r="AG336" s="24" t="str">
        <f aca="false">IF(V336=1,"AT",IF(W336=1,"MID",IF(X336=1,"DEF",IF(Y336=1,"GK",""))))</f>
        <v/>
      </c>
    </row>
    <row r="337" customFormat="false" ht="12.8" hidden="false" customHeight="false" outlineLevel="0" collapsed="false">
      <c r="A337" s="0" t="s">
        <v>453</v>
      </c>
      <c r="B337" s="0" t="s">
        <v>53</v>
      </c>
      <c r="C337" s="0" t="n">
        <v>24</v>
      </c>
      <c r="D337" s="0" t="s">
        <v>63</v>
      </c>
      <c r="E337" s="0" t="n">
        <v>2</v>
      </c>
      <c r="F337" s="1" t="n">
        <v>75</v>
      </c>
      <c r="G337" s="0" t="n">
        <v>7435</v>
      </c>
      <c r="H337" s="1" t="n">
        <v>8</v>
      </c>
      <c r="I337" s="0" t="n">
        <v>19.5</v>
      </c>
      <c r="J337" s="2" t="n">
        <v>115</v>
      </c>
      <c r="K337" s="0" t="n">
        <v>2</v>
      </c>
      <c r="L337" s="0" t="s">
        <v>118</v>
      </c>
      <c r="M337" s="0" t="n">
        <v>0</v>
      </c>
      <c r="N337" s="0" t="n">
        <v>2</v>
      </c>
      <c r="O337" s="0" t="n">
        <v>12</v>
      </c>
      <c r="P337" s="0" t="n">
        <v>1</v>
      </c>
      <c r="Q337" s="0" t="n">
        <v>1</v>
      </c>
      <c r="R337" s="0" t="n">
        <f aca="false">J337/F337</f>
        <v>1.53333333333333</v>
      </c>
      <c r="U337" s="17" t="n">
        <v>0</v>
      </c>
      <c r="V337" s="18" t="str">
        <f aca="false">IF(E337=1, 1*U337, "")</f>
        <v/>
      </c>
      <c r="W337" s="18" t="n">
        <f aca="false">IF(E337=2, 1*U337, "")</f>
        <v>0</v>
      </c>
      <c r="X337" s="18" t="str">
        <f aca="false">IF(E337=3, 1*U337, "")</f>
        <v/>
      </c>
      <c r="Y337" s="19" t="str">
        <f aca="false">IF(E337=4, 1*U337, "")</f>
        <v/>
      </c>
      <c r="AF337" s="23" t="str">
        <f aca="false">IF(U337=1,A337,"")</f>
        <v/>
      </c>
      <c r="AG337" s="24" t="str">
        <f aca="false">IF(V337=1,"AT",IF(W337=1,"MID",IF(X337=1,"DEF",IF(Y337=1,"GK",""))))</f>
        <v/>
      </c>
    </row>
    <row r="338" customFormat="false" ht="12.8" hidden="false" customHeight="false" outlineLevel="0" collapsed="false">
      <c r="A338" s="0" t="s">
        <v>454</v>
      </c>
      <c r="B338" s="0" t="s">
        <v>96</v>
      </c>
      <c r="C338" s="0" t="n">
        <v>28</v>
      </c>
      <c r="D338" s="0" t="s">
        <v>315</v>
      </c>
      <c r="E338" s="0" t="n">
        <v>2</v>
      </c>
      <c r="F338" s="1" t="n">
        <v>3.5</v>
      </c>
      <c r="G338" s="0" t="n">
        <v>136</v>
      </c>
      <c r="H338" s="1" t="n">
        <v>4.5</v>
      </c>
      <c r="I338" s="0" t="n">
        <v>0.1</v>
      </c>
      <c r="J338" s="2" t="n">
        <v>5</v>
      </c>
      <c r="K338" s="0" t="n">
        <v>2</v>
      </c>
      <c r="L338" s="0" t="s">
        <v>118</v>
      </c>
      <c r="M338" s="0" t="n">
        <v>0</v>
      </c>
      <c r="N338" s="0" t="n">
        <v>4</v>
      </c>
      <c r="O338" s="0" t="n">
        <v>14</v>
      </c>
      <c r="P338" s="0" t="n">
        <v>0</v>
      </c>
      <c r="Q338" s="0" t="n">
        <v>1</v>
      </c>
      <c r="R338" s="0" t="n">
        <f aca="false">J338/F338</f>
        <v>1.42857142857143</v>
      </c>
      <c r="U338" s="17" t="n">
        <v>0</v>
      </c>
      <c r="V338" s="18" t="str">
        <f aca="false">IF(E338=1, 1*U338, "")</f>
        <v/>
      </c>
      <c r="W338" s="18" t="n">
        <f aca="false">IF(E338=2, 1*U338, "")</f>
        <v>0</v>
      </c>
      <c r="X338" s="18" t="str">
        <f aca="false">IF(E338=3, 1*U338, "")</f>
        <v/>
      </c>
      <c r="Y338" s="19" t="str">
        <f aca="false">IF(E338=4, 1*U338, "")</f>
        <v/>
      </c>
      <c r="AF338" s="23" t="str">
        <f aca="false">IF(U338=1,A338,"")</f>
        <v/>
      </c>
      <c r="AG338" s="24" t="str">
        <f aca="false">IF(V338=1,"AT",IF(W338=1,"MID",IF(X338=1,"DEF",IF(Y338=1,"GK",""))))</f>
        <v/>
      </c>
    </row>
    <row r="339" customFormat="false" ht="12.8" hidden="false" customHeight="false" outlineLevel="0" collapsed="false">
      <c r="A339" s="0" t="s">
        <v>455</v>
      </c>
      <c r="B339" s="0" t="s">
        <v>213</v>
      </c>
      <c r="C339" s="0" t="n">
        <v>26</v>
      </c>
      <c r="D339" s="0" t="s">
        <v>63</v>
      </c>
      <c r="E339" s="0" t="n">
        <v>2</v>
      </c>
      <c r="F339" s="1" t="n">
        <v>30</v>
      </c>
      <c r="G339" s="0" t="n">
        <v>1586</v>
      </c>
      <c r="H339" s="1" t="n">
        <v>5.5</v>
      </c>
      <c r="I339" s="0" t="n">
        <v>1</v>
      </c>
      <c r="J339" s="2" t="n">
        <v>41</v>
      </c>
      <c r="K339" s="0" t="n">
        <v>2</v>
      </c>
      <c r="L339" s="0" t="s">
        <v>145</v>
      </c>
      <c r="M339" s="0" t="n">
        <v>0</v>
      </c>
      <c r="N339" s="0" t="n">
        <v>3</v>
      </c>
      <c r="O339" s="0" t="n">
        <v>11</v>
      </c>
      <c r="P339" s="0" t="n">
        <v>1</v>
      </c>
      <c r="Q339" s="0" t="n">
        <v>1</v>
      </c>
      <c r="R339" s="0" t="n">
        <f aca="false">J339/F339</f>
        <v>1.36666666666667</v>
      </c>
      <c r="U339" s="17" t="n">
        <v>0</v>
      </c>
      <c r="V339" s="18" t="str">
        <f aca="false">IF(E339=1, 1*U339, "")</f>
        <v/>
      </c>
      <c r="W339" s="18" t="n">
        <f aca="false">IF(E339=2, 1*U339, "")</f>
        <v>0</v>
      </c>
      <c r="X339" s="18" t="str">
        <f aca="false">IF(E339=3, 1*U339, "")</f>
        <v/>
      </c>
      <c r="Y339" s="19" t="str">
        <f aca="false">IF(E339=4, 1*U339, "")</f>
        <v/>
      </c>
      <c r="AF339" s="23" t="str">
        <f aca="false">IF(U339=1,A339,"")</f>
        <v/>
      </c>
      <c r="AG339" s="24" t="str">
        <f aca="false">IF(V339=1,"AT",IF(W339=1,"MID",IF(X339=1,"DEF",IF(Y339=1,"GK",""))))</f>
        <v/>
      </c>
    </row>
    <row r="340" customFormat="false" ht="12.8" hidden="false" customHeight="false" outlineLevel="0" collapsed="false">
      <c r="A340" s="0" t="s">
        <v>456</v>
      </c>
      <c r="B340" s="0" t="s">
        <v>137</v>
      </c>
      <c r="C340" s="0" t="n">
        <v>28</v>
      </c>
      <c r="D340" s="0" t="s">
        <v>57</v>
      </c>
      <c r="E340" s="0" t="n">
        <v>1</v>
      </c>
      <c r="F340" s="1" t="n">
        <v>15</v>
      </c>
      <c r="G340" s="0" t="n">
        <v>2055</v>
      </c>
      <c r="H340" s="1" t="n">
        <v>7.5</v>
      </c>
      <c r="I340" s="0" t="n">
        <v>0.1</v>
      </c>
      <c r="J340" s="2" t="n">
        <v>20</v>
      </c>
      <c r="K340" s="0" t="n">
        <v>2</v>
      </c>
      <c r="L340" s="0" t="s">
        <v>107</v>
      </c>
      <c r="M340" s="0" t="n">
        <v>0</v>
      </c>
      <c r="N340" s="0" t="n">
        <v>4</v>
      </c>
      <c r="O340" s="0" t="n">
        <v>1</v>
      </c>
      <c r="P340" s="0" t="n">
        <v>1</v>
      </c>
      <c r="Q340" s="0" t="n">
        <v>1</v>
      </c>
      <c r="R340" s="0" t="n">
        <f aca="false">J340/F340</f>
        <v>1.33333333333333</v>
      </c>
      <c r="U340" s="17" t="n">
        <v>0</v>
      </c>
      <c r="V340" s="18" t="n">
        <f aca="false">IF(E340=1, 1*U340, "")</f>
        <v>0</v>
      </c>
      <c r="W340" s="18" t="str">
        <f aca="false">IF(E340=2, 1*U340, "")</f>
        <v/>
      </c>
      <c r="X340" s="18" t="str">
        <f aca="false">IF(E340=3, 1*U340, "")</f>
        <v/>
      </c>
      <c r="Y340" s="19" t="str">
        <f aca="false">IF(E340=4, 1*U340, "")</f>
        <v/>
      </c>
      <c r="AF340" s="23" t="str">
        <f aca="false">IF(U340=1,A340,"")</f>
        <v/>
      </c>
      <c r="AG340" s="24" t="str">
        <f aca="false">IF(V340=1,"AT",IF(W340=1,"MID",IF(X340=1,"DEF",IF(Y340=1,"GK",""))))</f>
        <v/>
      </c>
    </row>
    <row r="341" customFormat="false" ht="12.8" hidden="false" customHeight="false" outlineLevel="0" collapsed="false">
      <c r="A341" s="0" t="s">
        <v>457</v>
      </c>
      <c r="B341" s="0" t="s">
        <v>45</v>
      </c>
      <c r="C341" s="0" t="n">
        <v>24</v>
      </c>
      <c r="D341" s="0" t="s">
        <v>22</v>
      </c>
      <c r="E341" s="0" t="n">
        <v>4</v>
      </c>
      <c r="F341" s="1" t="n">
        <v>15</v>
      </c>
      <c r="G341" s="0" t="n">
        <v>402</v>
      </c>
      <c r="H341" s="1" t="n">
        <v>5</v>
      </c>
      <c r="I341" s="0" t="n">
        <v>2.8</v>
      </c>
      <c r="J341" s="2" t="n">
        <v>20</v>
      </c>
      <c r="K341" s="0" t="n">
        <v>1</v>
      </c>
      <c r="L341" s="0" t="s">
        <v>46</v>
      </c>
      <c r="M341" s="0" t="n">
        <v>0</v>
      </c>
      <c r="N341" s="0" t="n">
        <v>2</v>
      </c>
      <c r="O341" s="0" t="n">
        <v>15</v>
      </c>
      <c r="P341" s="0" t="n">
        <v>0</v>
      </c>
      <c r="Q341" s="0" t="n">
        <v>0</v>
      </c>
      <c r="R341" s="0" t="n">
        <f aca="false">J341/F341</f>
        <v>1.33333333333333</v>
      </c>
      <c r="U341" s="17" t="n">
        <v>0</v>
      </c>
      <c r="V341" s="18" t="str">
        <f aca="false">IF(E341=1, 1*U341, "")</f>
        <v/>
      </c>
      <c r="W341" s="18" t="str">
        <f aca="false">IF(E341=2, 1*U341, "")</f>
        <v/>
      </c>
      <c r="X341" s="18" t="str">
        <f aca="false">IF(E341=3, 1*U341, "")</f>
        <v/>
      </c>
      <c r="Y341" s="19" t="n">
        <f aca="false">IF(E341=4, 1*U341, "")</f>
        <v>0</v>
      </c>
      <c r="AF341" s="23" t="str">
        <f aca="false">IF(U341=1,A341,"")</f>
        <v/>
      </c>
      <c r="AG341" s="24" t="str">
        <f aca="false">IF(V341=1,"AT",IF(W341=1,"MID",IF(X341=1,"DEF",IF(Y341=1,"GK",""))))</f>
        <v/>
      </c>
    </row>
    <row r="342" customFormat="false" ht="12.8" hidden="false" customHeight="false" outlineLevel="0" collapsed="false">
      <c r="A342" s="0" t="s">
        <v>458</v>
      </c>
      <c r="B342" s="0" t="s">
        <v>65</v>
      </c>
      <c r="C342" s="0" t="n">
        <v>21</v>
      </c>
      <c r="D342" s="0" t="s">
        <v>63</v>
      </c>
      <c r="E342" s="0" t="n">
        <v>2</v>
      </c>
      <c r="F342" s="1" t="n">
        <v>5</v>
      </c>
      <c r="G342" s="0" t="n">
        <v>685</v>
      </c>
      <c r="H342" s="1" t="n">
        <v>4.5</v>
      </c>
      <c r="I342" s="0" t="n">
        <v>16.4</v>
      </c>
      <c r="J342" s="2" t="n">
        <v>6</v>
      </c>
      <c r="K342" s="0" t="n">
        <v>1</v>
      </c>
      <c r="L342" s="0" t="s">
        <v>46</v>
      </c>
      <c r="M342" s="0" t="n">
        <v>0</v>
      </c>
      <c r="N342" s="0" t="n">
        <v>1</v>
      </c>
      <c r="O342" s="0" t="n">
        <v>6</v>
      </c>
      <c r="P342" s="0" t="n">
        <v>0</v>
      </c>
      <c r="Q342" s="0" t="n">
        <v>0</v>
      </c>
      <c r="R342" s="0" t="n">
        <f aca="false">J342/F342</f>
        <v>1.2</v>
      </c>
      <c r="U342" s="17" t="n">
        <v>0</v>
      </c>
      <c r="V342" s="18" t="str">
        <f aca="false">IF(E342=1, 1*U342, "")</f>
        <v/>
      </c>
      <c r="W342" s="18" t="n">
        <f aca="false">IF(E342=2, 1*U342, "")</f>
        <v>0</v>
      </c>
      <c r="X342" s="18" t="str">
        <f aca="false">IF(E342=3, 1*U342, "")</f>
        <v/>
      </c>
      <c r="Y342" s="19" t="str">
        <f aca="false">IF(E342=4, 1*U342, "")</f>
        <v/>
      </c>
      <c r="AF342" s="23" t="str">
        <f aca="false">IF(U342=1,A342,"")</f>
        <v/>
      </c>
      <c r="AG342" s="24" t="str">
        <f aca="false">IF(V342=1,"AT",IF(W342=1,"MID",IF(X342=1,"DEF",IF(Y342=1,"GK",""))))</f>
        <v/>
      </c>
    </row>
    <row r="343" customFormat="false" ht="12.8" hidden="false" customHeight="false" outlineLevel="0" collapsed="false">
      <c r="A343" s="0" t="s">
        <v>459</v>
      </c>
      <c r="B343" s="0" t="s">
        <v>84</v>
      </c>
      <c r="C343" s="0" t="n">
        <v>27</v>
      </c>
      <c r="D343" s="0" t="s">
        <v>57</v>
      </c>
      <c r="E343" s="0" t="n">
        <v>1</v>
      </c>
      <c r="F343" s="1" t="n">
        <v>10</v>
      </c>
      <c r="G343" s="0" t="n">
        <v>214</v>
      </c>
      <c r="H343" s="1" t="n">
        <v>5.5</v>
      </c>
      <c r="I343" s="0" t="n">
        <v>0.1</v>
      </c>
      <c r="J343" s="2" t="n">
        <v>12</v>
      </c>
      <c r="K343" s="0" t="n">
        <v>4</v>
      </c>
      <c r="L343" s="0" t="s">
        <v>274</v>
      </c>
      <c r="M343" s="0" t="n">
        <v>0</v>
      </c>
      <c r="N343" s="0" t="n">
        <v>3</v>
      </c>
      <c r="O343" s="0" t="n">
        <v>20</v>
      </c>
      <c r="P343" s="0" t="n">
        <v>0</v>
      </c>
      <c r="Q343" s="0" t="n">
        <v>0</v>
      </c>
      <c r="R343" s="0" t="n">
        <f aca="false">J343/F343</f>
        <v>1.2</v>
      </c>
      <c r="U343" s="17" t="n">
        <v>0</v>
      </c>
      <c r="V343" s="18" t="n">
        <f aca="false">IF(E343=1, 1*U343, "")</f>
        <v>0</v>
      </c>
      <c r="W343" s="18" t="str">
        <f aca="false">IF(E343=2, 1*U343, "")</f>
        <v/>
      </c>
      <c r="X343" s="18" t="str">
        <f aca="false">IF(E343=3, 1*U343, "")</f>
        <v/>
      </c>
      <c r="Y343" s="19" t="str">
        <f aca="false">IF(E343=4, 1*U343, "")</f>
        <v/>
      </c>
      <c r="AF343" s="23" t="str">
        <f aca="false">IF(U343=1,A343,"")</f>
        <v/>
      </c>
      <c r="AG343" s="24" t="str">
        <f aca="false">IF(V343=1,"AT",IF(W343=1,"MID",IF(X343=1,"DEF",IF(Y343=1,"GK",""))))</f>
        <v/>
      </c>
    </row>
    <row r="344" customFormat="false" ht="12.8" hidden="false" customHeight="false" outlineLevel="0" collapsed="false">
      <c r="A344" s="0" t="s">
        <v>460</v>
      </c>
      <c r="B344" s="0" t="s">
        <v>65</v>
      </c>
      <c r="C344" s="0" t="n">
        <v>29</v>
      </c>
      <c r="D344" s="0" t="s">
        <v>93</v>
      </c>
      <c r="E344" s="0" t="n">
        <v>1</v>
      </c>
      <c r="F344" s="1" t="n">
        <v>6</v>
      </c>
      <c r="G344" s="0" t="n">
        <v>226</v>
      </c>
      <c r="H344" s="1" t="n">
        <v>5</v>
      </c>
      <c r="I344" s="0" t="n">
        <v>0.1</v>
      </c>
      <c r="J344" s="2" t="n">
        <v>7</v>
      </c>
      <c r="K344" s="0" t="n">
        <v>4</v>
      </c>
      <c r="L344" s="0" t="s">
        <v>461</v>
      </c>
      <c r="M344" s="0" t="n">
        <v>0</v>
      </c>
      <c r="N344" s="0" t="n">
        <v>4</v>
      </c>
      <c r="O344" s="0" t="n">
        <v>6</v>
      </c>
      <c r="P344" s="0" t="n">
        <v>0</v>
      </c>
      <c r="Q344" s="0" t="n">
        <v>0</v>
      </c>
      <c r="R344" s="0" t="n">
        <f aca="false">J344/F344</f>
        <v>1.16666666666667</v>
      </c>
      <c r="U344" s="17" t="n">
        <v>0</v>
      </c>
      <c r="V344" s="18" t="n">
        <f aca="false">IF(E344=1, 1*U344, "")</f>
        <v>0</v>
      </c>
      <c r="W344" s="18" t="str">
        <f aca="false">IF(E344=2, 1*U344, "")</f>
        <v/>
      </c>
      <c r="X344" s="18" t="str">
        <f aca="false">IF(E344=3, 1*U344, "")</f>
        <v/>
      </c>
      <c r="Y344" s="19" t="str">
        <f aca="false">IF(E344=4, 1*U344, "")</f>
        <v/>
      </c>
      <c r="AF344" s="23" t="str">
        <f aca="false">IF(U344=1,A344,"")</f>
        <v/>
      </c>
      <c r="AG344" s="24" t="str">
        <f aca="false">IF(V344=1,"AT",IF(W344=1,"MID",IF(X344=1,"DEF",IF(Y344=1,"GK",""))))</f>
        <v/>
      </c>
    </row>
    <row r="345" customFormat="false" ht="12.8" hidden="false" customHeight="false" outlineLevel="0" collapsed="false">
      <c r="A345" s="0" t="s">
        <v>462</v>
      </c>
      <c r="B345" s="0" t="s">
        <v>35</v>
      </c>
      <c r="C345" s="0" t="n">
        <v>29</v>
      </c>
      <c r="D345" s="0" t="s">
        <v>93</v>
      </c>
      <c r="E345" s="0" t="n">
        <v>1</v>
      </c>
      <c r="F345" s="1" t="n">
        <v>7</v>
      </c>
      <c r="G345" s="0" t="n">
        <v>287</v>
      </c>
      <c r="H345" s="1" t="n">
        <v>5</v>
      </c>
      <c r="I345" s="0" t="n">
        <v>0.1</v>
      </c>
      <c r="J345" s="2" t="n">
        <v>8</v>
      </c>
      <c r="K345" s="0" t="n">
        <v>4</v>
      </c>
      <c r="L345" s="0" t="s">
        <v>214</v>
      </c>
      <c r="M345" s="0" t="n">
        <v>0</v>
      </c>
      <c r="N345" s="0" t="n">
        <v>4</v>
      </c>
      <c r="O345" s="0" t="n">
        <v>2</v>
      </c>
      <c r="P345" s="0" t="n">
        <v>0</v>
      </c>
      <c r="Q345" s="0" t="n">
        <v>0</v>
      </c>
      <c r="R345" s="0" t="n">
        <f aca="false">J345/F345</f>
        <v>1.14285714285714</v>
      </c>
      <c r="U345" s="17" t="n">
        <v>0</v>
      </c>
      <c r="V345" s="18" t="n">
        <f aca="false">IF(E345=1, 1*U345, "")</f>
        <v>0</v>
      </c>
      <c r="W345" s="18" t="str">
        <f aca="false">IF(E345=2, 1*U345, "")</f>
        <v/>
      </c>
      <c r="X345" s="18" t="str">
        <f aca="false">IF(E345=3, 1*U345, "")</f>
        <v/>
      </c>
      <c r="Y345" s="19" t="str">
        <f aca="false">IF(E345=4, 1*U345, "")</f>
        <v/>
      </c>
      <c r="AF345" s="23" t="str">
        <f aca="false">IF(U345=1,A345,"")</f>
        <v/>
      </c>
      <c r="AG345" s="24" t="str">
        <f aca="false">IF(V345=1,"AT",IF(W345=1,"MID",IF(X345=1,"DEF",IF(Y345=1,"GK",""))))</f>
        <v/>
      </c>
    </row>
    <row r="346" customFormat="false" ht="12.8" hidden="false" customHeight="false" outlineLevel="0" collapsed="false">
      <c r="A346" s="0" t="s">
        <v>463</v>
      </c>
      <c r="B346" s="0" t="s">
        <v>268</v>
      </c>
      <c r="C346" s="0" t="n">
        <v>22</v>
      </c>
      <c r="D346" s="0" t="s">
        <v>93</v>
      </c>
      <c r="E346" s="0" t="n">
        <v>1</v>
      </c>
      <c r="F346" s="1" t="n">
        <v>7</v>
      </c>
      <c r="G346" s="0" t="n">
        <v>510</v>
      </c>
      <c r="H346" s="1" t="n">
        <v>5.5</v>
      </c>
      <c r="I346" s="0" t="n">
        <v>0.1</v>
      </c>
      <c r="J346" s="2" t="n">
        <v>8</v>
      </c>
      <c r="K346" s="0" t="n">
        <v>2</v>
      </c>
      <c r="L346" s="0" t="s">
        <v>118</v>
      </c>
      <c r="M346" s="0" t="n">
        <v>0</v>
      </c>
      <c r="N346" s="0" t="n">
        <v>2</v>
      </c>
      <c r="O346" s="0" t="n">
        <v>17</v>
      </c>
      <c r="P346" s="0" t="n">
        <v>1</v>
      </c>
      <c r="Q346" s="0" t="n">
        <v>1</v>
      </c>
      <c r="R346" s="0" t="n">
        <f aca="false">J346/F346</f>
        <v>1.14285714285714</v>
      </c>
      <c r="U346" s="17" t="n">
        <v>0</v>
      </c>
      <c r="V346" s="18" t="n">
        <f aca="false">IF(E346=1, 1*U346, "")</f>
        <v>0</v>
      </c>
      <c r="W346" s="18" t="str">
        <f aca="false">IF(E346=2, 1*U346, "")</f>
        <v/>
      </c>
      <c r="X346" s="18" t="str">
        <f aca="false">IF(E346=3, 1*U346, "")</f>
        <v/>
      </c>
      <c r="Y346" s="19" t="str">
        <f aca="false">IF(E346=4, 1*U346, "")</f>
        <v/>
      </c>
      <c r="AF346" s="23" t="str">
        <f aca="false">IF(U346=1,A346,"")</f>
        <v/>
      </c>
      <c r="AG346" s="24" t="str">
        <f aca="false">IF(V346=1,"AT",IF(W346=1,"MID",IF(X346=1,"DEF",IF(Y346=1,"GK",""))))</f>
        <v/>
      </c>
    </row>
    <row r="347" customFormat="false" ht="12.8" hidden="false" customHeight="false" outlineLevel="0" collapsed="false">
      <c r="A347" s="0" t="s">
        <v>464</v>
      </c>
      <c r="B347" s="0" t="s">
        <v>268</v>
      </c>
      <c r="C347" s="0" t="n">
        <v>25</v>
      </c>
      <c r="D347" s="0" t="s">
        <v>112</v>
      </c>
      <c r="E347" s="0" t="n">
        <v>1</v>
      </c>
      <c r="F347" s="1" t="n">
        <v>25</v>
      </c>
      <c r="G347" s="0" t="n">
        <v>672</v>
      </c>
      <c r="H347" s="1" t="n">
        <v>6.5</v>
      </c>
      <c r="I347" s="0" t="n">
        <v>0.1</v>
      </c>
      <c r="J347" s="2" t="n">
        <v>28</v>
      </c>
      <c r="K347" s="0" t="n">
        <v>3</v>
      </c>
      <c r="L347" s="0" t="s">
        <v>73</v>
      </c>
      <c r="M347" s="0" t="n">
        <v>0</v>
      </c>
      <c r="N347" s="0" t="n">
        <v>3</v>
      </c>
      <c r="O347" s="0" t="n">
        <v>17</v>
      </c>
      <c r="P347" s="0" t="n">
        <v>1</v>
      </c>
      <c r="Q347" s="0" t="n">
        <v>0</v>
      </c>
      <c r="R347" s="0" t="n">
        <f aca="false">J347/F347</f>
        <v>1.12</v>
      </c>
      <c r="U347" s="17" t="n">
        <v>0</v>
      </c>
      <c r="V347" s="18" t="n">
        <f aca="false">IF(E347=1, 1*U347, "")</f>
        <v>0</v>
      </c>
      <c r="W347" s="18" t="str">
        <f aca="false">IF(E347=2, 1*U347, "")</f>
        <v/>
      </c>
      <c r="X347" s="18" t="str">
        <f aca="false">IF(E347=3, 1*U347, "")</f>
        <v/>
      </c>
      <c r="Y347" s="19" t="str">
        <f aca="false">IF(E347=4, 1*U347, "")</f>
        <v/>
      </c>
      <c r="AF347" s="23" t="str">
        <f aca="false">IF(U347=1,A347,"")</f>
        <v/>
      </c>
      <c r="AG347" s="24" t="str">
        <f aca="false">IF(V347=1,"AT",IF(W347=1,"MID",IF(X347=1,"DEF",IF(Y347=1,"GK",""))))</f>
        <v/>
      </c>
    </row>
    <row r="348" customFormat="false" ht="12.8" hidden="false" customHeight="false" outlineLevel="0" collapsed="false">
      <c r="A348" s="0" t="s">
        <v>465</v>
      </c>
      <c r="B348" s="0" t="s">
        <v>72</v>
      </c>
      <c r="C348" s="0" t="n">
        <v>22</v>
      </c>
      <c r="D348" s="0" t="s">
        <v>30</v>
      </c>
      <c r="E348" s="0" t="n">
        <v>3</v>
      </c>
      <c r="F348" s="1" t="n">
        <v>15</v>
      </c>
      <c r="G348" s="0" t="n">
        <v>723</v>
      </c>
      <c r="H348" s="1" t="n">
        <v>5.5</v>
      </c>
      <c r="I348" s="0" t="n">
        <v>0.8</v>
      </c>
      <c r="J348" s="2" t="n">
        <v>15</v>
      </c>
      <c r="K348" s="0" t="n">
        <v>2</v>
      </c>
      <c r="L348" s="0" t="s">
        <v>118</v>
      </c>
      <c r="M348" s="0" t="n">
        <v>0</v>
      </c>
      <c r="N348" s="0" t="n">
        <v>2</v>
      </c>
      <c r="O348" s="0" t="n">
        <v>5</v>
      </c>
      <c r="P348" s="0" t="n">
        <v>1</v>
      </c>
      <c r="Q348" s="0" t="n">
        <v>0</v>
      </c>
      <c r="R348" s="0" t="n">
        <f aca="false">J348/F348</f>
        <v>1</v>
      </c>
      <c r="U348" s="17" t="n">
        <v>0</v>
      </c>
      <c r="V348" s="18" t="str">
        <f aca="false">IF(E348=1, 1*U348, "")</f>
        <v/>
      </c>
      <c r="W348" s="18" t="str">
        <f aca="false">IF(E348=2, 1*U348, "")</f>
        <v/>
      </c>
      <c r="X348" s="18" t="n">
        <f aca="false">IF(E348=3, 1*U348, "")</f>
        <v>0</v>
      </c>
      <c r="Y348" s="19" t="str">
        <f aca="false">IF(E348=4, 1*U348, "")</f>
        <v/>
      </c>
      <c r="AF348" s="23" t="str">
        <f aca="false">IF(U348=1,A348,"")</f>
        <v/>
      </c>
      <c r="AG348" s="24" t="str">
        <f aca="false">IF(V348=1,"AT",IF(W348=1,"MID",IF(X348=1,"DEF",IF(Y348=1,"GK",""))))</f>
        <v/>
      </c>
    </row>
    <row r="349" customFormat="false" ht="12.8" hidden="false" customHeight="false" outlineLevel="0" collapsed="false">
      <c r="A349" s="0" t="s">
        <v>466</v>
      </c>
      <c r="B349" s="0" t="s">
        <v>65</v>
      </c>
      <c r="C349" s="0" t="n">
        <v>27</v>
      </c>
      <c r="D349" s="0" t="s">
        <v>49</v>
      </c>
      <c r="E349" s="0" t="n">
        <v>3</v>
      </c>
      <c r="F349" s="1" t="n">
        <v>6</v>
      </c>
      <c r="G349" s="0" t="n">
        <v>186</v>
      </c>
      <c r="H349" s="1" t="n">
        <v>4.5</v>
      </c>
      <c r="I349" s="0" t="n">
        <v>0</v>
      </c>
      <c r="J349" s="2" t="n">
        <v>6</v>
      </c>
      <c r="K349" s="0" t="n">
        <v>4</v>
      </c>
      <c r="L349" s="0" t="s">
        <v>274</v>
      </c>
      <c r="M349" s="0" t="n">
        <v>0</v>
      </c>
      <c r="N349" s="0" t="n">
        <v>3</v>
      </c>
      <c r="O349" s="0" t="n">
        <v>6</v>
      </c>
      <c r="P349" s="0" t="n">
        <v>0</v>
      </c>
      <c r="Q349" s="0" t="n">
        <v>0</v>
      </c>
      <c r="R349" s="0" t="n">
        <f aca="false">J349/F349</f>
        <v>1</v>
      </c>
      <c r="U349" s="17" t="n">
        <v>0</v>
      </c>
      <c r="V349" s="18" t="str">
        <f aca="false">IF(E349=1, 1*U349, "")</f>
        <v/>
      </c>
      <c r="W349" s="18" t="str">
        <f aca="false">IF(E349=2, 1*U349, "")</f>
        <v/>
      </c>
      <c r="X349" s="18" t="n">
        <f aca="false">IF(E349=3, 1*U349, "")</f>
        <v>0</v>
      </c>
      <c r="Y349" s="19" t="str">
        <f aca="false">IF(E349=4, 1*U349, "")</f>
        <v/>
      </c>
      <c r="AF349" s="23" t="str">
        <f aca="false">IF(U349=1,A349,"")</f>
        <v/>
      </c>
      <c r="AG349" s="24" t="str">
        <f aca="false">IF(V349=1,"AT",IF(W349=1,"MID",IF(X349=1,"DEF",IF(Y349=1,"GK",""))))</f>
        <v/>
      </c>
    </row>
    <row r="350" customFormat="false" ht="12.8" hidden="false" customHeight="false" outlineLevel="0" collapsed="false">
      <c r="A350" s="0" t="s">
        <v>467</v>
      </c>
      <c r="B350" s="0" t="s">
        <v>213</v>
      </c>
      <c r="C350" s="0" t="n">
        <v>32</v>
      </c>
      <c r="D350" s="0" t="s">
        <v>67</v>
      </c>
      <c r="E350" s="0" t="n">
        <v>2</v>
      </c>
      <c r="F350" s="1" t="n">
        <v>18</v>
      </c>
      <c r="G350" s="0" t="n">
        <v>338</v>
      </c>
      <c r="H350" s="1" t="n">
        <v>4.5</v>
      </c>
      <c r="I350" s="0" t="n">
        <v>0.4</v>
      </c>
      <c r="J350" s="2" t="n">
        <v>18</v>
      </c>
      <c r="K350" s="0" t="n">
        <v>3</v>
      </c>
      <c r="L350" s="0" t="s">
        <v>41</v>
      </c>
      <c r="M350" s="0" t="n">
        <v>0</v>
      </c>
      <c r="N350" s="0" t="n">
        <v>5</v>
      </c>
      <c r="O350" s="0" t="n">
        <v>11</v>
      </c>
      <c r="P350" s="0" t="n">
        <v>1</v>
      </c>
      <c r="Q350" s="0" t="n">
        <v>0</v>
      </c>
      <c r="R350" s="0" t="n">
        <f aca="false">J350/F350</f>
        <v>1</v>
      </c>
      <c r="U350" s="17" t="n">
        <v>0</v>
      </c>
      <c r="V350" s="18" t="str">
        <f aca="false">IF(E350=1, 1*U350, "")</f>
        <v/>
      </c>
      <c r="W350" s="18" t="n">
        <f aca="false">IF(E350=2, 1*U350, "")</f>
        <v>0</v>
      </c>
      <c r="X350" s="18" t="str">
        <f aca="false">IF(E350=3, 1*U350, "")</f>
        <v/>
      </c>
      <c r="Y350" s="19" t="str">
        <f aca="false">IF(E350=4, 1*U350, "")</f>
        <v/>
      </c>
      <c r="AF350" s="23" t="str">
        <f aca="false">IF(U350=1,A350,"")</f>
        <v/>
      </c>
      <c r="AG350" s="24" t="str">
        <f aca="false">IF(V350=1,"AT",IF(W350=1,"MID",IF(X350=1,"DEF",IF(Y350=1,"GK",""))))</f>
        <v/>
      </c>
    </row>
    <row r="351" customFormat="false" ht="12.8" hidden="false" customHeight="false" outlineLevel="0" collapsed="false">
      <c r="A351" s="0" t="s">
        <v>468</v>
      </c>
      <c r="B351" s="0" t="s">
        <v>35</v>
      </c>
      <c r="C351" s="0" t="n">
        <v>24</v>
      </c>
      <c r="D351" s="0" t="s">
        <v>30</v>
      </c>
      <c r="E351" s="0" t="n">
        <v>3</v>
      </c>
      <c r="F351" s="1" t="n">
        <v>5</v>
      </c>
      <c r="G351" s="0" t="n">
        <v>422</v>
      </c>
      <c r="H351" s="1" t="n">
        <v>4.5</v>
      </c>
      <c r="I351" s="0" t="n">
        <v>0.4</v>
      </c>
      <c r="J351" s="2" t="n">
        <v>4</v>
      </c>
      <c r="K351" s="0" t="n">
        <v>1</v>
      </c>
      <c r="L351" s="0" t="s">
        <v>46</v>
      </c>
      <c r="M351" s="0" t="n">
        <v>0</v>
      </c>
      <c r="N351" s="0" t="n">
        <v>2</v>
      </c>
      <c r="O351" s="0" t="n">
        <v>2</v>
      </c>
      <c r="P351" s="0" t="n">
        <v>0</v>
      </c>
      <c r="Q351" s="0" t="n">
        <v>0</v>
      </c>
      <c r="R351" s="0" t="n">
        <f aca="false">J351/F351</f>
        <v>0.8</v>
      </c>
      <c r="U351" s="17" t="n">
        <v>0</v>
      </c>
      <c r="V351" s="18" t="str">
        <f aca="false">IF(E351=1, 1*U351, "")</f>
        <v/>
      </c>
      <c r="W351" s="18" t="str">
        <f aca="false">IF(E351=2, 1*U351, "")</f>
        <v/>
      </c>
      <c r="X351" s="18" t="n">
        <f aca="false">IF(E351=3, 1*U351, "")</f>
        <v>0</v>
      </c>
      <c r="Y351" s="19" t="str">
        <f aca="false">IF(E351=4, 1*U351, "")</f>
        <v/>
      </c>
      <c r="AF351" s="23" t="str">
        <f aca="false">IF(U351=1,A351,"")</f>
        <v/>
      </c>
      <c r="AG351" s="24" t="str">
        <f aca="false">IF(V351=1,"AT",IF(W351=1,"MID",IF(X351=1,"DEF",IF(Y351=1,"GK",""))))</f>
        <v/>
      </c>
    </row>
    <row r="352" customFormat="false" ht="12.8" hidden="false" customHeight="false" outlineLevel="0" collapsed="false">
      <c r="A352" s="0" t="s">
        <v>469</v>
      </c>
      <c r="B352" s="0" t="s">
        <v>190</v>
      </c>
      <c r="C352" s="0" t="n">
        <v>25</v>
      </c>
      <c r="D352" s="0" t="s">
        <v>49</v>
      </c>
      <c r="E352" s="0" t="n">
        <v>3</v>
      </c>
      <c r="F352" s="1" t="n">
        <v>10</v>
      </c>
      <c r="G352" s="0" t="n">
        <v>397</v>
      </c>
      <c r="H352" s="1" t="n">
        <v>4.5</v>
      </c>
      <c r="I352" s="0" t="n">
        <v>0.3</v>
      </c>
      <c r="J352" s="2" t="n">
        <v>8</v>
      </c>
      <c r="K352" s="0" t="n">
        <v>2</v>
      </c>
      <c r="L352" s="0" t="s">
        <v>107</v>
      </c>
      <c r="M352" s="0" t="n">
        <v>0</v>
      </c>
      <c r="N352" s="0" t="n">
        <v>3</v>
      </c>
      <c r="O352" s="0" t="n">
        <v>10</v>
      </c>
      <c r="P352" s="0" t="n">
        <v>1</v>
      </c>
      <c r="Q352" s="0" t="n">
        <v>0</v>
      </c>
      <c r="R352" s="0" t="n">
        <f aca="false">J352/F352</f>
        <v>0.8</v>
      </c>
      <c r="U352" s="17" t="n">
        <v>0</v>
      </c>
      <c r="V352" s="18" t="str">
        <f aca="false">IF(E352=1, 1*U352, "")</f>
        <v/>
      </c>
      <c r="W352" s="18" t="str">
        <f aca="false">IF(E352=2, 1*U352, "")</f>
        <v/>
      </c>
      <c r="X352" s="18" t="n">
        <f aca="false">IF(E352=3, 1*U352, "")</f>
        <v>0</v>
      </c>
      <c r="Y352" s="19" t="str">
        <f aca="false">IF(E352=4, 1*U352, "")</f>
        <v/>
      </c>
      <c r="AF352" s="23" t="str">
        <f aca="false">IF(U352=1,A352,"")</f>
        <v/>
      </c>
      <c r="AG352" s="24" t="str">
        <f aca="false">IF(V352=1,"AT",IF(W352=1,"MID",IF(X352=1,"DEF",IF(Y352=1,"GK",""))))</f>
        <v/>
      </c>
    </row>
    <row r="353" customFormat="false" ht="12.8" hidden="false" customHeight="false" outlineLevel="0" collapsed="false">
      <c r="A353" s="0" t="s">
        <v>470</v>
      </c>
      <c r="B353" s="0" t="s">
        <v>190</v>
      </c>
      <c r="C353" s="0" t="n">
        <v>21</v>
      </c>
      <c r="D353" s="0" t="s">
        <v>63</v>
      </c>
      <c r="E353" s="0" t="n">
        <v>2</v>
      </c>
      <c r="F353" s="1" t="n">
        <v>5</v>
      </c>
      <c r="G353" s="0" t="n">
        <v>615</v>
      </c>
      <c r="H353" s="1" t="n">
        <v>4.5</v>
      </c>
      <c r="I353" s="0" t="n">
        <v>0.2</v>
      </c>
      <c r="J353" s="2" t="n">
        <v>4</v>
      </c>
      <c r="K353" s="0" t="n">
        <v>2</v>
      </c>
      <c r="L353" s="0" t="s">
        <v>228</v>
      </c>
      <c r="M353" s="0" t="n">
        <v>0</v>
      </c>
      <c r="N353" s="0" t="n">
        <v>1</v>
      </c>
      <c r="O353" s="0" t="n">
        <v>10</v>
      </c>
      <c r="P353" s="0" t="n">
        <v>1</v>
      </c>
      <c r="Q353" s="0" t="n">
        <v>0</v>
      </c>
      <c r="R353" s="0" t="n">
        <f aca="false">J353/F353</f>
        <v>0.8</v>
      </c>
      <c r="U353" s="17" t="n">
        <v>0</v>
      </c>
      <c r="V353" s="18" t="str">
        <f aca="false">IF(E353=1, 1*U353, "")</f>
        <v/>
      </c>
      <c r="W353" s="18" t="n">
        <f aca="false">IF(E353=2, 1*U353, "")</f>
        <v>0</v>
      </c>
      <c r="X353" s="18" t="str">
        <f aca="false">IF(E353=3, 1*U353, "")</f>
        <v/>
      </c>
      <c r="Y353" s="19" t="str">
        <f aca="false">IF(E353=4, 1*U353, "")</f>
        <v/>
      </c>
      <c r="AF353" s="23" t="str">
        <f aca="false">IF(U353=1,A353,"")</f>
        <v/>
      </c>
      <c r="AG353" s="24" t="str">
        <f aca="false">IF(V353=1,"AT",IF(W353=1,"MID",IF(X353=1,"DEF",IF(Y353=1,"GK",""))))</f>
        <v/>
      </c>
    </row>
    <row r="354" customFormat="false" ht="12.8" hidden="false" customHeight="false" outlineLevel="0" collapsed="false">
      <c r="A354" s="0" t="s">
        <v>471</v>
      </c>
      <c r="B354" s="0" t="s">
        <v>40</v>
      </c>
      <c r="C354" s="0" t="n">
        <v>30</v>
      </c>
      <c r="D354" s="0" t="s">
        <v>22</v>
      </c>
      <c r="E354" s="0" t="n">
        <v>4</v>
      </c>
      <c r="F354" s="1" t="n">
        <v>3</v>
      </c>
      <c r="G354" s="0" t="n">
        <v>268</v>
      </c>
      <c r="H354" s="1" t="n">
        <v>4.5</v>
      </c>
      <c r="I354" s="0" t="n">
        <v>0.2</v>
      </c>
      <c r="J354" s="2" t="n">
        <v>2</v>
      </c>
      <c r="K354" s="0" t="n">
        <v>2</v>
      </c>
      <c r="L354" s="0" t="s">
        <v>472</v>
      </c>
      <c r="M354" s="0" t="n">
        <v>0</v>
      </c>
      <c r="N354" s="0" t="n">
        <v>4</v>
      </c>
      <c r="O354" s="0" t="n">
        <v>18</v>
      </c>
      <c r="P354" s="0" t="n">
        <v>0</v>
      </c>
      <c r="Q354" s="0" t="n">
        <v>0</v>
      </c>
      <c r="R354" s="0" t="n">
        <f aca="false">J354/F354</f>
        <v>0.666666666666667</v>
      </c>
      <c r="U354" s="17" t="n">
        <v>0</v>
      </c>
      <c r="V354" s="18" t="str">
        <f aca="false">IF(E354=1, 1*U354, "")</f>
        <v/>
      </c>
      <c r="W354" s="18" t="str">
        <f aca="false">IF(E354=2, 1*U354, "")</f>
        <v/>
      </c>
      <c r="X354" s="18" t="str">
        <f aca="false">IF(E354=3, 1*U354, "")</f>
        <v/>
      </c>
      <c r="Y354" s="19" t="n">
        <f aca="false">IF(E354=4, 1*U354, "")</f>
        <v>0</v>
      </c>
      <c r="AF354" s="23" t="str">
        <f aca="false">IF(U354=1,A354,"")</f>
        <v/>
      </c>
      <c r="AG354" s="24" t="str">
        <f aca="false">IF(V354=1,"AT",IF(W354=1,"MID",IF(X354=1,"DEF",IF(Y354=1,"GK",""))))</f>
        <v/>
      </c>
    </row>
    <row r="355" customFormat="false" ht="12.8" hidden="false" customHeight="false" outlineLevel="0" collapsed="false">
      <c r="A355" s="0" t="s">
        <v>473</v>
      </c>
      <c r="B355" s="0" t="s">
        <v>103</v>
      </c>
      <c r="C355" s="0" t="n">
        <v>25</v>
      </c>
      <c r="D355" s="0" t="s">
        <v>67</v>
      </c>
      <c r="E355" s="0" t="n">
        <v>2</v>
      </c>
      <c r="F355" s="1" t="n">
        <v>10</v>
      </c>
      <c r="G355" s="0" t="n">
        <v>325</v>
      </c>
      <c r="H355" s="1" t="n">
        <v>4.5</v>
      </c>
      <c r="I355" s="0" t="n">
        <v>0.1</v>
      </c>
      <c r="J355" s="2" t="n">
        <v>6</v>
      </c>
      <c r="K355" s="0" t="n">
        <v>2</v>
      </c>
      <c r="L355" s="0" t="s">
        <v>118</v>
      </c>
      <c r="M355" s="0" t="n">
        <v>0</v>
      </c>
      <c r="N355" s="0" t="n">
        <v>3</v>
      </c>
      <c r="O355" s="0" t="n">
        <v>9</v>
      </c>
      <c r="P355" s="0" t="n">
        <v>0</v>
      </c>
      <c r="Q355" s="0" t="n">
        <v>1</v>
      </c>
      <c r="R355" s="0" t="n">
        <f aca="false">J355/F355</f>
        <v>0.6</v>
      </c>
      <c r="U355" s="17" t="n">
        <v>0</v>
      </c>
      <c r="V355" s="18" t="str">
        <f aca="false">IF(E355=1, 1*U355, "")</f>
        <v/>
      </c>
      <c r="W355" s="18" t="n">
        <f aca="false">IF(E355=2, 1*U355, "")</f>
        <v>0</v>
      </c>
      <c r="X355" s="18" t="str">
        <f aca="false">IF(E355=3, 1*U355, "")</f>
        <v/>
      </c>
      <c r="Y355" s="19" t="str">
        <f aca="false">IF(E355=4, 1*U355, "")</f>
        <v/>
      </c>
      <c r="AF355" s="23" t="str">
        <f aca="false">IF(U355=1,A355,"")</f>
        <v/>
      </c>
      <c r="AG355" s="24" t="str">
        <f aca="false">IF(V355=1,"AT",IF(W355=1,"MID",IF(X355=1,"DEF",IF(Y355=1,"GK",""))))</f>
        <v/>
      </c>
    </row>
    <row r="356" customFormat="false" ht="12.8" hidden="false" customHeight="false" outlineLevel="0" collapsed="false">
      <c r="A356" s="0" t="s">
        <v>474</v>
      </c>
      <c r="B356" s="0" t="s">
        <v>72</v>
      </c>
      <c r="C356" s="0" t="n">
        <v>21</v>
      </c>
      <c r="D356" s="0" t="s">
        <v>49</v>
      </c>
      <c r="E356" s="0" t="n">
        <v>3</v>
      </c>
      <c r="F356" s="1" t="n">
        <v>7</v>
      </c>
      <c r="G356" s="0" t="n">
        <v>566</v>
      </c>
      <c r="H356" s="1" t="n">
        <v>5</v>
      </c>
      <c r="I356" s="0" t="n">
        <v>0.1</v>
      </c>
      <c r="J356" s="2" t="n">
        <v>3</v>
      </c>
      <c r="K356" s="0" t="n">
        <v>3</v>
      </c>
      <c r="L356" s="0" t="s">
        <v>41</v>
      </c>
      <c r="M356" s="0" t="n">
        <v>0</v>
      </c>
      <c r="N356" s="0" t="n">
        <v>1</v>
      </c>
      <c r="O356" s="0" t="n">
        <v>5</v>
      </c>
      <c r="P356" s="0" t="n">
        <v>1</v>
      </c>
      <c r="Q356" s="0" t="n">
        <v>0</v>
      </c>
      <c r="R356" s="0" t="n">
        <f aca="false">J356/F356</f>
        <v>0.428571428571429</v>
      </c>
      <c r="U356" s="17" t="n">
        <v>0</v>
      </c>
      <c r="V356" s="18" t="str">
        <f aca="false">IF(E356=1, 1*U356, "")</f>
        <v/>
      </c>
      <c r="W356" s="18" t="str">
        <f aca="false">IF(E356=2, 1*U356, "")</f>
        <v/>
      </c>
      <c r="X356" s="18" t="n">
        <f aca="false">IF(E356=3, 1*U356, "")</f>
        <v>0</v>
      </c>
      <c r="Y356" s="19" t="str">
        <f aca="false">IF(E356=4, 1*U356, "")</f>
        <v/>
      </c>
      <c r="AF356" s="23" t="str">
        <f aca="false">IF(U356=1,A356,"")</f>
        <v/>
      </c>
      <c r="AG356" s="24" t="str">
        <f aca="false">IF(V356=1,"AT",IF(W356=1,"MID",IF(X356=1,"DEF",IF(Y356=1,"GK",""))))</f>
        <v/>
      </c>
    </row>
    <row r="357" customFormat="false" ht="12.8" hidden="false" customHeight="false" outlineLevel="0" collapsed="false">
      <c r="A357" s="0" t="s">
        <v>475</v>
      </c>
      <c r="B357" s="0" t="s">
        <v>137</v>
      </c>
      <c r="C357" s="0" t="n">
        <v>25</v>
      </c>
      <c r="D357" s="0" t="s">
        <v>80</v>
      </c>
      <c r="E357" s="0" t="n">
        <v>3</v>
      </c>
      <c r="F357" s="1" t="n">
        <v>5</v>
      </c>
      <c r="G357" s="0" t="n">
        <v>561</v>
      </c>
      <c r="H357" s="1" t="n">
        <v>4.5</v>
      </c>
      <c r="I357" s="0" t="n">
        <v>0.4</v>
      </c>
      <c r="J357" s="2" t="n">
        <v>2</v>
      </c>
      <c r="K357" s="0" t="n">
        <v>1</v>
      </c>
      <c r="L357" s="0" t="s">
        <v>46</v>
      </c>
      <c r="M357" s="0" t="n">
        <v>0</v>
      </c>
      <c r="N357" s="0" t="n">
        <v>3</v>
      </c>
      <c r="O357" s="0" t="n">
        <v>1</v>
      </c>
      <c r="P357" s="0" t="n">
        <v>1</v>
      </c>
      <c r="Q357" s="0" t="n">
        <v>0</v>
      </c>
      <c r="R357" s="0" t="n">
        <f aca="false">J357/F357</f>
        <v>0.4</v>
      </c>
      <c r="U357" s="17" t="n">
        <v>0</v>
      </c>
      <c r="V357" s="18" t="str">
        <f aca="false">IF(E357=1, 1*U357, "")</f>
        <v/>
      </c>
      <c r="W357" s="18" t="str">
        <f aca="false">IF(E357=2, 1*U357, "")</f>
        <v/>
      </c>
      <c r="X357" s="18" t="n">
        <f aca="false">IF(E357=3, 1*U357, "")</f>
        <v>0</v>
      </c>
      <c r="Y357" s="19" t="str">
        <f aca="false">IF(E357=4, 1*U357, "")</f>
        <v/>
      </c>
      <c r="AF357" s="23" t="str">
        <f aca="false">IF(U357=1,A357,"")</f>
        <v/>
      </c>
      <c r="AG357" s="24" t="str">
        <f aca="false">IF(V357=1,"AT",IF(W357=1,"MID",IF(X357=1,"DEF",IF(Y357=1,"GK",""))))</f>
        <v/>
      </c>
    </row>
    <row r="358" customFormat="false" ht="12.8" hidden="false" customHeight="false" outlineLevel="0" collapsed="false">
      <c r="A358" s="0" t="s">
        <v>476</v>
      </c>
      <c r="B358" s="0" t="s">
        <v>137</v>
      </c>
      <c r="C358" s="0" t="n">
        <v>28</v>
      </c>
      <c r="D358" s="0" t="s">
        <v>22</v>
      </c>
      <c r="E358" s="0" t="n">
        <v>4</v>
      </c>
      <c r="F358" s="1" t="n">
        <v>7</v>
      </c>
      <c r="G358" s="0" t="n">
        <v>544</v>
      </c>
      <c r="H358" s="1" t="n">
        <v>5</v>
      </c>
      <c r="I358" s="0" t="n">
        <v>0.2</v>
      </c>
      <c r="J358" s="2" t="n">
        <v>2</v>
      </c>
      <c r="K358" s="0" t="n">
        <v>3</v>
      </c>
      <c r="L358" s="0" t="s">
        <v>477</v>
      </c>
      <c r="M358" s="0" t="n">
        <v>0</v>
      </c>
      <c r="N358" s="0" t="n">
        <v>4</v>
      </c>
      <c r="O358" s="0" t="n">
        <v>1</v>
      </c>
      <c r="P358" s="0" t="n">
        <v>1</v>
      </c>
      <c r="Q358" s="0" t="n">
        <v>0</v>
      </c>
      <c r="R358" s="0" t="n">
        <f aca="false">J358/F358</f>
        <v>0.285714285714286</v>
      </c>
      <c r="U358" s="17" t="n">
        <v>0</v>
      </c>
      <c r="V358" s="18" t="str">
        <f aca="false">IF(E358=1, 1*U358, "")</f>
        <v/>
      </c>
      <c r="W358" s="18" t="str">
        <f aca="false">IF(E358=2, 1*U358, "")</f>
        <v/>
      </c>
      <c r="X358" s="18" t="str">
        <f aca="false">IF(E358=3, 1*U358, "")</f>
        <v/>
      </c>
      <c r="Y358" s="19" t="n">
        <f aca="false">IF(E358=4, 1*U358, "")</f>
        <v>0</v>
      </c>
      <c r="AF358" s="23" t="str">
        <f aca="false">IF(U358=1,A358,"")</f>
        <v/>
      </c>
      <c r="AG358" s="24" t="str">
        <f aca="false">IF(V358=1,"AT",IF(W358=1,"MID",IF(X358=1,"DEF",IF(Y358=1,"GK",""))))</f>
        <v/>
      </c>
    </row>
    <row r="359" customFormat="false" ht="12.8" hidden="false" customHeight="false" outlineLevel="0" collapsed="false">
      <c r="A359" s="0" t="s">
        <v>478</v>
      </c>
      <c r="B359" s="0" t="s">
        <v>268</v>
      </c>
      <c r="C359" s="0" t="n">
        <v>24</v>
      </c>
      <c r="D359" s="0" t="s">
        <v>30</v>
      </c>
      <c r="E359" s="0" t="n">
        <v>3</v>
      </c>
      <c r="F359" s="1" t="n">
        <v>7</v>
      </c>
      <c r="G359" s="0" t="n">
        <v>355</v>
      </c>
      <c r="H359" s="1" t="n">
        <v>4.5</v>
      </c>
      <c r="I359" s="0" t="n">
        <v>0.3</v>
      </c>
      <c r="J359" s="2" t="n">
        <v>2</v>
      </c>
      <c r="K359" s="0" t="n">
        <v>2</v>
      </c>
      <c r="L359" s="0" t="s">
        <v>147</v>
      </c>
      <c r="M359" s="0" t="n">
        <v>0</v>
      </c>
      <c r="N359" s="0" t="n">
        <v>2</v>
      </c>
      <c r="O359" s="0" t="n">
        <v>17</v>
      </c>
      <c r="P359" s="0" t="n">
        <v>1</v>
      </c>
      <c r="Q359" s="0" t="n">
        <v>0</v>
      </c>
      <c r="R359" s="0" t="n">
        <f aca="false">J359/F359</f>
        <v>0.285714285714286</v>
      </c>
      <c r="U359" s="17" t="n">
        <v>0</v>
      </c>
      <c r="V359" s="18" t="str">
        <f aca="false">IF(E359=1, 1*U359, "")</f>
        <v/>
      </c>
      <c r="W359" s="18" t="str">
        <f aca="false">IF(E359=2, 1*U359, "")</f>
        <v/>
      </c>
      <c r="X359" s="18" t="n">
        <f aca="false">IF(E359=3, 1*U359, "")</f>
        <v>0</v>
      </c>
      <c r="Y359" s="19" t="str">
        <f aca="false">IF(E359=4, 1*U359, "")</f>
        <v/>
      </c>
      <c r="AF359" s="23" t="str">
        <f aca="false">IF(U359=1,A359,"")</f>
        <v/>
      </c>
      <c r="AG359" s="24" t="str">
        <f aca="false">IF(V359=1,"AT",IF(W359=1,"MID",IF(X359=1,"DEF",IF(Y359=1,"GK",""))))</f>
        <v/>
      </c>
    </row>
    <row r="360" customFormat="false" ht="12.8" hidden="false" customHeight="false" outlineLevel="0" collapsed="false">
      <c r="A360" s="0" t="s">
        <v>479</v>
      </c>
      <c r="B360" s="0" t="s">
        <v>35</v>
      </c>
      <c r="C360" s="0" t="n">
        <v>30</v>
      </c>
      <c r="D360" s="0" t="s">
        <v>22</v>
      </c>
      <c r="E360" s="0" t="n">
        <v>4</v>
      </c>
      <c r="F360" s="1" t="n">
        <v>8</v>
      </c>
      <c r="G360" s="0" t="n">
        <v>697</v>
      </c>
      <c r="H360" s="1" t="n">
        <v>4.5</v>
      </c>
      <c r="I360" s="0" t="n">
        <v>9.3</v>
      </c>
      <c r="J360" s="2" t="n">
        <v>2</v>
      </c>
      <c r="K360" s="0" t="n">
        <v>2</v>
      </c>
      <c r="L360" s="0" t="s">
        <v>480</v>
      </c>
      <c r="M360" s="0" t="n">
        <v>0</v>
      </c>
      <c r="N360" s="0" t="n">
        <v>4</v>
      </c>
      <c r="O360" s="0" t="n">
        <v>2</v>
      </c>
      <c r="P360" s="0" t="n">
        <v>0</v>
      </c>
      <c r="Q360" s="0" t="n">
        <v>0</v>
      </c>
      <c r="R360" s="0" t="n">
        <f aca="false">J360/F360</f>
        <v>0.25</v>
      </c>
      <c r="U360" s="17" t="n">
        <v>0</v>
      </c>
      <c r="V360" s="18" t="str">
        <f aca="false">IF(E360=1, 1*U360, "")</f>
        <v/>
      </c>
      <c r="W360" s="18" t="str">
        <f aca="false">IF(E360=2, 1*U360, "")</f>
        <v/>
      </c>
      <c r="X360" s="18" t="str">
        <f aca="false">IF(E360=3, 1*U360, "")</f>
        <v/>
      </c>
      <c r="Y360" s="19" t="n">
        <f aca="false">IF(E360=4, 1*U360, "")</f>
        <v>0</v>
      </c>
      <c r="AF360" s="23" t="str">
        <f aca="false">IF(U360=1,A360,"")</f>
        <v/>
      </c>
      <c r="AG360" s="24" t="str">
        <f aca="false">IF(V360=1,"AT",IF(W360=1,"MID",IF(X360=1,"DEF",IF(Y360=1,"GK",""))))</f>
        <v/>
      </c>
    </row>
    <row r="361" customFormat="false" ht="12.8" hidden="false" customHeight="false" outlineLevel="0" collapsed="false">
      <c r="A361" s="0" t="s">
        <v>481</v>
      </c>
      <c r="B361" s="0" t="s">
        <v>137</v>
      </c>
      <c r="C361" s="0" t="n">
        <v>32</v>
      </c>
      <c r="D361" s="0" t="s">
        <v>30</v>
      </c>
      <c r="E361" s="0" t="n">
        <v>3</v>
      </c>
      <c r="F361" s="1" t="n">
        <v>6</v>
      </c>
      <c r="G361" s="0" t="n">
        <v>702</v>
      </c>
      <c r="H361" s="1" t="n">
        <v>5</v>
      </c>
      <c r="I361" s="0" t="n">
        <v>1</v>
      </c>
      <c r="J361" s="2" t="n">
        <v>1</v>
      </c>
      <c r="K361" s="0" t="n">
        <v>2</v>
      </c>
      <c r="L361" s="0" t="s">
        <v>145</v>
      </c>
      <c r="M361" s="0" t="n">
        <v>0</v>
      </c>
      <c r="N361" s="0" t="n">
        <v>5</v>
      </c>
      <c r="O361" s="0" t="n">
        <v>1</v>
      </c>
      <c r="P361" s="0" t="n">
        <v>1</v>
      </c>
      <c r="Q361" s="0" t="n">
        <v>0</v>
      </c>
      <c r="R361" s="0" t="n">
        <f aca="false">J361/F361</f>
        <v>0.166666666666667</v>
      </c>
      <c r="U361" s="17" t="n">
        <v>0</v>
      </c>
      <c r="V361" s="18" t="str">
        <f aca="false">IF(E361=1, 1*U361, "")</f>
        <v/>
      </c>
      <c r="W361" s="18" t="str">
        <f aca="false">IF(E361=2, 1*U361, "")</f>
        <v/>
      </c>
      <c r="X361" s="18" t="n">
        <f aca="false">IF(E361=3, 1*U361, "")</f>
        <v>0</v>
      </c>
      <c r="Y361" s="19" t="str">
        <f aca="false">IF(E361=4, 1*U361, "")</f>
        <v/>
      </c>
      <c r="AF361" s="23" t="str">
        <f aca="false">IF(U361=1,A361,"")</f>
        <v/>
      </c>
      <c r="AG361" s="24" t="str">
        <f aca="false">IF(V361=1,"AT",IF(W361=1,"MID",IF(X361=1,"DEF",IF(Y361=1,"GK",""))))</f>
        <v/>
      </c>
    </row>
    <row r="362" customFormat="false" ht="12.8" hidden="false" customHeight="false" outlineLevel="0" collapsed="false">
      <c r="A362" s="0" t="s">
        <v>482</v>
      </c>
      <c r="B362" s="0" t="s">
        <v>137</v>
      </c>
      <c r="C362" s="0" t="n">
        <v>24</v>
      </c>
      <c r="D362" s="0" t="s">
        <v>49</v>
      </c>
      <c r="E362" s="0" t="n">
        <v>3</v>
      </c>
      <c r="F362" s="1" t="n">
        <v>15</v>
      </c>
      <c r="G362" s="0" t="n">
        <v>618</v>
      </c>
      <c r="H362" s="1" t="n">
        <v>6</v>
      </c>
      <c r="I362" s="0" t="n">
        <v>6.9</v>
      </c>
      <c r="J362" s="2" t="n">
        <v>0</v>
      </c>
      <c r="K362" s="0" t="n">
        <v>2</v>
      </c>
      <c r="L362" s="0" t="s">
        <v>480</v>
      </c>
      <c r="M362" s="0" t="n">
        <v>1</v>
      </c>
      <c r="N362" s="0" t="n">
        <v>2</v>
      </c>
      <c r="O362" s="0" t="n">
        <v>1</v>
      </c>
      <c r="P362" s="0" t="n">
        <v>1</v>
      </c>
      <c r="Q362" s="0" t="n">
        <v>0</v>
      </c>
      <c r="R362" s="0" t="n">
        <f aca="false">J362/F362</f>
        <v>0</v>
      </c>
      <c r="U362" s="17" t="n">
        <v>0</v>
      </c>
      <c r="V362" s="18" t="str">
        <f aca="false">IF(E362=1, 1*U362, "")</f>
        <v/>
      </c>
      <c r="W362" s="18" t="str">
        <f aca="false">IF(E362=2, 1*U362, "")</f>
        <v/>
      </c>
      <c r="X362" s="18" t="n">
        <f aca="false">IF(E362=3, 1*U362, "")</f>
        <v>0</v>
      </c>
      <c r="Y362" s="19" t="str">
        <f aca="false">IF(E362=4, 1*U362, "")</f>
        <v/>
      </c>
      <c r="AF362" s="23" t="str">
        <f aca="false">IF(U362=1,A362,"")</f>
        <v/>
      </c>
      <c r="AG362" s="24" t="str">
        <f aca="false">IF(V362=1,"AT",IF(W362=1,"MID",IF(X362=1,"DEF",IF(Y362=1,"GK",""))))</f>
        <v/>
      </c>
    </row>
    <row r="363" customFormat="false" ht="12.8" hidden="false" customHeight="false" outlineLevel="0" collapsed="false">
      <c r="A363" s="0" t="s">
        <v>483</v>
      </c>
      <c r="B363" s="0" t="s">
        <v>137</v>
      </c>
      <c r="C363" s="0" t="n">
        <v>26</v>
      </c>
      <c r="D363" s="0" t="s">
        <v>57</v>
      </c>
      <c r="E363" s="0" t="n">
        <v>1</v>
      </c>
      <c r="F363" s="1" t="n">
        <v>40</v>
      </c>
      <c r="G363" s="0" t="n">
        <v>1183</v>
      </c>
      <c r="H363" s="1" t="n">
        <v>10.5</v>
      </c>
      <c r="I363" s="0" t="n">
        <v>26.5</v>
      </c>
      <c r="J363" s="2" t="n">
        <v>0</v>
      </c>
      <c r="K363" s="0" t="n">
        <v>2</v>
      </c>
      <c r="L363" s="0" t="s">
        <v>118</v>
      </c>
      <c r="M363" s="0" t="n">
        <v>1</v>
      </c>
      <c r="N363" s="0" t="n">
        <v>3</v>
      </c>
      <c r="O363" s="0" t="n">
        <v>1</v>
      </c>
      <c r="P363" s="0" t="n">
        <v>1</v>
      </c>
      <c r="Q363" s="0" t="n">
        <v>0</v>
      </c>
      <c r="R363" s="0" t="n">
        <f aca="false">J363/F363</f>
        <v>0</v>
      </c>
      <c r="U363" s="17" t="n">
        <v>0</v>
      </c>
      <c r="V363" s="18" t="n">
        <f aca="false">IF(E363=1, 1*U363, "")</f>
        <v>0</v>
      </c>
      <c r="W363" s="18" t="str">
        <f aca="false">IF(E363=2, 1*U363, "")</f>
        <v/>
      </c>
      <c r="X363" s="18" t="str">
        <f aca="false">IF(E363=3, 1*U363, "")</f>
        <v/>
      </c>
      <c r="Y363" s="19" t="str">
        <f aca="false">IF(E363=4, 1*U363, "")</f>
        <v/>
      </c>
      <c r="AF363" s="23" t="str">
        <f aca="false">IF(U363=1,A363,"")</f>
        <v/>
      </c>
      <c r="AG363" s="24" t="str">
        <f aca="false">IF(V363=1,"AT",IF(W363=1,"MID",IF(X363=1,"DEF",IF(Y363=1,"GK",""))))</f>
        <v/>
      </c>
    </row>
    <row r="364" customFormat="false" ht="12.8" hidden="false" customHeight="false" outlineLevel="0" collapsed="false">
      <c r="A364" s="0" t="s">
        <v>484</v>
      </c>
      <c r="B364" s="0" t="s">
        <v>485</v>
      </c>
      <c r="C364" s="0" t="n">
        <v>32</v>
      </c>
      <c r="D364" s="0" t="s">
        <v>22</v>
      </c>
      <c r="E364" s="0" t="n">
        <v>4</v>
      </c>
      <c r="F364" s="1" t="n">
        <v>0.25</v>
      </c>
      <c r="G364" s="0" t="n">
        <v>103</v>
      </c>
      <c r="H364" s="1" t="n">
        <v>4</v>
      </c>
      <c r="I364" s="0" t="n">
        <v>2.1</v>
      </c>
      <c r="J364" s="2" t="n">
        <v>0</v>
      </c>
      <c r="K364" s="0" t="n">
        <v>2</v>
      </c>
      <c r="L364" s="0" t="s">
        <v>486</v>
      </c>
      <c r="M364" s="0" t="n">
        <v>0</v>
      </c>
      <c r="N364" s="0" t="n">
        <v>5</v>
      </c>
      <c r="O364" s="0" t="n">
        <v>3</v>
      </c>
      <c r="P364" s="0" t="n">
        <v>0</v>
      </c>
      <c r="Q364" s="0" t="n">
        <v>0</v>
      </c>
      <c r="R364" s="0" t="n">
        <f aca="false">J364/F364</f>
        <v>0</v>
      </c>
      <c r="U364" s="17" t="n">
        <v>0</v>
      </c>
      <c r="V364" s="18" t="str">
        <f aca="false">IF(E364=1, 1*U364, "")</f>
        <v/>
      </c>
      <c r="W364" s="18" t="str">
        <f aca="false">IF(E364=2, 1*U364, "")</f>
        <v/>
      </c>
      <c r="X364" s="18" t="str">
        <f aca="false">IF(E364=3, 1*U364, "")</f>
        <v/>
      </c>
      <c r="Y364" s="19" t="n">
        <f aca="false">IF(E364=4, 1*U364, "")</f>
        <v>0</v>
      </c>
      <c r="AF364" s="23" t="str">
        <f aca="false">IF(U364=1,A364,"")</f>
        <v/>
      </c>
      <c r="AG364" s="24" t="str">
        <f aca="false">IF(V364=1,"AT",IF(W364=1,"MID",IF(X364=1,"DEF",IF(Y364=1,"GK",""))))</f>
        <v/>
      </c>
    </row>
    <row r="365" customFormat="false" ht="12.8" hidden="false" customHeight="false" outlineLevel="0" collapsed="false">
      <c r="A365" s="0" t="s">
        <v>487</v>
      </c>
      <c r="B365" s="0" t="s">
        <v>485</v>
      </c>
      <c r="C365" s="0" t="n">
        <v>25</v>
      </c>
      <c r="D365" s="0" t="s">
        <v>22</v>
      </c>
      <c r="E365" s="0" t="n">
        <v>4</v>
      </c>
      <c r="F365" s="1" t="n">
        <v>3.5</v>
      </c>
      <c r="G365" s="0" t="n">
        <v>344</v>
      </c>
      <c r="H365" s="1" t="n">
        <v>4.5</v>
      </c>
      <c r="I365" s="0" t="n">
        <v>1.5</v>
      </c>
      <c r="J365" s="2" t="n">
        <v>0</v>
      </c>
      <c r="K365" s="0" t="n">
        <v>4</v>
      </c>
      <c r="L365" s="0" t="s">
        <v>251</v>
      </c>
      <c r="M365" s="0" t="n">
        <v>0</v>
      </c>
      <c r="N365" s="0" t="n">
        <v>3</v>
      </c>
      <c r="O365" s="0" t="n">
        <v>3</v>
      </c>
      <c r="P365" s="0" t="n">
        <v>0</v>
      </c>
      <c r="Q365" s="0" t="n">
        <v>0</v>
      </c>
      <c r="R365" s="0" t="n">
        <f aca="false">J365/F365</f>
        <v>0</v>
      </c>
      <c r="U365" s="17" t="n">
        <v>0</v>
      </c>
      <c r="V365" s="18" t="str">
        <f aca="false">IF(E365=1, 1*U365, "")</f>
        <v/>
      </c>
      <c r="W365" s="18" t="str">
        <f aca="false">IF(E365=2, 1*U365, "")</f>
        <v/>
      </c>
      <c r="X365" s="18" t="str">
        <f aca="false">IF(E365=3, 1*U365, "")</f>
        <v/>
      </c>
      <c r="Y365" s="19" t="n">
        <f aca="false">IF(E365=4, 1*U365, "")</f>
        <v>0</v>
      </c>
      <c r="AF365" s="23" t="str">
        <f aca="false">IF(U365=1,A365,"")</f>
        <v/>
      </c>
      <c r="AG365" s="24" t="str">
        <f aca="false">IF(V365=1,"AT",IF(W365=1,"MID",IF(X365=1,"DEF",IF(Y365=1,"GK",""))))</f>
        <v/>
      </c>
    </row>
    <row r="366" customFormat="false" ht="12.8" hidden="false" customHeight="false" outlineLevel="0" collapsed="false">
      <c r="A366" s="0" t="s">
        <v>488</v>
      </c>
      <c r="B366" s="0" t="s">
        <v>485</v>
      </c>
      <c r="C366" s="0" t="n">
        <v>25</v>
      </c>
      <c r="D366" s="0" t="s">
        <v>30</v>
      </c>
      <c r="E366" s="0" t="n">
        <v>3</v>
      </c>
      <c r="F366" s="1" t="n">
        <v>5</v>
      </c>
      <c r="G366" s="0" t="n">
        <v>140</v>
      </c>
      <c r="H366" s="1" t="n">
        <v>4.5</v>
      </c>
      <c r="I366" s="0" t="n">
        <v>4.1</v>
      </c>
      <c r="J366" s="2" t="n">
        <v>0</v>
      </c>
      <c r="K366" s="0" t="n">
        <v>1</v>
      </c>
      <c r="L366" s="0" t="s">
        <v>46</v>
      </c>
      <c r="M366" s="0" t="n">
        <v>0</v>
      </c>
      <c r="N366" s="0" t="n">
        <v>3</v>
      </c>
      <c r="O366" s="0" t="n">
        <v>3</v>
      </c>
      <c r="P366" s="0" t="n">
        <v>0</v>
      </c>
      <c r="Q366" s="0" t="n">
        <v>0</v>
      </c>
      <c r="R366" s="0" t="n">
        <f aca="false">J366/F366</f>
        <v>0</v>
      </c>
      <c r="U366" s="17" t="n">
        <v>0</v>
      </c>
      <c r="V366" s="18" t="str">
        <f aca="false">IF(E366=1, 1*U366, "")</f>
        <v/>
      </c>
      <c r="W366" s="18" t="str">
        <f aca="false">IF(E366=2, 1*U366, "")</f>
        <v/>
      </c>
      <c r="X366" s="18" t="n">
        <f aca="false">IF(E366=3, 1*U366, "")</f>
        <v>0</v>
      </c>
      <c r="Y366" s="19" t="str">
        <f aca="false">IF(E366=4, 1*U366, "")</f>
        <v/>
      </c>
      <c r="AF366" s="23" t="str">
        <f aca="false">IF(U366=1,A366,"")</f>
        <v/>
      </c>
      <c r="AG366" s="24" t="str">
        <f aca="false">IF(V366=1,"AT",IF(W366=1,"MID",IF(X366=1,"DEF",IF(Y366=1,"GK",""))))</f>
        <v/>
      </c>
    </row>
    <row r="367" customFormat="false" ht="12.8" hidden="false" customHeight="false" outlineLevel="0" collapsed="false">
      <c r="A367" s="0" t="s">
        <v>489</v>
      </c>
      <c r="B367" s="0" t="s">
        <v>485</v>
      </c>
      <c r="C367" s="0" t="n">
        <v>25</v>
      </c>
      <c r="D367" s="0" t="s">
        <v>30</v>
      </c>
      <c r="E367" s="0" t="n">
        <v>3</v>
      </c>
      <c r="F367" s="1" t="n">
        <v>5</v>
      </c>
      <c r="G367" s="0" t="n">
        <v>243</v>
      </c>
      <c r="H367" s="1" t="n">
        <v>4.5</v>
      </c>
      <c r="I367" s="0" t="n">
        <v>0.6</v>
      </c>
      <c r="J367" s="2" t="n">
        <v>0</v>
      </c>
      <c r="K367" s="0" t="n">
        <v>2</v>
      </c>
      <c r="L367" s="0" t="s">
        <v>50</v>
      </c>
      <c r="M367" s="0" t="n">
        <v>0</v>
      </c>
      <c r="N367" s="0" t="n">
        <v>3</v>
      </c>
      <c r="O367" s="0" t="n">
        <v>3</v>
      </c>
      <c r="P367" s="0" t="n">
        <v>0</v>
      </c>
      <c r="Q367" s="0" t="n">
        <v>0</v>
      </c>
      <c r="R367" s="0" t="n">
        <f aca="false">J367/F367</f>
        <v>0</v>
      </c>
      <c r="U367" s="17" t="n">
        <v>0</v>
      </c>
      <c r="V367" s="18" t="str">
        <f aca="false">IF(E367=1, 1*U367, "")</f>
        <v/>
      </c>
      <c r="W367" s="18" t="str">
        <f aca="false">IF(E367=2, 1*U367, "")</f>
        <v/>
      </c>
      <c r="X367" s="18" t="n">
        <f aca="false">IF(E367=3, 1*U367, "")</f>
        <v>0</v>
      </c>
      <c r="Y367" s="19" t="str">
        <f aca="false">IF(E367=4, 1*U367, "")</f>
        <v/>
      </c>
      <c r="AF367" s="23" t="str">
        <f aca="false">IF(U367=1,A367,"")</f>
        <v/>
      </c>
      <c r="AG367" s="24" t="str">
        <f aca="false">IF(V367=1,"AT",IF(W367=1,"MID",IF(X367=1,"DEF",IF(Y367=1,"GK",""))))</f>
        <v/>
      </c>
    </row>
    <row r="368" customFormat="false" ht="12.8" hidden="false" customHeight="false" outlineLevel="0" collapsed="false">
      <c r="A368" s="0" t="s">
        <v>490</v>
      </c>
      <c r="B368" s="0" t="s">
        <v>485</v>
      </c>
      <c r="C368" s="0" t="n">
        <v>31</v>
      </c>
      <c r="D368" s="0" t="s">
        <v>30</v>
      </c>
      <c r="E368" s="0" t="n">
        <v>3</v>
      </c>
      <c r="F368" s="1" t="n">
        <v>1.5</v>
      </c>
      <c r="G368" s="0" t="n">
        <v>88</v>
      </c>
      <c r="H368" s="1" t="n">
        <v>4</v>
      </c>
      <c r="I368" s="0" t="n">
        <v>8</v>
      </c>
      <c r="J368" s="2" t="n">
        <v>0</v>
      </c>
      <c r="K368" s="0" t="n">
        <v>2</v>
      </c>
      <c r="L368" s="0" t="s">
        <v>145</v>
      </c>
      <c r="M368" s="0" t="n">
        <v>0</v>
      </c>
      <c r="N368" s="0" t="n">
        <v>4</v>
      </c>
      <c r="O368" s="0" t="n">
        <v>3</v>
      </c>
      <c r="P368" s="0" t="n">
        <v>0</v>
      </c>
      <c r="Q368" s="0" t="n">
        <v>0</v>
      </c>
      <c r="R368" s="0" t="n">
        <f aca="false">J368/F368</f>
        <v>0</v>
      </c>
      <c r="U368" s="17" t="n">
        <v>0</v>
      </c>
      <c r="V368" s="18" t="str">
        <f aca="false">IF(E368=1, 1*U368, "")</f>
        <v/>
      </c>
      <c r="W368" s="18" t="str">
        <f aca="false">IF(E368=2, 1*U368, "")</f>
        <v/>
      </c>
      <c r="X368" s="18" t="n">
        <f aca="false">IF(E368=3, 1*U368, "")</f>
        <v>0</v>
      </c>
      <c r="Y368" s="19" t="str">
        <f aca="false">IF(E368=4, 1*U368, "")</f>
        <v/>
      </c>
      <c r="AF368" s="23" t="str">
        <f aca="false">IF(U368=1,A368,"")</f>
        <v/>
      </c>
      <c r="AG368" s="24" t="str">
        <f aca="false">IF(V368=1,"AT",IF(W368=1,"MID",IF(X368=1,"DEF",IF(Y368=1,"GK",""))))</f>
        <v/>
      </c>
    </row>
    <row r="369" customFormat="false" ht="12.8" hidden="false" customHeight="false" outlineLevel="0" collapsed="false">
      <c r="A369" s="0" t="s">
        <v>491</v>
      </c>
      <c r="B369" s="0" t="s">
        <v>485</v>
      </c>
      <c r="C369" s="0" t="n">
        <v>36</v>
      </c>
      <c r="D369" s="0" t="s">
        <v>80</v>
      </c>
      <c r="E369" s="0" t="n">
        <v>1</v>
      </c>
      <c r="F369" s="1" t="n">
        <v>0.5</v>
      </c>
      <c r="G369" s="0" t="n">
        <v>215</v>
      </c>
      <c r="H369" s="1" t="n">
        <v>4.5</v>
      </c>
      <c r="I369" s="0" t="n">
        <v>0.4</v>
      </c>
      <c r="J369" s="2" t="n">
        <v>0</v>
      </c>
      <c r="K369" s="0" t="n">
        <v>3</v>
      </c>
      <c r="L369" s="0" t="s">
        <v>73</v>
      </c>
      <c r="M369" s="0" t="n">
        <v>0</v>
      </c>
      <c r="N369" s="0" t="n">
        <v>6</v>
      </c>
      <c r="O369" s="0" t="n">
        <v>3</v>
      </c>
      <c r="P369" s="0" t="n">
        <v>0</v>
      </c>
      <c r="Q369" s="0" t="n">
        <v>0</v>
      </c>
      <c r="R369" s="0" t="n">
        <f aca="false">J369/F369</f>
        <v>0</v>
      </c>
      <c r="U369" s="17" t="n">
        <v>0</v>
      </c>
      <c r="V369" s="18" t="n">
        <f aca="false">IF(E369=1, 1*U369, "")</f>
        <v>0</v>
      </c>
      <c r="W369" s="18" t="str">
        <f aca="false">IF(E369=2, 1*U369, "")</f>
        <v/>
      </c>
      <c r="X369" s="18" t="str">
        <f aca="false">IF(E369=3, 1*U369, "")</f>
        <v/>
      </c>
      <c r="Y369" s="19" t="str">
        <f aca="false">IF(E369=4, 1*U369, "")</f>
        <v/>
      </c>
      <c r="AF369" s="23" t="str">
        <f aca="false">IF(U369=1,A369,"")</f>
        <v/>
      </c>
      <c r="AG369" s="24" t="str">
        <f aca="false">IF(V369=1,"AT",IF(W369=1,"MID",IF(X369=1,"DEF",IF(Y369=1,"GK",""))))</f>
        <v/>
      </c>
    </row>
    <row r="370" customFormat="false" ht="12.8" hidden="false" customHeight="false" outlineLevel="0" collapsed="false">
      <c r="A370" s="0" t="s">
        <v>492</v>
      </c>
      <c r="B370" s="0" t="s">
        <v>485</v>
      </c>
      <c r="C370" s="0" t="n">
        <v>29</v>
      </c>
      <c r="D370" s="0" t="s">
        <v>49</v>
      </c>
      <c r="E370" s="0" t="n">
        <v>3</v>
      </c>
      <c r="F370" s="1" t="n">
        <v>1.5</v>
      </c>
      <c r="G370" s="0" t="n">
        <v>97</v>
      </c>
      <c r="H370" s="1" t="n">
        <v>4.5</v>
      </c>
      <c r="I370" s="0" t="n">
        <v>0.2</v>
      </c>
      <c r="J370" s="2" t="n">
        <v>0</v>
      </c>
      <c r="K370" s="0" t="n">
        <v>4</v>
      </c>
      <c r="L370" s="0" t="s">
        <v>160</v>
      </c>
      <c r="M370" s="0" t="n">
        <v>0</v>
      </c>
      <c r="N370" s="0" t="n">
        <v>4</v>
      </c>
      <c r="O370" s="0" t="n">
        <v>3</v>
      </c>
      <c r="P370" s="0" t="n">
        <v>0</v>
      </c>
      <c r="Q370" s="0" t="n">
        <v>0</v>
      </c>
      <c r="R370" s="0" t="n">
        <f aca="false">J370/F370</f>
        <v>0</v>
      </c>
      <c r="U370" s="17" t="n">
        <v>0</v>
      </c>
      <c r="V370" s="18" t="str">
        <f aca="false">IF(E370=1, 1*U370, "")</f>
        <v/>
      </c>
      <c r="W370" s="18" t="str">
        <f aca="false">IF(E370=2, 1*U370, "")</f>
        <v/>
      </c>
      <c r="X370" s="18" t="n">
        <f aca="false">IF(E370=3, 1*U370, "")</f>
        <v>0</v>
      </c>
      <c r="Y370" s="19" t="str">
        <f aca="false">IF(E370=4, 1*U370, "")</f>
        <v/>
      </c>
      <c r="AF370" s="23" t="str">
        <f aca="false">IF(U370=1,A370,"")</f>
        <v/>
      </c>
      <c r="AG370" s="24" t="str">
        <f aca="false">IF(V370=1,"AT",IF(W370=1,"MID",IF(X370=1,"DEF",IF(Y370=1,"GK",""))))</f>
        <v/>
      </c>
    </row>
    <row r="371" customFormat="false" ht="12.8" hidden="false" customHeight="false" outlineLevel="0" collapsed="false">
      <c r="A371" s="0" t="s">
        <v>493</v>
      </c>
      <c r="B371" s="0" t="s">
        <v>485</v>
      </c>
      <c r="C371" s="0" t="n">
        <v>33</v>
      </c>
      <c r="D371" s="0" t="s">
        <v>80</v>
      </c>
      <c r="E371" s="0" t="n">
        <v>3</v>
      </c>
      <c r="F371" s="1" t="n">
        <v>1</v>
      </c>
      <c r="G371" s="0" t="n">
        <v>132</v>
      </c>
      <c r="H371" s="1" t="n">
        <v>4</v>
      </c>
      <c r="I371" s="0" t="n">
        <v>3.2</v>
      </c>
      <c r="J371" s="2" t="n">
        <v>0</v>
      </c>
      <c r="K371" s="0" t="n">
        <v>1</v>
      </c>
      <c r="L371" s="0" t="s">
        <v>46</v>
      </c>
      <c r="M371" s="0" t="n">
        <v>0</v>
      </c>
      <c r="N371" s="0" t="n">
        <v>5</v>
      </c>
      <c r="O371" s="0" t="n">
        <v>3</v>
      </c>
      <c r="P371" s="0" t="n">
        <v>0</v>
      </c>
      <c r="Q371" s="0" t="n">
        <v>0</v>
      </c>
      <c r="R371" s="0" t="n">
        <f aca="false">J371/F371</f>
        <v>0</v>
      </c>
      <c r="U371" s="17" t="n">
        <v>0</v>
      </c>
      <c r="V371" s="18" t="str">
        <f aca="false">IF(E371=1, 1*U371, "")</f>
        <v/>
      </c>
      <c r="W371" s="18" t="str">
        <f aca="false">IF(E371=2, 1*U371, "")</f>
        <v/>
      </c>
      <c r="X371" s="18" t="n">
        <f aca="false">IF(E371=3, 1*U371, "")</f>
        <v>0</v>
      </c>
      <c r="Y371" s="19" t="str">
        <f aca="false">IF(E371=4, 1*U371, "")</f>
        <v/>
      </c>
      <c r="AF371" s="23" t="str">
        <f aca="false">IF(U371=1,A371,"")</f>
        <v/>
      </c>
      <c r="AG371" s="24" t="str">
        <f aca="false">IF(V371=1,"AT",IF(W371=1,"MID",IF(X371=1,"DEF",IF(Y371=1,"GK",""))))</f>
        <v/>
      </c>
    </row>
    <row r="372" customFormat="false" ht="12.8" hidden="false" customHeight="false" outlineLevel="0" collapsed="false">
      <c r="A372" s="0" t="s">
        <v>494</v>
      </c>
      <c r="B372" s="0" t="s">
        <v>485</v>
      </c>
      <c r="C372" s="0" t="n">
        <v>24</v>
      </c>
      <c r="D372" s="0" t="s">
        <v>30</v>
      </c>
      <c r="E372" s="0" t="n">
        <v>3</v>
      </c>
      <c r="F372" s="1" t="n">
        <v>0.75</v>
      </c>
      <c r="G372" s="0" t="n">
        <v>52</v>
      </c>
      <c r="H372" s="1" t="n">
        <v>4</v>
      </c>
      <c r="I372" s="0" t="n">
        <v>0.8</v>
      </c>
      <c r="J372" s="2" t="n">
        <v>0</v>
      </c>
      <c r="K372" s="0" t="n">
        <v>1</v>
      </c>
      <c r="L372" s="0" t="s">
        <v>46</v>
      </c>
      <c r="M372" s="0" t="n">
        <v>0</v>
      </c>
      <c r="N372" s="0" t="n">
        <v>2</v>
      </c>
      <c r="O372" s="0" t="n">
        <v>3</v>
      </c>
      <c r="P372" s="0" t="n">
        <v>0</v>
      </c>
      <c r="Q372" s="0" t="n">
        <v>0</v>
      </c>
      <c r="R372" s="0" t="n">
        <f aca="false">J372/F372</f>
        <v>0</v>
      </c>
      <c r="U372" s="17" t="n">
        <v>0</v>
      </c>
      <c r="V372" s="18" t="str">
        <f aca="false">IF(E372=1, 1*U372, "")</f>
        <v/>
      </c>
      <c r="W372" s="18" t="str">
        <f aca="false">IF(E372=2, 1*U372, "")</f>
        <v/>
      </c>
      <c r="X372" s="18" t="n">
        <f aca="false">IF(E372=3, 1*U372, "")</f>
        <v>0</v>
      </c>
      <c r="Y372" s="19" t="str">
        <f aca="false">IF(E372=4, 1*U372, "")</f>
        <v/>
      </c>
      <c r="AF372" s="23" t="str">
        <f aca="false">IF(U372=1,A372,"")</f>
        <v/>
      </c>
      <c r="AG372" s="24" t="str">
        <f aca="false">IF(V372=1,"AT",IF(W372=1,"MID",IF(X372=1,"DEF",IF(Y372=1,"GK",""))))</f>
        <v/>
      </c>
    </row>
    <row r="373" customFormat="false" ht="12.8" hidden="false" customHeight="false" outlineLevel="0" collapsed="false">
      <c r="A373" s="0" t="s">
        <v>495</v>
      </c>
      <c r="B373" s="0" t="s">
        <v>485</v>
      </c>
      <c r="C373" s="0" t="n">
        <v>30</v>
      </c>
      <c r="D373" s="0" t="s">
        <v>49</v>
      </c>
      <c r="E373" s="0" t="n">
        <v>3</v>
      </c>
      <c r="F373" s="1" t="n">
        <v>2</v>
      </c>
      <c r="G373" s="0" t="n">
        <v>23</v>
      </c>
      <c r="H373" s="1" t="n">
        <v>4.5</v>
      </c>
      <c r="I373" s="0" t="n">
        <v>0.2</v>
      </c>
      <c r="J373" s="2" t="n">
        <v>0</v>
      </c>
      <c r="K373" s="0" t="n">
        <v>2</v>
      </c>
      <c r="L373" s="0" t="s">
        <v>147</v>
      </c>
      <c r="M373" s="0" t="n">
        <v>0</v>
      </c>
      <c r="N373" s="0" t="n">
        <v>4</v>
      </c>
      <c r="O373" s="0" t="n">
        <v>3</v>
      </c>
      <c r="P373" s="0" t="n">
        <v>0</v>
      </c>
      <c r="Q373" s="0" t="n">
        <v>0</v>
      </c>
      <c r="R373" s="0" t="n">
        <f aca="false">J373/F373</f>
        <v>0</v>
      </c>
      <c r="U373" s="17" t="n">
        <v>0</v>
      </c>
      <c r="V373" s="18" t="str">
        <f aca="false">IF(E373=1, 1*U373, "")</f>
        <v/>
      </c>
      <c r="W373" s="18" t="str">
        <f aca="false">IF(E373=2, 1*U373, "")</f>
        <v/>
      </c>
      <c r="X373" s="18" t="n">
        <f aca="false">IF(E373=3, 1*U373, "")</f>
        <v>0</v>
      </c>
      <c r="Y373" s="19" t="str">
        <f aca="false">IF(E373=4, 1*U373, "")</f>
        <v/>
      </c>
      <c r="AF373" s="23" t="str">
        <f aca="false">IF(U373=1,A373,"")</f>
        <v/>
      </c>
      <c r="AG373" s="24" t="str">
        <f aca="false">IF(V373=1,"AT",IF(W373=1,"MID",IF(X373=1,"DEF",IF(Y373=1,"GK",""))))</f>
        <v/>
      </c>
    </row>
    <row r="374" customFormat="false" ht="12.8" hidden="false" customHeight="false" outlineLevel="0" collapsed="false">
      <c r="A374" s="0" t="s">
        <v>496</v>
      </c>
      <c r="B374" s="0" t="s">
        <v>485</v>
      </c>
      <c r="C374" s="0" t="n">
        <v>25</v>
      </c>
      <c r="D374" s="0" t="s">
        <v>112</v>
      </c>
      <c r="E374" s="0" t="n">
        <v>1</v>
      </c>
      <c r="F374" s="1" t="n">
        <v>8</v>
      </c>
      <c r="G374" s="0" t="n">
        <v>726</v>
      </c>
      <c r="H374" s="1" t="n">
        <v>6</v>
      </c>
      <c r="I374" s="0" t="n">
        <v>4.8</v>
      </c>
      <c r="J374" s="2" t="n">
        <v>0</v>
      </c>
      <c r="K374" s="0" t="n">
        <v>2</v>
      </c>
      <c r="L374" s="0" t="s">
        <v>118</v>
      </c>
      <c r="M374" s="0" t="n">
        <v>0</v>
      </c>
      <c r="N374" s="0" t="n">
        <v>3</v>
      </c>
      <c r="O374" s="0" t="n">
        <v>3</v>
      </c>
      <c r="P374" s="0" t="n">
        <v>0</v>
      </c>
      <c r="Q374" s="0" t="n">
        <v>0</v>
      </c>
      <c r="R374" s="0" t="n">
        <f aca="false">J374/F374</f>
        <v>0</v>
      </c>
      <c r="U374" s="17" t="n">
        <v>0</v>
      </c>
      <c r="V374" s="18" t="n">
        <f aca="false">IF(E374=1, 1*U374, "")</f>
        <v>0</v>
      </c>
      <c r="W374" s="18" t="str">
        <f aca="false">IF(E374=2, 1*U374, "")</f>
        <v/>
      </c>
      <c r="X374" s="18" t="str">
        <f aca="false">IF(E374=3, 1*U374, "")</f>
        <v/>
      </c>
      <c r="Y374" s="19" t="str">
        <f aca="false">IF(E374=4, 1*U374, "")</f>
        <v/>
      </c>
      <c r="AF374" s="23" t="str">
        <f aca="false">IF(U374=1,A374,"")</f>
        <v/>
      </c>
      <c r="AG374" s="24" t="str">
        <f aca="false">IF(V374=1,"AT",IF(W374=1,"MID",IF(X374=1,"DEF",IF(Y374=1,"GK",""))))</f>
        <v/>
      </c>
    </row>
    <row r="375" customFormat="false" ht="12.8" hidden="false" customHeight="false" outlineLevel="0" collapsed="false">
      <c r="A375" s="0" t="s">
        <v>497</v>
      </c>
      <c r="B375" s="0" t="s">
        <v>485</v>
      </c>
      <c r="C375" s="0" t="n">
        <v>27</v>
      </c>
      <c r="D375" s="0" t="s">
        <v>63</v>
      </c>
      <c r="E375" s="0" t="n">
        <v>2</v>
      </c>
      <c r="F375" s="1" t="n">
        <v>5</v>
      </c>
      <c r="G375" s="0" t="n">
        <v>122</v>
      </c>
      <c r="H375" s="1" t="n">
        <v>4.5</v>
      </c>
      <c r="I375" s="0" t="n">
        <v>0.9</v>
      </c>
      <c r="J375" s="2" t="n">
        <v>0</v>
      </c>
      <c r="K375" s="0" t="n">
        <v>1</v>
      </c>
      <c r="L375" s="0" t="s">
        <v>46</v>
      </c>
      <c r="M375" s="0" t="n">
        <v>0</v>
      </c>
      <c r="N375" s="0" t="n">
        <v>3</v>
      </c>
      <c r="O375" s="0" t="n">
        <v>3</v>
      </c>
      <c r="P375" s="0" t="n">
        <v>0</v>
      </c>
      <c r="Q375" s="0" t="n">
        <v>0</v>
      </c>
      <c r="R375" s="0" t="n">
        <f aca="false">J375/F375</f>
        <v>0</v>
      </c>
      <c r="U375" s="17" t="n">
        <v>0</v>
      </c>
      <c r="V375" s="18" t="str">
        <f aca="false">IF(E375=1, 1*U375, "")</f>
        <v/>
      </c>
      <c r="W375" s="18" t="n">
        <f aca="false">IF(E375=2, 1*U375, "")</f>
        <v>0</v>
      </c>
      <c r="X375" s="18" t="str">
        <f aca="false">IF(E375=3, 1*U375, "")</f>
        <v/>
      </c>
      <c r="Y375" s="19" t="str">
        <f aca="false">IF(E375=4, 1*U375, "")</f>
        <v/>
      </c>
      <c r="AF375" s="23" t="str">
        <f aca="false">IF(U375=1,A375,"")</f>
        <v/>
      </c>
      <c r="AG375" s="24" t="str">
        <f aca="false">IF(V375=1,"AT",IF(W375=1,"MID",IF(X375=1,"DEF",IF(Y375=1,"GK",""))))</f>
        <v/>
      </c>
    </row>
    <row r="376" customFormat="false" ht="12.8" hidden="false" customHeight="false" outlineLevel="0" collapsed="false">
      <c r="A376" s="0" t="s">
        <v>498</v>
      </c>
      <c r="B376" s="0" t="s">
        <v>485</v>
      </c>
      <c r="C376" s="0" t="n">
        <v>29</v>
      </c>
      <c r="D376" s="0" t="s">
        <v>63</v>
      </c>
      <c r="E376" s="0" t="n">
        <v>2</v>
      </c>
      <c r="F376" s="1" t="n">
        <v>1.25</v>
      </c>
      <c r="G376" s="0" t="n">
        <v>167</v>
      </c>
      <c r="H376" s="1" t="n">
        <v>4.5</v>
      </c>
      <c r="I376" s="0" t="n">
        <v>0.3</v>
      </c>
      <c r="J376" s="2" t="n">
        <v>0</v>
      </c>
      <c r="K376" s="0" t="n">
        <v>4</v>
      </c>
      <c r="L376" s="0" t="s">
        <v>499</v>
      </c>
      <c r="M376" s="0" t="n">
        <v>0</v>
      </c>
      <c r="N376" s="0" t="n">
        <v>4</v>
      </c>
      <c r="O376" s="0" t="n">
        <v>3</v>
      </c>
      <c r="P376" s="0" t="n">
        <v>0</v>
      </c>
      <c r="Q376" s="0" t="n">
        <v>0</v>
      </c>
      <c r="R376" s="0" t="n">
        <f aca="false">J376/F376</f>
        <v>0</v>
      </c>
      <c r="U376" s="17" t="n">
        <v>0</v>
      </c>
      <c r="V376" s="18" t="str">
        <f aca="false">IF(E376=1, 1*U376, "")</f>
        <v/>
      </c>
      <c r="W376" s="18" t="n">
        <f aca="false">IF(E376=2, 1*U376, "")</f>
        <v>0</v>
      </c>
      <c r="X376" s="18" t="str">
        <f aca="false">IF(E376=3, 1*U376, "")</f>
        <v/>
      </c>
      <c r="Y376" s="19" t="str">
        <f aca="false">IF(E376=4, 1*U376, "")</f>
        <v/>
      </c>
      <c r="AF376" s="23" t="str">
        <f aca="false">IF(U376=1,A376,"")</f>
        <v/>
      </c>
      <c r="AG376" s="24" t="str">
        <f aca="false">IF(V376=1,"AT",IF(W376=1,"MID",IF(X376=1,"DEF",IF(Y376=1,"GK",""))))</f>
        <v/>
      </c>
    </row>
    <row r="377" customFormat="false" ht="12.8" hidden="false" customHeight="false" outlineLevel="0" collapsed="false">
      <c r="A377" s="0" t="s">
        <v>500</v>
      </c>
      <c r="B377" s="0" t="s">
        <v>485</v>
      </c>
      <c r="C377" s="0" t="n">
        <v>34</v>
      </c>
      <c r="D377" s="0" t="s">
        <v>63</v>
      </c>
      <c r="E377" s="0" t="n">
        <v>2</v>
      </c>
      <c r="F377" s="1" t="n">
        <v>1</v>
      </c>
      <c r="G377" s="0" t="n">
        <v>461</v>
      </c>
      <c r="H377" s="1" t="n">
        <v>4.5</v>
      </c>
      <c r="I377" s="0" t="n">
        <v>0.6</v>
      </c>
      <c r="J377" s="2" t="n">
        <v>0</v>
      </c>
      <c r="K377" s="0" t="n">
        <v>1</v>
      </c>
      <c r="L377" s="0" t="s">
        <v>46</v>
      </c>
      <c r="M377" s="0" t="n">
        <v>0</v>
      </c>
      <c r="N377" s="0" t="n">
        <v>6</v>
      </c>
      <c r="O377" s="0" t="n">
        <v>3</v>
      </c>
      <c r="P377" s="0" t="n">
        <v>0</v>
      </c>
      <c r="Q377" s="0" t="n">
        <v>0</v>
      </c>
      <c r="R377" s="0" t="n">
        <f aca="false">J377/F377</f>
        <v>0</v>
      </c>
      <c r="U377" s="17" t="n">
        <v>0</v>
      </c>
      <c r="V377" s="18" t="str">
        <f aca="false">IF(E377=1, 1*U377, "")</f>
        <v/>
      </c>
      <c r="W377" s="18" t="n">
        <f aca="false">IF(E377=2, 1*U377, "")</f>
        <v>0</v>
      </c>
      <c r="X377" s="18" t="str">
        <f aca="false">IF(E377=3, 1*U377, "")</f>
        <v/>
      </c>
      <c r="Y377" s="19" t="str">
        <f aca="false">IF(E377=4, 1*U377, "")</f>
        <v/>
      </c>
      <c r="AF377" s="23" t="str">
        <f aca="false">IF(U377=1,A377,"")</f>
        <v/>
      </c>
      <c r="AG377" s="24" t="str">
        <f aca="false">IF(V377=1,"AT",IF(W377=1,"MID",IF(X377=1,"DEF",IF(Y377=1,"GK",""))))</f>
        <v/>
      </c>
    </row>
    <row r="378" customFormat="false" ht="12.8" hidden="false" customHeight="false" outlineLevel="0" collapsed="false">
      <c r="A378" s="0" t="s">
        <v>501</v>
      </c>
      <c r="B378" s="0" t="s">
        <v>485</v>
      </c>
      <c r="C378" s="0" t="n">
        <v>23</v>
      </c>
      <c r="D378" s="0" t="s">
        <v>315</v>
      </c>
      <c r="E378" s="0" t="n">
        <v>2</v>
      </c>
      <c r="F378" s="1" t="n">
        <v>0.5</v>
      </c>
      <c r="G378" s="0" t="n">
        <v>139</v>
      </c>
      <c r="H378" s="1" t="n">
        <v>5</v>
      </c>
      <c r="I378" s="0" t="n">
        <v>0.2</v>
      </c>
      <c r="J378" s="2" t="n">
        <v>0</v>
      </c>
      <c r="K378" s="0" t="n">
        <v>1</v>
      </c>
      <c r="L378" s="0" t="s">
        <v>46</v>
      </c>
      <c r="M378" s="0" t="n">
        <v>0</v>
      </c>
      <c r="N378" s="0" t="n">
        <v>2</v>
      </c>
      <c r="O378" s="0" t="n">
        <v>3</v>
      </c>
      <c r="P378" s="0" t="n">
        <v>0</v>
      </c>
      <c r="Q378" s="0" t="n">
        <v>0</v>
      </c>
      <c r="R378" s="0" t="n">
        <f aca="false">J378/F378</f>
        <v>0</v>
      </c>
      <c r="U378" s="17" t="n">
        <v>0</v>
      </c>
      <c r="V378" s="18" t="str">
        <f aca="false">IF(E378=1, 1*U378, "")</f>
        <v/>
      </c>
      <c r="W378" s="18" t="n">
        <f aca="false">IF(E378=2, 1*U378, "")</f>
        <v>0</v>
      </c>
      <c r="X378" s="18" t="str">
        <f aca="false">IF(E378=3, 1*U378, "")</f>
        <v/>
      </c>
      <c r="Y378" s="19" t="str">
        <f aca="false">IF(E378=4, 1*U378, "")</f>
        <v/>
      </c>
      <c r="AF378" s="23" t="str">
        <f aca="false">IF(U378=1,A378,"")</f>
        <v/>
      </c>
      <c r="AG378" s="24" t="str">
        <f aca="false">IF(V378=1,"AT",IF(W378=1,"MID",IF(X378=1,"DEF",IF(Y378=1,"GK",""))))</f>
        <v/>
      </c>
    </row>
    <row r="379" customFormat="false" ht="12.8" hidden="false" customHeight="false" outlineLevel="0" collapsed="false">
      <c r="A379" s="0" t="s">
        <v>502</v>
      </c>
      <c r="B379" s="0" t="s">
        <v>485</v>
      </c>
      <c r="C379" s="0" t="n">
        <v>25</v>
      </c>
      <c r="D379" s="0" t="s">
        <v>93</v>
      </c>
      <c r="E379" s="0" t="n">
        <v>1</v>
      </c>
      <c r="F379" s="1" t="n">
        <v>1.5</v>
      </c>
      <c r="G379" s="0" t="n">
        <v>87</v>
      </c>
      <c r="H379" s="1" t="n">
        <v>5</v>
      </c>
      <c r="I379" s="0" t="n">
        <v>0.1</v>
      </c>
      <c r="J379" s="2" t="n">
        <v>0</v>
      </c>
      <c r="K379" s="0" t="n">
        <v>2</v>
      </c>
      <c r="L379" s="0" t="s">
        <v>138</v>
      </c>
      <c r="M379" s="0" t="n">
        <v>0</v>
      </c>
      <c r="N379" s="0" t="n">
        <v>3</v>
      </c>
      <c r="O379" s="0" t="n">
        <v>3</v>
      </c>
      <c r="P379" s="0" t="n">
        <v>0</v>
      </c>
      <c r="Q379" s="0" t="n">
        <v>0</v>
      </c>
      <c r="R379" s="0" t="n">
        <f aca="false">J379/F379</f>
        <v>0</v>
      </c>
      <c r="U379" s="17" t="n">
        <v>0</v>
      </c>
      <c r="V379" s="18" t="n">
        <f aca="false">IF(E379=1, 1*U379, "")</f>
        <v>0</v>
      </c>
      <c r="W379" s="18" t="str">
        <f aca="false">IF(E379=2, 1*U379, "")</f>
        <v/>
      </c>
      <c r="X379" s="18" t="str">
        <f aca="false">IF(E379=3, 1*U379, "")</f>
        <v/>
      </c>
      <c r="Y379" s="19" t="str">
        <f aca="false">IF(E379=4, 1*U379, "")</f>
        <v/>
      </c>
      <c r="AF379" s="23" t="str">
        <f aca="false">IF(U379=1,A379,"")</f>
        <v/>
      </c>
      <c r="AG379" s="24" t="str">
        <f aca="false">IF(V379=1,"AT",IF(W379=1,"MID",IF(X379=1,"DEF",IF(Y379=1,"GK",""))))</f>
        <v/>
      </c>
    </row>
    <row r="380" customFormat="false" ht="12.8" hidden="false" customHeight="false" outlineLevel="0" collapsed="false">
      <c r="A380" s="0" t="s">
        <v>503</v>
      </c>
      <c r="B380" s="0" t="s">
        <v>485</v>
      </c>
      <c r="C380" s="0" t="n">
        <v>26</v>
      </c>
      <c r="D380" s="0" t="s">
        <v>63</v>
      </c>
      <c r="E380" s="0" t="n">
        <v>2</v>
      </c>
      <c r="F380" s="1" t="n">
        <v>2.5</v>
      </c>
      <c r="G380" s="0" t="n">
        <v>134</v>
      </c>
      <c r="H380" s="1" t="n">
        <v>4.5</v>
      </c>
      <c r="I380" s="0" t="n">
        <v>0.2</v>
      </c>
      <c r="J380" s="2" t="n">
        <v>0</v>
      </c>
      <c r="K380" s="0" t="n">
        <v>2</v>
      </c>
      <c r="L380" s="0" t="s">
        <v>31</v>
      </c>
      <c r="M380" s="0" t="n">
        <v>0</v>
      </c>
      <c r="N380" s="0" t="n">
        <v>3</v>
      </c>
      <c r="O380" s="0" t="n">
        <v>3</v>
      </c>
      <c r="P380" s="0" t="n">
        <v>0</v>
      </c>
      <c r="Q380" s="0" t="n">
        <v>0</v>
      </c>
      <c r="R380" s="0" t="n">
        <f aca="false">J380/F380</f>
        <v>0</v>
      </c>
      <c r="U380" s="17" t="n">
        <v>0</v>
      </c>
      <c r="V380" s="18" t="str">
        <f aca="false">IF(E380=1, 1*U380, "")</f>
        <v/>
      </c>
      <c r="W380" s="18" t="n">
        <f aca="false">IF(E380=2, 1*U380, "")</f>
        <v>0</v>
      </c>
      <c r="X380" s="18" t="str">
        <f aca="false">IF(E380=3, 1*U380, "")</f>
        <v/>
      </c>
      <c r="Y380" s="19" t="str">
        <f aca="false">IF(E380=4, 1*U380, "")</f>
        <v/>
      </c>
      <c r="AF380" s="23" t="str">
        <f aca="false">IF(U380=1,A380,"")</f>
        <v/>
      </c>
      <c r="AG380" s="24" t="str">
        <f aca="false">IF(V380=1,"AT",IF(W380=1,"MID",IF(X380=1,"DEF",IF(Y380=1,"GK",""))))</f>
        <v/>
      </c>
    </row>
    <row r="381" customFormat="false" ht="12.8" hidden="false" customHeight="false" outlineLevel="0" collapsed="false">
      <c r="A381" s="0" t="s">
        <v>504</v>
      </c>
      <c r="B381" s="0" t="s">
        <v>485</v>
      </c>
      <c r="C381" s="0" t="n">
        <v>27</v>
      </c>
      <c r="D381" s="0" t="s">
        <v>93</v>
      </c>
      <c r="E381" s="0" t="n">
        <v>1</v>
      </c>
      <c r="F381" s="1" t="n">
        <v>1.75</v>
      </c>
      <c r="G381" s="0" t="n">
        <v>114</v>
      </c>
      <c r="H381" s="1" t="n">
        <v>5</v>
      </c>
      <c r="I381" s="0" t="n">
        <v>0.1</v>
      </c>
      <c r="J381" s="2" t="n">
        <v>0</v>
      </c>
      <c r="K381" s="0" t="n">
        <v>2</v>
      </c>
      <c r="L381" s="0" t="s">
        <v>76</v>
      </c>
      <c r="M381" s="0" t="n">
        <v>0</v>
      </c>
      <c r="N381" s="0" t="n">
        <v>3</v>
      </c>
      <c r="O381" s="0" t="n">
        <v>3</v>
      </c>
      <c r="P381" s="0" t="n">
        <v>0</v>
      </c>
      <c r="Q381" s="0" t="n">
        <v>0</v>
      </c>
      <c r="R381" s="0" t="n">
        <f aca="false">J381/F381</f>
        <v>0</v>
      </c>
      <c r="U381" s="17" t="n">
        <v>0</v>
      </c>
      <c r="V381" s="18" t="n">
        <f aca="false">IF(E381=1, 1*U381, "")</f>
        <v>0</v>
      </c>
      <c r="W381" s="18" t="str">
        <f aca="false">IF(E381=2, 1*U381, "")</f>
        <v/>
      </c>
      <c r="X381" s="18" t="str">
        <f aca="false">IF(E381=3, 1*U381, "")</f>
        <v/>
      </c>
      <c r="Y381" s="19" t="str">
        <f aca="false">IF(E381=4, 1*U381, "")</f>
        <v/>
      </c>
      <c r="AF381" s="23" t="str">
        <f aca="false">IF(U381=1,A381,"")</f>
        <v/>
      </c>
      <c r="AG381" s="24" t="str">
        <f aca="false">IF(V381=1,"AT",IF(W381=1,"MID",IF(X381=1,"DEF",IF(Y381=1,"GK",""))))</f>
        <v/>
      </c>
    </row>
    <row r="382" customFormat="false" ht="12.8" hidden="false" customHeight="false" outlineLevel="0" collapsed="false">
      <c r="A382" s="0" t="s">
        <v>505</v>
      </c>
      <c r="B382" s="0" t="s">
        <v>485</v>
      </c>
      <c r="C382" s="0" t="n">
        <v>26</v>
      </c>
      <c r="D382" s="0" t="s">
        <v>63</v>
      </c>
      <c r="E382" s="0" t="n">
        <v>2</v>
      </c>
      <c r="F382" s="1" t="n">
        <v>4</v>
      </c>
      <c r="G382" s="0" t="n">
        <v>22</v>
      </c>
      <c r="H382" s="1" t="n">
        <v>5.5</v>
      </c>
      <c r="I382" s="0" t="n">
        <v>0.3</v>
      </c>
      <c r="J382" s="2" t="n">
        <v>0</v>
      </c>
      <c r="K382" s="0" t="n">
        <v>2</v>
      </c>
      <c r="L382" s="0" t="s">
        <v>145</v>
      </c>
      <c r="M382" s="0" t="n">
        <v>0</v>
      </c>
      <c r="N382" s="0" t="n">
        <v>3</v>
      </c>
      <c r="O382" s="0" t="n">
        <v>3</v>
      </c>
      <c r="P382" s="0" t="n">
        <v>0</v>
      </c>
      <c r="Q382" s="0" t="n">
        <v>0</v>
      </c>
      <c r="R382" s="0" t="n">
        <f aca="false">J382/F382</f>
        <v>0</v>
      </c>
      <c r="U382" s="17" t="n">
        <v>0</v>
      </c>
      <c r="V382" s="18" t="str">
        <f aca="false">IF(E382=1, 1*U382, "")</f>
        <v/>
      </c>
      <c r="W382" s="18" t="n">
        <f aca="false">IF(E382=2, 1*U382, "")</f>
        <v>0</v>
      </c>
      <c r="X382" s="18" t="str">
        <f aca="false">IF(E382=3, 1*U382, "")</f>
        <v/>
      </c>
      <c r="Y382" s="19" t="str">
        <f aca="false">IF(E382=4, 1*U382, "")</f>
        <v/>
      </c>
      <c r="AF382" s="23" t="str">
        <f aca="false">IF(U382=1,A382,"")</f>
        <v/>
      </c>
      <c r="AG382" s="24" t="str">
        <f aca="false">IF(V382=1,"AT",IF(W382=1,"MID",IF(X382=1,"DEF",IF(Y382=1,"GK",""))))</f>
        <v/>
      </c>
    </row>
    <row r="383" customFormat="false" ht="12.8" hidden="false" customHeight="false" outlineLevel="0" collapsed="false">
      <c r="A383" s="0" t="s">
        <v>506</v>
      </c>
      <c r="B383" s="0" t="s">
        <v>485</v>
      </c>
      <c r="C383" s="0" t="n">
        <v>33</v>
      </c>
      <c r="D383" s="0" t="s">
        <v>57</v>
      </c>
      <c r="E383" s="0" t="n">
        <v>1</v>
      </c>
      <c r="F383" s="1" t="n">
        <v>3.5</v>
      </c>
      <c r="G383" s="0" t="n">
        <v>496</v>
      </c>
      <c r="H383" s="1" t="n">
        <v>6</v>
      </c>
      <c r="I383" s="0" t="n">
        <v>1.3</v>
      </c>
      <c r="J383" s="2" t="n">
        <v>0</v>
      </c>
      <c r="K383" s="0" t="n">
        <v>1</v>
      </c>
      <c r="L383" s="0" t="s">
        <v>46</v>
      </c>
      <c r="M383" s="0" t="n">
        <v>0</v>
      </c>
      <c r="N383" s="0" t="n">
        <v>5</v>
      </c>
      <c r="O383" s="0" t="n">
        <v>3</v>
      </c>
      <c r="P383" s="0" t="n">
        <v>0</v>
      </c>
      <c r="Q383" s="0" t="n">
        <v>0</v>
      </c>
      <c r="R383" s="0" t="n">
        <f aca="false">J383/F383</f>
        <v>0</v>
      </c>
      <c r="U383" s="17" t="n">
        <v>0</v>
      </c>
      <c r="V383" s="18" t="n">
        <f aca="false">IF(E383=1, 1*U383, "")</f>
        <v>0</v>
      </c>
      <c r="W383" s="18" t="str">
        <f aca="false">IF(E383=2, 1*U383, "")</f>
        <v/>
      </c>
      <c r="X383" s="18" t="str">
        <f aca="false">IF(E383=3, 1*U383, "")</f>
        <v/>
      </c>
      <c r="Y383" s="19" t="str">
        <f aca="false">IF(E383=4, 1*U383, "")</f>
        <v/>
      </c>
      <c r="AF383" s="23" t="str">
        <f aca="false">IF(U383=1,A383,"")</f>
        <v/>
      </c>
      <c r="AG383" s="24" t="str">
        <f aca="false">IF(V383=1,"AT",IF(W383=1,"MID",IF(X383=1,"DEF",IF(Y383=1,"GK",""))))</f>
        <v/>
      </c>
    </row>
    <row r="384" customFormat="false" ht="12.8" hidden="false" customHeight="false" outlineLevel="0" collapsed="false">
      <c r="A384" s="0" t="s">
        <v>507</v>
      </c>
      <c r="B384" s="0" t="s">
        <v>485</v>
      </c>
      <c r="C384" s="0" t="n">
        <v>30</v>
      </c>
      <c r="D384" s="0" t="s">
        <v>57</v>
      </c>
      <c r="E384" s="0" t="n">
        <v>1</v>
      </c>
      <c r="F384" s="1" t="n">
        <v>2.5</v>
      </c>
      <c r="G384" s="0" t="n">
        <v>253</v>
      </c>
      <c r="H384" s="1" t="n">
        <v>5</v>
      </c>
      <c r="I384" s="0" t="n">
        <v>0.4</v>
      </c>
      <c r="J384" s="2" t="n">
        <v>0</v>
      </c>
      <c r="K384" s="0" t="n">
        <v>4</v>
      </c>
      <c r="L384" s="0" t="s">
        <v>499</v>
      </c>
      <c r="M384" s="0" t="n">
        <v>0</v>
      </c>
      <c r="N384" s="0" t="n">
        <v>4</v>
      </c>
      <c r="O384" s="0" t="n">
        <v>3</v>
      </c>
      <c r="P384" s="0" t="n">
        <v>0</v>
      </c>
      <c r="Q384" s="0" t="n">
        <v>0</v>
      </c>
      <c r="R384" s="0" t="n">
        <f aca="false">J384/F384</f>
        <v>0</v>
      </c>
      <c r="U384" s="17" t="n">
        <v>0</v>
      </c>
      <c r="V384" s="18" t="n">
        <f aca="false">IF(E384=1, 1*U384, "")</f>
        <v>0</v>
      </c>
      <c r="W384" s="18" t="str">
        <f aca="false">IF(E384=2, 1*U384, "")</f>
        <v/>
      </c>
      <c r="X384" s="18" t="str">
        <f aca="false">IF(E384=3, 1*U384, "")</f>
        <v/>
      </c>
      <c r="Y384" s="19" t="str">
        <f aca="false">IF(E384=4, 1*U384, "")</f>
        <v/>
      </c>
      <c r="AF384" s="23" t="str">
        <f aca="false">IF(U384=1,A384,"")</f>
        <v/>
      </c>
      <c r="AG384" s="24" t="str">
        <f aca="false">IF(V384=1,"AT",IF(W384=1,"MID",IF(X384=1,"DEF",IF(Y384=1,"GK",""))))</f>
        <v/>
      </c>
    </row>
    <row r="385" customFormat="false" ht="12.8" hidden="false" customHeight="false" outlineLevel="0" collapsed="false">
      <c r="A385" s="0" t="s">
        <v>508</v>
      </c>
      <c r="B385" s="0" t="s">
        <v>485</v>
      </c>
      <c r="C385" s="0" t="n">
        <v>28</v>
      </c>
      <c r="D385" s="0" t="s">
        <v>57</v>
      </c>
      <c r="E385" s="0" t="n">
        <v>1</v>
      </c>
      <c r="F385" s="1" t="n">
        <v>3</v>
      </c>
      <c r="G385" s="0" t="n">
        <v>204</v>
      </c>
      <c r="H385" s="1" t="n">
        <v>5</v>
      </c>
      <c r="I385" s="0" t="n">
        <v>0.2</v>
      </c>
      <c r="J385" s="2" t="n">
        <v>0</v>
      </c>
      <c r="K385" s="0" t="n">
        <v>1</v>
      </c>
      <c r="L385" s="0" t="s">
        <v>46</v>
      </c>
      <c r="M385" s="0" t="n">
        <v>0</v>
      </c>
      <c r="N385" s="0" t="n">
        <v>4</v>
      </c>
      <c r="O385" s="0" t="n">
        <v>3</v>
      </c>
      <c r="P385" s="0" t="n">
        <v>0</v>
      </c>
      <c r="Q385" s="0" t="n">
        <v>0</v>
      </c>
      <c r="R385" s="0" t="n">
        <f aca="false">J385/F385</f>
        <v>0</v>
      </c>
      <c r="U385" s="17" t="n">
        <v>0</v>
      </c>
      <c r="V385" s="18" t="n">
        <f aca="false">IF(E385=1, 1*U385, "")</f>
        <v>0</v>
      </c>
      <c r="W385" s="18" t="str">
        <f aca="false">IF(E385=2, 1*U385, "")</f>
        <v/>
      </c>
      <c r="X385" s="18" t="str">
        <f aca="false">IF(E385=3, 1*U385, "")</f>
        <v/>
      </c>
      <c r="Y385" s="19" t="str">
        <f aca="false">IF(E385=4, 1*U385, "")</f>
        <v/>
      </c>
      <c r="AF385" s="23" t="str">
        <f aca="false">IF(U385=1,A385,"")</f>
        <v/>
      </c>
      <c r="AG385" s="24" t="str">
        <f aca="false">IF(V385=1,"AT",IF(W385=1,"MID",IF(X385=1,"DEF",IF(Y385=1,"GK",""))))</f>
        <v/>
      </c>
    </row>
    <row r="386" customFormat="false" ht="12.8" hidden="false" customHeight="false" outlineLevel="0" collapsed="false">
      <c r="A386" s="0" t="s">
        <v>509</v>
      </c>
      <c r="B386" s="0" t="s">
        <v>48</v>
      </c>
      <c r="C386" s="0" t="n">
        <v>35</v>
      </c>
      <c r="D386" s="0" t="s">
        <v>97</v>
      </c>
      <c r="E386" s="0" t="n">
        <v>2</v>
      </c>
      <c r="F386" s="1" t="n">
        <v>0.25</v>
      </c>
      <c r="G386" s="0" t="n">
        <v>255</v>
      </c>
      <c r="H386" s="1" t="n">
        <v>4.5</v>
      </c>
      <c r="I386" s="0" t="n">
        <v>0.4</v>
      </c>
      <c r="J386" s="2" t="n">
        <v>0</v>
      </c>
      <c r="K386" s="0" t="n">
        <v>1</v>
      </c>
      <c r="L386" s="0" t="s">
        <v>46</v>
      </c>
      <c r="M386" s="0" t="n">
        <v>0</v>
      </c>
      <c r="N386" s="0" t="n">
        <v>6</v>
      </c>
      <c r="O386" s="0" t="n">
        <v>4</v>
      </c>
      <c r="P386" s="0" t="n">
        <v>0</v>
      </c>
      <c r="Q386" s="0" t="n">
        <v>0</v>
      </c>
      <c r="R386" s="0" t="n">
        <f aca="false">J386/F386</f>
        <v>0</v>
      </c>
      <c r="U386" s="17" t="n">
        <v>0</v>
      </c>
      <c r="V386" s="18" t="str">
        <f aca="false">IF(E386=1, 1*U386, "")</f>
        <v/>
      </c>
      <c r="W386" s="18" t="n">
        <f aca="false">IF(E386=2, 1*U386, "")</f>
        <v>0</v>
      </c>
      <c r="X386" s="18" t="str">
        <f aca="false">IF(E386=3, 1*U386, "")</f>
        <v/>
      </c>
      <c r="Y386" s="19" t="str">
        <f aca="false">IF(E386=4, 1*U386, "")</f>
        <v/>
      </c>
      <c r="AF386" s="23" t="str">
        <f aca="false">IF(U386=1,A386,"")</f>
        <v/>
      </c>
      <c r="AG386" s="24" t="str">
        <f aca="false">IF(V386=1,"AT",IF(W386=1,"MID",IF(X386=1,"DEF",IF(Y386=1,"GK",""))))</f>
        <v/>
      </c>
    </row>
    <row r="387" customFormat="false" ht="12.8" hidden="false" customHeight="false" outlineLevel="0" collapsed="false">
      <c r="A387" s="0" t="s">
        <v>510</v>
      </c>
      <c r="B387" s="0" t="s">
        <v>72</v>
      </c>
      <c r="C387" s="0" t="n">
        <v>34</v>
      </c>
      <c r="D387" s="0" t="s">
        <v>93</v>
      </c>
      <c r="E387" s="0" t="n">
        <v>1</v>
      </c>
      <c r="F387" s="1" t="n">
        <v>0.05</v>
      </c>
      <c r="G387" s="0" t="n">
        <v>467</v>
      </c>
      <c r="H387" s="1" t="n">
        <v>5</v>
      </c>
      <c r="I387" s="0" t="n">
        <v>0.1</v>
      </c>
      <c r="J387" s="2" t="n">
        <v>0</v>
      </c>
      <c r="K387" s="0" t="n">
        <v>2</v>
      </c>
      <c r="L387" s="0" t="s">
        <v>54</v>
      </c>
      <c r="M387" s="0" t="n">
        <v>0</v>
      </c>
      <c r="N387" s="0" t="n">
        <v>6</v>
      </c>
      <c r="O387" s="0" t="n">
        <v>5</v>
      </c>
      <c r="P387" s="0" t="n">
        <v>1</v>
      </c>
      <c r="Q387" s="0" t="n">
        <v>1</v>
      </c>
      <c r="R387" s="0" t="n">
        <f aca="false">J387/F387</f>
        <v>0</v>
      </c>
      <c r="U387" s="17" t="n">
        <v>0</v>
      </c>
      <c r="V387" s="18" t="n">
        <f aca="false">IF(E387=1, 1*U387, "")</f>
        <v>0</v>
      </c>
      <c r="W387" s="18" t="str">
        <f aca="false">IF(E387=2, 1*U387, "")</f>
        <v/>
      </c>
      <c r="X387" s="18" t="str">
        <f aca="false">IF(E387=3, 1*U387, "")</f>
        <v/>
      </c>
      <c r="Y387" s="19" t="str">
        <f aca="false">IF(E387=4, 1*U387, "")</f>
        <v/>
      </c>
      <c r="AF387" s="23" t="str">
        <f aca="false">IF(U387=1,A387,"")</f>
        <v/>
      </c>
      <c r="AG387" s="24" t="str">
        <f aca="false">IF(V387=1,"AT",IF(W387=1,"MID",IF(X387=1,"DEF",IF(Y387=1,"GK",""))))</f>
        <v/>
      </c>
    </row>
    <row r="388" customFormat="false" ht="12.8" hidden="false" customHeight="false" outlineLevel="0" collapsed="false">
      <c r="A388" s="0" t="s">
        <v>511</v>
      </c>
      <c r="B388" s="0" t="s">
        <v>72</v>
      </c>
      <c r="C388" s="0" t="n">
        <v>24</v>
      </c>
      <c r="D388" s="0" t="s">
        <v>30</v>
      </c>
      <c r="E388" s="0" t="n">
        <v>3</v>
      </c>
      <c r="F388" s="1" t="n">
        <v>25</v>
      </c>
      <c r="G388" s="0" t="n">
        <v>454</v>
      </c>
      <c r="H388" s="1" t="n">
        <v>6</v>
      </c>
      <c r="I388" s="0" t="n">
        <v>6.4</v>
      </c>
      <c r="J388" s="2" t="n">
        <v>0</v>
      </c>
      <c r="K388" s="0" t="n">
        <v>2</v>
      </c>
      <c r="L388" s="0" t="s">
        <v>145</v>
      </c>
      <c r="M388" s="0" t="n">
        <v>1</v>
      </c>
      <c r="N388" s="0" t="n">
        <v>2</v>
      </c>
      <c r="O388" s="0" t="n">
        <v>5</v>
      </c>
      <c r="P388" s="0" t="n">
        <v>1</v>
      </c>
      <c r="Q388" s="0" t="n">
        <v>0</v>
      </c>
      <c r="R388" s="0" t="n">
        <f aca="false">J388/F388</f>
        <v>0</v>
      </c>
      <c r="U388" s="17" t="n">
        <v>0</v>
      </c>
      <c r="V388" s="18" t="str">
        <f aca="false">IF(E388=1, 1*U388, "")</f>
        <v/>
      </c>
      <c r="W388" s="18" t="str">
        <f aca="false">IF(E388=2, 1*U388, "")</f>
        <v/>
      </c>
      <c r="X388" s="18" t="n">
        <f aca="false">IF(E388=3, 1*U388, "")</f>
        <v>0</v>
      </c>
      <c r="Y388" s="19" t="str">
        <f aca="false">IF(E388=4, 1*U388, "")</f>
        <v/>
      </c>
      <c r="AF388" s="23" t="str">
        <f aca="false">IF(U388=1,A388,"")</f>
        <v/>
      </c>
      <c r="AG388" s="24" t="str">
        <f aca="false">IF(V388=1,"AT",IF(W388=1,"MID",IF(X388=1,"DEF",IF(Y388=1,"GK",""))))</f>
        <v/>
      </c>
    </row>
    <row r="389" customFormat="false" ht="12.8" hidden="false" customHeight="false" outlineLevel="0" collapsed="false">
      <c r="A389" s="0" t="s">
        <v>512</v>
      </c>
      <c r="B389" s="0" t="s">
        <v>72</v>
      </c>
      <c r="C389" s="0" t="n">
        <v>22</v>
      </c>
      <c r="D389" s="0" t="s">
        <v>67</v>
      </c>
      <c r="E389" s="0" t="n">
        <v>2</v>
      </c>
      <c r="F389" s="1" t="n">
        <v>16</v>
      </c>
      <c r="G389" s="0" t="n">
        <v>1011</v>
      </c>
      <c r="H389" s="1" t="n">
        <v>5</v>
      </c>
      <c r="I389" s="0" t="n">
        <v>1.6</v>
      </c>
      <c r="J389" s="2" t="n">
        <v>0</v>
      </c>
      <c r="K389" s="0" t="n">
        <v>2</v>
      </c>
      <c r="L389" s="0" t="s">
        <v>118</v>
      </c>
      <c r="M389" s="0" t="n">
        <v>1</v>
      </c>
      <c r="N389" s="0" t="n">
        <v>2</v>
      </c>
      <c r="O389" s="0" t="n">
        <v>5</v>
      </c>
      <c r="P389" s="0" t="n">
        <v>1</v>
      </c>
      <c r="Q389" s="0" t="n">
        <v>0</v>
      </c>
      <c r="R389" s="0" t="n">
        <f aca="false">J389/F389</f>
        <v>0</v>
      </c>
      <c r="U389" s="17" t="n">
        <v>0</v>
      </c>
      <c r="V389" s="18" t="str">
        <f aca="false">IF(E389=1, 1*U389, "")</f>
        <v/>
      </c>
      <c r="W389" s="18" t="n">
        <f aca="false">IF(E389=2, 1*U389, "")</f>
        <v>0</v>
      </c>
      <c r="X389" s="18" t="str">
        <f aca="false">IF(E389=3, 1*U389, "")</f>
        <v/>
      </c>
      <c r="Y389" s="19" t="str">
        <f aca="false">IF(E389=4, 1*U389, "")</f>
        <v/>
      </c>
      <c r="AF389" s="23" t="str">
        <f aca="false">IF(U389=1,A389,"")</f>
        <v/>
      </c>
      <c r="AG389" s="24" t="str">
        <f aca="false">IF(V389=1,"AT",IF(W389=1,"MID",IF(X389=1,"DEF",IF(Y389=1,"GK",""))))</f>
        <v/>
      </c>
    </row>
    <row r="390" customFormat="false" ht="12.8" hidden="false" customHeight="false" outlineLevel="0" collapsed="false">
      <c r="A390" s="0" t="s">
        <v>513</v>
      </c>
      <c r="B390" s="0" t="s">
        <v>65</v>
      </c>
      <c r="C390" s="0" t="n">
        <v>38</v>
      </c>
      <c r="D390" s="0" t="s">
        <v>22</v>
      </c>
      <c r="E390" s="0" t="n">
        <v>4</v>
      </c>
      <c r="F390" s="1" t="n">
        <v>0.25</v>
      </c>
      <c r="G390" s="0" t="n">
        <v>188</v>
      </c>
      <c r="H390" s="1" t="n">
        <v>4</v>
      </c>
      <c r="I390" s="0" t="n">
        <v>2</v>
      </c>
      <c r="J390" s="2" t="n">
        <v>0</v>
      </c>
      <c r="K390" s="0" t="n">
        <v>3</v>
      </c>
      <c r="L390" s="0" t="s">
        <v>73</v>
      </c>
      <c r="M390" s="0" t="n">
        <v>0</v>
      </c>
      <c r="N390" s="0" t="n">
        <v>6</v>
      </c>
      <c r="O390" s="0" t="n">
        <v>6</v>
      </c>
      <c r="P390" s="0" t="n">
        <v>0</v>
      </c>
      <c r="Q390" s="0" t="n">
        <v>0</v>
      </c>
      <c r="R390" s="0" t="n">
        <f aca="false">J390/F390</f>
        <v>0</v>
      </c>
      <c r="U390" s="17" t="n">
        <v>0</v>
      </c>
      <c r="V390" s="18" t="str">
        <f aca="false">IF(E390=1, 1*U390, "")</f>
        <v/>
      </c>
      <c r="W390" s="18" t="str">
        <f aca="false">IF(E390=2, 1*U390, "")</f>
        <v/>
      </c>
      <c r="X390" s="18" t="str">
        <f aca="false">IF(E390=3, 1*U390, "")</f>
        <v/>
      </c>
      <c r="Y390" s="19" t="n">
        <f aca="false">IF(E390=4, 1*U390, "")</f>
        <v>0</v>
      </c>
      <c r="AF390" s="23" t="str">
        <f aca="false">IF(U390=1,A390,"")</f>
        <v/>
      </c>
      <c r="AG390" s="24" t="str">
        <f aca="false">IF(V390=1,"AT",IF(W390=1,"MID",IF(X390=1,"DEF",IF(Y390=1,"GK",""))))</f>
        <v/>
      </c>
    </row>
    <row r="391" customFormat="false" ht="12.8" hidden="false" customHeight="false" outlineLevel="0" collapsed="false">
      <c r="A391" s="0" t="s">
        <v>514</v>
      </c>
      <c r="B391" s="0" t="s">
        <v>60</v>
      </c>
      <c r="C391" s="0" t="n">
        <v>24</v>
      </c>
      <c r="D391" s="0" t="s">
        <v>67</v>
      </c>
      <c r="E391" s="0" t="n">
        <v>2</v>
      </c>
      <c r="F391" s="1" t="n">
        <v>5</v>
      </c>
      <c r="G391" s="0" t="n">
        <v>238</v>
      </c>
      <c r="H391" s="1" t="n">
        <v>4.5</v>
      </c>
      <c r="I391" s="0" t="n">
        <v>0.2</v>
      </c>
      <c r="J391" s="2" t="n">
        <v>0</v>
      </c>
      <c r="K391" s="0" t="n">
        <v>2</v>
      </c>
      <c r="L391" s="0" t="s">
        <v>145</v>
      </c>
      <c r="M391" s="0" t="n">
        <v>0</v>
      </c>
      <c r="N391" s="0" t="n">
        <v>2</v>
      </c>
      <c r="O391" s="0" t="n">
        <v>7</v>
      </c>
      <c r="P391" s="0" t="n">
        <v>0</v>
      </c>
      <c r="Q391" s="0" t="n">
        <v>0</v>
      </c>
      <c r="R391" s="0" t="n">
        <f aca="false">J391/F391</f>
        <v>0</v>
      </c>
      <c r="U391" s="17" t="n">
        <v>0</v>
      </c>
      <c r="V391" s="18" t="str">
        <f aca="false">IF(E391=1, 1*U391, "")</f>
        <v/>
      </c>
      <c r="W391" s="18" t="n">
        <f aca="false">IF(E391=2, 1*U391, "")</f>
        <v>0</v>
      </c>
      <c r="X391" s="18" t="str">
        <f aca="false">IF(E391=3, 1*U391, "")</f>
        <v/>
      </c>
      <c r="Y391" s="19" t="str">
        <f aca="false">IF(E391=4, 1*U391, "")</f>
        <v/>
      </c>
      <c r="AF391" s="23" t="str">
        <f aca="false">IF(U391=1,A391,"")</f>
        <v/>
      </c>
      <c r="AG391" s="24" t="str">
        <f aca="false">IF(V391=1,"AT",IF(W391=1,"MID",IF(X391=1,"DEF",IF(Y391=1,"GK",""))))</f>
        <v/>
      </c>
    </row>
    <row r="392" customFormat="false" ht="12.8" hidden="false" customHeight="false" outlineLevel="0" collapsed="false">
      <c r="A392" s="0" t="s">
        <v>515</v>
      </c>
      <c r="B392" s="0" t="s">
        <v>60</v>
      </c>
      <c r="C392" s="0" t="n">
        <v>24</v>
      </c>
      <c r="D392" s="0" t="s">
        <v>157</v>
      </c>
      <c r="E392" s="0" t="n">
        <v>1</v>
      </c>
      <c r="F392" s="1" t="n">
        <v>18</v>
      </c>
      <c r="G392" s="0" t="n">
        <v>428</v>
      </c>
      <c r="H392" s="1" t="n">
        <v>7.5</v>
      </c>
      <c r="I392" s="0" t="n">
        <v>3.6</v>
      </c>
      <c r="J392" s="2" t="n">
        <v>0</v>
      </c>
      <c r="K392" s="0" t="n">
        <v>2</v>
      </c>
      <c r="L392" s="0" t="s">
        <v>88</v>
      </c>
      <c r="M392" s="0" t="n">
        <v>1</v>
      </c>
      <c r="N392" s="0" t="n">
        <v>2</v>
      </c>
      <c r="O392" s="0" t="n">
        <v>7</v>
      </c>
      <c r="P392" s="0" t="n">
        <v>0</v>
      </c>
      <c r="Q392" s="0" t="n">
        <v>0</v>
      </c>
      <c r="R392" s="0" t="n">
        <f aca="false">J392/F392</f>
        <v>0</v>
      </c>
      <c r="U392" s="17" t="n">
        <v>0</v>
      </c>
      <c r="V392" s="18" t="n">
        <f aca="false">IF(E392=1, 1*U392, "")</f>
        <v>0</v>
      </c>
      <c r="W392" s="18" t="str">
        <f aca="false">IF(E392=2, 1*U392, "")</f>
        <v/>
      </c>
      <c r="X392" s="18" t="str">
        <f aca="false">IF(E392=3, 1*U392, "")</f>
        <v/>
      </c>
      <c r="Y392" s="19" t="str">
        <f aca="false">IF(E392=4, 1*U392, "")</f>
        <v/>
      </c>
      <c r="AF392" s="23" t="str">
        <f aca="false">IF(U392=1,A392,"")</f>
        <v/>
      </c>
      <c r="AG392" s="24" t="str">
        <f aca="false">IF(V392=1,"AT",IF(W392=1,"MID",IF(X392=1,"DEF",IF(Y392=1,"GK",""))))</f>
        <v/>
      </c>
    </row>
    <row r="393" customFormat="false" ht="12.8" hidden="false" customHeight="false" outlineLevel="0" collapsed="false">
      <c r="A393" s="0" t="s">
        <v>516</v>
      </c>
      <c r="B393" s="0" t="s">
        <v>60</v>
      </c>
      <c r="C393" s="0" t="n">
        <v>22</v>
      </c>
      <c r="D393" s="0" t="s">
        <v>57</v>
      </c>
      <c r="E393" s="0" t="n">
        <v>1</v>
      </c>
      <c r="F393" s="1" t="n">
        <v>10</v>
      </c>
      <c r="G393" s="0" t="n">
        <v>373</v>
      </c>
      <c r="H393" s="1" t="n">
        <v>7.5</v>
      </c>
      <c r="I393" s="0" t="n">
        <v>2.1</v>
      </c>
      <c r="J393" s="2" t="n">
        <v>0</v>
      </c>
      <c r="K393" s="0" t="n">
        <v>2</v>
      </c>
      <c r="L393" s="0" t="s">
        <v>107</v>
      </c>
      <c r="M393" s="0" t="n">
        <v>1</v>
      </c>
      <c r="N393" s="0" t="n">
        <v>2</v>
      </c>
      <c r="O393" s="0" t="n">
        <v>7</v>
      </c>
      <c r="P393" s="0" t="n">
        <v>0</v>
      </c>
      <c r="Q393" s="0" t="n">
        <v>0</v>
      </c>
      <c r="R393" s="0" t="n">
        <f aca="false">J393/F393</f>
        <v>0</v>
      </c>
      <c r="U393" s="17" t="n">
        <v>0</v>
      </c>
      <c r="V393" s="18" t="n">
        <f aca="false">IF(E393=1, 1*U393, "")</f>
        <v>0</v>
      </c>
      <c r="W393" s="18" t="str">
        <f aca="false">IF(E393=2, 1*U393, "")</f>
        <v/>
      </c>
      <c r="X393" s="18" t="str">
        <f aca="false">IF(E393=3, 1*U393, "")</f>
        <v/>
      </c>
      <c r="Y393" s="19" t="str">
        <f aca="false">IF(E393=4, 1*U393, "")</f>
        <v/>
      </c>
      <c r="AF393" s="23" t="str">
        <f aca="false">IF(U393=1,A393,"")</f>
        <v/>
      </c>
      <c r="AG393" s="24" t="str">
        <f aca="false">IF(V393=1,"AT",IF(W393=1,"MID",IF(X393=1,"DEF",IF(Y393=1,"GK",""))))</f>
        <v/>
      </c>
    </row>
    <row r="394" customFormat="false" ht="12.8" hidden="false" customHeight="false" outlineLevel="0" collapsed="false">
      <c r="A394" s="0" t="s">
        <v>517</v>
      </c>
      <c r="B394" s="0" t="s">
        <v>518</v>
      </c>
      <c r="C394" s="0" t="n">
        <v>21</v>
      </c>
      <c r="D394" s="0" t="s">
        <v>22</v>
      </c>
      <c r="E394" s="0" t="n">
        <v>4</v>
      </c>
      <c r="F394" s="1" t="n">
        <v>0.25</v>
      </c>
      <c r="G394" s="0" t="n">
        <v>36</v>
      </c>
      <c r="H394" s="1" t="n">
        <v>4</v>
      </c>
      <c r="I394" s="0" t="n">
        <v>2.4</v>
      </c>
      <c r="J394" s="2" t="n">
        <v>0</v>
      </c>
      <c r="K394" s="0" t="n">
        <v>1</v>
      </c>
      <c r="L394" s="0" t="s">
        <v>46</v>
      </c>
      <c r="M394" s="0" t="n">
        <v>0</v>
      </c>
      <c r="N394" s="0" t="n">
        <v>1</v>
      </c>
      <c r="O394" s="0" t="n">
        <v>8</v>
      </c>
      <c r="P394" s="0" t="n">
        <v>0</v>
      </c>
      <c r="Q394" s="0" t="n">
        <v>0</v>
      </c>
      <c r="R394" s="0" t="n">
        <f aca="false">J394/F394</f>
        <v>0</v>
      </c>
      <c r="U394" s="17" t="n">
        <v>0</v>
      </c>
      <c r="V394" s="18" t="str">
        <f aca="false">IF(E394=1, 1*U394, "")</f>
        <v/>
      </c>
      <c r="W394" s="18" t="str">
        <f aca="false">IF(E394=2, 1*U394, "")</f>
        <v/>
      </c>
      <c r="X394" s="18" t="str">
        <f aca="false">IF(E394=3, 1*U394, "")</f>
        <v/>
      </c>
      <c r="Y394" s="19" t="n">
        <f aca="false">IF(E394=4, 1*U394, "")</f>
        <v>0</v>
      </c>
      <c r="AF394" s="23" t="str">
        <f aca="false">IF(U394=1,A394,"")</f>
        <v/>
      </c>
      <c r="AG394" s="24" t="str">
        <f aca="false">IF(V394=1,"AT",IF(W394=1,"MID",IF(X394=1,"DEF",IF(Y394=1,"GK",""))))</f>
        <v/>
      </c>
    </row>
    <row r="395" customFormat="false" ht="12.8" hidden="false" customHeight="false" outlineLevel="0" collapsed="false">
      <c r="A395" s="0" t="s">
        <v>519</v>
      </c>
      <c r="B395" s="0" t="s">
        <v>518</v>
      </c>
      <c r="C395" s="0" t="n">
        <v>28</v>
      </c>
      <c r="D395" s="0" t="s">
        <v>22</v>
      </c>
      <c r="E395" s="0" t="n">
        <v>4</v>
      </c>
      <c r="F395" s="1" t="n">
        <v>1.5</v>
      </c>
      <c r="G395" s="0" t="n">
        <v>56</v>
      </c>
      <c r="H395" s="1" t="n">
        <v>4.5</v>
      </c>
      <c r="I395" s="0" t="n">
        <v>0.5</v>
      </c>
      <c r="J395" s="2" t="n">
        <v>0</v>
      </c>
      <c r="K395" s="0" t="n">
        <v>2</v>
      </c>
      <c r="L395" s="0" t="s">
        <v>208</v>
      </c>
      <c r="M395" s="0" t="n">
        <v>0</v>
      </c>
      <c r="N395" s="0" t="n">
        <v>4</v>
      </c>
      <c r="O395" s="0" t="n">
        <v>8</v>
      </c>
      <c r="P395" s="0" t="n">
        <v>0</v>
      </c>
      <c r="Q395" s="0" t="n">
        <v>0</v>
      </c>
      <c r="R395" s="0" t="n">
        <f aca="false">J395/F395</f>
        <v>0</v>
      </c>
      <c r="U395" s="17" t="n">
        <v>0</v>
      </c>
      <c r="V395" s="18" t="str">
        <f aca="false">IF(E395=1, 1*U395, "")</f>
        <v/>
      </c>
      <c r="W395" s="18" t="str">
        <f aca="false">IF(E395=2, 1*U395, "")</f>
        <v/>
      </c>
      <c r="X395" s="18" t="str">
        <f aca="false">IF(E395=3, 1*U395, "")</f>
        <v/>
      </c>
      <c r="Y395" s="19" t="n">
        <f aca="false">IF(E395=4, 1*U395, "")</f>
        <v>0</v>
      </c>
      <c r="AF395" s="23" t="str">
        <f aca="false">IF(U395=1,A395,"")</f>
        <v/>
      </c>
      <c r="AG395" s="24" t="str">
        <f aca="false">IF(V395=1,"AT",IF(W395=1,"MID",IF(X395=1,"DEF",IF(Y395=1,"GK",""))))</f>
        <v/>
      </c>
    </row>
    <row r="396" customFormat="false" ht="12.8" hidden="false" customHeight="false" outlineLevel="0" collapsed="false">
      <c r="A396" s="0" t="s">
        <v>520</v>
      </c>
      <c r="B396" s="0" t="s">
        <v>518</v>
      </c>
      <c r="C396" s="0" t="n">
        <v>27</v>
      </c>
      <c r="D396" s="0" t="s">
        <v>30</v>
      </c>
      <c r="E396" s="0" t="n">
        <v>3</v>
      </c>
      <c r="F396" s="1" t="n">
        <v>2</v>
      </c>
      <c r="G396" s="0" t="n">
        <v>73</v>
      </c>
      <c r="H396" s="1" t="n">
        <v>4.5</v>
      </c>
      <c r="I396" s="0" t="n">
        <v>0.9</v>
      </c>
      <c r="J396" s="2" t="n">
        <v>0</v>
      </c>
      <c r="K396" s="0" t="n">
        <v>2</v>
      </c>
      <c r="L396" s="0" t="s">
        <v>145</v>
      </c>
      <c r="M396" s="0" t="n">
        <v>0</v>
      </c>
      <c r="N396" s="0" t="n">
        <v>3</v>
      </c>
      <c r="O396" s="0" t="n">
        <v>8</v>
      </c>
      <c r="P396" s="0" t="n">
        <v>0</v>
      </c>
      <c r="Q396" s="0" t="n">
        <v>0</v>
      </c>
      <c r="R396" s="0" t="n">
        <f aca="false">J396/F396</f>
        <v>0</v>
      </c>
      <c r="U396" s="17" t="n">
        <v>0</v>
      </c>
      <c r="V396" s="18" t="str">
        <f aca="false">IF(E396=1, 1*U396, "")</f>
        <v/>
      </c>
      <c r="W396" s="18" t="str">
        <f aca="false">IF(E396=2, 1*U396, "")</f>
        <v/>
      </c>
      <c r="X396" s="18" t="n">
        <f aca="false">IF(E396=3, 1*U396, "")</f>
        <v>0</v>
      </c>
      <c r="Y396" s="19" t="str">
        <f aca="false">IF(E396=4, 1*U396, "")</f>
        <v/>
      </c>
      <c r="AF396" s="23" t="str">
        <f aca="false">IF(U396=1,A396,"")</f>
        <v/>
      </c>
      <c r="AG396" s="24" t="str">
        <f aca="false">IF(V396=1,"AT",IF(W396=1,"MID",IF(X396=1,"DEF",IF(Y396=1,"GK",""))))</f>
        <v/>
      </c>
    </row>
    <row r="397" customFormat="false" ht="12.8" hidden="false" customHeight="false" outlineLevel="0" collapsed="false">
      <c r="A397" s="0" t="s">
        <v>521</v>
      </c>
      <c r="B397" s="0" t="s">
        <v>518</v>
      </c>
      <c r="C397" s="0" t="n">
        <v>28</v>
      </c>
      <c r="D397" s="0" t="s">
        <v>49</v>
      </c>
      <c r="E397" s="0" t="n">
        <v>3</v>
      </c>
      <c r="F397" s="1" t="n">
        <v>1.5</v>
      </c>
      <c r="G397" s="0" t="n">
        <v>84</v>
      </c>
      <c r="H397" s="1" t="n">
        <v>4.5</v>
      </c>
      <c r="I397" s="0" t="n">
        <v>0.7</v>
      </c>
      <c r="J397" s="2" t="n">
        <v>0</v>
      </c>
      <c r="K397" s="0" t="n">
        <v>2</v>
      </c>
      <c r="L397" s="0" t="s">
        <v>145</v>
      </c>
      <c r="M397" s="0" t="n">
        <v>0</v>
      </c>
      <c r="N397" s="0" t="n">
        <v>4</v>
      </c>
      <c r="O397" s="0" t="n">
        <v>8</v>
      </c>
      <c r="P397" s="0" t="n">
        <v>0</v>
      </c>
      <c r="Q397" s="0" t="n">
        <v>0</v>
      </c>
      <c r="R397" s="0" t="n">
        <f aca="false">J397/F397</f>
        <v>0</v>
      </c>
      <c r="U397" s="17" t="n">
        <v>0</v>
      </c>
      <c r="V397" s="18" t="str">
        <f aca="false">IF(E397=1, 1*U397, "")</f>
        <v/>
      </c>
      <c r="W397" s="18" t="str">
        <f aca="false">IF(E397=2, 1*U397, "")</f>
        <v/>
      </c>
      <c r="X397" s="18" t="n">
        <f aca="false">IF(E397=3, 1*U397, "")</f>
        <v>0</v>
      </c>
      <c r="Y397" s="19" t="str">
        <f aca="false">IF(E397=4, 1*U397, "")</f>
        <v/>
      </c>
      <c r="AF397" s="23" t="str">
        <f aca="false">IF(U397=1,A397,"")</f>
        <v/>
      </c>
      <c r="AG397" s="24" t="str">
        <f aca="false">IF(V397=1,"AT",IF(W397=1,"MID",IF(X397=1,"DEF",IF(Y397=1,"GK",""))))</f>
        <v/>
      </c>
    </row>
    <row r="398" customFormat="false" ht="12.8" hidden="false" customHeight="false" outlineLevel="0" collapsed="false">
      <c r="A398" s="0" t="s">
        <v>522</v>
      </c>
      <c r="B398" s="0" t="s">
        <v>518</v>
      </c>
      <c r="C398" s="0" t="n">
        <v>25</v>
      </c>
      <c r="D398" s="0" t="s">
        <v>80</v>
      </c>
      <c r="E398" s="0" t="n">
        <v>3</v>
      </c>
      <c r="F398" s="1" t="n">
        <v>2</v>
      </c>
      <c r="G398" s="0" t="n">
        <v>65</v>
      </c>
      <c r="H398" s="1" t="n">
        <v>5</v>
      </c>
      <c r="I398" s="0" t="n">
        <v>1.1</v>
      </c>
      <c r="J398" s="2" t="n">
        <v>0</v>
      </c>
      <c r="K398" s="0" t="n">
        <v>1</v>
      </c>
      <c r="L398" s="0" t="s">
        <v>46</v>
      </c>
      <c r="M398" s="0" t="n">
        <v>0</v>
      </c>
      <c r="N398" s="0" t="n">
        <v>3</v>
      </c>
      <c r="O398" s="0" t="n">
        <v>8</v>
      </c>
      <c r="P398" s="0" t="n">
        <v>0</v>
      </c>
      <c r="Q398" s="0" t="n">
        <v>0</v>
      </c>
      <c r="R398" s="0" t="n">
        <f aca="false">J398/F398</f>
        <v>0</v>
      </c>
      <c r="U398" s="17" t="n">
        <v>0</v>
      </c>
      <c r="V398" s="18" t="str">
        <f aca="false">IF(E398=1, 1*U398, "")</f>
        <v/>
      </c>
      <c r="W398" s="18" t="str">
        <f aca="false">IF(E398=2, 1*U398, "")</f>
        <v/>
      </c>
      <c r="X398" s="18" t="n">
        <f aca="false">IF(E398=3, 1*U398, "")</f>
        <v>0</v>
      </c>
      <c r="Y398" s="19" t="str">
        <f aca="false">IF(E398=4, 1*U398, "")</f>
        <v/>
      </c>
      <c r="AF398" s="23" t="str">
        <f aca="false">IF(U398=1,A398,"")</f>
        <v/>
      </c>
      <c r="AG398" s="24" t="str">
        <f aca="false">IF(V398=1,"AT",IF(W398=1,"MID",IF(X398=1,"DEF",IF(Y398=1,"GK",""))))</f>
        <v/>
      </c>
    </row>
    <row r="399" customFormat="false" ht="12.8" hidden="false" customHeight="false" outlineLevel="0" collapsed="false">
      <c r="A399" s="0" t="s">
        <v>523</v>
      </c>
      <c r="B399" s="0" t="s">
        <v>518</v>
      </c>
      <c r="C399" s="0" t="n">
        <v>26</v>
      </c>
      <c r="D399" s="0" t="s">
        <v>30</v>
      </c>
      <c r="E399" s="0" t="n">
        <v>3</v>
      </c>
      <c r="F399" s="1" t="n">
        <v>1.5</v>
      </c>
      <c r="G399" s="0" t="n">
        <v>116</v>
      </c>
      <c r="H399" s="1" t="n">
        <v>4.5</v>
      </c>
      <c r="I399" s="0" t="n">
        <v>0.2</v>
      </c>
      <c r="J399" s="2" t="n">
        <v>0</v>
      </c>
      <c r="K399" s="0" t="n">
        <v>2</v>
      </c>
      <c r="L399" s="0" t="s">
        <v>145</v>
      </c>
      <c r="M399" s="0" t="n">
        <v>0</v>
      </c>
      <c r="N399" s="0" t="n">
        <v>3</v>
      </c>
      <c r="O399" s="0" t="n">
        <v>8</v>
      </c>
      <c r="P399" s="0" t="n">
        <v>0</v>
      </c>
      <c r="Q399" s="0" t="n">
        <v>0</v>
      </c>
      <c r="R399" s="0" t="n">
        <f aca="false">J399/F399</f>
        <v>0</v>
      </c>
      <c r="U399" s="17" t="n">
        <v>0</v>
      </c>
      <c r="V399" s="18" t="str">
        <f aca="false">IF(E399=1, 1*U399, "")</f>
        <v/>
      </c>
      <c r="W399" s="18" t="str">
        <f aca="false">IF(E399=2, 1*U399, "")</f>
        <v/>
      </c>
      <c r="X399" s="18" t="n">
        <f aca="false">IF(E399=3, 1*U399, "")</f>
        <v>0</v>
      </c>
      <c r="Y399" s="19" t="str">
        <f aca="false">IF(E399=4, 1*U399, "")</f>
        <v/>
      </c>
      <c r="AF399" s="23" t="str">
        <f aca="false">IF(U399=1,A399,"")</f>
        <v/>
      </c>
      <c r="AG399" s="24" t="str">
        <f aca="false">IF(V399=1,"AT",IF(W399=1,"MID",IF(X399=1,"DEF",IF(Y399=1,"GK",""))))</f>
        <v/>
      </c>
    </row>
    <row r="400" customFormat="false" ht="12.8" hidden="false" customHeight="false" outlineLevel="0" collapsed="false">
      <c r="A400" s="0" t="s">
        <v>524</v>
      </c>
      <c r="B400" s="0" t="s">
        <v>518</v>
      </c>
      <c r="C400" s="0" t="n">
        <v>30</v>
      </c>
      <c r="D400" s="0" t="s">
        <v>30</v>
      </c>
      <c r="E400" s="0" t="n">
        <v>3</v>
      </c>
      <c r="F400" s="1" t="n">
        <v>0.5</v>
      </c>
      <c r="G400" s="0" t="n">
        <v>67</v>
      </c>
      <c r="H400" s="1" t="n">
        <v>4</v>
      </c>
      <c r="I400" s="0" t="n">
        <v>1.4</v>
      </c>
      <c r="J400" s="2" t="n">
        <v>0</v>
      </c>
      <c r="K400" s="0" t="n">
        <v>1</v>
      </c>
      <c r="L400" s="0" t="s">
        <v>46</v>
      </c>
      <c r="M400" s="0" t="n">
        <v>0</v>
      </c>
      <c r="N400" s="0" t="n">
        <v>4</v>
      </c>
      <c r="O400" s="0" t="n">
        <v>8</v>
      </c>
      <c r="P400" s="0" t="n">
        <v>0</v>
      </c>
      <c r="Q400" s="0" t="n">
        <v>0</v>
      </c>
      <c r="R400" s="0" t="n">
        <f aca="false">J400/F400</f>
        <v>0</v>
      </c>
      <c r="U400" s="17" t="n">
        <v>0</v>
      </c>
      <c r="V400" s="18" t="str">
        <f aca="false">IF(E400=1, 1*U400, "")</f>
        <v/>
      </c>
      <c r="W400" s="18" t="str">
        <f aca="false">IF(E400=2, 1*U400, "")</f>
        <v/>
      </c>
      <c r="X400" s="18" t="n">
        <f aca="false">IF(E400=3, 1*U400, "")</f>
        <v>0</v>
      </c>
      <c r="Y400" s="19" t="str">
        <f aca="false">IF(E400=4, 1*U400, "")</f>
        <v/>
      </c>
      <c r="AF400" s="23" t="str">
        <f aca="false">IF(U400=1,A400,"")</f>
        <v/>
      </c>
      <c r="AG400" s="24" t="str">
        <f aca="false">IF(V400=1,"AT",IF(W400=1,"MID",IF(X400=1,"DEF",IF(Y400=1,"GK",""))))</f>
        <v/>
      </c>
    </row>
    <row r="401" customFormat="false" ht="12.8" hidden="false" customHeight="false" outlineLevel="0" collapsed="false">
      <c r="A401" s="0" t="s">
        <v>525</v>
      </c>
      <c r="B401" s="0" t="s">
        <v>518</v>
      </c>
      <c r="C401" s="0" t="n">
        <v>21</v>
      </c>
      <c r="D401" s="0" t="s">
        <v>30</v>
      </c>
      <c r="E401" s="0" t="n">
        <v>3</v>
      </c>
      <c r="F401" s="1" t="n">
        <v>0.5</v>
      </c>
      <c r="G401" s="0" t="n">
        <v>83</v>
      </c>
      <c r="H401" s="1" t="n">
        <v>4</v>
      </c>
      <c r="I401" s="0" t="n">
        <v>1.1</v>
      </c>
      <c r="J401" s="2" t="n">
        <v>0</v>
      </c>
      <c r="K401" s="0" t="n">
        <v>2</v>
      </c>
      <c r="L401" s="0" t="s">
        <v>526</v>
      </c>
      <c r="M401" s="0" t="n">
        <v>0</v>
      </c>
      <c r="N401" s="0" t="n">
        <v>1</v>
      </c>
      <c r="O401" s="0" t="n">
        <v>8</v>
      </c>
      <c r="P401" s="0" t="n">
        <v>0</v>
      </c>
      <c r="Q401" s="0" t="n">
        <v>0</v>
      </c>
      <c r="R401" s="0" t="n">
        <f aca="false">J401/F401</f>
        <v>0</v>
      </c>
      <c r="U401" s="17" t="n">
        <v>0</v>
      </c>
      <c r="V401" s="18" t="str">
        <f aca="false">IF(E401=1, 1*U401, "")</f>
        <v/>
      </c>
      <c r="W401" s="18" t="str">
        <f aca="false">IF(E401=2, 1*U401, "")</f>
        <v/>
      </c>
      <c r="X401" s="18" t="n">
        <f aca="false">IF(E401=3, 1*U401, "")</f>
        <v>0</v>
      </c>
      <c r="Y401" s="19" t="str">
        <f aca="false">IF(E401=4, 1*U401, "")</f>
        <v/>
      </c>
      <c r="AF401" s="23" t="str">
        <f aca="false">IF(U401=1,A401,"")</f>
        <v/>
      </c>
      <c r="AG401" s="24" t="str">
        <f aca="false">IF(V401=1,"AT",IF(W401=1,"MID",IF(X401=1,"DEF",IF(Y401=1,"GK",""))))</f>
        <v/>
      </c>
    </row>
    <row r="402" customFormat="false" ht="12.8" hidden="false" customHeight="false" outlineLevel="0" collapsed="false">
      <c r="A402" s="0" t="s">
        <v>527</v>
      </c>
      <c r="B402" s="0" t="s">
        <v>518</v>
      </c>
      <c r="C402" s="0" t="n">
        <v>35</v>
      </c>
      <c r="D402" s="0" t="s">
        <v>30</v>
      </c>
      <c r="E402" s="0" t="n">
        <v>3</v>
      </c>
      <c r="F402" s="1" t="n">
        <v>0.5</v>
      </c>
      <c r="G402" s="0" t="n">
        <v>70</v>
      </c>
      <c r="H402" s="1" t="n">
        <v>4</v>
      </c>
      <c r="I402" s="0" t="n">
        <v>1.4</v>
      </c>
      <c r="J402" s="2" t="n">
        <v>0</v>
      </c>
      <c r="K402" s="0" t="n">
        <v>1</v>
      </c>
      <c r="L402" s="0" t="s">
        <v>46</v>
      </c>
      <c r="M402" s="0" t="n">
        <v>0</v>
      </c>
      <c r="N402" s="0" t="n">
        <v>6</v>
      </c>
      <c r="O402" s="0" t="n">
        <v>8</v>
      </c>
      <c r="P402" s="0" t="n">
        <v>0</v>
      </c>
      <c r="Q402" s="0" t="n">
        <v>0</v>
      </c>
      <c r="R402" s="0" t="n">
        <f aca="false">J402/F402</f>
        <v>0</v>
      </c>
      <c r="U402" s="17" t="n">
        <v>0</v>
      </c>
      <c r="V402" s="18" t="str">
        <f aca="false">IF(E402=1, 1*U402, "")</f>
        <v/>
      </c>
      <c r="W402" s="18" t="str">
        <f aca="false">IF(E402=2, 1*U402, "")</f>
        <v/>
      </c>
      <c r="X402" s="18" t="n">
        <f aca="false">IF(E402=3, 1*U402, "")</f>
        <v>0</v>
      </c>
      <c r="Y402" s="19" t="str">
        <f aca="false">IF(E402=4, 1*U402, "")</f>
        <v/>
      </c>
      <c r="AF402" s="23" t="str">
        <f aca="false">IF(U402=1,A402,"")</f>
        <v/>
      </c>
      <c r="AG402" s="24" t="str">
        <f aca="false">IF(V402=1,"AT",IF(W402=1,"MID",IF(X402=1,"DEF",IF(Y402=1,"GK",""))))</f>
        <v/>
      </c>
    </row>
    <row r="403" customFormat="false" ht="12.8" hidden="false" customHeight="false" outlineLevel="0" collapsed="false">
      <c r="A403" s="0" t="s">
        <v>528</v>
      </c>
      <c r="B403" s="0" t="s">
        <v>518</v>
      </c>
      <c r="C403" s="0" t="n">
        <v>27</v>
      </c>
      <c r="D403" s="0" t="s">
        <v>30</v>
      </c>
      <c r="E403" s="0" t="n">
        <v>3</v>
      </c>
      <c r="F403" s="1" t="n">
        <v>2.5</v>
      </c>
      <c r="G403" s="0" t="n">
        <v>107</v>
      </c>
      <c r="H403" s="1" t="n">
        <v>4.5</v>
      </c>
      <c r="I403" s="0" t="n">
        <v>0.2</v>
      </c>
      <c r="J403" s="2" t="n">
        <v>0</v>
      </c>
      <c r="K403" s="0" t="n">
        <v>2</v>
      </c>
      <c r="L403" s="0" t="s">
        <v>208</v>
      </c>
      <c r="M403" s="0" t="n">
        <v>0</v>
      </c>
      <c r="N403" s="0" t="n">
        <v>3</v>
      </c>
      <c r="O403" s="0" t="n">
        <v>8</v>
      </c>
      <c r="P403" s="0" t="n">
        <v>0</v>
      </c>
      <c r="Q403" s="0" t="n">
        <v>0</v>
      </c>
      <c r="R403" s="0" t="n">
        <f aca="false">J403/F403</f>
        <v>0</v>
      </c>
      <c r="U403" s="17" t="n">
        <v>0</v>
      </c>
      <c r="V403" s="18" t="str">
        <f aca="false">IF(E403=1, 1*U403, "")</f>
        <v/>
      </c>
      <c r="W403" s="18" t="str">
        <f aca="false">IF(E403=2, 1*U403, "")</f>
        <v/>
      </c>
      <c r="X403" s="18" t="n">
        <f aca="false">IF(E403=3, 1*U403, "")</f>
        <v>0</v>
      </c>
      <c r="Y403" s="19" t="str">
        <f aca="false">IF(E403=4, 1*U403, "")</f>
        <v/>
      </c>
      <c r="AF403" s="23" t="str">
        <f aca="false">IF(U403=1,A403,"")</f>
        <v/>
      </c>
      <c r="AG403" s="24" t="str">
        <f aca="false">IF(V403=1,"AT",IF(W403=1,"MID",IF(X403=1,"DEF",IF(Y403=1,"GK",""))))</f>
        <v/>
      </c>
    </row>
    <row r="404" customFormat="false" ht="12.8" hidden="false" customHeight="false" outlineLevel="0" collapsed="false">
      <c r="A404" s="0" t="s">
        <v>529</v>
      </c>
      <c r="B404" s="0" t="s">
        <v>518</v>
      </c>
      <c r="C404" s="0" t="n">
        <v>26</v>
      </c>
      <c r="D404" s="0" t="s">
        <v>49</v>
      </c>
      <c r="E404" s="0" t="n">
        <v>3</v>
      </c>
      <c r="F404" s="1" t="n">
        <v>0.75</v>
      </c>
      <c r="G404" s="0" t="n">
        <v>81</v>
      </c>
      <c r="H404" s="1" t="n">
        <v>4.5</v>
      </c>
      <c r="I404" s="0" t="n">
        <v>0.1</v>
      </c>
      <c r="J404" s="2" t="n">
        <v>0</v>
      </c>
      <c r="K404" s="0" t="n">
        <v>1</v>
      </c>
      <c r="L404" s="0" t="s">
        <v>46</v>
      </c>
      <c r="M404" s="0" t="n">
        <v>0</v>
      </c>
      <c r="N404" s="0" t="n">
        <v>3</v>
      </c>
      <c r="O404" s="0" t="n">
        <v>8</v>
      </c>
      <c r="P404" s="0" t="n">
        <v>0</v>
      </c>
      <c r="Q404" s="0" t="n">
        <v>0</v>
      </c>
      <c r="R404" s="0" t="n">
        <f aca="false">J404/F404</f>
        <v>0</v>
      </c>
      <c r="U404" s="17" t="n">
        <v>0</v>
      </c>
      <c r="V404" s="18" t="str">
        <f aca="false">IF(E404=1, 1*U404, "")</f>
        <v/>
      </c>
      <c r="W404" s="18" t="str">
        <f aca="false">IF(E404=2, 1*U404, "")</f>
        <v/>
      </c>
      <c r="X404" s="18" t="n">
        <f aca="false">IF(E404=3, 1*U404, "")</f>
        <v>0</v>
      </c>
      <c r="Y404" s="19" t="str">
        <f aca="false">IF(E404=4, 1*U404, "")</f>
        <v/>
      </c>
      <c r="AF404" s="23" t="str">
        <f aca="false">IF(U404=1,A404,"")</f>
        <v/>
      </c>
      <c r="AG404" s="24" t="str">
        <f aca="false">IF(V404=1,"AT",IF(W404=1,"MID",IF(X404=1,"DEF",IF(Y404=1,"GK",""))))</f>
        <v/>
      </c>
    </row>
    <row r="405" customFormat="false" ht="12.8" hidden="false" customHeight="false" outlineLevel="0" collapsed="false">
      <c r="A405" s="0" t="s">
        <v>530</v>
      </c>
      <c r="B405" s="0" t="s">
        <v>518</v>
      </c>
      <c r="C405" s="0" t="n">
        <v>26</v>
      </c>
      <c r="D405" s="0" t="s">
        <v>63</v>
      </c>
      <c r="E405" s="0" t="n">
        <v>2</v>
      </c>
      <c r="F405" s="1" t="n">
        <v>5</v>
      </c>
      <c r="G405" s="0" t="n">
        <v>588</v>
      </c>
      <c r="H405" s="1" t="n">
        <v>5.5</v>
      </c>
      <c r="I405" s="0" t="n">
        <v>2.5</v>
      </c>
      <c r="J405" s="2" t="n">
        <v>0</v>
      </c>
      <c r="K405" s="0" t="n">
        <v>4</v>
      </c>
      <c r="L405" s="0" t="s">
        <v>251</v>
      </c>
      <c r="M405" s="0" t="n">
        <v>0</v>
      </c>
      <c r="N405" s="0" t="n">
        <v>3</v>
      </c>
      <c r="O405" s="0" t="n">
        <v>8</v>
      </c>
      <c r="P405" s="0" t="n">
        <v>0</v>
      </c>
      <c r="Q405" s="0" t="n">
        <v>0</v>
      </c>
      <c r="R405" s="0" t="n">
        <f aca="false">J405/F405</f>
        <v>0</v>
      </c>
      <c r="U405" s="17" t="n">
        <v>0</v>
      </c>
      <c r="V405" s="18" t="str">
        <f aca="false">IF(E405=1, 1*U405, "")</f>
        <v/>
      </c>
      <c r="W405" s="18" t="n">
        <f aca="false">IF(E405=2, 1*U405, "")</f>
        <v>0</v>
      </c>
      <c r="X405" s="18" t="str">
        <f aca="false">IF(E405=3, 1*U405, "")</f>
        <v/>
      </c>
      <c r="Y405" s="19" t="str">
        <f aca="false">IF(E405=4, 1*U405, "")</f>
        <v/>
      </c>
      <c r="AF405" s="23" t="str">
        <f aca="false">IF(U405=1,A405,"")</f>
        <v/>
      </c>
      <c r="AG405" s="24" t="str">
        <f aca="false">IF(V405=1,"AT",IF(W405=1,"MID",IF(X405=1,"DEF",IF(Y405=1,"GK",""))))</f>
        <v/>
      </c>
    </row>
    <row r="406" customFormat="false" ht="12.8" hidden="false" customHeight="false" outlineLevel="0" collapsed="false">
      <c r="A406" s="0" t="s">
        <v>531</v>
      </c>
      <c r="B406" s="0" t="s">
        <v>518</v>
      </c>
      <c r="C406" s="0" t="n">
        <v>26</v>
      </c>
      <c r="D406" s="0" t="s">
        <v>93</v>
      </c>
      <c r="E406" s="0" t="n">
        <v>1</v>
      </c>
      <c r="F406" s="1" t="n">
        <v>2</v>
      </c>
      <c r="G406" s="0" t="n">
        <v>174</v>
      </c>
      <c r="H406" s="1" t="n">
        <v>5</v>
      </c>
      <c r="I406" s="0" t="n">
        <v>0.3</v>
      </c>
      <c r="J406" s="2" t="n">
        <v>0</v>
      </c>
      <c r="K406" s="0" t="n">
        <v>2</v>
      </c>
      <c r="L406" s="0" t="s">
        <v>88</v>
      </c>
      <c r="M406" s="0" t="n">
        <v>0</v>
      </c>
      <c r="N406" s="0" t="n">
        <v>3</v>
      </c>
      <c r="O406" s="0" t="n">
        <v>8</v>
      </c>
      <c r="P406" s="0" t="n">
        <v>0</v>
      </c>
      <c r="Q406" s="0" t="n">
        <v>0</v>
      </c>
      <c r="R406" s="0" t="n">
        <f aca="false">J406/F406</f>
        <v>0</v>
      </c>
      <c r="U406" s="17" t="n">
        <v>0</v>
      </c>
      <c r="V406" s="18" t="n">
        <f aca="false">IF(E406=1, 1*U406, "")</f>
        <v>0</v>
      </c>
      <c r="W406" s="18" t="str">
        <f aca="false">IF(E406=2, 1*U406, "")</f>
        <v/>
      </c>
      <c r="X406" s="18" t="str">
        <f aca="false">IF(E406=3, 1*U406, "")</f>
        <v/>
      </c>
      <c r="Y406" s="19" t="str">
        <f aca="false">IF(E406=4, 1*U406, "")</f>
        <v/>
      </c>
      <c r="AF406" s="23" t="str">
        <f aca="false">IF(U406=1,A406,"")</f>
        <v/>
      </c>
      <c r="AG406" s="24" t="str">
        <f aca="false">IF(V406=1,"AT",IF(W406=1,"MID",IF(X406=1,"DEF",IF(Y406=1,"GK",""))))</f>
        <v/>
      </c>
    </row>
    <row r="407" customFormat="false" ht="12.8" hidden="false" customHeight="false" outlineLevel="0" collapsed="false">
      <c r="A407" s="0" t="s">
        <v>532</v>
      </c>
      <c r="B407" s="0" t="s">
        <v>518</v>
      </c>
      <c r="C407" s="0" t="n">
        <v>28</v>
      </c>
      <c r="D407" s="0" t="s">
        <v>63</v>
      </c>
      <c r="E407" s="0" t="n">
        <v>2</v>
      </c>
      <c r="F407" s="1" t="n">
        <v>1</v>
      </c>
      <c r="G407" s="0" t="n">
        <v>75</v>
      </c>
      <c r="H407" s="1" t="n">
        <v>4.5</v>
      </c>
      <c r="I407" s="0" t="n">
        <v>0.3</v>
      </c>
      <c r="J407" s="2" t="n">
        <v>0</v>
      </c>
      <c r="K407" s="0" t="n">
        <v>1</v>
      </c>
      <c r="L407" s="0" t="s">
        <v>46</v>
      </c>
      <c r="M407" s="0" t="n">
        <v>0</v>
      </c>
      <c r="N407" s="0" t="n">
        <v>4</v>
      </c>
      <c r="O407" s="0" t="n">
        <v>8</v>
      </c>
      <c r="P407" s="0" t="n">
        <v>0</v>
      </c>
      <c r="Q407" s="0" t="n">
        <v>0</v>
      </c>
      <c r="R407" s="0" t="n">
        <f aca="false">J407/F407</f>
        <v>0</v>
      </c>
      <c r="U407" s="17" t="n">
        <v>0</v>
      </c>
      <c r="V407" s="18" t="str">
        <f aca="false">IF(E407=1, 1*U407, "")</f>
        <v/>
      </c>
      <c r="W407" s="18" t="n">
        <f aca="false">IF(E407=2, 1*U407, "")</f>
        <v>0</v>
      </c>
      <c r="X407" s="18" t="str">
        <f aca="false">IF(E407=3, 1*U407, "")</f>
        <v/>
      </c>
      <c r="Y407" s="19" t="str">
        <f aca="false">IF(E407=4, 1*U407, "")</f>
        <v/>
      </c>
      <c r="AF407" s="23" t="str">
        <f aca="false">IF(U407=1,A407,"")</f>
        <v/>
      </c>
      <c r="AG407" s="24" t="str">
        <f aca="false">IF(V407=1,"AT",IF(W407=1,"MID",IF(X407=1,"DEF",IF(Y407=1,"GK",""))))</f>
        <v/>
      </c>
    </row>
    <row r="408" customFormat="false" ht="12.8" hidden="false" customHeight="false" outlineLevel="0" collapsed="false">
      <c r="A408" s="0" t="s">
        <v>533</v>
      </c>
      <c r="B408" s="0" t="s">
        <v>518</v>
      </c>
      <c r="C408" s="0" t="n">
        <v>21</v>
      </c>
      <c r="D408" s="0" t="s">
        <v>63</v>
      </c>
      <c r="E408" s="0" t="n">
        <v>2</v>
      </c>
      <c r="F408" s="1" t="n">
        <v>0.5</v>
      </c>
      <c r="G408" s="0" t="n">
        <v>157</v>
      </c>
      <c r="H408" s="1" t="n">
        <v>4.5</v>
      </c>
      <c r="I408" s="0" t="n">
        <v>0.1</v>
      </c>
      <c r="J408" s="2" t="n">
        <v>0</v>
      </c>
      <c r="K408" s="0" t="n">
        <v>2</v>
      </c>
      <c r="L408" s="0" t="s">
        <v>208</v>
      </c>
      <c r="M408" s="0" t="n">
        <v>0</v>
      </c>
      <c r="N408" s="0" t="n">
        <v>1</v>
      </c>
      <c r="O408" s="0" t="n">
        <v>8</v>
      </c>
      <c r="P408" s="0" t="n">
        <v>0</v>
      </c>
      <c r="Q408" s="0" t="n">
        <v>0</v>
      </c>
      <c r="R408" s="0" t="n">
        <f aca="false">J408/F408</f>
        <v>0</v>
      </c>
      <c r="U408" s="17" t="n">
        <v>0</v>
      </c>
      <c r="V408" s="18" t="str">
        <f aca="false">IF(E408=1, 1*U408, "")</f>
        <v/>
      </c>
      <c r="W408" s="18" t="n">
        <f aca="false">IF(E408=2, 1*U408, "")</f>
        <v>0</v>
      </c>
      <c r="X408" s="18" t="str">
        <f aca="false">IF(E408=3, 1*U408, "")</f>
        <v/>
      </c>
      <c r="Y408" s="19" t="str">
        <f aca="false">IF(E408=4, 1*U408, "")</f>
        <v/>
      </c>
      <c r="AF408" s="23" t="str">
        <f aca="false">IF(U408=1,A408,"")</f>
        <v/>
      </c>
      <c r="AG408" s="24" t="str">
        <f aca="false">IF(V408=1,"AT",IF(W408=1,"MID",IF(X408=1,"DEF",IF(Y408=1,"GK",""))))</f>
        <v/>
      </c>
    </row>
    <row r="409" customFormat="false" ht="12.8" hidden="false" customHeight="false" outlineLevel="0" collapsed="false">
      <c r="A409" s="0" t="s">
        <v>534</v>
      </c>
      <c r="B409" s="0" t="s">
        <v>518</v>
      </c>
      <c r="C409" s="0" t="n">
        <v>24</v>
      </c>
      <c r="D409" s="0" t="s">
        <v>112</v>
      </c>
      <c r="E409" s="0" t="n">
        <v>1</v>
      </c>
      <c r="F409" s="1" t="n">
        <v>0.25</v>
      </c>
      <c r="G409" s="0" t="n">
        <v>63</v>
      </c>
      <c r="H409" s="1" t="n">
        <v>4.5</v>
      </c>
      <c r="I409" s="0" t="n">
        <v>0.1</v>
      </c>
      <c r="J409" s="2" t="n">
        <v>0</v>
      </c>
      <c r="K409" s="0" t="n">
        <v>1</v>
      </c>
      <c r="L409" s="0" t="s">
        <v>46</v>
      </c>
      <c r="M409" s="0" t="n">
        <v>0</v>
      </c>
      <c r="N409" s="0" t="n">
        <v>2</v>
      </c>
      <c r="O409" s="0" t="n">
        <v>8</v>
      </c>
      <c r="P409" s="0" t="n">
        <v>0</v>
      </c>
      <c r="Q409" s="0" t="n">
        <v>0</v>
      </c>
      <c r="R409" s="0" t="n">
        <f aca="false">J409/F409</f>
        <v>0</v>
      </c>
      <c r="U409" s="17" t="n">
        <v>0</v>
      </c>
      <c r="V409" s="18" t="n">
        <f aca="false">IF(E409=1, 1*U409, "")</f>
        <v>0</v>
      </c>
      <c r="W409" s="18" t="str">
        <f aca="false">IF(E409=2, 1*U409, "")</f>
        <v/>
      </c>
      <c r="X409" s="18" t="str">
        <f aca="false">IF(E409=3, 1*U409, "")</f>
        <v/>
      </c>
      <c r="Y409" s="19" t="str">
        <f aca="false">IF(E409=4, 1*U409, "")</f>
        <v/>
      </c>
      <c r="AF409" s="23" t="str">
        <f aca="false">IF(U409=1,A409,"")</f>
        <v/>
      </c>
      <c r="AG409" s="24" t="str">
        <f aca="false">IF(V409=1,"AT",IF(W409=1,"MID",IF(X409=1,"DEF",IF(Y409=1,"GK",""))))</f>
        <v/>
      </c>
    </row>
    <row r="410" customFormat="false" ht="12.8" hidden="false" customHeight="false" outlineLevel="0" collapsed="false">
      <c r="A410" s="0" t="s">
        <v>535</v>
      </c>
      <c r="B410" s="0" t="s">
        <v>518</v>
      </c>
      <c r="C410" s="0" t="n">
        <v>25</v>
      </c>
      <c r="D410" s="0" t="s">
        <v>63</v>
      </c>
      <c r="E410" s="0" t="n">
        <v>2</v>
      </c>
      <c r="F410" s="1" t="n">
        <v>0.25</v>
      </c>
      <c r="G410" s="0" t="n">
        <v>81</v>
      </c>
      <c r="H410" s="1" t="n">
        <v>4.5</v>
      </c>
      <c r="I410" s="0" t="n">
        <v>0.1</v>
      </c>
      <c r="J410" s="2" t="n">
        <v>0</v>
      </c>
      <c r="K410" s="0" t="n">
        <v>1</v>
      </c>
      <c r="L410" s="0" t="s">
        <v>46</v>
      </c>
      <c r="M410" s="0" t="n">
        <v>0</v>
      </c>
      <c r="N410" s="0" t="n">
        <v>3</v>
      </c>
      <c r="O410" s="0" t="n">
        <v>8</v>
      </c>
      <c r="P410" s="0" t="n">
        <v>0</v>
      </c>
      <c r="Q410" s="0" t="n">
        <v>0</v>
      </c>
      <c r="R410" s="0" t="n">
        <f aca="false">J410/F410</f>
        <v>0</v>
      </c>
      <c r="U410" s="17" t="n">
        <v>0</v>
      </c>
      <c r="V410" s="18" t="str">
        <f aca="false">IF(E410=1, 1*U410, "")</f>
        <v/>
      </c>
      <c r="W410" s="18" t="n">
        <f aca="false">IF(E410=2, 1*U410, "")</f>
        <v>0</v>
      </c>
      <c r="X410" s="18" t="str">
        <f aca="false">IF(E410=3, 1*U410, "")</f>
        <v/>
      </c>
      <c r="Y410" s="19" t="str">
        <f aca="false">IF(E410=4, 1*U410, "")</f>
        <v/>
      </c>
      <c r="AF410" s="23" t="str">
        <f aca="false">IF(U410=1,A410,"")</f>
        <v/>
      </c>
      <c r="AG410" s="24" t="str">
        <f aca="false">IF(V410=1,"AT",IF(W410=1,"MID",IF(X410=1,"DEF",IF(Y410=1,"GK",""))))</f>
        <v/>
      </c>
    </row>
    <row r="411" customFormat="false" ht="12.8" hidden="false" customHeight="false" outlineLevel="0" collapsed="false">
      <c r="A411" s="0" t="s">
        <v>536</v>
      </c>
      <c r="B411" s="0" t="s">
        <v>518</v>
      </c>
      <c r="C411" s="0" t="n">
        <v>35</v>
      </c>
      <c r="D411" s="0" t="s">
        <v>63</v>
      </c>
      <c r="E411" s="0" t="n">
        <v>2</v>
      </c>
      <c r="F411" s="1" t="n">
        <v>0.25</v>
      </c>
      <c r="G411" s="0" t="n">
        <v>161</v>
      </c>
      <c r="H411" s="1" t="n">
        <v>4.5</v>
      </c>
      <c r="I411" s="0" t="n">
        <v>0.1</v>
      </c>
      <c r="J411" s="2" t="n">
        <v>0</v>
      </c>
      <c r="K411" s="0" t="n">
        <v>1</v>
      </c>
      <c r="L411" s="0" t="s">
        <v>46</v>
      </c>
      <c r="M411" s="0" t="n">
        <v>0</v>
      </c>
      <c r="N411" s="0" t="n">
        <v>6</v>
      </c>
      <c r="O411" s="0" t="n">
        <v>8</v>
      </c>
      <c r="P411" s="0" t="n">
        <v>0</v>
      </c>
      <c r="Q411" s="0" t="n">
        <v>0</v>
      </c>
      <c r="R411" s="0" t="n">
        <f aca="false">J411/F411</f>
        <v>0</v>
      </c>
      <c r="U411" s="17" t="n">
        <v>0</v>
      </c>
      <c r="V411" s="18" t="str">
        <f aca="false">IF(E411=1, 1*U411, "")</f>
        <v/>
      </c>
      <c r="W411" s="18" t="n">
        <f aca="false">IF(E411=2, 1*U411, "")</f>
        <v>0</v>
      </c>
      <c r="X411" s="18" t="str">
        <f aca="false">IF(E411=3, 1*U411, "")</f>
        <v/>
      </c>
      <c r="Y411" s="19" t="str">
        <f aca="false">IF(E411=4, 1*U411, "")</f>
        <v/>
      </c>
      <c r="AF411" s="23" t="str">
        <f aca="false">IF(U411=1,A411,"")</f>
        <v/>
      </c>
      <c r="AG411" s="24" t="str">
        <f aca="false">IF(V411=1,"AT",IF(W411=1,"MID",IF(X411=1,"DEF",IF(Y411=1,"GK",""))))</f>
        <v/>
      </c>
    </row>
    <row r="412" customFormat="false" ht="12.8" hidden="false" customHeight="false" outlineLevel="0" collapsed="false">
      <c r="A412" s="0" t="s">
        <v>537</v>
      </c>
      <c r="B412" s="0" t="s">
        <v>518</v>
      </c>
      <c r="C412" s="0" t="n">
        <v>24</v>
      </c>
      <c r="D412" s="0" t="s">
        <v>93</v>
      </c>
      <c r="E412" s="0" t="n">
        <v>1</v>
      </c>
      <c r="F412" s="1" t="n">
        <v>0.5</v>
      </c>
      <c r="G412" s="0" t="n">
        <v>85</v>
      </c>
      <c r="H412" s="1" t="n">
        <v>4.5</v>
      </c>
      <c r="I412" s="0" t="n">
        <v>0.1</v>
      </c>
      <c r="J412" s="2" t="n">
        <v>0</v>
      </c>
      <c r="K412" s="0" t="n">
        <v>1</v>
      </c>
      <c r="L412" s="0" t="s">
        <v>46</v>
      </c>
      <c r="M412" s="0" t="n">
        <v>0</v>
      </c>
      <c r="N412" s="0" t="n">
        <v>2</v>
      </c>
      <c r="O412" s="0" t="n">
        <v>8</v>
      </c>
      <c r="P412" s="0" t="n">
        <v>0</v>
      </c>
      <c r="Q412" s="0" t="n">
        <v>0</v>
      </c>
      <c r="R412" s="0" t="n">
        <f aca="false">J412/F412</f>
        <v>0</v>
      </c>
      <c r="U412" s="17" t="n">
        <v>0</v>
      </c>
      <c r="V412" s="18" t="n">
        <f aca="false">IF(E412=1, 1*U412, "")</f>
        <v>0</v>
      </c>
      <c r="W412" s="18" t="str">
        <f aca="false">IF(E412=2, 1*U412, "")</f>
        <v/>
      </c>
      <c r="X412" s="18" t="str">
        <f aca="false">IF(E412=3, 1*U412, "")</f>
        <v/>
      </c>
      <c r="Y412" s="19" t="str">
        <f aca="false">IF(E412=4, 1*U412, "")</f>
        <v/>
      </c>
      <c r="AF412" s="23" t="str">
        <f aca="false">IF(U412=1,A412,"")</f>
        <v/>
      </c>
      <c r="AG412" s="24" t="str">
        <f aca="false">IF(V412=1,"AT",IF(W412=1,"MID",IF(X412=1,"DEF",IF(Y412=1,"GK",""))))</f>
        <v/>
      </c>
    </row>
    <row r="413" customFormat="false" ht="12.8" hidden="false" customHeight="false" outlineLevel="0" collapsed="false">
      <c r="A413" s="0" t="s">
        <v>538</v>
      </c>
      <c r="B413" s="0" t="s">
        <v>518</v>
      </c>
      <c r="C413" s="0" t="n">
        <v>26</v>
      </c>
      <c r="D413" s="0" t="s">
        <v>112</v>
      </c>
      <c r="E413" s="0" t="n">
        <v>1</v>
      </c>
      <c r="F413" s="1" t="n">
        <v>0.5</v>
      </c>
      <c r="G413" s="0" t="n">
        <v>85</v>
      </c>
      <c r="H413" s="1" t="n">
        <v>4.5</v>
      </c>
      <c r="I413" s="0" t="n">
        <v>0.1</v>
      </c>
      <c r="J413" s="2" t="n">
        <v>0</v>
      </c>
      <c r="K413" s="0" t="n">
        <v>2</v>
      </c>
      <c r="L413" s="0" t="s">
        <v>50</v>
      </c>
      <c r="M413" s="0" t="n">
        <v>0</v>
      </c>
      <c r="N413" s="0" t="n">
        <v>3</v>
      </c>
      <c r="O413" s="0" t="n">
        <v>8</v>
      </c>
      <c r="P413" s="0" t="n">
        <v>0</v>
      </c>
      <c r="Q413" s="0" t="n">
        <v>0</v>
      </c>
      <c r="R413" s="0" t="n">
        <f aca="false">J413/F413</f>
        <v>0</v>
      </c>
      <c r="U413" s="17" t="n">
        <v>0</v>
      </c>
      <c r="V413" s="18" t="n">
        <f aca="false">IF(E413=1, 1*U413, "")</f>
        <v>0</v>
      </c>
      <c r="W413" s="18" t="str">
        <f aca="false">IF(E413=2, 1*U413, "")</f>
        <v/>
      </c>
      <c r="X413" s="18" t="str">
        <f aca="false">IF(E413=3, 1*U413, "")</f>
        <v/>
      </c>
      <c r="Y413" s="19" t="str">
        <f aca="false">IF(E413=4, 1*U413, "")</f>
        <v/>
      </c>
      <c r="AF413" s="23" t="str">
        <f aca="false">IF(U413=1,A413,"")</f>
        <v/>
      </c>
      <c r="AG413" s="24" t="str">
        <f aca="false">IF(V413=1,"AT",IF(W413=1,"MID",IF(X413=1,"DEF",IF(Y413=1,"GK",""))))</f>
        <v/>
      </c>
    </row>
    <row r="414" customFormat="false" ht="12.8" hidden="false" customHeight="false" outlineLevel="0" collapsed="false">
      <c r="A414" s="0" t="s">
        <v>539</v>
      </c>
      <c r="B414" s="0" t="s">
        <v>518</v>
      </c>
      <c r="C414" s="0" t="n">
        <v>25</v>
      </c>
      <c r="D414" s="0" t="s">
        <v>112</v>
      </c>
      <c r="E414" s="0" t="n">
        <v>1</v>
      </c>
      <c r="F414" s="1" t="n">
        <v>3.5</v>
      </c>
      <c r="G414" s="0" t="n">
        <v>231</v>
      </c>
      <c r="H414" s="1" t="n">
        <v>6</v>
      </c>
      <c r="I414" s="0" t="n">
        <v>0.6</v>
      </c>
      <c r="J414" s="2" t="n">
        <v>0</v>
      </c>
      <c r="K414" s="0" t="n">
        <v>4</v>
      </c>
      <c r="L414" s="0" t="s">
        <v>244</v>
      </c>
      <c r="M414" s="0" t="n">
        <v>0</v>
      </c>
      <c r="N414" s="0" t="n">
        <v>3</v>
      </c>
      <c r="O414" s="0" t="n">
        <v>8</v>
      </c>
      <c r="P414" s="0" t="n">
        <v>0</v>
      </c>
      <c r="Q414" s="0" t="n">
        <v>0</v>
      </c>
      <c r="R414" s="0" t="n">
        <f aca="false">J414/F414</f>
        <v>0</v>
      </c>
      <c r="U414" s="17" t="n">
        <v>0</v>
      </c>
      <c r="V414" s="18" t="n">
        <f aca="false">IF(E414=1, 1*U414, "")</f>
        <v>0</v>
      </c>
      <c r="W414" s="18" t="str">
        <f aca="false">IF(E414=2, 1*U414, "")</f>
        <v/>
      </c>
      <c r="X414" s="18" t="str">
        <f aca="false">IF(E414=3, 1*U414, "")</f>
        <v/>
      </c>
      <c r="Y414" s="19" t="str">
        <f aca="false">IF(E414=4, 1*U414, "")</f>
        <v/>
      </c>
      <c r="AF414" s="23" t="str">
        <f aca="false">IF(U414=1,A414,"")</f>
        <v/>
      </c>
      <c r="AG414" s="24" t="str">
        <f aca="false">IF(V414=1,"AT",IF(W414=1,"MID",IF(X414=1,"DEF",IF(Y414=1,"GK",""))))</f>
        <v/>
      </c>
    </row>
    <row r="415" customFormat="false" ht="12.8" hidden="false" customHeight="false" outlineLevel="0" collapsed="false">
      <c r="A415" s="0" t="s">
        <v>540</v>
      </c>
      <c r="B415" s="0" t="s">
        <v>518</v>
      </c>
      <c r="C415" s="0" t="n">
        <v>25</v>
      </c>
      <c r="D415" s="0" t="s">
        <v>112</v>
      </c>
      <c r="E415" s="0" t="n">
        <v>1</v>
      </c>
      <c r="F415" s="1" t="n">
        <v>7</v>
      </c>
      <c r="G415" s="0" t="n">
        <v>512</v>
      </c>
      <c r="H415" s="1" t="n">
        <v>6</v>
      </c>
      <c r="I415" s="0" t="n">
        <v>2.6</v>
      </c>
      <c r="J415" s="2" t="n">
        <v>0</v>
      </c>
      <c r="K415" s="0" t="n">
        <v>1</v>
      </c>
      <c r="L415" s="0" t="s">
        <v>46</v>
      </c>
      <c r="M415" s="0" t="n">
        <v>0</v>
      </c>
      <c r="N415" s="0" t="n">
        <v>3</v>
      </c>
      <c r="O415" s="0" t="n">
        <v>8</v>
      </c>
      <c r="P415" s="0" t="n">
        <v>0</v>
      </c>
      <c r="Q415" s="0" t="n">
        <v>0</v>
      </c>
      <c r="R415" s="0" t="n">
        <f aca="false">J415/F415</f>
        <v>0</v>
      </c>
      <c r="U415" s="17" t="n">
        <v>0</v>
      </c>
      <c r="V415" s="18" t="n">
        <f aca="false">IF(E415=1, 1*U415, "")</f>
        <v>0</v>
      </c>
      <c r="W415" s="18" t="str">
        <f aca="false">IF(E415=2, 1*U415, "")</f>
        <v/>
      </c>
      <c r="X415" s="18" t="str">
        <f aca="false">IF(E415=3, 1*U415, "")</f>
        <v/>
      </c>
      <c r="Y415" s="19" t="str">
        <f aca="false">IF(E415=4, 1*U415, "")</f>
        <v/>
      </c>
      <c r="AF415" s="23" t="str">
        <f aca="false">IF(U415=1,A415,"")</f>
        <v/>
      </c>
      <c r="AG415" s="24" t="str">
        <f aca="false">IF(V415=1,"AT",IF(W415=1,"MID",IF(X415=1,"DEF",IF(Y415=1,"GK",""))))</f>
        <v/>
      </c>
    </row>
    <row r="416" customFormat="false" ht="12.8" hidden="false" customHeight="false" outlineLevel="0" collapsed="false">
      <c r="A416" s="0" t="s">
        <v>541</v>
      </c>
      <c r="B416" s="0" t="s">
        <v>518</v>
      </c>
      <c r="C416" s="0" t="n">
        <v>20</v>
      </c>
      <c r="D416" s="0" t="s">
        <v>157</v>
      </c>
      <c r="E416" s="0" t="n">
        <v>1</v>
      </c>
      <c r="F416" s="1" t="n">
        <v>0.75</v>
      </c>
      <c r="G416" s="0" t="n">
        <v>220</v>
      </c>
      <c r="H416" s="1" t="n">
        <v>5.5</v>
      </c>
      <c r="I416" s="0" t="n">
        <v>0.2</v>
      </c>
      <c r="J416" s="2" t="n">
        <v>0</v>
      </c>
      <c r="K416" s="0" t="n">
        <v>1</v>
      </c>
      <c r="L416" s="0" t="s">
        <v>46</v>
      </c>
      <c r="M416" s="0" t="n">
        <v>0</v>
      </c>
      <c r="N416" s="0" t="n">
        <v>1</v>
      </c>
      <c r="O416" s="0" t="n">
        <v>8</v>
      </c>
      <c r="P416" s="0" t="n">
        <v>0</v>
      </c>
      <c r="Q416" s="0" t="n">
        <v>0</v>
      </c>
      <c r="R416" s="0" t="n">
        <f aca="false">J416/F416</f>
        <v>0</v>
      </c>
      <c r="U416" s="17" t="n">
        <v>0</v>
      </c>
      <c r="V416" s="18" t="n">
        <f aca="false">IF(E416=1, 1*U416, "")</f>
        <v>0</v>
      </c>
      <c r="W416" s="18" t="str">
        <f aca="false">IF(E416=2, 1*U416, "")</f>
        <v/>
      </c>
      <c r="X416" s="18" t="str">
        <f aca="false">IF(E416=3, 1*U416, "")</f>
        <v/>
      </c>
      <c r="Y416" s="19" t="str">
        <f aca="false">IF(E416=4, 1*U416, "")</f>
        <v/>
      </c>
      <c r="AF416" s="23" t="str">
        <f aca="false">IF(U416=1,A416,"")</f>
        <v/>
      </c>
      <c r="AG416" s="24" t="str">
        <f aca="false">IF(V416=1,"AT",IF(W416=1,"MID",IF(X416=1,"DEF",IF(Y416=1,"GK",""))))</f>
        <v/>
      </c>
    </row>
    <row r="417" customFormat="false" ht="12.8" hidden="false" customHeight="false" outlineLevel="0" collapsed="false">
      <c r="A417" s="0" t="s">
        <v>542</v>
      </c>
      <c r="B417" s="0" t="s">
        <v>518</v>
      </c>
      <c r="C417" s="0" t="n">
        <v>26</v>
      </c>
      <c r="D417" s="0" t="s">
        <v>30</v>
      </c>
      <c r="E417" s="0" t="n">
        <v>3</v>
      </c>
      <c r="F417" s="1" t="n">
        <v>0.65</v>
      </c>
      <c r="G417" s="0" t="n">
        <v>3</v>
      </c>
      <c r="H417" s="1" t="n">
        <v>5</v>
      </c>
      <c r="I417" s="0" t="n">
        <v>0.1</v>
      </c>
      <c r="J417" s="2" t="n">
        <v>0</v>
      </c>
      <c r="K417" s="0" t="n">
        <v>3</v>
      </c>
      <c r="L417" s="0" t="s">
        <v>543</v>
      </c>
      <c r="M417" s="0" t="n">
        <v>0</v>
      </c>
      <c r="N417" s="0" t="n">
        <v>3</v>
      </c>
      <c r="O417" s="0" t="n">
        <v>8</v>
      </c>
      <c r="P417" s="0" t="n">
        <v>0</v>
      </c>
      <c r="Q417" s="0" t="n">
        <v>0</v>
      </c>
      <c r="R417" s="0" t="n">
        <f aca="false">J417/F417</f>
        <v>0</v>
      </c>
      <c r="U417" s="17" t="n">
        <v>0</v>
      </c>
      <c r="V417" s="18" t="str">
        <f aca="false">IF(E417=1, 1*U417, "")</f>
        <v/>
      </c>
      <c r="W417" s="18" t="str">
        <f aca="false">IF(E417=2, 1*U417, "")</f>
        <v/>
      </c>
      <c r="X417" s="18" t="n">
        <f aca="false">IF(E417=3, 1*U417, "")</f>
        <v>0</v>
      </c>
      <c r="Y417" s="19" t="str">
        <f aca="false">IF(E417=4, 1*U417, "")</f>
        <v/>
      </c>
      <c r="AF417" s="23" t="str">
        <f aca="false">IF(U417=1,A417,"")</f>
        <v/>
      </c>
      <c r="AG417" s="24" t="str">
        <f aca="false">IF(V417=1,"AT",IF(W417=1,"MID",IF(X417=1,"DEF",IF(Y417=1,"GK",""))))</f>
        <v/>
      </c>
    </row>
    <row r="418" customFormat="false" ht="12.8" hidden="false" customHeight="false" outlineLevel="0" collapsed="false">
      <c r="A418" s="0" t="s">
        <v>544</v>
      </c>
      <c r="B418" s="0" t="s">
        <v>518</v>
      </c>
      <c r="C418" s="0" t="n">
        <v>27</v>
      </c>
      <c r="D418" s="0" t="s">
        <v>57</v>
      </c>
      <c r="E418" s="0" t="n">
        <v>1</v>
      </c>
      <c r="F418" s="1" t="n">
        <v>5</v>
      </c>
      <c r="G418" s="0" t="n">
        <v>247</v>
      </c>
      <c r="H418" s="1" t="n">
        <v>5</v>
      </c>
      <c r="I418" s="0" t="n">
        <v>0.6</v>
      </c>
      <c r="J418" s="2" t="n">
        <v>0</v>
      </c>
      <c r="K418" s="0" t="n">
        <v>3</v>
      </c>
      <c r="L418" s="0" t="s">
        <v>545</v>
      </c>
      <c r="M418" s="0" t="n">
        <v>0</v>
      </c>
      <c r="N418" s="0" t="n">
        <v>3</v>
      </c>
      <c r="O418" s="0" t="n">
        <v>8</v>
      </c>
      <c r="P418" s="0" t="n">
        <v>0</v>
      </c>
      <c r="Q418" s="0" t="n">
        <v>0</v>
      </c>
      <c r="R418" s="0" t="n">
        <f aca="false">J418/F418</f>
        <v>0</v>
      </c>
      <c r="U418" s="17" t="n">
        <v>0</v>
      </c>
      <c r="V418" s="18" t="n">
        <f aca="false">IF(E418=1, 1*U418, "")</f>
        <v>0</v>
      </c>
      <c r="W418" s="18" t="str">
        <f aca="false">IF(E418=2, 1*U418, "")</f>
        <v/>
      </c>
      <c r="X418" s="18" t="str">
        <f aca="false">IF(E418=3, 1*U418, "")</f>
        <v/>
      </c>
      <c r="Y418" s="19" t="str">
        <f aca="false">IF(E418=4, 1*U418, "")</f>
        <v/>
      </c>
      <c r="AF418" s="23" t="str">
        <f aca="false">IF(U418=1,A418,"")</f>
        <v/>
      </c>
      <c r="AG418" s="24" t="str">
        <f aca="false">IF(V418=1,"AT",IF(W418=1,"MID",IF(X418=1,"DEF",IF(Y418=1,"GK",""))))</f>
        <v/>
      </c>
    </row>
    <row r="419" customFormat="false" ht="12.8" hidden="false" customHeight="false" outlineLevel="0" collapsed="false">
      <c r="A419" s="0" t="s">
        <v>546</v>
      </c>
      <c r="B419" s="0" t="s">
        <v>518</v>
      </c>
      <c r="C419" s="0" t="n">
        <v>26</v>
      </c>
      <c r="D419" s="0" t="s">
        <v>57</v>
      </c>
      <c r="E419" s="0" t="n">
        <v>1</v>
      </c>
      <c r="F419" s="1" t="n">
        <v>1</v>
      </c>
      <c r="G419" s="0" t="n">
        <v>126</v>
      </c>
      <c r="H419" s="1" t="n">
        <v>4.5</v>
      </c>
      <c r="I419" s="0" t="n">
        <v>1.6</v>
      </c>
      <c r="J419" s="2" t="n">
        <v>0</v>
      </c>
      <c r="K419" s="0" t="n">
        <v>2</v>
      </c>
      <c r="L419" s="0" t="s">
        <v>145</v>
      </c>
      <c r="M419" s="0" t="n">
        <v>0</v>
      </c>
      <c r="N419" s="0" t="n">
        <v>3</v>
      </c>
      <c r="O419" s="0" t="n">
        <v>8</v>
      </c>
      <c r="P419" s="0" t="n">
        <v>0</v>
      </c>
      <c r="Q419" s="0" t="n">
        <v>0</v>
      </c>
      <c r="R419" s="0" t="n">
        <f aca="false">J419/F419</f>
        <v>0</v>
      </c>
      <c r="U419" s="17" t="n">
        <v>0</v>
      </c>
      <c r="V419" s="18" t="n">
        <f aca="false">IF(E419=1, 1*U419, "")</f>
        <v>0</v>
      </c>
      <c r="W419" s="18" t="str">
        <f aca="false">IF(E419=2, 1*U419, "")</f>
        <v/>
      </c>
      <c r="X419" s="18" t="str">
        <f aca="false">IF(E419=3, 1*U419, "")</f>
        <v/>
      </c>
      <c r="Y419" s="19" t="str">
        <f aca="false">IF(E419=4, 1*U419, "")</f>
        <v/>
      </c>
      <c r="AF419" s="23" t="str">
        <f aca="false">IF(U419=1,A419,"")</f>
        <v/>
      </c>
      <c r="AG419" s="24" t="str">
        <f aca="false">IF(V419=1,"AT",IF(W419=1,"MID",IF(X419=1,"DEF",IF(Y419=1,"GK",""))))</f>
        <v/>
      </c>
    </row>
    <row r="420" customFormat="false" ht="12.8" hidden="false" customHeight="false" outlineLevel="0" collapsed="false">
      <c r="A420" s="0" t="s">
        <v>547</v>
      </c>
      <c r="B420" s="0" t="s">
        <v>518</v>
      </c>
      <c r="C420" s="0" t="n">
        <v>28</v>
      </c>
      <c r="D420" s="0" t="s">
        <v>57</v>
      </c>
      <c r="E420" s="0" t="n">
        <v>1</v>
      </c>
      <c r="F420" s="1" t="n">
        <v>3</v>
      </c>
      <c r="G420" s="0" t="n">
        <v>212</v>
      </c>
      <c r="H420" s="1" t="n">
        <v>5.5</v>
      </c>
      <c r="I420" s="0" t="n">
        <v>0.3</v>
      </c>
      <c r="J420" s="2" t="n">
        <v>0</v>
      </c>
      <c r="K420" s="0" t="n">
        <v>2</v>
      </c>
      <c r="L420" s="0" t="s">
        <v>230</v>
      </c>
      <c r="M420" s="0" t="n">
        <v>0</v>
      </c>
      <c r="N420" s="0" t="n">
        <v>4</v>
      </c>
      <c r="O420" s="0" t="n">
        <v>8</v>
      </c>
      <c r="P420" s="0" t="n">
        <v>0</v>
      </c>
      <c r="Q420" s="0" t="n">
        <v>0</v>
      </c>
      <c r="R420" s="0" t="n">
        <f aca="false">J420/F420</f>
        <v>0</v>
      </c>
      <c r="U420" s="17" t="n">
        <v>0</v>
      </c>
      <c r="V420" s="18" t="n">
        <f aca="false">IF(E420=1, 1*U420, "")</f>
        <v>0</v>
      </c>
      <c r="W420" s="18" t="str">
        <f aca="false">IF(E420=2, 1*U420, "")</f>
        <v/>
      </c>
      <c r="X420" s="18" t="str">
        <f aca="false">IF(E420=3, 1*U420, "")</f>
        <v/>
      </c>
      <c r="Y420" s="19" t="str">
        <f aca="false">IF(E420=4, 1*U420, "")</f>
        <v/>
      </c>
      <c r="AF420" s="23" t="str">
        <f aca="false">IF(U420=1,A420,"")</f>
        <v/>
      </c>
      <c r="AG420" s="24" t="str">
        <f aca="false">IF(V420=1,"AT",IF(W420=1,"MID",IF(X420=1,"DEF",IF(Y420=1,"GK",""))))</f>
        <v/>
      </c>
    </row>
    <row r="421" customFormat="false" ht="12.8" hidden="false" customHeight="false" outlineLevel="0" collapsed="false">
      <c r="A421" s="0" t="s">
        <v>548</v>
      </c>
      <c r="B421" s="0" t="s">
        <v>518</v>
      </c>
      <c r="C421" s="0" t="n">
        <v>22</v>
      </c>
      <c r="D421" s="0" t="s">
        <v>57</v>
      </c>
      <c r="E421" s="0" t="n">
        <v>1</v>
      </c>
      <c r="F421" s="1" t="n">
        <v>5.5</v>
      </c>
      <c r="G421" s="0" t="n">
        <v>56</v>
      </c>
      <c r="H421" s="1" t="n">
        <v>6</v>
      </c>
      <c r="I421" s="0" t="n">
        <v>0.6</v>
      </c>
      <c r="J421" s="2" t="n">
        <v>0</v>
      </c>
      <c r="K421" s="0" t="s">
        <v>549</v>
      </c>
      <c r="L421" s="0" t="s">
        <v>550</v>
      </c>
      <c r="M421" s="0" t="n">
        <v>0</v>
      </c>
      <c r="N421" s="0" t="n">
        <v>2</v>
      </c>
      <c r="O421" s="0" t="n">
        <v>8</v>
      </c>
      <c r="P421" s="0" t="n">
        <v>0</v>
      </c>
      <c r="Q421" s="0" t="n">
        <v>0</v>
      </c>
      <c r="R421" s="0" t="n">
        <f aca="false">J421/F421</f>
        <v>0</v>
      </c>
      <c r="U421" s="17" t="n">
        <v>0</v>
      </c>
      <c r="V421" s="18" t="n">
        <f aca="false">IF(E421=1, 1*U421, "")</f>
        <v>0</v>
      </c>
      <c r="W421" s="18" t="str">
        <f aca="false">IF(E421=2, 1*U421, "")</f>
        <v/>
      </c>
      <c r="X421" s="18" t="str">
        <f aca="false">IF(E421=3, 1*U421, "")</f>
        <v/>
      </c>
      <c r="Y421" s="19" t="str">
        <f aca="false">IF(E421=4, 1*U421, "")</f>
        <v/>
      </c>
      <c r="AF421" s="23" t="str">
        <f aca="false">IF(U421=1,A421,"")</f>
        <v/>
      </c>
      <c r="AG421" s="24" t="str">
        <f aca="false">IF(V421=1,"AT",IF(W421=1,"MID",IF(X421=1,"DEF",IF(Y421=1,"GK",""))))</f>
        <v/>
      </c>
    </row>
    <row r="422" customFormat="false" ht="12.8" hidden="false" customHeight="false" outlineLevel="0" collapsed="false">
      <c r="A422" s="0" t="s">
        <v>551</v>
      </c>
      <c r="B422" s="0" t="s">
        <v>103</v>
      </c>
      <c r="C422" s="0" t="n">
        <v>29</v>
      </c>
      <c r="D422" s="0" t="s">
        <v>22</v>
      </c>
      <c r="E422" s="0" t="n">
        <v>4</v>
      </c>
      <c r="F422" s="1" t="n">
        <v>0.5</v>
      </c>
      <c r="G422" s="0" t="n">
        <v>132</v>
      </c>
      <c r="H422" s="1" t="n">
        <v>4.5</v>
      </c>
      <c r="I422" s="0" t="n">
        <v>0.1</v>
      </c>
      <c r="J422" s="2" t="n">
        <v>0</v>
      </c>
      <c r="K422" s="0" t="n">
        <v>1</v>
      </c>
      <c r="L422" s="0" t="s">
        <v>46</v>
      </c>
      <c r="M422" s="0" t="n">
        <v>0</v>
      </c>
      <c r="N422" s="0" t="n">
        <v>4</v>
      </c>
      <c r="O422" s="0" t="n">
        <v>9</v>
      </c>
      <c r="P422" s="0" t="n">
        <v>0</v>
      </c>
      <c r="Q422" s="0" t="n">
        <v>0</v>
      </c>
      <c r="R422" s="0" t="n">
        <f aca="false">J422/F422</f>
        <v>0</v>
      </c>
      <c r="U422" s="17" t="n">
        <v>0</v>
      </c>
      <c r="V422" s="18" t="str">
        <f aca="false">IF(E422=1, 1*U422, "")</f>
        <v/>
      </c>
      <c r="W422" s="18" t="str">
        <f aca="false">IF(E422=2, 1*U422, "")</f>
        <v/>
      </c>
      <c r="X422" s="18" t="str">
        <f aca="false">IF(E422=3, 1*U422, "")</f>
        <v/>
      </c>
      <c r="Y422" s="19" t="n">
        <f aca="false">IF(E422=4, 1*U422, "")</f>
        <v>0</v>
      </c>
      <c r="AF422" s="23" t="str">
        <f aca="false">IF(U422=1,A422,"")</f>
        <v/>
      </c>
      <c r="AG422" s="24" t="str">
        <f aca="false">IF(V422=1,"AT",IF(W422=1,"MID",IF(X422=1,"DEF",IF(Y422=1,"GK",""))))</f>
        <v/>
      </c>
    </row>
    <row r="423" customFormat="false" ht="12.8" hidden="false" customHeight="false" outlineLevel="0" collapsed="false">
      <c r="A423" s="0" t="s">
        <v>552</v>
      </c>
      <c r="B423" s="0" t="s">
        <v>103</v>
      </c>
      <c r="C423" s="0" t="n">
        <v>26</v>
      </c>
      <c r="D423" s="0" t="s">
        <v>30</v>
      </c>
      <c r="E423" s="0" t="n">
        <v>3</v>
      </c>
      <c r="F423" s="1" t="n">
        <v>1.5</v>
      </c>
      <c r="G423" s="0" t="n">
        <v>171</v>
      </c>
      <c r="H423" s="1" t="n">
        <v>4.5</v>
      </c>
      <c r="I423" s="0" t="n">
        <v>0</v>
      </c>
      <c r="J423" s="2" t="n">
        <v>0</v>
      </c>
      <c r="K423" s="0" t="n">
        <v>4</v>
      </c>
      <c r="L423" s="0" t="s">
        <v>461</v>
      </c>
      <c r="M423" s="0" t="n">
        <v>0</v>
      </c>
      <c r="N423" s="0" t="n">
        <v>3</v>
      </c>
      <c r="O423" s="0" t="n">
        <v>9</v>
      </c>
      <c r="P423" s="0" t="n">
        <v>0</v>
      </c>
      <c r="Q423" s="0" t="n">
        <v>0</v>
      </c>
      <c r="R423" s="0" t="n">
        <f aca="false">J423/F423</f>
        <v>0</v>
      </c>
      <c r="U423" s="17" t="n">
        <v>0</v>
      </c>
      <c r="V423" s="18" t="str">
        <f aca="false">IF(E423=1, 1*U423, "")</f>
        <v/>
      </c>
      <c r="W423" s="18" t="str">
        <f aca="false">IF(E423=2, 1*U423, "")</f>
        <v/>
      </c>
      <c r="X423" s="18" t="n">
        <f aca="false">IF(E423=3, 1*U423, "")</f>
        <v>0</v>
      </c>
      <c r="Y423" s="19" t="str">
        <f aca="false">IF(E423=4, 1*U423, "")</f>
        <v/>
      </c>
      <c r="AF423" s="23" t="str">
        <f aca="false">IF(U423=1,A423,"")</f>
        <v/>
      </c>
      <c r="AG423" s="24" t="str">
        <f aca="false">IF(V423=1,"AT",IF(W423=1,"MID",IF(X423=1,"DEF",IF(Y423=1,"GK",""))))</f>
        <v/>
      </c>
    </row>
    <row r="424" customFormat="false" ht="12.8" hidden="false" customHeight="false" outlineLevel="0" collapsed="false">
      <c r="A424" s="0" t="s">
        <v>553</v>
      </c>
      <c r="B424" s="0" t="s">
        <v>103</v>
      </c>
      <c r="C424" s="0" t="n">
        <v>29</v>
      </c>
      <c r="D424" s="0" t="s">
        <v>67</v>
      </c>
      <c r="E424" s="0" t="n">
        <v>2</v>
      </c>
      <c r="F424" s="1" t="n">
        <v>9</v>
      </c>
      <c r="G424" s="0" t="n">
        <v>253</v>
      </c>
      <c r="H424" s="1" t="n">
        <v>6</v>
      </c>
      <c r="I424" s="0" t="n">
        <v>0.8</v>
      </c>
      <c r="J424" s="2" t="n">
        <v>0</v>
      </c>
      <c r="K424" s="0" t="n">
        <v>2</v>
      </c>
      <c r="L424" s="0" t="s">
        <v>107</v>
      </c>
      <c r="M424" s="0" t="n">
        <v>1</v>
      </c>
      <c r="N424" s="0" t="n">
        <v>4</v>
      </c>
      <c r="O424" s="0" t="n">
        <v>9</v>
      </c>
      <c r="P424" s="0" t="n">
        <v>0</v>
      </c>
      <c r="Q424" s="0" t="n">
        <v>0</v>
      </c>
      <c r="R424" s="0" t="n">
        <f aca="false">J424/F424</f>
        <v>0</v>
      </c>
      <c r="U424" s="17" t="n">
        <v>0</v>
      </c>
      <c r="V424" s="18" t="str">
        <f aca="false">IF(E424=1, 1*U424, "")</f>
        <v/>
      </c>
      <c r="W424" s="18" t="n">
        <f aca="false">IF(E424=2, 1*U424, "")</f>
        <v>0</v>
      </c>
      <c r="X424" s="18" t="str">
        <f aca="false">IF(E424=3, 1*U424, "")</f>
        <v/>
      </c>
      <c r="Y424" s="19" t="str">
        <f aca="false">IF(E424=4, 1*U424, "")</f>
        <v/>
      </c>
      <c r="AF424" s="23" t="str">
        <f aca="false">IF(U424=1,A424,"")</f>
        <v/>
      </c>
      <c r="AG424" s="24" t="str">
        <f aca="false">IF(V424=1,"AT",IF(W424=1,"MID",IF(X424=1,"DEF",IF(Y424=1,"GK",""))))</f>
        <v/>
      </c>
    </row>
    <row r="425" customFormat="false" ht="12.8" hidden="false" customHeight="false" outlineLevel="0" collapsed="false">
      <c r="A425" s="0" t="s">
        <v>554</v>
      </c>
      <c r="B425" s="0" t="s">
        <v>190</v>
      </c>
      <c r="C425" s="0" t="n">
        <v>20</v>
      </c>
      <c r="D425" s="0" t="s">
        <v>30</v>
      </c>
      <c r="E425" s="0" t="n">
        <v>3</v>
      </c>
      <c r="F425" s="1" t="n">
        <v>4</v>
      </c>
      <c r="G425" s="0" t="n">
        <v>460</v>
      </c>
      <c r="H425" s="1" t="n">
        <v>4.5</v>
      </c>
      <c r="I425" s="0" t="n">
        <v>0.4</v>
      </c>
      <c r="J425" s="2" t="n">
        <v>0</v>
      </c>
      <c r="K425" s="0" t="n">
        <v>1</v>
      </c>
      <c r="L425" s="0" t="s">
        <v>46</v>
      </c>
      <c r="M425" s="0" t="n">
        <v>0</v>
      </c>
      <c r="N425" s="0" t="n">
        <v>1</v>
      </c>
      <c r="O425" s="0" t="n">
        <v>10</v>
      </c>
      <c r="P425" s="0" t="n">
        <v>1</v>
      </c>
      <c r="Q425" s="0" t="n">
        <v>0</v>
      </c>
      <c r="R425" s="0" t="n">
        <f aca="false">J425/F425</f>
        <v>0</v>
      </c>
      <c r="U425" s="17" t="n">
        <v>0</v>
      </c>
      <c r="V425" s="18" t="str">
        <f aca="false">IF(E425=1, 1*U425, "")</f>
        <v/>
      </c>
      <c r="W425" s="18" t="str">
        <f aca="false">IF(E425=2, 1*U425, "")</f>
        <v/>
      </c>
      <c r="X425" s="18" t="n">
        <f aca="false">IF(E425=3, 1*U425, "")</f>
        <v>0</v>
      </c>
      <c r="Y425" s="19" t="str">
        <f aca="false">IF(E425=4, 1*U425, "")</f>
        <v/>
      </c>
      <c r="AF425" s="23" t="str">
        <f aca="false">IF(U425=1,A425,"")</f>
        <v/>
      </c>
      <c r="AG425" s="24" t="str">
        <f aca="false">IF(V425=1,"AT",IF(W425=1,"MID",IF(X425=1,"DEF",IF(Y425=1,"GK",""))))</f>
        <v/>
      </c>
    </row>
    <row r="426" customFormat="false" ht="12.8" hidden="false" customHeight="false" outlineLevel="0" collapsed="false">
      <c r="A426" s="0" t="s">
        <v>555</v>
      </c>
      <c r="B426" s="0" t="s">
        <v>190</v>
      </c>
      <c r="C426" s="0" t="n">
        <v>20</v>
      </c>
      <c r="D426" s="0" t="s">
        <v>93</v>
      </c>
      <c r="E426" s="0" t="n">
        <v>1</v>
      </c>
      <c r="F426" s="1" t="n">
        <v>2</v>
      </c>
      <c r="G426" s="0" t="n">
        <v>383</v>
      </c>
      <c r="H426" s="1" t="n">
        <v>5</v>
      </c>
      <c r="I426" s="0" t="n">
        <v>0.1</v>
      </c>
      <c r="J426" s="2" t="n">
        <v>0</v>
      </c>
      <c r="K426" s="0" t="n">
        <v>1</v>
      </c>
      <c r="L426" s="0" t="s">
        <v>46</v>
      </c>
      <c r="M426" s="0" t="n">
        <v>0</v>
      </c>
      <c r="N426" s="0" t="n">
        <v>1</v>
      </c>
      <c r="O426" s="0" t="n">
        <v>10</v>
      </c>
      <c r="P426" s="0" t="n">
        <v>1</v>
      </c>
      <c r="Q426" s="0" t="n">
        <v>0</v>
      </c>
      <c r="R426" s="0" t="n">
        <f aca="false">J426/F426</f>
        <v>0</v>
      </c>
      <c r="U426" s="17" t="n">
        <v>0</v>
      </c>
      <c r="V426" s="18" t="n">
        <f aca="false">IF(E426=1, 1*U426, "")</f>
        <v>0</v>
      </c>
      <c r="W426" s="18" t="str">
        <f aca="false">IF(E426=2, 1*U426, "")</f>
        <v/>
      </c>
      <c r="X426" s="18" t="str">
        <f aca="false">IF(E426=3, 1*U426, "")</f>
        <v/>
      </c>
      <c r="Y426" s="19" t="str">
        <f aca="false">IF(E426=4, 1*U426, "")</f>
        <v/>
      </c>
      <c r="AF426" s="23" t="str">
        <f aca="false">IF(U426=1,A426,"")</f>
        <v/>
      </c>
      <c r="AG426" s="24" t="str">
        <f aca="false">IF(V426=1,"AT",IF(W426=1,"MID",IF(X426=1,"DEF",IF(Y426=1,"GK",""))))</f>
        <v/>
      </c>
    </row>
    <row r="427" customFormat="false" ht="12.8" hidden="false" customHeight="false" outlineLevel="0" collapsed="false">
      <c r="A427" s="0" t="s">
        <v>556</v>
      </c>
      <c r="B427" s="0" t="s">
        <v>190</v>
      </c>
      <c r="C427" s="0" t="n">
        <v>25</v>
      </c>
      <c r="D427" s="0" t="s">
        <v>112</v>
      </c>
      <c r="E427" s="0" t="n">
        <v>1</v>
      </c>
      <c r="F427" s="1" t="n">
        <v>35</v>
      </c>
      <c r="G427" s="0" t="n">
        <v>1117</v>
      </c>
      <c r="H427" s="1" t="n">
        <v>9</v>
      </c>
      <c r="I427" s="0" t="n">
        <v>12.4</v>
      </c>
      <c r="J427" s="2" t="n">
        <v>0</v>
      </c>
      <c r="K427" s="0" t="n">
        <v>4</v>
      </c>
      <c r="L427" s="0" t="s">
        <v>277</v>
      </c>
      <c r="M427" s="0" t="n">
        <v>1</v>
      </c>
      <c r="N427" s="0" t="n">
        <v>3</v>
      </c>
      <c r="O427" s="0" t="n">
        <v>10</v>
      </c>
      <c r="P427" s="0" t="n">
        <v>1</v>
      </c>
      <c r="Q427" s="0" t="n">
        <v>0</v>
      </c>
      <c r="R427" s="0" t="n">
        <f aca="false">J427/F427</f>
        <v>0</v>
      </c>
      <c r="U427" s="17" t="n">
        <v>0</v>
      </c>
      <c r="V427" s="18" t="n">
        <f aca="false">IF(E427=1, 1*U427, "")</f>
        <v>0</v>
      </c>
      <c r="W427" s="18" t="str">
        <f aca="false">IF(E427=2, 1*U427, "")</f>
        <v/>
      </c>
      <c r="X427" s="18" t="str">
        <f aca="false">IF(E427=3, 1*U427, "")</f>
        <v/>
      </c>
      <c r="Y427" s="19" t="str">
        <f aca="false">IF(E427=4, 1*U427, "")</f>
        <v/>
      </c>
      <c r="AF427" s="23" t="str">
        <f aca="false">IF(U427=1,A427,"")</f>
        <v/>
      </c>
      <c r="AG427" s="24" t="str">
        <f aca="false">IF(V427=1,"AT",IF(W427=1,"MID",IF(X427=1,"DEF",IF(Y427=1,"GK",""))))</f>
        <v/>
      </c>
    </row>
    <row r="428" customFormat="false" ht="12.8" hidden="false" customHeight="false" outlineLevel="0" collapsed="false">
      <c r="A428" s="0" t="s">
        <v>557</v>
      </c>
      <c r="B428" s="0" t="s">
        <v>190</v>
      </c>
      <c r="C428" s="0" t="n">
        <v>24</v>
      </c>
      <c r="D428" s="0" t="s">
        <v>57</v>
      </c>
      <c r="E428" s="0" t="n">
        <v>1</v>
      </c>
      <c r="F428" s="1" t="n">
        <v>8</v>
      </c>
      <c r="G428" s="0" t="n">
        <v>748</v>
      </c>
      <c r="H428" s="1" t="n">
        <v>5.5</v>
      </c>
      <c r="I428" s="0" t="n">
        <v>0.1</v>
      </c>
      <c r="J428" s="2" t="n">
        <v>0</v>
      </c>
      <c r="K428" s="0" t="n">
        <v>1</v>
      </c>
      <c r="L428" s="0" t="s">
        <v>46</v>
      </c>
      <c r="M428" s="0" t="n">
        <v>0</v>
      </c>
      <c r="N428" s="0" t="n">
        <v>2</v>
      </c>
      <c r="O428" s="0" t="n">
        <v>10</v>
      </c>
      <c r="P428" s="0" t="n">
        <v>1</v>
      </c>
      <c r="Q428" s="0" t="n">
        <v>0</v>
      </c>
      <c r="R428" s="0" t="n">
        <f aca="false">J428/F428</f>
        <v>0</v>
      </c>
      <c r="U428" s="17" t="n">
        <v>0</v>
      </c>
      <c r="V428" s="18" t="n">
        <f aca="false">IF(E428=1, 1*U428, "")</f>
        <v>0</v>
      </c>
      <c r="W428" s="18" t="str">
        <f aca="false">IF(E428=2, 1*U428, "")</f>
        <v/>
      </c>
      <c r="X428" s="18" t="str">
        <f aca="false">IF(E428=3, 1*U428, "")</f>
        <v/>
      </c>
      <c r="Y428" s="19" t="str">
        <f aca="false">IF(E428=4, 1*U428, "")</f>
        <v/>
      </c>
      <c r="AF428" s="23" t="str">
        <f aca="false">IF(U428=1,A428,"")</f>
        <v/>
      </c>
      <c r="AG428" s="24" t="str">
        <f aca="false">IF(V428=1,"AT",IF(W428=1,"MID",IF(X428=1,"DEF",IF(Y428=1,"GK",""))))</f>
        <v/>
      </c>
    </row>
    <row r="429" customFormat="false" ht="12.8" hidden="false" customHeight="false" outlineLevel="0" collapsed="false">
      <c r="A429" s="0" t="s">
        <v>558</v>
      </c>
      <c r="B429" s="0" t="s">
        <v>190</v>
      </c>
      <c r="C429" s="0" t="n">
        <v>19</v>
      </c>
      <c r="D429" s="0" t="s">
        <v>57</v>
      </c>
      <c r="E429" s="0" t="n">
        <v>1</v>
      </c>
      <c r="F429" s="1" t="n">
        <v>2</v>
      </c>
      <c r="G429" s="0" t="n">
        <v>671</v>
      </c>
      <c r="H429" s="1" t="n">
        <v>5</v>
      </c>
      <c r="I429" s="0" t="n">
        <v>2</v>
      </c>
      <c r="J429" s="2" t="n">
        <v>0</v>
      </c>
      <c r="K429" s="0" t="n">
        <v>1</v>
      </c>
      <c r="L429" s="0" t="s">
        <v>46</v>
      </c>
      <c r="M429" s="0" t="n">
        <v>0</v>
      </c>
      <c r="N429" s="0" t="n">
        <v>1</v>
      </c>
      <c r="O429" s="0" t="n">
        <v>10</v>
      </c>
      <c r="P429" s="0" t="n">
        <v>1</v>
      </c>
      <c r="Q429" s="0" t="n">
        <v>0</v>
      </c>
      <c r="R429" s="0" t="n">
        <f aca="false">J429/F429</f>
        <v>0</v>
      </c>
      <c r="U429" s="17" t="n">
        <v>0</v>
      </c>
      <c r="V429" s="18" t="n">
        <f aca="false">IF(E429=1, 1*U429, "")</f>
        <v>0</v>
      </c>
      <c r="W429" s="18" t="str">
        <f aca="false">IF(E429=2, 1*U429, "")</f>
        <v/>
      </c>
      <c r="X429" s="18" t="str">
        <f aca="false">IF(E429=3, 1*U429, "")</f>
        <v/>
      </c>
      <c r="Y429" s="19" t="str">
        <f aca="false">IF(E429=4, 1*U429, "")</f>
        <v/>
      </c>
      <c r="AF429" s="23" t="str">
        <f aca="false">IF(U429=1,A429,"")</f>
        <v/>
      </c>
      <c r="AG429" s="24" t="str">
        <f aca="false">IF(V429=1,"AT",IF(W429=1,"MID",IF(X429=1,"DEF",IF(Y429=1,"GK",""))))</f>
        <v/>
      </c>
    </row>
    <row r="430" customFormat="false" ht="12.8" hidden="false" customHeight="false" outlineLevel="0" collapsed="false">
      <c r="A430" s="0" t="s">
        <v>559</v>
      </c>
      <c r="B430" s="0" t="s">
        <v>213</v>
      </c>
      <c r="C430" s="0" t="n">
        <v>23</v>
      </c>
      <c r="D430" s="0" t="s">
        <v>22</v>
      </c>
      <c r="E430" s="0" t="n">
        <v>4</v>
      </c>
      <c r="F430" s="1" t="n">
        <v>22</v>
      </c>
      <c r="G430" s="0" t="n">
        <v>297</v>
      </c>
      <c r="H430" s="1" t="n">
        <v>5.5</v>
      </c>
      <c r="I430" s="0" t="n">
        <v>4.5</v>
      </c>
      <c r="J430" s="2" t="n">
        <v>0</v>
      </c>
      <c r="K430" s="0" t="n">
        <v>3</v>
      </c>
      <c r="L430" s="0" t="s">
        <v>41</v>
      </c>
      <c r="M430" s="0" t="n">
        <v>1</v>
      </c>
      <c r="N430" s="0" t="n">
        <v>2</v>
      </c>
      <c r="O430" s="0" t="n">
        <v>11</v>
      </c>
      <c r="P430" s="0" t="n">
        <v>1</v>
      </c>
      <c r="Q430" s="0" t="n">
        <v>0</v>
      </c>
      <c r="R430" s="0" t="n">
        <f aca="false">J430/F430</f>
        <v>0</v>
      </c>
      <c r="U430" s="17" t="n">
        <v>0</v>
      </c>
      <c r="V430" s="18" t="str">
        <f aca="false">IF(E430=1, 1*U430, "")</f>
        <v/>
      </c>
      <c r="W430" s="18" t="str">
        <f aca="false">IF(E430=2, 1*U430, "")</f>
        <v/>
      </c>
      <c r="X430" s="18" t="str">
        <f aca="false">IF(E430=3, 1*U430, "")</f>
        <v/>
      </c>
      <c r="Y430" s="19" t="n">
        <f aca="false">IF(E430=4, 1*U430, "")</f>
        <v>0</v>
      </c>
      <c r="AF430" s="23" t="str">
        <f aca="false">IF(U430=1,A430,"")</f>
        <v/>
      </c>
      <c r="AG430" s="24" t="str">
        <f aca="false">IF(V430=1,"AT",IF(W430=1,"MID",IF(X430=1,"DEF",IF(Y430=1,"GK",""))))</f>
        <v/>
      </c>
    </row>
    <row r="431" customFormat="false" ht="12.8" hidden="false" customHeight="false" outlineLevel="0" collapsed="false">
      <c r="A431" s="0" t="s">
        <v>560</v>
      </c>
      <c r="B431" s="0" t="s">
        <v>213</v>
      </c>
      <c r="C431" s="0" t="n">
        <v>22</v>
      </c>
      <c r="D431" s="0" t="s">
        <v>112</v>
      </c>
      <c r="E431" s="0" t="n">
        <v>1</v>
      </c>
      <c r="F431" s="1" t="n">
        <v>40</v>
      </c>
      <c r="G431" s="0" t="n">
        <v>1098</v>
      </c>
      <c r="H431" s="1" t="n">
        <v>8</v>
      </c>
      <c r="I431" s="0" t="n">
        <v>4.6</v>
      </c>
      <c r="J431" s="2" t="n">
        <v>0</v>
      </c>
      <c r="K431" s="0" t="n">
        <v>2</v>
      </c>
      <c r="L431" s="0" t="s">
        <v>54</v>
      </c>
      <c r="M431" s="0" t="n">
        <v>1</v>
      </c>
      <c r="N431" s="0" t="n">
        <v>2</v>
      </c>
      <c r="O431" s="0" t="n">
        <v>11</v>
      </c>
      <c r="P431" s="0" t="n">
        <v>1</v>
      </c>
      <c r="Q431" s="0" t="n">
        <v>0</v>
      </c>
      <c r="R431" s="0" t="n">
        <f aca="false">J431/F431</f>
        <v>0</v>
      </c>
      <c r="U431" s="17" t="n">
        <v>0</v>
      </c>
      <c r="V431" s="18" t="n">
        <f aca="false">IF(E431=1, 1*U431, "")</f>
        <v>0</v>
      </c>
      <c r="W431" s="18" t="str">
        <f aca="false">IF(E431=2, 1*U431, "")</f>
        <v/>
      </c>
      <c r="X431" s="18" t="str">
        <f aca="false">IF(E431=3, 1*U431, "")</f>
        <v/>
      </c>
      <c r="Y431" s="19" t="str">
        <f aca="false">IF(E431=4, 1*U431, "")</f>
        <v/>
      </c>
      <c r="AF431" s="23" t="str">
        <f aca="false">IF(U431=1,A431,"")</f>
        <v/>
      </c>
      <c r="AG431" s="24" t="str">
        <f aca="false">IF(V431=1,"AT",IF(W431=1,"MID",IF(X431=1,"DEF",IF(Y431=1,"GK",""))))</f>
        <v/>
      </c>
    </row>
    <row r="432" customFormat="false" ht="12.8" hidden="false" customHeight="false" outlineLevel="0" collapsed="false">
      <c r="A432" s="0" t="s">
        <v>561</v>
      </c>
      <c r="B432" s="0" t="s">
        <v>53</v>
      </c>
      <c r="C432" s="0" t="n">
        <v>23</v>
      </c>
      <c r="D432" s="0" t="s">
        <v>30</v>
      </c>
      <c r="E432" s="0" t="n">
        <v>3</v>
      </c>
      <c r="F432" s="1" t="n">
        <v>22</v>
      </c>
      <c r="G432" s="0" t="n">
        <v>950</v>
      </c>
      <c r="H432" s="1" t="n">
        <v>5.5</v>
      </c>
      <c r="I432" s="0" t="n">
        <v>17</v>
      </c>
      <c r="J432" s="2" t="n">
        <v>0</v>
      </c>
      <c r="K432" s="0" t="n">
        <v>2</v>
      </c>
      <c r="L432" s="0" t="s">
        <v>220</v>
      </c>
      <c r="M432" s="0" t="n">
        <v>1</v>
      </c>
      <c r="N432" s="0" t="n">
        <v>2</v>
      </c>
      <c r="O432" s="0" t="n">
        <v>12</v>
      </c>
      <c r="P432" s="0" t="n">
        <v>1</v>
      </c>
      <c r="Q432" s="0" t="n">
        <v>0</v>
      </c>
      <c r="R432" s="0" t="n">
        <f aca="false">J432/F432</f>
        <v>0</v>
      </c>
      <c r="U432" s="17" t="n">
        <v>0</v>
      </c>
      <c r="V432" s="18" t="str">
        <f aca="false">IF(E432=1, 1*U432, "")</f>
        <v/>
      </c>
      <c r="W432" s="18" t="str">
        <f aca="false">IF(E432=2, 1*U432, "")</f>
        <v/>
      </c>
      <c r="X432" s="18" t="n">
        <f aca="false">IF(E432=3, 1*U432, "")</f>
        <v>0</v>
      </c>
      <c r="Y432" s="19" t="str">
        <f aca="false">IF(E432=4, 1*U432, "")</f>
        <v/>
      </c>
      <c r="AF432" s="23" t="str">
        <f aca="false">IF(U432=1,A432,"")</f>
        <v/>
      </c>
      <c r="AG432" s="24" t="str">
        <f aca="false">IF(V432=1,"AT",IF(W432=1,"MID",IF(X432=1,"DEF",IF(Y432=1,"GK",""))))</f>
        <v/>
      </c>
    </row>
    <row r="433" customFormat="false" ht="12.8" hidden="false" customHeight="false" outlineLevel="0" collapsed="false">
      <c r="A433" s="0" t="s">
        <v>562</v>
      </c>
      <c r="B433" s="0" t="s">
        <v>563</v>
      </c>
      <c r="C433" s="0" t="n">
        <v>31</v>
      </c>
      <c r="D433" s="0" t="s">
        <v>22</v>
      </c>
      <c r="E433" s="0" t="n">
        <v>4</v>
      </c>
      <c r="F433" s="1" t="n">
        <v>1</v>
      </c>
      <c r="G433" s="0" t="n">
        <v>134</v>
      </c>
      <c r="H433" s="1" t="n">
        <v>4</v>
      </c>
      <c r="I433" s="0" t="n">
        <v>13.5</v>
      </c>
      <c r="J433" s="2" t="n">
        <v>0</v>
      </c>
      <c r="K433" s="0" t="n">
        <v>2</v>
      </c>
      <c r="L433" s="0" t="s">
        <v>50</v>
      </c>
      <c r="M433" s="0" t="n">
        <v>0</v>
      </c>
      <c r="N433" s="0" t="n">
        <v>4</v>
      </c>
      <c r="O433" s="0" t="n">
        <v>13</v>
      </c>
      <c r="P433" s="0" t="n">
        <v>0</v>
      </c>
      <c r="Q433" s="0" t="n">
        <v>0</v>
      </c>
      <c r="R433" s="0" t="n">
        <f aca="false">J433/F433</f>
        <v>0</v>
      </c>
      <c r="U433" s="17" t="n">
        <v>0</v>
      </c>
      <c r="V433" s="18" t="str">
        <f aca="false">IF(E433=1, 1*U433, "")</f>
        <v/>
      </c>
      <c r="W433" s="18" t="str">
        <f aca="false">IF(E433=2, 1*U433, "")</f>
        <v/>
      </c>
      <c r="X433" s="18" t="str">
        <f aca="false">IF(E433=3, 1*U433, "")</f>
        <v/>
      </c>
      <c r="Y433" s="19" t="n">
        <f aca="false">IF(E433=4, 1*U433, "")</f>
        <v>0</v>
      </c>
      <c r="AF433" s="23" t="str">
        <f aca="false">IF(U433=1,A433,"")</f>
        <v/>
      </c>
      <c r="AG433" s="24" t="str">
        <f aca="false">IF(V433=1,"AT",IF(W433=1,"MID",IF(X433=1,"DEF",IF(Y433=1,"GK",""))))</f>
        <v/>
      </c>
    </row>
    <row r="434" customFormat="false" ht="12.8" hidden="false" customHeight="false" outlineLevel="0" collapsed="false">
      <c r="A434" s="0" t="s">
        <v>564</v>
      </c>
      <c r="B434" s="0" t="s">
        <v>563</v>
      </c>
      <c r="C434" s="0" t="n">
        <v>26</v>
      </c>
      <c r="D434" s="0" t="s">
        <v>22</v>
      </c>
      <c r="E434" s="0" t="n">
        <v>4</v>
      </c>
      <c r="F434" s="1" t="n">
        <v>4.5</v>
      </c>
      <c r="G434" s="0" t="n">
        <v>235</v>
      </c>
      <c r="H434" s="1" t="n">
        <v>4.5</v>
      </c>
      <c r="I434" s="0" t="n">
        <v>1.1</v>
      </c>
      <c r="J434" s="2" t="n">
        <v>0</v>
      </c>
      <c r="K434" s="0" t="n">
        <v>1</v>
      </c>
      <c r="L434" s="0" t="s">
        <v>46</v>
      </c>
      <c r="M434" s="0" t="n">
        <v>0</v>
      </c>
      <c r="N434" s="0" t="n">
        <v>3</v>
      </c>
      <c r="O434" s="0" t="n">
        <v>13</v>
      </c>
      <c r="P434" s="0" t="n">
        <v>0</v>
      </c>
      <c r="Q434" s="0" t="n">
        <v>0</v>
      </c>
      <c r="R434" s="0" t="n">
        <f aca="false">J434/F434</f>
        <v>0</v>
      </c>
      <c r="U434" s="17" t="n">
        <v>0</v>
      </c>
      <c r="V434" s="18" t="str">
        <f aca="false">IF(E434=1, 1*U434, "")</f>
        <v/>
      </c>
      <c r="W434" s="18" t="str">
        <f aca="false">IF(E434=2, 1*U434, "")</f>
        <v/>
      </c>
      <c r="X434" s="18" t="str">
        <f aca="false">IF(E434=3, 1*U434, "")</f>
        <v/>
      </c>
      <c r="Y434" s="19" t="n">
        <f aca="false">IF(E434=4, 1*U434, "")</f>
        <v>0</v>
      </c>
      <c r="AF434" s="23" t="str">
        <f aca="false">IF(U434=1,A434,"")</f>
        <v/>
      </c>
      <c r="AG434" s="24" t="str">
        <f aca="false">IF(V434=1,"AT",IF(W434=1,"MID",IF(X434=1,"DEF",IF(Y434=1,"GK",""))))</f>
        <v/>
      </c>
    </row>
    <row r="435" customFormat="false" ht="12.8" hidden="false" customHeight="false" outlineLevel="0" collapsed="false">
      <c r="A435" s="0" t="s">
        <v>565</v>
      </c>
      <c r="B435" s="0" t="s">
        <v>563</v>
      </c>
      <c r="C435" s="0" t="n">
        <v>24</v>
      </c>
      <c r="D435" s="0" t="s">
        <v>80</v>
      </c>
      <c r="E435" s="0" t="n">
        <v>3</v>
      </c>
      <c r="F435" s="1" t="n">
        <v>5</v>
      </c>
      <c r="G435" s="0" t="n">
        <v>764</v>
      </c>
      <c r="H435" s="1" t="n">
        <v>4.5</v>
      </c>
      <c r="I435" s="0" t="n">
        <v>5.2</v>
      </c>
      <c r="J435" s="2" t="n">
        <v>0</v>
      </c>
      <c r="K435" s="0" t="n">
        <v>3</v>
      </c>
      <c r="L435" s="0" t="s">
        <v>133</v>
      </c>
      <c r="M435" s="0" t="n">
        <v>0</v>
      </c>
      <c r="N435" s="0" t="n">
        <v>2</v>
      </c>
      <c r="O435" s="0" t="n">
        <v>13</v>
      </c>
      <c r="P435" s="0" t="n">
        <v>0</v>
      </c>
      <c r="Q435" s="0" t="n">
        <v>0</v>
      </c>
      <c r="R435" s="0" t="n">
        <f aca="false">J435/F435</f>
        <v>0</v>
      </c>
      <c r="U435" s="17" t="n">
        <v>0</v>
      </c>
      <c r="V435" s="18" t="str">
        <f aca="false">IF(E435=1, 1*U435, "")</f>
        <v/>
      </c>
      <c r="W435" s="18" t="str">
        <f aca="false">IF(E435=2, 1*U435, "")</f>
        <v/>
      </c>
      <c r="X435" s="18" t="n">
        <f aca="false">IF(E435=3, 1*U435, "")</f>
        <v>0</v>
      </c>
      <c r="Y435" s="19" t="str">
        <f aca="false">IF(E435=4, 1*U435, "")</f>
        <v/>
      </c>
      <c r="AF435" s="23" t="str">
        <f aca="false">IF(U435=1,A435,"")</f>
        <v/>
      </c>
      <c r="AG435" s="24" t="str">
        <f aca="false">IF(V435=1,"AT",IF(W435=1,"MID",IF(X435=1,"DEF",IF(Y435=1,"GK",""))))</f>
        <v/>
      </c>
    </row>
    <row r="436" customFormat="false" ht="12.8" hidden="false" customHeight="false" outlineLevel="0" collapsed="false">
      <c r="A436" s="0" t="s">
        <v>566</v>
      </c>
      <c r="B436" s="0" t="s">
        <v>563</v>
      </c>
      <c r="C436" s="0" t="n">
        <v>27</v>
      </c>
      <c r="D436" s="0" t="s">
        <v>30</v>
      </c>
      <c r="E436" s="0" t="n">
        <v>3</v>
      </c>
      <c r="F436" s="1" t="n">
        <v>5</v>
      </c>
      <c r="G436" s="0" t="n">
        <v>273</v>
      </c>
      <c r="H436" s="1" t="n">
        <v>4.5</v>
      </c>
      <c r="I436" s="0" t="n">
        <v>0.9</v>
      </c>
      <c r="J436" s="2" t="n">
        <v>0</v>
      </c>
      <c r="K436" s="0" t="n">
        <v>2</v>
      </c>
      <c r="L436" s="0" t="s">
        <v>50</v>
      </c>
      <c r="M436" s="0" t="n">
        <v>0</v>
      </c>
      <c r="N436" s="0" t="n">
        <v>3</v>
      </c>
      <c r="O436" s="0" t="n">
        <v>13</v>
      </c>
      <c r="P436" s="0" t="n">
        <v>0</v>
      </c>
      <c r="Q436" s="0" t="n">
        <v>0</v>
      </c>
      <c r="R436" s="0" t="n">
        <f aca="false">J436/F436</f>
        <v>0</v>
      </c>
      <c r="U436" s="17" t="n">
        <v>0</v>
      </c>
      <c r="V436" s="18" t="str">
        <f aca="false">IF(E436=1, 1*U436, "")</f>
        <v/>
      </c>
      <c r="W436" s="18" t="str">
        <f aca="false">IF(E436=2, 1*U436, "")</f>
        <v/>
      </c>
      <c r="X436" s="18" t="n">
        <f aca="false">IF(E436=3, 1*U436, "")</f>
        <v>0</v>
      </c>
      <c r="Y436" s="19" t="str">
        <f aca="false">IF(E436=4, 1*U436, "")</f>
        <v/>
      </c>
      <c r="AF436" s="23" t="str">
        <f aca="false">IF(U436=1,A436,"")</f>
        <v/>
      </c>
      <c r="AG436" s="24" t="str">
        <f aca="false">IF(V436=1,"AT",IF(W436=1,"MID",IF(X436=1,"DEF",IF(Y436=1,"GK",""))))</f>
        <v/>
      </c>
    </row>
    <row r="437" customFormat="false" ht="12.8" hidden="false" customHeight="false" outlineLevel="0" collapsed="false">
      <c r="A437" s="0" t="s">
        <v>567</v>
      </c>
      <c r="B437" s="0" t="s">
        <v>563</v>
      </c>
      <c r="C437" s="0" t="n">
        <v>27</v>
      </c>
      <c r="D437" s="0" t="s">
        <v>30</v>
      </c>
      <c r="E437" s="0" t="n">
        <v>3</v>
      </c>
      <c r="F437" s="1" t="n">
        <v>5</v>
      </c>
      <c r="G437" s="0" t="n">
        <v>400</v>
      </c>
      <c r="H437" s="1" t="n">
        <v>4.5</v>
      </c>
      <c r="I437" s="0" t="n">
        <v>3.6</v>
      </c>
      <c r="J437" s="2" t="n">
        <v>0</v>
      </c>
      <c r="K437" s="0" t="n">
        <v>1</v>
      </c>
      <c r="L437" s="0" t="s">
        <v>46</v>
      </c>
      <c r="M437" s="0" t="n">
        <v>0</v>
      </c>
      <c r="N437" s="0" t="n">
        <v>3</v>
      </c>
      <c r="O437" s="0" t="n">
        <v>13</v>
      </c>
      <c r="P437" s="0" t="n">
        <v>0</v>
      </c>
      <c r="Q437" s="0" t="n">
        <v>0</v>
      </c>
      <c r="R437" s="0" t="n">
        <f aca="false">J437/F437</f>
        <v>0</v>
      </c>
      <c r="U437" s="17" t="n">
        <v>0</v>
      </c>
      <c r="V437" s="18" t="str">
        <f aca="false">IF(E437=1, 1*U437, "")</f>
        <v/>
      </c>
      <c r="W437" s="18" t="str">
        <f aca="false">IF(E437=2, 1*U437, "")</f>
        <v/>
      </c>
      <c r="X437" s="18" t="n">
        <f aca="false">IF(E437=3, 1*U437, "")</f>
        <v>0</v>
      </c>
      <c r="Y437" s="19" t="str">
        <f aca="false">IF(E437=4, 1*U437, "")</f>
        <v/>
      </c>
      <c r="AF437" s="23" t="str">
        <f aca="false">IF(U437=1,A437,"")</f>
        <v/>
      </c>
      <c r="AG437" s="24" t="str">
        <f aca="false">IF(V437=1,"AT",IF(W437=1,"MID",IF(X437=1,"DEF",IF(Y437=1,"GK",""))))</f>
        <v/>
      </c>
    </row>
    <row r="438" customFormat="false" ht="12.8" hidden="false" customHeight="false" outlineLevel="0" collapsed="false">
      <c r="A438" s="0" t="s">
        <v>568</v>
      </c>
      <c r="B438" s="0" t="s">
        <v>563</v>
      </c>
      <c r="C438" s="0" t="n">
        <v>25</v>
      </c>
      <c r="D438" s="0" t="s">
        <v>49</v>
      </c>
      <c r="E438" s="0" t="n">
        <v>3</v>
      </c>
      <c r="F438" s="1" t="n">
        <v>3.5</v>
      </c>
      <c r="G438" s="0" t="n">
        <v>177</v>
      </c>
      <c r="H438" s="1" t="n">
        <v>4.5</v>
      </c>
      <c r="I438" s="0" t="n">
        <v>1</v>
      </c>
      <c r="J438" s="2" t="n">
        <v>0</v>
      </c>
      <c r="K438" s="0" t="n">
        <v>2</v>
      </c>
      <c r="L438" s="0" t="s">
        <v>85</v>
      </c>
      <c r="M438" s="0" t="n">
        <v>0</v>
      </c>
      <c r="N438" s="0" t="n">
        <v>3</v>
      </c>
      <c r="O438" s="0" t="n">
        <v>13</v>
      </c>
      <c r="P438" s="0" t="n">
        <v>0</v>
      </c>
      <c r="Q438" s="0" t="n">
        <v>0</v>
      </c>
      <c r="R438" s="0" t="n">
        <f aca="false">J438/F438</f>
        <v>0</v>
      </c>
      <c r="U438" s="17" t="n">
        <v>0</v>
      </c>
      <c r="V438" s="18" t="str">
        <f aca="false">IF(E438=1, 1*U438, "")</f>
        <v/>
      </c>
      <c r="W438" s="18" t="str">
        <f aca="false">IF(E438=2, 1*U438, "")</f>
        <v/>
      </c>
      <c r="X438" s="18" t="n">
        <f aca="false">IF(E438=3, 1*U438, "")</f>
        <v>0</v>
      </c>
      <c r="Y438" s="19" t="str">
        <f aca="false">IF(E438=4, 1*U438, "")</f>
        <v/>
      </c>
      <c r="AF438" s="23" t="str">
        <f aca="false">IF(U438=1,A438,"")</f>
        <v/>
      </c>
      <c r="AG438" s="24" t="str">
        <f aca="false">IF(V438=1,"AT",IF(W438=1,"MID",IF(X438=1,"DEF",IF(Y438=1,"GK",""))))</f>
        <v/>
      </c>
    </row>
    <row r="439" customFormat="false" ht="12.8" hidden="false" customHeight="false" outlineLevel="0" collapsed="false">
      <c r="A439" s="0" t="s">
        <v>569</v>
      </c>
      <c r="B439" s="0" t="s">
        <v>563</v>
      </c>
      <c r="C439" s="0" t="n">
        <v>25</v>
      </c>
      <c r="D439" s="0" t="s">
        <v>30</v>
      </c>
      <c r="E439" s="0" t="n">
        <v>3</v>
      </c>
      <c r="F439" s="1" t="n">
        <v>4.5</v>
      </c>
      <c r="G439" s="0" t="n">
        <v>265</v>
      </c>
      <c r="H439" s="1" t="n">
        <v>4</v>
      </c>
      <c r="I439" s="0" t="n">
        <v>2.5</v>
      </c>
      <c r="J439" s="2" t="n">
        <v>0</v>
      </c>
      <c r="K439" s="0" t="n">
        <v>2</v>
      </c>
      <c r="L439" s="0" t="s">
        <v>76</v>
      </c>
      <c r="M439" s="0" t="n">
        <v>0</v>
      </c>
      <c r="N439" s="0" t="n">
        <v>3</v>
      </c>
      <c r="O439" s="0" t="n">
        <v>13</v>
      </c>
      <c r="P439" s="0" t="n">
        <v>0</v>
      </c>
      <c r="Q439" s="0" t="n">
        <v>0</v>
      </c>
      <c r="R439" s="0" t="n">
        <f aca="false">J439/F439</f>
        <v>0</v>
      </c>
      <c r="U439" s="17" t="n">
        <v>0</v>
      </c>
      <c r="V439" s="18" t="str">
        <f aca="false">IF(E439=1, 1*U439, "")</f>
        <v/>
      </c>
      <c r="W439" s="18" t="str">
        <f aca="false">IF(E439=2, 1*U439, "")</f>
        <v/>
      </c>
      <c r="X439" s="18" t="n">
        <f aca="false">IF(E439=3, 1*U439, "")</f>
        <v>0</v>
      </c>
      <c r="Y439" s="19" t="str">
        <f aca="false">IF(E439=4, 1*U439, "")</f>
        <v/>
      </c>
      <c r="AF439" s="23" t="str">
        <f aca="false">IF(U439=1,A439,"")</f>
        <v/>
      </c>
      <c r="AG439" s="24" t="str">
        <f aca="false">IF(V439=1,"AT",IF(W439=1,"MID",IF(X439=1,"DEF",IF(Y439=1,"GK",""))))</f>
        <v/>
      </c>
    </row>
    <row r="440" customFormat="false" ht="12.8" hidden="false" customHeight="false" outlineLevel="0" collapsed="false">
      <c r="A440" s="0" t="s">
        <v>570</v>
      </c>
      <c r="B440" s="0" t="s">
        <v>563</v>
      </c>
      <c r="C440" s="0" t="n">
        <v>32</v>
      </c>
      <c r="D440" s="0" t="s">
        <v>80</v>
      </c>
      <c r="E440" s="0" t="n">
        <v>3</v>
      </c>
      <c r="F440" s="1" t="n">
        <v>2.5</v>
      </c>
      <c r="G440" s="0" t="n">
        <v>186</v>
      </c>
      <c r="H440" s="1" t="n">
        <v>4</v>
      </c>
      <c r="I440" s="0" t="n">
        <v>2.3</v>
      </c>
      <c r="J440" s="2" t="n">
        <v>0</v>
      </c>
      <c r="K440" s="0" t="n">
        <v>2</v>
      </c>
      <c r="L440" s="0" t="s">
        <v>107</v>
      </c>
      <c r="M440" s="0" t="n">
        <v>0</v>
      </c>
      <c r="N440" s="0" t="n">
        <v>5</v>
      </c>
      <c r="O440" s="0" t="n">
        <v>13</v>
      </c>
      <c r="P440" s="0" t="n">
        <v>0</v>
      </c>
      <c r="Q440" s="0" t="n">
        <v>0</v>
      </c>
      <c r="R440" s="0" t="n">
        <f aca="false">J440/F440</f>
        <v>0</v>
      </c>
      <c r="U440" s="17" t="n">
        <v>0</v>
      </c>
      <c r="V440" s="18" t="str">
        <f aca="false">IF(E440=1, 1*U440, "")</f>
        <v/>
      </c>
      <c r="W440" s="18" t="str">
        <f aca="false">IF(E440=2, 1*U440, "")</f>
        <v/>
      </c>
      <c r="X440" s="18" t="n">
        <f aca="false">IF(E440=3, 1*U440, "")</f>
        <v>0</v>
      </c>
      <c r="Y440" s="19" t="str">
        <f aca="false">IF(E440=4, 1*U440, "")</f>
        <v/>
      </c>
      <c r="AF440" s="23" t="str">
        <f aca="false">IF(U440=1,A440,"")</f>
        <v/>
      </c>
      <c r="AG440" s="24" t="str">
        <f aca="false">IF(V440=1,"AT",IF(W440=1,"MID",IF(X440=1,"DEF",IF(Y440=1,"GK",""))))</f>
        <v/>
      </c>
    </row>
    <row r="441" customFormat="false" ht="12.8" hidden="false" customHeight="false" outlineLevel="0" collapsed="false">
      <c r="A441" s="0" t="s">
        <v>571</v>
      </c>
      <c r="B441" s="0" t="s">
        <v>563</v>
      </c>
      <c r="C441" s="0" t="n">
        <v>26</v>
      </c>
      <c r="D441" s="0" t="s">
        <v>30</v>
      </c>
      <c r="E441" s="0" t="n">
        <v>3</v>
      </c>
      <c r="F441" s="1" t="n">
        <v>5</v>
      </c>
      <c r="G441" s="0" t="n">
        <v>65</v>
      </c>
      <c r="H441" s="1" t="n">
        <v>4.5</v>
      </c>
      <c r="I441" s="0" t="n">
        <v>1</v>
      </c>
      <c r="J441" s="2" t="n">
        <v>0</v>
      </c>
      <c r="K441" s="0" t="n">
        <v>2</v>
      </c>
      <c r="L441" s="0" t="s">
        <v>118</v>
      </c>
      <c r="M441" s="0" t="n">
        <v>0</v>
      </c>
      <c r="N441" s="0" t="n">
        <v>3</v>
      </c>
      <c r="O441" s="0" t="n">
        <v>13</v>
      </c>
      <c r="P441" s="0" t="n">
        <v>0</v>
      </c>
      <c r="Q441" s="0" t="n">
        <v>0</v>
      </c>
      <c r="R441" s="0" t="n">
        <f aca="false">J441/F441</f>
        <v>0</v>
      </c>
      <c r="U441" s="17" t="n">
        <v>0</v>
      </c>
      <c r="V441" s="18" t="str">
        <f aca="false">IF(E441=1, 1*U441, "")</f>
        <v/>
      </c>
      <c r="W441" s="18" t="str">
        <f aca="false">IF(E441=2, 1*U441, "")</f>
        <v/>
      </c>
      <c r="X441" s="18" t="n">
        <f aca="false">IF(E441=3, 1*U441, "")</f>
        <v>0</v>
      </c>
      <c r="Y441" s="19" t="str">
        <f aca="false">IF(E441=4, 1*U441, "")</f>
        <v/>
      </c>
      <c r="AF441" s="23" t="str">
        <f aca="false">IF(U441=1,A441,"")</f>
        <v/>
      </c>
      <c r="AG441" s="24" t="str">
        <f aca="false">IF(V441=1,"AT",IF(W441=1,"MID",IF(X441=1,"DEF",IF(Y441=1,"GK",""))))</f>
        <v/>
      </c>
    </row>
    <row r="442" customFormat="false" ht="12.8" hidden="false" customHeight="false" outlineLevel="0" collapsed="false">
      <c r="A442" s="0" t="s">
        <v>572</v>
      </c>
      <c r="B442" s="0" t="s">
        <v>563</v>
      </c>
      <c r="C442" s="0" t="n">
        <v>24</v>
      </c>
      <c r="D442" s="0" t="s">
        <v>49</v>
      </c>
      <c r="E442" s="0" t="n">
        <v>3</v>
      </c>
      <c r="F442" s="1" t="n">
        <v>1.5</v>
      </c>
      <c r="G442" s="0" t="n">
        <v>114</v>
      </c>
      <c r="H442" s="1" t="n">
        <v>4</v>
      </c>
      <c r="I442" s="0" t="n">
        <v>0.5</v>
      </c>
      <c r="J442" s="2" t="n">
        <v>0</v>
      </c>
      <c r="K442" s="0" t="n">
        <v>2</v>
      </c>
      <c r="L442" s="0" t="s">
        <v>118</v>
      </c>
      <c r="M442" s="0" t="n">
        <v>0</v>
      </c>
      <c r="N442" s="0" t="n">
        <v>2</v>
      </c>
      <c r="O442" s="0" t="n">
        <v>13</v>
      </c>
      <c r="P442" s="0" t="n">
        <v>0</v>
      </c>
      <c r="Q442" s="0" t="n">
        <v>0</v>
      </c>
      <c r="R442" s="0" t="n">
        <f aca="false">J442/F442</f>
        <v>0</v>
      </c>
      <c r="U442" s="17" t="n">
        <v>0</v>
      </c>
      <c r="V442" s="18" t="str">
        <f aca="false">IF(E442=1, 1*U442, "")</f>
        <v/>
      </c>
      <c r="W442" s="18" t="str">
        <f aca="false">IF(E442=2, 1*U442, "")</f>
        <v/>
      </c>
      <c r="X442" s="18" t="n">
        <f aca="false">IF(E442=3, 1*U442, "")</f>
        <v>0</v>
      </c>
      <c r="Y442" s="19" t="str">
        <f aca="false">IF(E442=4, 1*U442, "")</f>
        <v/>
      </c>
      <c r="AF442" s="23" t="str">
        <f aca="false">IF(U442=1,A442,"")</f>
        <v/>
      </c>
      <c r="AG442" s="24" t="str">
        <f aca="false">IF(V442=1,"AT",IF(W442=1,"MID",IF(X442=1,"DEF",IF(Y442=1,"GK",""))))</f>
        <v/>
      </c>
    </row>
    <row r="443" customFormat="false" ht="12.8" hidden="false" customHeight="false" outlineLevel="0" collapsed="false">
      <c r="A443" s="0" t="s">
        <v>573</v>
      </c>
      <c r="B443" s="0" t="s">
        <v>563</v>
      </c>
      <c r="C443" s="0" t="n">
        <v>27</v>
      </c>
      <c r="D443" s="0" t="s">
        <v>315</v>
      </c>
      <c r="E443" s="0" t="n">
        <v>2</v>
      </c>
      <c r="F443" s="1" t="n">
        <v>9</v>
      </c>
      <c r="G443" s="0" t="n">
        <v>566</v>
      </c>
      <c r="H443" s="1" t="n">
        <v>6</v>
      </c>
      <c r="I443" s="0" t="n">
        <v>4.2</v>
      </c>
      <c r="J443" s="2" t="n">
        <v>0</v>
      </c>
      <c r="K443" s="0" t="n">
        <v>2</v>
      </c>
      <c r="L443" s="0" t="s">
        <v>76</v>
      </c>
      <c r="M443" s="0" t="n">
        <v>0</v>
      </c>
      <c r="N443" s="0" t="n">
        <v>3</v>
      </c>
      <c r="O443" s="0" t="n">
        <v>13</v>
      </c>
      <c r="P443" s="0" t="n">
        <v>0</v>
      </c>
      <c r="Q443" s="0" t="n">
        <v>0</v>
      </c>
      <c r="R443" s="0" t="n">
        <f aca="false">J443/F443</f>
        <v>0</v>
      </c>
      <c r="U443" s="17" t="n">
        <v>0</v>
      </c>
      <c r="V443" s="18" t="str">
        <f aca="false">IF(E443=1, 1*U443, "")</f>
        <v/>
      </c>
      <c r="W443" s="18" t="n">
        <f aca="false">IF(E443=2, 1*U443, "")</f>
        <v>0</v>
      </c>
      <c r="X443" s="18" t="str">
        <f aca="false">IF(E443=3, 1*U443, "")</f>
        <v/>
      </c>
      <c r="Y443" s="19" t="str">
        <f aca="false">IF(E443=4, 1*U443, "")</f>
        <v/>
      </c>
      <c r="AF443" s="23" t="str">
        <f aca="false">IF(U443=1,A443,"")</f>
        <v/>
      </c>
      <c r="AG443" s="24" t="str">
        <f aca="false">IF(V443=1,"AT",IF(W443=1,"MID",IF(X443=1,"DEF",IF(Y443=1,"GK",""))))</f>
        <v/>
      </c>
    </row>
    <row r="444" customFormat="false" ht="12.8" hidden="false" customHeight="false" outlineLevel="0" collapsed="false">
      <c r="A444" s="0" t="s">
        <v>574</v>
      </c>
      <c r="B444" s="0" t="s">
        <v>563</v>
      </c>
      <c r="C444" s="0" t="n">
        <v>25</v>
      </c>
      <c r="D444" s="0" t="s">
        <v>63</v>
      </c>
      <c r="E444" s="0" t="n">
        <v>2</v>
      </c>
      <c r="F444" s="1" t="n">
        <v>11</v>
      </c>
      <c r="G444" s="0" t="n">
        <v>747</v>
      </c>
      <c r="H444" s="1" t="n">
        <v>5.5</v>
      </c>
      <c r="I444" s="0" t="n">
        <v>2.5</v>
      </c>
      <c r="J444" s="2" t="n">
        <v>0</v>
      </c>
      <c r="K444" s="0" t="n">
        <v>1</v>
      </c>
      <c r="L444" s="0" t="s">
        <v>46</v>
      </c>
      <c r="M444" s="0" t="n">
        <v>0</v>
      </c>
      <c r="N444" s="0" t="n">
        <v>3</v>
      </c>
      <c r="O444" s="0" t="n">
        <v>13</v>
      </c>
      <c r="P444" s="0" t="n">
        <v>0</v>
      </c>
      <c r="Q444" s="0" t="n">
        <v>0</v>
      </c>
      <c r="R444" s="0" t="n">
        <f aca="false">J444/F444</f>
        <v>0</v>
      </c>
      <c r="U444" s="17" t="n">
        <v>0</v>
      </c>
      <c r="V444" s="18" t="str">
        <f aca="false">IF(E444=1, 1*U444, "")</f>
        <v/>
      </c>
      <c r="W444" s="18" t="n">
        <f aca="false">IF(E444=2, 1*U444, "")</f>
        <v>0</v>
      </c>
      <c r="X444" s="18" t="str">
        <f aca="false">IF(E444=3, 1*U444, "")</f>
        <v/>
      </c>
      <c r="Y444" s="19" t="str">
        <f aca="false">IF(E444=4, 1*U444, "")</f>
        <v/>
      </c>
      <c r="AF444" s="23" t="str">
        <f aca="false">IF(U444=1,A444,"")</f>
        <v/>
      </c>
      <c r="AG444" s="24" t="str">
        <f aca="false">IF(V444=1,"AT",IF(W444=1,"MID",IF(X444=1,"DEF",IF(Y444=1,"GK",""))))</f>
        <v/>
      </c>
    </row>
    <row r="445" customFormat="false" ht="12.8" hidden="false" customHeight="false" outlineLevel="0" collapsed="false">
      <c r="A445" s="0" t="s">
        <v>575</v>
      </c>
      <c r="B445" s="0" t="s">
        <v>563</v>
      </c>
      <c r="C445" s="0" t="n">
        <v>30</v>
      </c>
      <c r="D445" s="0" t="s">
        <v>63</v>
      </c>
      <c r="E445" s="0" t="n">
        <v>2</v>
      </c>
      <c r="F445" s="1" t="n">
        <v>6</v>
      </c>
      <c r="G445" s="0" t="n">
        <v>339</v>
      </c>
      <c r="H445" s="1" t="n">
        <v>5</v>
      </c>
      <c r="I445" s="0" t="n">
        <v>0.5</v>
      </c>
      <c r="J445" s="2" t="n">
        <v>0</v>
      </c>
      <c r="K445" s="0" t="n">
        <v>4</v>
      </c>
      <c r="L445" s="0" t="s">
        <v>274</v>
      </c>
      <c r="M445" s="0" t="n">
        <v>0</v>
      </c>
      <c r="N445" s="0" t="n">
        <v>4</v>
      </c>
      <c r="O445" s="0" t="n">
        <v>13</v>
      </c>
      <c r="P445" s="0" t="n">
        <v>0</v>
      </c>
      <c r="Q445" s="0" t="n">
        <v>0</v>
      </c>
      <c r="R445" s="0" t="n">
        <f aca="false">J445/F445</f>
        <v>0</v>
      </c>
      <c r="U445" s="17" t="n">
        <v>0</v>
      </c>
      <c r="V445" s="18" t="str">
        <f aca="false">IF(E445=1, 1*U445, "")</f>
        <v/>
      </c>
      <c r="W445" s="18" t="n">
        <f aca="false">IF(E445=2, 1*U445, "")</f>
        <v>0</v>
      </c>
      <c r="X445" s="18" t="str">
        <f aca="false">IF(E445=3, 1*U445, "")</f>
        <v/>
      </c>
      <c r="Y445" s="19" t="str">
        <f aca="false">IF(E445=4, 1*U445, "")</f>
        <v/>
      </c>
      <c r="AF445" s="23" t="str">
        <f aca="false">IF(U445=1,A445,"")</f>
        <v/>
      </c>
      <c r="AG445" s="24" t="str">
        <f aca="false">IF(V445=1,"AT",IF(W445=1,"MID",IF(X445=1,"DEF",IF(Y445=1,"GK",""))))</f>
        <v/>
      </c>
    </row>
    <row r="446" customFormat="false" ht="12.8" hidden="false" customHeight="false" outlineLevel="0" collapsed="false">
      <c r="A446" s="0" t="s">
        <v>576</v>
      </c>
      <c r="B446" s="0" t="s">
        <v>563</v>
      </c>
      <c r="C446" s="0" t="n">
        <v>27</v>
      </c>
      <c r="D446" s="0" t="s">
        <v>67</v>
      </c>
      <c r="E446" s="0" t="n">
        <v>2</v>
      </c>
      <c r="F446" s="1" t="n">
        <v>5</v>
      </c>
      <c r="G446" s="0" t="n">
        <v>181</v>
      </c>
      <c r="H446" s="1" t="n">
        <v>4.5</v>
      </c>
      <c r="I446" s="0" t="n">
        <v>1.1</v>
      </c>
      <c r="J446" s="2" t="n">
        <v>0</v>
      </c>
      <c r="K446" s="0" t="n">
        <v>1</v>
      </c>
      <c r="L446" s="0" t="s">
        <v>46</v>
      </c>
      <c r="M446" s="0" t="n">
        <v>0</v>
      </c>
      <c r="N446" s="0" t="n">
        <v>3</v>
      </c>
      <c r="O446" s="0" t="n">
        <v>13</v>
      </c>
      <c r="P446" s="0" t="n">
        <v>0</v>
      </c>
      <c r="Q446" s="0" t="n">
        <v>0</v>
      </c>
      <c r="R446" s="0" t="n">
        <f aca="false">J446/F446</f>
        <v>0</v>
      </c>
      <c r="U446" s="17" t="n">
        <v>0</v>
      </c>
      <c r="V446" s="18" t="str">
        <f aca="false">IF(E446=1, 1*U446, "")</f>
        <v/>
      </c>
      <c r="W446" s="18" t="n">
        <f aca="false">IF(E446=2, 1*U446, "")</f>
        <v>0</v>
      </c>
      <c r="X446" s="18" t="str">
        <f aca="false">IF(E446=3, 1*U446, "")</f>
        <v/>
      </c>
      <c r="Y446" s="19" t="str">
        <f aca="false">IF(E446=4, 1*U446, "")</f>
        <v/>
      </c>
      <c r="AF446" s="23" t="str">
        <f aca="false">IF(U446=1,A446,"")</f>
        <v/>
      </c>
      <c r="AG446" s="24" t="str">
        <f aca="false">IF(V446=1,"AT",IF(W446=1,"MID",IF(X446=1,"DEF",IF(Y446=1,"GK",""))))</f>
        <v/>
      </c>
    </row>
    <row r="447" customFormat="false" ht="12.8" hidden="false" customHeight="false" outlineLevel="0" collapsed="false">
      <c r="A447" s="0" t="s">
        <v>577</v>
      </c>
      <c r="B447" s="0" t="s">
        <v>563</v>
      </c>
      <c r="C447" s="0" t="n">
        <v>25</v>
      </c>
      <c r="D447" s="0" t="s">
        <v>112</v>
      </c>
      <c r="E447" s="0" t="n">
        <v>1</v>
      </c>
      <c r="F447" s="1" t="n">
        <v>5</v>
      </c>
      <c r="G447" s="0" t="n">
        <v>641</v>
      </c>
      <c r="H447" s="1" t="n">
        <v>5</v>
      </c>
      <c r="I447" s="0" t="n">
        <v>2.1</v>
      </c>
      <c r="J447" s="2" t="n">
        <v>0</v>
      </c>
      <c r="K447" s="0" t="n">
        <v>4</v>
      </c>
      <c r="L447" s="0" t="s">
        <v>218</v>
      </c>
      <c r="M447" s="0" t="n">
        <v>0</v>
      </c>
      <c r="N447" s="0" t="n">
        <v>3</v>
      </c>
      <c r="O447" s="0" t="n">
        <v>13</v>
      </c>
      <c r="P447" s="0" t="n">
        <v>0</v>
      </c>
      <c r="Q447" s="0" t="n">
        <v>0</v>
      </c>
      <c r="R447" s="0" t="n">
        <f aca="false">J447/F447</f>
        <v>0</v>
      </c>
      <c r="U447" s="17" t="n">
        <v>0</v>
      </c>
      <c r="V447" s="18" t="n">
        <f aca="false">IF(E447=1, 1*U447, "")</f>
        <v>0</v>
      </c>
      <c r="W447" s="18" t="str">
        <f aca="false">IF(E447=2, 1*U447, "")</f>
        <v/>
      </c>
      <c r="X447" s="18" t="str">
        <f aca="false">IF(E447=3, 1*U447, "")</f>
        <v/>
      </c>
      <c r="Y447" s="19" t="str">
        <f aca="false">IF(E447=4, 1*U447, "")</f>
        <v/>
      </c>
      <c r="AF447" s="23" t="str">
        <f aca="false">IF(U447=1,A447,"")</f>
        <v/>
      </c>
      <c r="AG447" s="24" t="str">
        <f aca="false">IF(V447=1,"AT",IF(W447=1,"MID",IF(X447=1,"DEF",IF(Y447=1,"GK",""))))</f>
        <v/>
      </c>
    </row>
    <row r="448" customFormat="false" ht="12.8" hidden="false" customHeight="false" outlineLevel="0" collapsed="false">
      <c r="A448" s="0" t="s">
        <v>578</v>
      </c>
      <c r="B448" s="0" t="s">
        <v>563</v>
      </c>
      <c r="C448" s="0" t="n">
        <v>28</v>
      </c>
      <c r="D448" s="0" t="s">
        <v>157</v>
      </c>
      <c r="E448" s="0" t="n">
        <v>1</v>
      </c>
      <c r="F448" s="1" t="n">
        <v>5.5</v>
      </c>
      <c r="G448" s="0" t="n">
        <v>341</v>
      </c>
      <c r="H448" s="1" t="n">
        <v>5</v>
      </c>
      <c r="I448" s="0" t="n">
        <v>0.1</v>
      </c>
      <c r="J448" s="2" t="n">
        <v>0</v>
      </c>
      <c r="K448" s="0" t="n">
        <v>2</v>
      </c>
      <c r="L448" s="0" t="s">
        <v>88</v>
      </c>
      <c r="M448" s="0" t="n">
        <v>0</v>
      </c>
      <c r="N448" s="0" t="n">
        <v>4</v>
      </c>
      <c r="O448" s="0" t="n">
        <v>13</v>
      </c>
      <c r="P448" s="0" t="n">
        <v>0</v>
      </c>
      <c r="Q448" s="0" t="n">
        <v>0</v>
      </c>
      <c r="R448" s="0" t="n">
        <f aca="false">J448/F448</f>
        <v>0</v>
      </c>
      <c r="U448" s="17" t="n">
        <v>0</v>
      </c>
      <c r="V448" s="18" t="n">
        <f aca="false">IF(E448=1, 1*U448, "")</f>
        <v>0</v>
      </c>
      <c r="W448" s="18" t="str">
        <f aca="false">IF(E448=2, 1*U448, "")</f>
        <v/>
      </c>
      <c r="X448" s="18" t="str">
        <f aca="false">IF(E448=3, 1*U448, "")</f>
        <v/>
      </c>
      <c r="Y448" s="19" t="str">
        <f aca="false">IF(E448=4, 1*U448, "")</f>
        <v/>
      </c>
      <c r="AF448" s="23" t="str">
        <f aca="false">IF(U448=1,A448,"")</f>
        <v/>
      </c>
      <c r="AG448" s="24" t="str">
        <f aca="false">IF(V448=1,"AT",IF(W448=1,"MID",IF(X448=1,"DEF",IF(Y448=1,"GK",""))))</f>
        <v/>
      </c>
    </row>
    <row r="449" customFormat="false" ht="12.8" hidden="false" customHeight="false" outlineLevel="0" collapsed="false">
      <c r="A449" s="0" t="s">
        <v>579</v>
      </c>
      <c r="B449" s="0" t="s">
        <v>563</v>
      </c>
      <c r="C449" s="0" t="n">
        <v>21</v>
      </c>
      <c r="D449" s="0" t="s">
        <v>93</v>
      </c>
      <c r="E449" s="0" t="n">
        <v>1</v>
      </c>
      <c r="F449" s="1" t="n">
        <v>0.75</v>
      </c>
      <c r="G449" s="0" t="n">
        <v>170</v>
      </c>
      <c r="H449" s="1" t="n">
        <v>4.5</v>
      </c>
      <c r="I449" s="0" t="n">
        <v>0.1</v>
      </c>
      <c r="J449" s="2" t="n">
        <v>0</v>
      </c>
      <c r="K449" s="0" t="n">
        <v>1</v>
      </c>
      <c r="L449" s="0" t="s">
        <v>46</v>
      </c>
      <c r="M449" s="0" t="n">
        <v>0</v>
      </c>
      <c r="N449" s="0" t="n">
        <v>1</v>
      </c>
      <c r="O449" s="0" t="n">
        <v>13</v>
      </c>
      <c r="P449" s="0" t="n">
        <v>0</v>
      </c>
      <c r="Q449" s="0" t="n">
        <v>0</v>
      </c>
      <c r="R449" s="0" t="n">
        <f aca="false">J449/F449</f>
        <v>0</v>
      </c>
      <c r="U449" s="17" t="n">
        <v>0</v>
      </c>
      <c r="V449" s="18" t="n">
        <f aca="false">IF(E449=1, 1*U449, "")</f>
        <v>0</v>
      </c>
      <c r="W449" s="18" t="str">
        <f aca="false">IF(E449=2, 1*U449, "")</f>
        <v/>
      </c>
      <c r="X449" s="18" t="str">
        <f aca="false">IF(E449=3, 1*U449, "")</f>
        <v/>
      </c>
      <c r="Y449" s="19" t="str">
        <f aca="false">IF(E449=4, 1*U449, "")</f>
        <v/>
      </c>
      <c r="AF449" s="23" t="str">
        <f aca="false">IF(U449=1,A449,"")</f>
        <v/>
      </c>
      <c r="AG449" s="24" t="str">
        <f aca="false">IF(V449=1,"AT",IF(W449=1,"MID",IF(X449=1,"DEF",IF(Y449=1,"GK",""))))</f>
        <v/>
      </c>
    </row>
    <row r="450" customFormat="false" ht="12.8" hidden="false" customHeight="false" outlineLevel="0" collapsed="false">
      <c r="A450" s="0" t="s">
        <v>580</v>
      </c>
      <c r="B450" s="0" t="s">
        <v>563</v>
      </c>
      <c r="C450" s="0" t="n">
        <v>26</v>
      </c>
      <c r="D450" s="0" t="s">
        <v>57</v>
      </c>
      <c r="E450" s="0" t="n">
        <v>1</v>
      </c>
      <c r="F450" s="1" t="n">
        <v>10</v>
      </c>
      <c r="G450" s="0" t="n">
        <v>1351</v>
      </c>
      <c r="H450" s="1" t="n">
        <v>6.5</v>
      </c>
      <c r="I450" s="0" t="n">
        <v>11.4</v>
      </c>
      <c r="J450" s="2" t="n">
        <v>0</v>
      </c>
      <c r="K450" s="0" t="n">
        <v>1</v>
      </c>
      <c r="L450" s="0" t="s">
        <v>46</v>
      </c>
      <c r="M450" s="0" t="n">
        <v>0</v>
      </c>
      <c r="N450" s="0" t="n">
        <v>3</v>
      </c>
      <c r="O450" s="0" t="n">
        <v>13</v>
      </c>
      <c r="P450" s="0" t="n">
        <v>0</v>
      </c>
      <c r="Q450" s="0" t="n">
        <v>0</v>
      </c>
      <c r="R450" s="0" t="n">
        <f aca="false">J450/F450</f>
        <v>0</v>
      </c>
      <c r="U450" s="17" t="n">
        <v>0</v>
      </c>
      <c r="V450" s="18" t="n">
        <f aca="false">IF(E450=1, 1*U450, "")</f>
        <v>0</v>
      </c>
      <c r="W450" s="18" t="str">
        <f aca="false">IF(E450=2, 1*U450, "")</f>
        <v/>
      </c>
      <c r="X450" s="18" t="str">
        <f aca="false">IF(E450=3, 1*U450, "")</f>
        <v/>
      </c>
      <c r="Y450" s="19" t="str">
        <f aca="false">IF(E450=4, 1*U450, "")</f>
        <v/>
      </c>
      <c r="AF450" s="23" t="str">
        <f aca="false">IF(U450=1,A450,"")</f>
        <v/>
      </c>
      <c r="AG450" s="24" t="str">
        <f aca="false">IF(V450=1,"AT",IF(W450=1,"MID",IF(X450=1,"DEF",IF(Y450=1,"GK",""))))</f>
        <v/>
      </c>
    </row>
    <row r="451" customFormat="false" ht="12.8" hidden="false" customHeight="false" outlineLevel="0" collapsed="false">
      <c r="A451" s="0" t="s">
        <v>581</v>
      </c>
      <c r="B451" s="0" t="s">
        <v>563</v>
      </c>
      <c r="C451" s="0" t="n">
        <v>23</v>
      </c>
      <c r="D451" s="0" t="s">
        <v>121</v>
      </c>
      <c r="E451" s="0" t="n">
        <v>1</v>
      </c>
      <c r="F451" s="1" t="n">
        <v>8</v>
      </c>
      <c r="G451" s="0" t="n">
        <v>368</v>
      </c>
      <c r="H451" s="1" t="n">
        <v>5.5</v>
      </c>
      <c r="I451" s="0" t="n">
        <v>1.6</v>
      </c>
      <c r="J451" s="2" t="n">
        <v>0</v>
      </c>
      <c r="K451" s="0" t="n">
        <v>2</v>
      </c>
      <c r="L451" s="0" t="s">
        <v>107</v>
      </c>
      <c r="M451" s="0" t="n">
        <v>0</v>
      </c>
      <c r="N451" s="0" t="n">
        <v>2</v>
      </c>
      <c r="O451" s="0" t="n">
        <v>13</v>
      </c>
      <c r="P451" s="0" t="n">
        <v>0</v>
      </c>
      <c r="Q451" s="0" t="n">
        <v>0</v>
      </c>
      <c r="R451" s="0" t="n">
        <f aca="false">J451/F451</f>
        <v>0</v>
      </c>
      <c r="U451" s="17" t="n">
        <v>0</v>
      </c>
      <c r="V451" s="18" t="n">
        <f aca="false">IF(E451=1, 1*U451, "")</f>
        <v>0</v>
      </c>
      <c r="W451" s="18" t="str">
        <f aca="false">IF(E451=2, 1*U451, "")</f>
        <v/>
      </c>
      <c r="X451" s="18" t="str">
        <f aca="false">IF(E451=3, 1*U451, "")</f>
        <v/>
      </c>
      <c r="Y451" s="19" t="str">
        <f aca="false">IF(E451=4, 1*U451, "")</f>
        <v/>
      </c>
      <c r="AF451" s="23" t="str">
        <f aca="false">IF(U451=1,A451,"")</f>
        <v/>
      </c>
      <c r="AG451" s="24" t="str">
        <f aca="false">IF(V451=1,"AT",IF(W451=1,"MID",IF(X451=1,"DEF",IF(Y451=1,"GK",""))))</f>
        <v/>
      </c>
    </row>
    <row r="452" customFormat="false" ht="12.8" hidden="false" customHeight="false" outlineLevel="0" collapsed="false">
      <c r="A452" s="0" t="s">
        <v>582</v>
      </c>
      <c r="B452" s="0" t="s">
        <v>563</v>
      </c>
      <c r="C452" s="0" t="n">
        <v>22</v>
      </c>
      <c r="D452" s="0" t="s">
        <v>57</v>
      </c>
      <c r="E452" s="0" t="n">
        <v>1</v>
      </c>
      <c r="F452" s="1" t="n">
        <v>10</v>
      </c>
      <c r="G452" s="0" t="n">
        <v>781</v>
      </c>
      <c r="H452" s="1" t="n">
        <v>5</v>
      </c>
      <c r="I452" s="0" t="n">
        <v>2.5</v>
      </c>
      <c r="J452" s="2" t="n">
        <v>0</v>
      </c>
      <c r="K452" s="0" t="n">
        <v>2</v>
      </c>
      <c r="L452" s="0" t="s">
        <v>228</v>
      </c>
      <c r="M452" s="0" t="n">
        <v>0</v>
      </c>
      <c r="N452" s="0" t="n">
        <v>2</v>
      </c>
      <c r="O452" s="0" t="n">
        <v>13</v>
      </c>
      <c r="P452" s="0" t="n">
        <v>0</v>
      </c>
      <c r="Q452" s="0" t="n">
        <v>0</v>
      </c>
      <c r="R452" s="0" t="n">
        <f aca="false">J452/F452</f>
        <v>0</v>
      </c>
      <c r="U452" s="17" t="n">
        <v>0</v>
      </c>
      <c r="V452" s="18" t="n">
        <f aca="false">IF(E452=1, 1*U452, "")</f>
        <v>0</v>
      </c>
      <c r="W452" s="18" t="str">
        <f aca="false">IF(E452=2, 1*U452, "")</f>
        <v/>
      </c>
      <c r="X452" s="18" t="str">
        <f aca="false">IF(E452=3, 1*U452, "")</f>
        <v/>
      </c>
      <c r="Y452" s="19" t="str">
        <f aca="false">IF(E452=4, 1*U452, "")</f>
        <v/>
      </c>
      <c r="AF452" s="23" t="str">
        <f aca="false">IF(U452=1,A452,"")</f>
        <v/>
      </c>
      <c r="AG452" s="24" t="str">
        <f aca="false">IF(V452=1,"AT",IF(W452=1,"MID",IF(X452=1,"DEF",IF(Y452=1,"GK",""))))</f>
        <v/>
      </c>
    </row>
    <row r="453" customFormat="false" ht="12.8" hidden="false" customHeight="false" outlineLevel="0" collapsed="false">
      <c r="A453" s="0" t="s">
        <v>583</v>
      </c>
      <c r="B453" s="0" t="s">
        <v>563</v>
      </c>
      <c r="C453" s="0" t="n">
        <v>34</v>
      </c>
      <c r="D453" s="0" t="s">
        <v>57</v>
      </c>
      <c r="E453" s="0" t="n">
        <v>1</v>
      </c>
      <c r="F453" s="1" t="n">
        <v>1.5</v>
      </c>
      <c r="G453" s="0" t="n">
        <v>541</v>
      </c>
      <c r="H453" s="1" t="n">
        <v>4.5</v>
      </c>
      <c r="I453" s="0" t="n">
        <v>2.8</v>
      </c>
      <c r="J453" s="2" t="n">
        <v>0</v>
      </c>
      <c r="K453" s="0" t="n">
        <v>2</v>
      </c>
      <c r="L453" s="0" t="s">
        <v>50</v>
      </c>
      <c r="M453" s="0" t="n">
        <v>0</v>
      </c>
      <c r="N453" s="0" t="n">
        <v>6</v>
      </c>
      <c r="O453" s="0" t="n">
        <v>13</v>
      </c>
      <c r="P453" s="0" t="n">
        <v>0</v>
      </c>
      <c r="Q453" s="0" t="n">
        <v>0</v>
      </c>
      <c r="R453" s="0" t="n">
        <f aca="false">J453/F453</f>
        <v>0</v>
      </c>
      <c r="U453" s="17" t="n">
        <v>0</v>
      </c>
      <c r="V453" s="18" t="n">
        <f aca="false">IF(E453=1, 1*U453, "")</f>
        <v>0</v>
      </c>
      <c r="W453" s="18" t="str">
        <f aca="false">IF(E453=2, 1*U453, "")</f>
        <v/>
      </c>
      <c r="X453" s="18" t="str">
        <f aca="false">IF(E453=3, 1*U453, "")</f>
        <v/>
      </c>
      <c r="Y453" s="19" t="str">
        <f aca="false">IF(E453=4, 1*U453, "")</f>
        <v/>
      </c>
      <c r="AF453" s="23" t="str">
        <f aca="false">IF(U453=1,A453,"")</f>
        <v/>
      </c>
      <c r="AG453" s="24" t="str">
        <f aca="false">IF(V453=1,"AT",IF(W453=1,"MID",IF(X453=1,"DEF",IF(Y453=1,"GK",""))))</f>
        <v/>
      </c>
    </row>
    <row r="454" customFormat="false" ht="12.8" hidden="false" customHeight="false" outlineLevel="0" collapsed="false">
      <c r="A454" s="0" t="s">
        <v>584</v>
      </c>
      <c r="B454" s="0" t="s">
        <v>96</v>
      </c>
      <c r="C454" s="0" t="n">
        <v>21</v>
      </c>
      <c r="D454" s="0" t="s">
        <v>30</v>
      </c>
      <c r="E454" s="0" t="n">
        <v>3</v>
      </c>
      <c r="F454" s="1" t="n">
        <v>0.25</v>
      </c>
      <c r="G454" s="0" t="n">
        <v>53</v>
      </c>
      <c r="H454" s="1" t="n">
        <v>4.5</v>
      </c>
      <c r="I454" s="0" t="n">
        <v>0.1</v>
      </c>
      <c r="J454" s="2" t="n">
        <v>0</v>
      </c>
      <c r="K454" s="0" t="n">
        <v>1</v>
      </c>
      <c r="L454" s="0" t="s">
        <v>46</v>
      </c>
      <c r="M454" s="0" t="n">
        <v>0</v>
      </c>
      <c r="N454" s="0" t="n">
        <v>1</v>
      </c>
      <c r="O454" s="0" t="n">
        <v>14</v>
      </c>
      <c r="P454" s="0" t="n">
        <v>0</v>
      </c>
      <c r="Q454" s="0" t="n">
        <v>0</v>
      </c>
      <c r="R454" s="0" t="n">
        <f aca="false">J454/F454</f>
        <v>0</v>
      </c>
      <c r="U454" s="17" t="n">
        <v>0</v>
      </c>
      <c r="V454" s="18" t="str">
        <f aca="false">IF(E454=1, 1*U454, "")</f>
        <v/>
      </c>
      <c r="W454" s="18" t="str">
        <f aca="false">IF(E454=2, 1*U454, "")</f>
        <v/>
      </c>
      <c r="X454" s="18" t="n">
        <f aca="false">IF(E454=3, 1*U454, "")</f>
        <v>0</v>
      </c>
      <c r="Y454" s="19" t="str">
        <f aca="false">IF(E454=4, 1*U454, "")</f>
        <v/>
      </c>
      <c r="AF454" s="23" t="str">
        <f aca="false">IF(U454=1,A454,"")</f>
        <v/>
      </c>
      <c r="AG454" s="24" t="str">
        <f aca="false">IF(V454=1,"AT",IF(W454=1,"MID",IF(X454=1,"DEF",IF(Y454=1,"GK",""))))</f>
        <v/>
      </c>
    </row>
    <row r="455" customFormat="false" ht="12.8" hidden="false" customHeight="false" outlineLevel="0" collapsed="false">
      <c r="A455" s="0" t="s">
        <v>585</v>
      </c>
      <c r="B455" s="0" t="s">
        <v>96</v>
      </c>
      <c r="C455" s="0" t="n">
        <v>21</v>
      </c>
      <c r="D455" s="0" t="s">
        <v>30</v>
      </c>
      <c r="E455" s="0" t="n">
        <v>3</v>
      </c>
      <c r="F455" s="1" t="n">
        <v>0.5</v>
      </c>
      <c r="G455" s="0" t="n">
        <v>9</v>
      </c>
      <c r="H455" s="1" t="n">
        <v>4.5</v>
      </c>
      <c r="I455" s="0" t="n">
        <v>0.4</v>
      </c>
      <c r="J455" s="2" t="n">
        <v>0</v>
      </c>
      <c r="K455" s="0" t="n">
        <v>2</v>
      </c>
      <c r="L455" s="0" t="s">
        <v>36</v>
      </c>
      <c r="M455" s="0" t="n">
        <v>1</v>
      </c>
      <c r="N455" s="0" t="n">
        <v>1</v>
      </c>
      <c r="O455" s="0" t="n">
        <v>14</v>
      </c>
      <c r="P455" s="0" t="n">
        <v>0</v>
      </c>
      <c r="Q455" s="0" t="n">
        <v>0</v>
      </c>
      <c r="R455" s="0" t="n">
        <f aca="false">J455/F455</f>
        <v>0</v>
      </c>
      <c r="U455" s="17" t="n">
        <v>0</v>
      </c>
      <c r="V455" s="18" t="str">
        <f aca="false">IF(E455=1, 1*U455, "")</f>
        <v/>
      </c>
      <c r="W455" s="18" t="str">
        <f aca="false">IF(E455=2, 1*U455, "")</f>
        <v/>
      </c>
      <c r="X455" s="18" t="n">
        <f aca="false">IF(E455=3, 1*U455, "")</f>
        <v>0</v>
      </c>
      <c r="Y455" s="19" t="str">
        <f aca="false">IF(E455=4, 1*U455, "")</f>
        <v/>
      </c>
      <c r="AF455" s="23" t="str">
        <f aca="false">IF(U455=1,A455,"")</f>
        <v/>
      </c>
      <c r="AG455" s="24" t="str">
        <f aca="false">IF(V455=1,"AT",IF(W455=1,"MID",IF(X455=1,"DEF",IF(Y455=1,"GK",""))))</f>
        <v/>
      </c>
    </row>
    <row r="456" customFormat="false" ht="12.8" hidden="false" customHeight="false" outlineLevel="0" collapsed="false">
      <c r="A456" s="0" t="s">
        <v>586</v>
      </c>
      <c r="B456" s="0" t="s">
        <v>75</v>
      </c>
      <c r="C456" s="0" t="n">
        <v>28</v>
      </c>
      <c r="D456" s="0" t="s">
        <v>63</v>
      </c>
      <c r="E456" s="0" t="n">
        <v>2</v>
      </c>
      <c r="F456" s="1" t="n">
        <v>12</v>
      </c>
      <c r="G456" s="0" t="n">
        <v>110</v>
      </c>
      <c r="H456" s="1" t="n">
        <v>4.5</v>
      </c>
      <c r="I456" s="0" t="n">
        <v>0.9</v>
      </c>
      <c r="J456" s="2" t="n">
        <v>0</v>
      </c>
      <c r="K456" s="0" t="n">
        <v>2</v>
      </c>
      <c r="L456" s="0" t="s">
        <v>107</v>
      </c>
      <c r="M456" s="0" t="n">
        <v>1</v>
      </c>
      <c r="N456" s="0" t="n">
        <v>4</v>
      </c>
      <c r="O456" s="0" t="n">
        <v>16</v>
      </c>
      <c r="P456" s="0" t="n">
        <v>0</v>
      </c>
      <c r="Q456" s="0" t="n">
        <v>0</v>
      </c>
      <c r="R456" s="0" t="n">
        <f aca="false">J456/F456</f>
        <v>0</v>
      </c>
      <c r="U456" s="17" t="n">
        <v>0</v>
      </c>
      <c r="V456" s="18" t="str">
        <f aca="false">IF(E456=1, 1*U456, "")</f>
        <v/>
      </c>
      <c r="W456" s="18" t="n">
        <f aca="false">IF(E456=2, 1*U456, "")</f>
        <v>0</v>
      </c>
      <c r="X456" s="18" t="str">
        <f aca="false">IF(E456=3, 1*U456, "")</f>
        <v/>
      </c>
      <c r="Y456" s="19" t="str">
        <f aca="false">IF(E456=4, 1*U456, "")</f>
        <v/>
      </c>
      <c r="AF456" s="23" t="str">
        <f aca="false">IF(U456=1,A456,"")</f>
        <v/>
      </c>
      <c r="AG456" s="24" t="str">
        <f aca="false">IF(V456=1,"AT",IF(W456=1,"MID",IF(X456=1,"DEF",IF(Y456=1,"GK",""))))</f>
        <v/>
      </c>
    </row>
    <row r="457" customFormat="false" ht="12.8" hidden="false" customHeight="false" outlineLevel="0" collapsed="false">
      <c r="A457" s="0" t="s">
        <v>587</v>
      </c>
      <c r="B457" s="0" t="s">
        <v>75</v>
      </c>
      <c r="C457" s="0" t="n">
        <v>19</v>
      </c>
      <c r="D457" s="0" t="s">
        <v>57</v>
      </c>
      <c r="E457" s="0" t="n">
        <v>1</v>
      </c>
      <c r="F457" s="1" t="n">
        <v>8</v>
      </c>
      <c r="G457" s="0" t="n">
        <v>1227</v>
      </c>
      <c r="H457" s="1" t="n">
        <v>5.5</v>
      </c>
      <c r="I457" s="0" t="n">
        <v>3.3</v>
      </c>
      <c r="J457" s="2" t="n">
        <v>0</v>
      </c>
      <c r="K457" s="0" t="n">
        <v>1</v>
      </c>
      <c r="L457" s="0" t="s">
        <v>46</v>
      </c>
      <c r="M457" s="0" t="n">
        <v>0</v>
      </c>
      <c r="N457" s="0" t="n">
        <v>1</v>
      </c>
      <c r="O457" s="0" t="n">
        <v>16</v>
      </c>
      <c r="P457" s="0" t="n">
        <v>0</v>
      </c>
      <c r="Q457" s="0" t="n">
        <v>0</v>
      </c>
      <c r="R457" s="0" t="n">
        <f aca="false">J457/F457</f>
        <v>0</v>
      </c>
      <c r="U457" s="17" t="n">
        <v>0</v>
      </c>
      <c r="V457" s="18" t="n">
        <f aca="false">IF(E457=1, 1*U457, "")</f>
        <v>0</v>
      </c>
      <c r="W457" s="18" t="str">
        <f aca="false">IF(E457=2, 1*U457, "")</f>
        <v/>
      </c>
      <c r="X457" s="18" t="str">
        <f aca="false">IF(E457=3, 1*U457, "")</f>
        <v/>
      </c>
      <c r="Y457" s="19" t="str">
        <f aca="false">IF(E457=4, 1*U457, "")</f>
        <v/>
      </c>
      <c r="AF457" s="23" t="str">
        <f aca="false">IF(U457=1,A457,"")</f>
        <v/>
      </c>
      <c r="AG457" s="24" t="str">
        <f aca="false">IF(V457=1,"AT",IF(W457=1,"MID",IF(X457=1,"DEF",IF(Y457=1,"GK",""))))</f>
        <v/>
      </c>
    </row>
    <row r="458" customFormat="false" ht="12.8" hidden="false" customHeight="false" outlineLevel="0" collapsed="false">
      <c r="A458" s="0" t="s">
        <v>588</v>
      </c>
      <c r="B458" s="0" t="s">
        <v>40</v>
      </c>
      <c r="C458" s="0" t="n">
        <v>26</v>
      </c>
      <c r="D458" s="0" t="s">
        <v>80</v>
      </c>
      <c r="E458" s="0" t="n">
        <v>3</v>
      </c>
      <c r="F458" s="1" t="n">
        <v>4</v>
      </c>
      <c r="G458" s="0" t="n">
        <v>74</v>
      </c>
      <c r="H458" s="1" t="n">
        <v>4.5</v>
      </c>
      <c r="I458" s="0" t="n">
        <v>0.3</v>
      </c>
      <c r="J458" s="2" t="n">
        <v>0</v>
      </c>
      <c r="K458" s="0" t="n">
        <v>2</v>
      </c>
      <c r="L458" s="0" t="s">
        <v>107</v>
      </c>
      <c r="M458" s="0" t="n">
        <v>1</v>
      </c>
      <c r="N458" s="0" t="n">
        <v>3</v>
      </c>
      <c r="O458" s="0" t="n">
        <v>18</v>
      </c>
      <c r="P458" s="0" t="n">
        <v>0</v>
      </c>
      <c r="Q458" s="0" t="n">
        <v>0</v>
      </c>
      <c r="R458" s="0" t="n">
        <f aca="false">J458/F458</f>
        <v>0</v>
      </c>
      <c r="U458" s="17" t="n">
        <v>0</v>
      </c>
      <c r="V458" s="18" t="str">
        <f aca="false">IF(E458=1, 1*U458, "")</f>
        <v/>
      </c>
      <c r="W458" s="18" t="str">
        <f aca="false">IF(E458=2, 1*U458, "")</f>
        <v/>
      </c>
      <c r="X458" s="18" t="n">
        <f aca="false">IF(E458=3, 1*U458, "")</f>
        <v>0</v>
      </c>
      <c r="Y458" s="19" t="str">
        <f aca="false">IF(E458=4, 1*U458, "")</f>
        <v/>
      </c>
      <c r="AF458" s="23" t="str">
        <f aca="false">IF(U458=1,A458,"")</f>
        <v/>
      </c>
      <c r="AG458" s="24" t="str">
        <f aca="false">IF(V458=1,"AT",IF(W458=1,"MID",IF(X458=1,"DEF",IF(Y458=1,"GK",""))))</f>
        <v/>
      </c>
    </row>
    <row r="459" customFormat="false" ht="12.8" hidden="false" customHeight="false" outlineLevel="0" collapsed="false">
      <c r="A459" s="0" t="s">
        <v>589</v>
      </c>
      <c r="B459" s="0" t="s">
        <v>40</v>
      </c>
      <c r="C459" s="0" t="n">
        <v>25</v>
      </c>
      <c r="D459" s="0" t="s">
        <v>112</v>
      </c>
      <c r="E459" s="0" t="n">
        <v>1</v>
      </c>
      <c r="F459" s="1" t="n">
        <v>5.5</v>
      </c>
      <c r="G459" s="0" t="n">
        <v>164</v>
      </c>
      <c r="H459" s="1" t="n">
        <v>5</v>
      </c>
      <c r="I459" s="0" t="n">
        <v>0.1</v>
      </c>
      <c r="J459" s="2" t="n">
        <v>0</v>
      </c>
      <c r="K459" s="0" t="n">
        <v>2</v>
      </c>
      <c r="L459" s="0" t="s">
        <v>88</v>
      </c>
      <c r="M459" s="0" t="n">
        <v>0</v>
      </c>
      <c r="N459" s="0" t="n">
        <v>3</v>
      </c>
      <c r="O459" s="0" t="n">
        <v>18</v>
      </c>
      <c r="P459" s="0" t="n">
        <v>0</v>
      </c>
      <c r="Q459" s="0" t="n">
        <v>0</v>
      </c>
      <c r="R459" s="0" t="n">
        <f aca="false">J459/F459</f>
        <v>0</v>
      </c>
      <c r="U459" s="17" t="n">
        <v>0</v>
      </c>
      <c r="V459" s="18" t="n">
        <f aca="false">IF(E459=1, 1*U459, "")</f>
        <v>0</v>
      </c>
      <c r="W459" s="18" t="str">
        <f aca="false">IF(E459=2, 1*U459, "")</f>
        <v/>
      </c>
      <c r="X459" s="18" t="str">
        <f aca="false">IF(E459=3, 1*U459, "")</f>
        <v/>
      </c>
      <c r="Y459" s="19" t="str">
        <f aca="false">IF(E459=4, 1*U459, "")</f>
        <v/>
      </c>
      <c r="AF459" s="23" t="str">
        <f aca="false">IF(U459=1,A459,"")</f>
        <v/>
      </c>
      <c r="AG459" s="24" t="str">
        <f aca="false">IF(V459=1,"AT",IF(W459=1,"MID",IF(X459=1,"DEF",IF(Y459=1,"GK",""))))</f>
        <v/>
      </c>
    </row>
    <row r="460" customFormat="false" ht="12.8" hidden="false" customHeight="false" outlineLevel="0" collapsed="false">
      <c r="A460" s="0" t="s">
        <v>590</v>
      </c>
      <c r="B460" s="0" t="s">
        <v>40</v>
      </c>
      <c r="C460" s="0" t="n">
        <v>22</v>
      </c>
      <c r="D460" s="0" t="s">
        <v>63</v>
      </c>
      <c r="E460" s="0" t="n">
        <v>2</v>
      </c>
      <c r="F460" s="1" t="n">
        <v>8</v>
      </c>
      <c r="G460" s="0" t="n">
        <v>258</v>
      </c>
      <c r="H460" s="1" t="n">
        <v>5</v>
      </c>
      <c r="I460" s="0" t="n">
        <v>0.6</v>
      </c>
      <c r="J460" s="2" t="n">
        <v>0</v>
      </c>
      <c r="K460" s="0" t="n">
        <v>1</v>
      </c>
      <c r="L460" s="0" t="s">
        <v>46</v>
      </c>
      <c r="M460" s="0" t="n">
        <v>1</v>
      </c>
      <c r="N460" s="0" t="n">
        <v>2</v>
      </c>
      <c r="O460" s="0" t="n">
        <v>18</v>
      </c>
      <c r="P460" s="0" t="n">
        <v>0</v>
      </c>
      <c r="Q460" s="0" t="n">
        <v>0</v>
      </c>
      <c r="R460" s="0" t="n">
        <f aca="false">J460/F460</f>
        <v>0</v>
      </c>
      <c r="U460" s="17" t="n">
        <v>0</v>
      </c>
      <c r="V460" s="18" t="str">
        <f aca="false">IF(E460=1, 1*U460, "")</f>
        <v/>
      </c>
      <c r="W460" s="18" t="n">
        <f aca="false">IF(E460=2, 1*U460, "")</f>
        <v>0</v>
      </c>
      <c r="X460" s="18" t="str">
        <f aca="false">IF(E460=3, 1*U460, "")</f>
        <v/>
      </c>
      <c r="Y460" s="19" t="str">
        <f aca="false">IF(E460=4, 1*U460, "")</f>
        <v/>
      </c>
      <c r="AF460" s="23" t="str">
        <f aca="false">IF(U460=1,A460,"")</f>
        <v/>
      </c>
      <c r="AG460" s="24" t="str">
        <f aca="false">IF(V460=1,"AT",IF(W460=1,"MID",IF(X460=1,"DEF",IF(Y460=1,"GK",""))))</f>
        <v/>
      </c>
    </row>
    <row r="461" customFormat="false" ht="12.8" hidden="false" customHeight="false" outlineLevel="0" collapsed="false">
      <c r="A461" s="0" t="s">
        <v>591</v>
      </c>
      <c r="B461" s="0" t="s">
        <v>29</v>
      </c>
      <c r="C461" s="0" t="n">
        <v>34</v>
      </c>
      <c r="D461" s="0" t="s">
        <v>22</v>
      </c>
      <c r="E461" s="0" t="n">
        <v>4</v>
      </c>
      <c r="F461" s="1" t="n">
        <v>1.5</v>
      </c>
      <c r="G461" s="0" t="n">
        <v>100</v>
      </c>
      <c r="H461" s="1" t="n">
        <v>4</v>
      </c>
      <c r="I461" s="0" t="n">
        <v>5.3</v>
      </c>
      <c r="J461" s="2" t="n">
        <v>0</v>
      </c>
      <c r="K461" s="0" t="n">
        <v>2</v>
      </c>
      <c r="L461" s="0" t="s">
        <v>85</v>
      </c>
      <c r="M461" s="0" t="n">
        <v>0</v>
      </c>
      <c r="N461" s="0" t="n">
        <v>6</v>
      </c>
      <c r="O461" s="0" t="n">
        <v>19</v>
      </c>
      <c r="P461" s="0" t="n">
        <v>0</v>
      </c>
      <c r="Q461" s="0" t="n">
        <v>0</v>
      </c>
      <c r="R461" s="0" t="n">
        <f aca="false">J461/F461</f>
        <v>0</v>
      </c>
      <c r="U461" s="17" t="n">
        <v>0</v>
      </c>
      <c r="V461" s="18" t="str">
        <f aca="false">IF(E461=1, 1*U461, "")</f>
        <v/>
      </c>
      <c r="W461" s="18" t="str">
        <f aca="false">IF(E461=2, 1*U461, "")</f>
        <v/>
      </c>
      <c r="X461" s="18" t="str">
        <f aca="false">IF(E461=3, 1*U461, "")</f>
        <v/>
      </c>
      <c r="Y461" s="19" t="n">
        <f aca="false">IF(E461=4, 1*U461, "")</f>
        <v>0</v>
      </c>
      <c r="AF461" s="23" t="str">
        <f aca="false">IF(U461=1,A461,"")</f>
        <v/>
      </c>
      <c r="AG461" s="24" t="str">
        <f aca="false">IF(V461=1,"AT",IF(W461=1,"MID",IF(X461=1,"DEF",IF(Y461=1,"GK",""))))</f>
        <v/>
      </c>
    </row>
    <row r="462" customFormat="false" ht="12.8" hidden="false" customHeight="false" outlineLevel="0" collapsed="false">
      <c r="A462" s="0" t="s">
        <v>592</v>
      </c>
      <c r="B462" s="0" t="s">
        <v>29</v>
      </c>
      <c r="C462" s="0" t="n">
        <v>26</v>
      </c>
      <c r="D462" s="0" t="s">
        <v>30</v>
      </c>
      <c r="E462" s="0" t="n">
        <v>3</v>
      </c>
      <c r="F462" s="1" t="n">
        <v>1</v>
      </c>
      <c r="G462" s="0" t="n">
        <v>82</v>
      </c>
      <c r="H462" s="1" t="n">
        <v>4.5</v>
      </c>
      <c r="I462" s="0" t="n">
        <v>1.3</v>
      </c>
      <c r="J462" s="2" t="n">
        <v>0</v>
      </c>
      <c r="K462" s="0" t="n">
        <v>4</v>
      </c>
      <c r="L462" s="0" t="s">
        <v>277</v>
      </c>
      <c r="M462" s="0" t="n">
        <v>1</v>
      </c>
      <c r="N462" s="0" t="n">
        <v>3</v>
      </c>
      <c r="O462" s="0" t="n">
        <v>19</v>
      </c>
      <c r="P462" s="0" t="n">
        <v>0</v>
      </c>
      <c r="Q462" s="0" t="n">
        <v>0</v>
      </c>
      <c r="R462" s="0" t="n">
        <f aca="false">J462/F462</f>
        <v>0</v>
      </c>
      <c r="U462" s="29" t="n">
        <v>0</v>
      </c>
      <c r="V462" s="30" t="str">
        <f aca="false">IF(E462=1, 1*U462, "")</f>
        <v/>
      </c>
      <c r="W462" s="30" t="str">
        <f aca="false">IF(E462=2, 1*U462, "")</f>
        <v/>
      </c>
      <c r="X462" s="30" t="n">
        <f aca="false">IF(E462=3, 1*U462, "")</f>
        <v>0</v>
      </c>
      <c r="Y462" s="31" t="str">
        <f aca="false">IF(E462=4, 1*U462, "")</f>
        <v/>
      </c>
      <c r="AF462" s="23" t="str">
        <f aca="false">IF(U462=1,A462,"")</f>
        <v/>
      </c>
      <c r="AG462" s="24" t="str">
        <f aca="false">IF(V462=1,"AT",IF(W462=1,"MID",IF(X462=1,"DEF",IF(Y462=1,"GK",""))))</f>
        <v/>
      </c>
    </row>
    <row r="463" customFormat="false" ht="12.8" hidden="false" customHeight="false" outlineLevel="0" collapsed="false">
      <c r="AF463" s="0" t="str">
        <f aca="false">IF(U463=1,A463,"")</f>
        <v/>
      </c>
      <c r="AG463" s="0" t="str">
        <f aca="false">IF(V463=1,"AT",IF(W463=1,"MID",IF(X463=1,"DEF",IF(Y463=1,"GK",""))))</f>
        <v/>
      </c>
    </row>
    <row r="464" customFormat="false" ht="12.8" hidden="false" customHeight="false" outlineLevel="0" collapsed="false">
      <c r="AF464" s="0" t="str">
        <f aca="false">IF(U464=1,A464,"")</f>
        <v/>
      </c>
    </row>
    <row r="465" customFormat="false" ht="12.8" hidden="false" customHeight="false" outlineLevel="0" collapsed="false">
      <c r="AF465" s="0" t="str">
        <f aca="false">IF(U465=1,A465,"")</f>
        <v/>
      </c>
    </row>
    <row r="466" customFormat="false" ht="12.8" hidden="false" customHeight="false" outlineLevel="0" collapsed="false">
      <c r="AF466" s="0" t="str">
        <f aca="false">IF(U466=1,A466,"")</f>
        <v/>
      </c>
    </row>
    <row r="467" customFormat="false" ht="12.8" hidden="false" customHeight="false" outlineLevel="0" collapsed="false">
      <c r="AF467" s="0" t="str">
        <f aca="false">IF(U467=1,A467,"")</f>
        <v/>
      </c>
    </row>
    <row r="468" customFormat="false" ht="12.8" hidden="false" customHeight="false" outlineLevel="0" collapsed="false">
      <c r="AF468" s="0" t="str">
        <f aca="false">IF(U468=1,A468,"")</f>
        <v/>
      </c>
    </row>
    <row r="469" customFormat="false" ht="12.8" hidden="false" customHeight="false" outlineLevel="0" collapsed="false">
      <c r="AF469" s="0" t="str">
        <f aca="false">IF(U469=1,A469,"")</f>
        <v/>
      </c>
    </row>
    <row r="470" customFormat="false" ht="12.8" hidden="false" customHeight="false" outlineLevel="0" collapsed="false">
      <c r="AF470" s="0" t="str">
        <f aca="false">IF(U470=1,A470,"")</f>
        <v/>
      </c>
    </row>
    <row r="471" customFormat="false" ht="12.8" hidden="false" customHeight="false" outlineLevel="0" collapsed="false">
      <c r="AF471" s="0" t="str">
        <f aca="false">IF(U471=1,A471,"")</f>
        <v/>
      </c>
    </row>
    <row r="472" customFormat="false" ht="12.8" hidden="false" customHeight="false" outlineLevel="0" collapsed="false">
      <c r="AF472" s="0" t="str">
        <f aca="false">IF(U472=1,A472,"")</f>
        <v/>
      </c>
    </row>
    <row r="473" customFormat="false" ht="12.8" hidden="false" customHeight="false" outlineLevel="0" collapsed="false">
      <c r="AF473" s="0" t="str">
        <f aca="false">IF(U473=1,A473,"")</f>
        <v/>
      </c>
    </row>
    <row r="474" customFormat="false" ht="12.8" hidden="false" customHeight="false" outlineLevel="0" collapsed="false">
      <c r="AF474" s="0" t="str">
        <f aca="false">IF(U474=1,A474,"")</f>
        <v/>
      </c>
    </row>
    <row r="475" customFormat="false" ht="12.8" hidden="false" customHeight="false" outlineLevel="0" collapsed="false">
      <c r="AF475" s="0" t="str">
        <f aca="false">IF(U475=1,A475,"")</f>
        <v/>
      </c>
    </row>
    <row r="476" customFormat="false" ht="12.8" hidden="false" customHeight="false" outlineLevel="0" collapsed="false">
      <c r="AF476" s="0" t="str">
        <f aca="false">IF(U476=1,A476,"")</f>
        <v/>
      </c>
    </row>
    <row r="477" customFormat="false" ht="12.8" hidden="false" customHeight="false" outlineLevel="0" collapsed="false">
      <c r="AF477" s="0" t="str">
        <f aca="false">IF(U477=1,A477,"")</f>
        <v/>
      </c>
    </row>
    <row r="478" customFormat="false" ht="12.8" hidden="false" customHeight="false" outlineLevel="0" collapsed="false">
      <c r="AF478" s="0" t="str">
        <f aca="false">IF(U478=1,A478,"")</f>
        <v/>
      </c>
    </row>
    <row r="479" customFormat="false" ht="12.8" hidden="false" customHeight="false" outlineLevel="0" collapsed="false">
      <c r="AF479" s="0" t="str">
        <f aca="false">IF(U479=1,A479,"")</f>
        <v/>
      </c>
    </row>
    <row r="480" customFormat="false" ht="12.8" hidden="false" customHeight="false" outlineLevel="0" collapsed="false">
      <c r="AF480" s="0" t="str">
        <f aca="false">IF(U480=1,A480,"")</f>
        <v/>
      </c>
    </row>
    <row r="481" customFormat="false" ht="12.8" hidden="false" customHeight="false" outlineLevel="0" collapsed="false">
      <c r="AF481" s="0" t="str">
        <f aca="false">IF(U481=1,A481,"")</f>
        <v/>
      </c>
    </row>
    <row r="482" customFormat="false" ht="12.8" hidden="false" customHeight="false" outlineLevel="0" collapsed="false">
      <c r="AF482" s="0" t="str">
        <f aca="false">IF(U482=1,A482,"")</f>
        <v/>
      </c>
    </row>
    <row r="483" customFormat="false" ht="12.8" hidden="false" customHeight="false" outlineLevel="0" collapsed="false">
      <c r="AF483" s="0" t="str">
        <f aca="false">IF(U483=1,A483,"")</f>
        <v/>
      </c>
    </row>
    <row r="484" customFormat="false" ht="12.8" hidden="false" customHeight="false" outlineLevel="0" collapsed="false">
      <c r="AF484" s="0" t="str">
        <f aca="false">IF(U484=1,A484,"")</f>
        <v/>
      </c>
    </row>
    <row r="485" customFormat="false" ht="12.8" hidden="false" customHeight="false" outlineLevel="0" collapsed="false">
      <c r="AF485" s="0" t="str">
        <f aca="false">IF(U485=1,A485,"")</f>
        <v/>
      </c>
    </row>
    <row r="486" customFormat="false" ht="12.8" hidden="false" customHeight="false" outlineLevel="0" collapsed="false">
      <c r="AF486" s="0" t="str">
        <f aca="false">IF(U486=1,A486,"")</f>
        <v/>
      </c>
    </row>
    <row r="487" customFormat="false" ht="12.8" hidden="false" customHeight="false" outlineLevel="0" collapsed="false">
      <c r="AF487" s="0" t="str">
        <f aca="false">IF(U487=1,A487,"")</f>
        <v/>
      </c>
    </row>
    <row r="488" customFormat="false" ht="12.8" hidden="false" customHeight="false" outlineLevel="0" collapsed="false">
      <c r="AF488" s="0" t="str">
        <f aca="false">IF(U488=1,A488,"")</f>
        <v/>
      </c>
    </row>
    <row r="489" customFormat="false" ht="12.8" hidden="false" customHeight="false" outlineLevel="0" collapsed="false">
      <c r="AF489" s="0" t="str">
        <f aca="false">IF(U489=1,A489,"")</f>
        <v/>
      </c>
    </row>
    <row r="490" customFormat="false" ht="12.8" hidden="false" customHeight="false" outlineLevel="0" collapsed="false">
      <c r="AF490" s="0" t="str">
        <f aca="false">IF(U490=1,A490,"")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LibreOffice/6.2.0.3$Windows_x86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2020-06-03T00:15:44Z</dcterms:modified>
  <cp:revision>2</cp:revision>
  <dc:subject/>
  <dc:title/>
</cp:coreProperties>
</file>