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17" windowHeight="8160"/>
  </bookViews>
  <sheets>
    <sheet name="2022年3月" sheetId="4" r:id="rId1"/>
    <sheet name="2022年2月剩余" sheetId="3" r:id="rId2"/>
    <sheet name="2022寒假开学" sheetId="1" r:id="rId3"/>
    <sheet name="2022寒假账单" sheetId="2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<sst xmlns="http://schemas.openxmlformats.org/spreadsheetml/2006/main" count="503" uniqueCount="133">
  <si>
    <t>编号</t>
  </si>
  <si>
    <t>日期</t>
  </si>
  <si>
    <t>类型</t>
  </si>
  <si>
    <t>标签</t>
  </si>
  <si>
    <t>金额</t>
  </si>
  <si>
    <t>说明</t>
  </si>
  <si>
    <t>入账类型</t>
  </si>
  <si>
    <t>入账金额</t>
  </si>
  <si>
    <t>入账说明</t>
  </si>
  <si>
    <t>统计</t>
  </si>
  <si>
    <t>统计数据</t>
  </si>
  <si>
    <t>预算</t>
  </si>
  <si>
    <t>剩余</t>
  </si>
  <si>
    <t>餐饮</t>
  </si>
  <si>
    <t>早餐</t>
  </si>
  <si>
    <t>食堂</t>
  </si>
  <si>
    <t>补助</t>
  </si>
  <si>
    <t>两个月国家补助</t>
  </si>
  <si>
    <t>总金额</t>
  </si>
  <si>
    <t>晚餐</t>
  </si>
  <si>
    <t>刷单</t>
  </si>
  <si>
    <t>淘宝刷单</t>
  </si>
  <si>
    <t>总支出</t>
  </si>
  <si>
    <t>午餐</t>
  </si>
  <si>
    <t>基金分红</t>
  </si>
  <si>
    <t>总收入</t>
  </si>
  <si>
    <t>生活</t>
  </si>
  <si>
    <t>话费</t>
  </si>
  <si>
    <t>穿搭</t>
  </si>
  <si>
    <t>其他</t>
  </si>
  <si>
    <t>鞋底磨损贴</t>
  </si>
  <si>
    <t>帽子</t>
  </si>
  <si>
    <t>黑色渔夫帽</t>
  </si>
  <si>
    <t xml:space="preserve">零食 </t>
  </si>
  <si>
    <t>水果</t>
  </si>
  <si>
    <t>快递</t>
  </si>
  <si>
    <t>退货</t>
  </si>
  <si>
    <t>洗衣服</t>
  </si>
  <si>
    <t>饮料</t>
  </si>
  <si>
    <t>奶茶</t>
  </si>
  <si>
    <t>充卡</t>
  </si>
  <si>
    <t>运费险</t>
  </si>
  <si>
    <t>上衣</t>
  </si>
  <si>
    <t>白色打底衫</t>
  </si>
  <si>
    <t>鞋子</t>
  </si>
  <si>
    <t>Nike Air Force</t>
  </si>
  <si>
    <t>颢颢</t>
  </si>
  <si>
    <t xml:space="preserve">餐饮 </t>
  </si>
  <si>
    <t>交通</t>
  </si>
  <si>
    <t>地铁</t>
  </si>
  <si>
    <t>外卖</t>
  </si>
  <si>
    <t>外套</t>
  </si>
  <si>
    <t>公交</t>
  </si>
  <si>
    <t>医疗</t>
  </si>
  <si>
    <t>挂号</t>
  </si>
  <si>
    <t>鞋底贴</t>
  </si>
  <si>
    <t>饰品</t>
  </si>
  <si>
    <t>购物</t>
  </si>
  <si>
    <t>礼品</t>
  </si>
  <si>
    <t>虎虎生威</t>
  </si>
  <si>
    <t>蜜雪冰城</t>
  </si>
  <si>
    <t>鲍汁黄焖鸡</t>
  </si>
  <si>
    <t>牙齿</t>
  </si>
  <si>
    <t>约会</t>
  </si>
  <si>
    <t>颢颢 解忧烤肉铺</t>
  </si>
  <si>
    <t>零食</t>
  </si>
  <si>
    <t>宿舍用品</t>
  </si>
  <si>
    <t>运费</t>
  </si>
  <si>
    <t>淘宝买饮料</t>
  </si>
  <si>
    <t>寝室</t>
  </si>
  <si>
    <t>鞋刷子</t>
  </si>
  <si>
    <t>服饰</t>
  </si>
  <si>
    <t>裤子</t>
  </si>
  <si>
    <t>黑色牛仔裤</t>
  </si>
  <si>
    <t>学习</t>
  </si>
  <si>
    <t>书籍</t>
  </si>
  <si>
    <t>《梵高手稿》</t>
  </si>
  <si>
    <t>电费</t>
  </si>
  <si>
    <t>生活费</t>
  </si>
  <si>
    <t>爸爸给俩月</t>
  </si>
  <si>
    <t>电子</t>
  </si>
  <si>
    <t>手机贴膜</t>
  </si>
  <si>
    <t>聚餐</t>
  </si>
  <si>
    <t>实验室聚餐</t>
  </si>
  <si>
    <t>东澜岸-蓝色棒球帽</t>
  </si>
  <si>
    <t>共享单车</t>
  </si>
  <si>
    <t>小黄车月卡</t>
  </si>
  <si>
    <t>电脑主机</t>
  </si>
  <si>
    <t>衣服</t>
  </si>
  <si>
    <t>滑板</t>
  </si>
  <si>
    <t>高铁</t>
  </si>
  <si>
    <t>高铁票</t>
  </si>
  <si>
    <t>物品收纳用具</t>
  </si>
  <si>
    <t>洗漱用具</t>
  </si>
  <si>
    <t>黑色长裤</t>
  </si>
  <si>
    <t>过年红包</t>
  </si>
  <si>
    <t>长板</t>
  </si>
  <si>
    <t>回力白色滑板鞋</t>
  </si>
  <si>
    <t>借用onjava</t>
  </si>
  <si>
    <t>oddCirkus红色滑板鞋</t>
  </si>
  <si>
    <t>TAC美式红色棒球服</t>
  </si>
  <si>
    <t>报销</t>
  </si>
  <si>
    <t>冰墩墩陶瓷徽章</t>
  </si>
  <si>
    <t>虎虎生威胸针</t>
  </si>
  <si>
    <t>小米充电宝</t>
  </si>
  <si>
    <t>包</t>
  </si>
  <si>
    <t>白色斜挎包</t>
  </si>
  <si>
    <t>黑色美式运动裤</t>
  </si>
  <si>
    <t>退货运费</t>
  </si>
  <si>
    <t>玩乐</t>
  </si>
  <si>
    <t>约玩</t>
  </si>
  <si>
    <t>和沈林山看电影吃饭</t>
  </si>
  <si>
    <t>云服务</t>
  </si>
  <si>
    <t>域名1年</t>
  </si>
  <si>
    <t>高速</t>
  </si>
  <si>
    <t>高速费</t>
  </si>
  <si>
    <t>hdmi转接头</t>
  </si>
  <si>
    <t>人情</t>
  </si>
  <si>
    <t>拜年</t>
  </si>
  <si>
    <t>去大姑拜年</t>
  </si>
  <si>
    <t>会员</t>
  </si>
  <si>
    <t>qq音乐会员</t>
  </si>
  <si>
    <t>平时零食饮料</t>
  </si>
  <si>
    <t>理发</t>
  </si>
  <si>
    <t>医院餐饮</t>
  </si>
  <si>
    <t>凳子</t>
  </si>
  <si>
    <t>燃气灶</t>
  </si>
  <si>
    <t>核酸</t>
  </si>
  <si>
    <t>核酸检测</t>
  </si>
  <si>
    <t>分配对象app</t>
  </si>
  <si>
    <t>水滴筹</t>
  </si>
  <si>
    <t>洗照片</t>
  </si>
  <si>
    <t>纹理烫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</si>
</sst>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7DBC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rgb="FFB52D4F"/>
      </left>
      <right style="thin">
        <color rgb="FFFFFFFF"/>
      </right>
      <top style="thin">
        <color rgb="FFB52D4F"/>
      </top>
      <bottom style="thin">
        <color rgb="FFB52D4F"/>
      </bottom>
      <diagonal/>
    </border>
    <border>
      <left style="thin">
        <color rgb="FFFFFFFF"/>
      </left>
      <right style="thin">
        <color rgb="FFFFFFFF"/>
      </right>
      <top style="thin">
        <color rgb="FFB52D4F"/>
      </top>
      <bottom style="thin">
        <color rgb="FFB52D4F"/>
      </bottom>
      <diagonal/>
    </border>
    <border>
      <left style="thin">
        <color rgb="FFB52D4F"/>
      </left>
      <right style="thin">
        <color rgb="FFB52D4F"/>
      </right>
      <top/>
      <bottom style="thin">
        <color rgb="FFFFFFFF"/>
      </bottom>
      <diagonal/>
    </border>
    <border>
      <left/>
      <right style="thin">
        <color rgb="FFF7E1D7"/>
      </right>
      <top/>
      <bottom style="thin">
        <color rgb="FFF7E1D7"/>
      </bottom>
      <diagonal/>
    </border>
    <border>
      <left style="thin">
        <color rgb="FFF7E1D7"/>
      </left>
      <right style="thin">
        <color rgb="FFF7E1D7"/>
      </right>
      <top/>
      <bottom style="thin">
        <color rgb="FFF7E1D7"/>
      </bottom>
      <diagonal/>
    </border>
    <border>
      <left style="thin">
        <color rgb="FFB52D4F"/>
      </left>
      <right style="thin">
        <color rgb="FFB52D4F"/>
      </right>
      <top style="thin">
        <color rgb="FFFFFFFF"/>
      </top>
      <bottom style="thin">
        <color rgb="FFFFFFFF"/>
      </bottom>
      <diagonal/>
    </border>
    <border>
      <left/>
      <right style="thin">
        <color rgb="FFF7E1D7"/>
      </right>
      <top style="thin">
        <color rgb="FFF7E1D7"/>
      </top>
      <bottom style="thin">
        <color rgb="FFF7E1D7"/>
      </bottom>
      <diagonal/>
    </border>
    <border>
      <left style="thin">
        <color rgb="FFF7E1D7"/>
      </left>
      <right style="thin">
        <color rgb="FFF7E1D7"/>
      </right>
      <top style="thin">
        <color rgb="FFF7E1D7"/>
      </top>
      <bottom style="thin">
        <color rgb="FFF7E1D7"/>
      </bottom>
      <diagonal/>
    </border>
    <border>
      <left style="thin">
        <color rgb="FFB52D4F"/>
      </left>
      <right style="thin">
        <color rgb="FFB52D4F"/>
      </right>
      <top style="thin">
        <color rgb="FFFFFFFF"/>
      </top>
      <bottom style="thin">
        <color rgb="FFB52D4F"/>
      </bottom>
      <diagonal/>
    </border>
    <border>
      <left/>
      <right style="thin">
        <color rgb="FFF7E1D7"/>
      </right>
      <top style="thin">
        <color rgb="FFF7E1D7"/>
      </top>
      <bottom style="thin">
        <color rgb="FFB52D4F"/>
      </bottom>
      <diagonal/>
    </border>
    <border>
      <left style="thin">
        <color rgb="FFF7E1D7"/>
      </left>
      <right style="thin">
        <color rgb="FFF7E1D7"/>
      </right>
      <top style="thin">
        <color rgb="FFF7E1D7"/>
      </top>
      <bottom style="thin">
        <color rgb="FFB52D4F"/>
      </bottom>
      <diagonal/>
    </border>
    <border>
      <left style="thin">
        <color rgb="FFFFFFFF"/>
      </left>
      <right style="thin">
        <color rgb="FFB52D4F"/>
      </right>
      <top style="thin">
        <color rgb="FFB52D4F"/>
      </top>
      <bottom style="thin">
        <color rgb="FFB52D4F"/>
      </bottom>
      <diagonal/>
    </border>
    <border>
      <left style="thin">
        <color rgb="FFF7E1D7"/>
      </left>
      <right style="thin">
        <color rgb="FFB52D4F"/>
      </right>
      <top/>
      <bottom style="thin">
        <color rgb="FFF7E1D7"/>
      </bottom>
      <diagonal/>
    </border>
    <border>
      <left style="thin">
        <color rgb="FFF7E1D7"/>
      </left>
      <right style="thin">
        <color rgb="FFB52D4F"/>
      </right>
      <top style="thin">
        <color rgb="FFF7E1D7"/>
      </top>
      <bottom style="thin">
        <color rgb="FFF7E1D7"/>
      </bottom>
      <diagonal/>
    </border>
    <border>
      <left style="thin">
        <color rgb="FFF7E1D7"/>
      </left>
      <right style="thin">
        <color rgb="FFB52D4F"/>
      </right>
      <top style="thin">
        <color rgb="FFF7E1D7"/>
      </top>
      <bottom style="thin">
        <color rgb="FFB52D4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0" fillId="23" borderId="22" applyNumberFormat="0" applyAlignment="0" applyProtection="0">
      <alignment vertical="center"/>
    </xf>
    <xf numFmtId="0" fontId="21" fillId="23" borderId="17" applyNumberFormat="0" applyAlignment="0" applyProtection="0">
      <alignment vertical="center"/>
    </xf>
    <xf numFmtId="0" fontId="22" fillId="25" borderId="23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4" fontId="3" fillId="3" borderId="10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34;&#21333;\excels\2022&#23506;&#20551;&#24320;&#23398;2022-02-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1">
          <cell r="E11">
            <v>186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tabSelected="1" workbookViewId="0">
      <selection activeCell="I9" sqref="I9"/>
    </sheetView>
  </sheetViews>
  <sheetFormatPr defaultColWidth="9" defaultRowHeight="13.5"/>
  <cols>
    <col min="1" max="1" width="6.90265486725664" customWidth="1"/>
    <col min="2" max="2" width="11.858407079646" customWidth="1"/>
    <col min="3" max="3" width="7.07079646017699" customWidth="1"/>
    <col min="4" max="4" width="8.30973451327434" customWidth="1"/>
    <col min="5" max="5" width="7.60176991150442" customWidth="1"/>
    <col min="6" max="6" width="15.0353982300885" customWidth="1"/>
    <col min="7" max="8" width="10.7964601769912" customWidth="1"/>
    <col min="9" max="9" width="15.3893805309735" customWidth="1"/>
    <col min="10" max="10" width="8.30973451327434" customWidth="1"/>
    <col min="11" max="11" width="10.7964601769912" customWidth="1"/>
    <col min="12" max="12" width="7.25663716814159" customWidth="1"/>
    <col min="13" max="13" width="9.38053097345133" customWidth="1"/>
  </cols>
  <sheetData>
    <row r="1" ht="18.5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3" t="s">
        <v>12</v>
      </c>
    </row>
    <row r="2" ht="18.5" customHeight="1" spans="1:13">
      <c r="A2" s="3">
        <v>1</v>
      </c>
      <c r="B2" s="4">
        <v>44621</v>
      </c>
      <c r="C2" s="5" t="s">
        <v>13</v>
      </c>
      <c r="D2" s="5" t="s">
        <v>14</v>
      </c>
      <c r="E2" s="5">
        <v>7</v>
      </c>
      <c r="F2" s="5" t="s">
        <v>15</v>
      </c>
      <c r="G2" s="5" t="s">
        <v>16</v>
      </c>
      <c r="H2" s="5">
        <v>1200</v>
      </c>
      <c r="I2" s="5" t="s">
        <v>17</v>
      </c>
      <c r="J2" s="5" t="s">
        <v>18</v>
      </c>
      <c r="K2" s="5">
        <f>SUM(H2:H100)-SUM(E1:E100)</f>
        <v>-1061.42</v>
      </c>
      <c r="L2" s="5">
        <v>1200</v>
      </c>
      <c r="M2" s="14">
        <f>SUM(L2)+K3</f>
        <v>-1081.7</v>
      </c>
    </row>
    <row r="3" ht="18.5" customHeight="1" spans="1:13">
      <c r="A3" s="6">
        <v>2</v>
      </c>
      <c r="B3" s="7">
        <v>44621</v>
      </c>
      <c r="C3" s="8" t="s">
        <v>13</v>
      </c>
      <c r="D3" s="8" t="s">
        <v>19</v>
      </c>
      <c r="E3" s="8">
        <v>5.5</v>
      </c>
      <c r="F3" s="8" t="s">
        <v>15</v>
      </c>
      <c r="G3" s="8" t="s">
        <v>20</v>
      </c>
      <c r="H3" s="8">
        <v>4</v>
      </c>
      <c r="I3" s="8" t="s">
        <v>21</v>
      </c>
      <c r="J3" s="8" t="s">
        <v>22</v>
      </c>
      <c r="K3" s="8">
        <f>-SUM(E2:E100)</f>
        <v>-2281.7</v>
      </c>
      <c r="L3" s="8"/>
      <c r="M3" s="15"/>
    </row>
    <row r="4" ht="18.5" customHeight="1" spans="1:13">
      <c r="A4" s="6">
        <v>3</v>
      </c>
      <c r="B4" s="7">
        <v>44621</v>
      </c>
      <c r="C4" s="8" t="s">
        <v>13</v>
      </c>
      <c r="D4" s="8" t="s">
        <v>23</v>
      </c>
      <c r="E4" s="8">
        <v>13.8</v>
      </c>
      <c r="F4" s="8" t="s">
        <v>15</v>
      </c>
      <c r="G4" s="8" t="s">
        <v>24</v>
      </c>
      <c r="H4" s="8">
        <v>16.28</v>
      </c>
      <c r="I4" s="8"/>
      <c r="J4" s="8" t="s">
        <v>25</v>
      </c>
      <c r="K4" s="8">
        <f>SUM(H1:H100)</f>
        <v>1220.28</v>
      </c>
      <c r="L4" s="8"/>
      <c r="M4" s="15"/>
    </row>
    <row r="5" ht="18.5" customHeight="1" spans="1:13">
      <c r="A5" s="6">
        <v>4</v>
      </c>
      <c r="B5" s="7">
        <v>44621</v>
      </c>
      <c r="C5" s="8" t="s">
        <v>26</v>
      </c>
      <c r="D5" s="8" t="s">
        <v>27</v>
      </c>
      <c r="E5" s="8">
        <v>50</v>
      </c>
      <c r="F5" s="8"/>
      <c r="G5" s="8"/>
      <c r="H5" s="8"/>
      <c r="I5" s="8"/>
      <c r="J5" s="8"/>
      <c r="K5" s="8"/>
      <c r="L5" s="8"/>
      <c r="M5" s="15"/>
    </row>
    <row r="6" ht="18.5" customHeight="1" spans="1:13">
      <c r="A6" s="6">
        <v>5</v>
      </c>
      <c r="B6" s="7">
        <v>44621</v>
      </c>
      <c r="C6" s="8" t="s">
        <v>28</v>
      </c>
      <c r="D6" s="8" t="s">
        <v>29</v>
      </c>
      <c r="E6" s="8">
        <v>19.2</v>
      </c>
      <c r="F6" s="8" t="s">
        <v>30</v>
      </c>
      <c r="G6" s="8"/>
      <c r="H6" s="8"/>
      <c r="I6" s="8"/>
      <c r="J6" s="8"/>
      <c r="K6" s="8"/>
      <c r="L6" s="8"/>
      <c r="M6" s="15"/>
    </row>
    <row r="7" ht="18.5" customHeight="1" spans="1:13">
      <c r="A7" s="6">
        <v>6</v>
      </c>
      <c r="B7" s="7">
        <v>44622</v>
      </c>
      <c r="C7" s="8" t="s">
        <v>28</v>
      </c>
      <c r="D7" s="8" t="s">
        <v>31</v>
      </c>
      <c r="E7" s="8">
        <v>68</v>
      </c>
      <c r="F7" s="8" t="s">
        <v>32</v>
      </c>
      <c r="G7" s="8"/>
      <c r="H7" s="8"/>
      <c r="I7" s="8"/>
      <c r="J7" s="8"/>
      <c r="K7" s="8"/>
      <c r="L7" s="8"/>
      <c r="M7" s="15"/>
    </row>
    <row r="8" ht="18.5" customHeight="1" spans="1:13">
      <c r="A8" s="6">
        <v>7</v>
      </c>
      <c r="B8" s="7">
        <v>44622</v>
      </c>
      <c r="C8" s="8" t="s">
        <v>13</v>
      </c>
      <c r="D8" s="8" t="s">
        <v>23</v>
      </c>
      <c r="E8" s="8">
        <v>12.8</v>
      </c>
      <c r="F8" s="8" t="s">
        <v>15</v>
      </c>
      <c r="G8" s="8"/>
      <c r="H8" s="8"/>
      <c r="I8" s="8"/>
      <c r="J8" s="8"/>
      <c r="K8" s="8"/>
      <c r="L8" s="8"/>
      <c r="M8" s="15"/>
    </row>
    <row r="9" ht="18.5" customHeight="1" spans="1:13">
      <c r="A9" s="6">
        <v>8</v>
      </c>
      <c r="B9" s="7">
        <v>44622</v>
      </c>
      <c r="C9" s="8" t="s">
        <v>13</v>
      </c>
      <c r="D9" s="8" t="s">
        <v>14</v>
      </c>
      <c r="E9" s="8">
        <v>7</v>
      </c>
      <c r="F9" s="8" t="s">
        <v>15</v>
      </c>
      <c r="G9" s="8"/>
      <c r="H9" s="8"/>
      <c r="I9" s="8"/>
      <c r="J9" s="8"/>
      <c r="K9" s="8"/>
      <c r="L9" s="8"/>
      <c r="M9" s="15"/>
    </row>
    <row r="10" ht="18.5" customHeight="1" spans="1:13">
      <c r="A10" s="6">
        <v>9</v>
      </c>
      <c r="B10" s="7">
        <v>44622</v>
      </c>
      <c r="C10" s="8" t="s">
        <v>13</v>
      </c>
      <c r="D10" s="8" t="s">
        <v>19</v>
      </c>
      <c r="E10" s="8">
        <v>10</v>
      </c>
      <c r="F10" s="8" t="s">
        <v>15</v>
      </c>
      <c r="G10" s="8"/>
      <c r="H10" s="8"/>
      <c r="I10" s="8"/>
      <c r="J10" s="8"/>
      <c r="K10" s="8"/>
      <c r="L10" s="8"/>
      <c r="M10" s="15"/>
    </row>
    <row r="11" ht="18.5" customHeight="1" spans="1:13">
      <c r="A11" s="6">
        <v>10</v>
      </c>
      <c r="B11" s="7">
        <v>44622</v>
      </c>
      <c r="C11" s="8" t="s">
        <v>13</v>
      </c>
      <c r="D11" s="8" t="s">
        <v>23</v>
      </c>
      <c r="E11" s="8">
        <v>12.8</v>
      </c>
      <c r="F11" s="8" t="s">
        <v>15</v>
      </c>
      <c r="G11" s="8"/>
      <c r="H11" s="8"/>
      <c r="I11" s="8"/>
      <c r="J11" s="8"/>
      <c r="K11" s="8"/>
      <c r="L11" s="8"/>
      <c r="M11" s="15"/>
    </row>
    <row r="12" ht="18.5" customHeight="1" spans="1:13">
      <c r="A12" s="6">
        <v>11</v>
      </c>
      <c r="B12" s="7">
        <v>44622</v>
      </c>
      <c r="C12" s="8" t="s">
        <v>13</v>
      </c>
      <c r="D12" s="8" t="s">
        <v>33</v>
      </c>
      <c r="E12" s="8">
        <v>47.9</v>
      </c>
      <c r="F12" s="8"/>
      <c r="G12" s="8"/>
      <c r="H12" s="8"/>
      <c r="I12" s="8"/>
      <c r="J12" s="8"/>
      <c r="K12" s="8"/>
      <c r="L12" s="8"/>
      <c r="M12" s="15"/>
    </row>
    <row r="13" ht="18.5" customHeight="1" spans="1:13">
      <c r="A13" s="6">
        <v>12</v>
      </c>
      <c r="B13" s="7">
        <v>44622</v>
      </c>
      <c r="C13" s="8" t="s">
        <v>13</v>
      </c>
      <c r="D13" s="8" t="s">
        <v>34</v>
      </c>
      <c r="E13" s="8">
        <v>10.41</v>
      </c>
      <c r="F13" s="8"/>
      <c r="G13" s="8"/>
      <c r="H13" s="8"/>
      <c r="I13" s="8"/>
      <c r="J13" s="8"/>
      <c r="K13" s="8"/>
      <c r="L13" s="8"/>
      <c r="M13" s="15"/>
    </row>
    <row r="14" ht="18.5" customHeight="1" spans="1:13">
      <c r="A14" s="6">
        <v>13</v>
      </c>
      <c r="B14" s="7">
        <v>44622</v>
      </c>
      <c r="C14" s="8" t="s">
        <v>13</v>
      </c>
      <c r="D14" s="8" t="s">
        <v>33</v>
      </c>
      <c r="E14" s="8">
        <v>4.2</v>
      </c>
      <c r="F14" s="8"/>
      <c r="G14" s="8"/>
      <c r="H14" s="8"/>
      <c r="I14" s="8"/>
      <c r="J14" s="8"/>
      <c r="K14" s="8"/>
      <c r="L14" s="8"/>
      <c r="M14" s="15"/>
    </row>
    <row r="15" ht="18.5" customHeight="1" spans="1:13">
      <c r="A15" s="6">
        <v>14</v>
      </c>
      <c r="B15" s="7">
        <v>44623</v>
      </c>
      <c r="C15" s="8" t="s">
        <v>13</v>
      </c>
      <c r="D15" s="8" t="s">
        <v>23</v>
      </c>
      <c r="E15" s="8">
        <v>18</v>
      </c>
      <c r="F15" s="8" t="s">
        <v>15</v>
      </c>
      <c r="G15" s="8"/>
      <c r="H15" s="8"/>
      <c r="I15" s="8"/>
      <c r="J15" s="8"/>
      <c r="K15" s="8"/>
      <c r="L15" s="8"/>
      <c r="M15" s="15"/>
    </row>
    <row r="16" ht="18.5" customHeight="1" spans="1:13">
      <c r="A16" s="6">
        <v>15</v>
      </c>
      <c r="B16" s="7">
        <v>44623</v>
      </c>
      <c r="C16" s="8" t="s">
        <v>13</v>
      </c>
      <c r="D16" s="8" t="s">
        <v>19</v>
      </c>
      <c r="E16" s="8">
        <v>11.8</v>
      </c>
      <c r="F16" s="8" t="s">
        <v>15</v>
      </c>
      <c r="G16" s="8"/>
      <c r="H16" s="8"/>
      <c r="I16" s="8"/>
      <c r="J16" s="8"/>
      <c r="K16" s="8"/>
      <c r="L16" s="8"/>
      <c r="M16" s="15"/>
    </row>
    <row r="17" ht="18.5" customHeight="1" spans="1:13">
      <c r="A17" s="6">
        <v>16</v>
      </c>
      <c r="B17" s="7">
        <v>44623</v>
      </c>
      <c r="C17" s="8" t="s">
        <v>13</v>
      </c>
      <c r="D17" s="8" t="s">
        <v>14</v>
      </c>
      <c r="E17" s="8">
        <v>7</v>
      </c>
      <c r="F17" s="8" t="s">
        <v>15</v>
      </c>
      <c r="G17" s="8"/>
      <c r="H17" s="8"/>
      <c r="I17" s="8"/>
      <c r="J17" s="8"/>
      <c r="K17" s="8"/>
      <c r="L17" s="8"/>
      <c r="M17" s="15"/>
    </row>
    <row r="18" ht="18.5" customHeight="1" spans="1:13">
      <c r="A18" s="6">
        <v>17</v>
      </c>
      <c r="B18" s="7">
        <v>44624</v>
      </c>
      <c r="C18" s="8" t="s">
        <v>13</v>
      </c>
      <c r="D18" s="8" t="s">
        <v>14</v>
      </c>
      <c r="E18" s="8">
        <v>7</v>
      </c>
      <c r="F18" s="8" t="s">
        <v>15</v>
      </c>
      <c r="G18" s="8"/>
      <c r="H18" s="8"/>
      <c r="I18" s="8"/>
      <c r="J18" s="8"/>
      <c r="K18" s="8"/>
      <c r="L18" s="8"/>
      <c r="M18" s="15"/>
    </row>
    <row r="19" ht="18.5" customHeight="1" spans="1:13">
      <c r="A19" s="6">
        <v>18</v>
      </c>
      <c r="B19" s="7">
        <v>44624</v>
      </c>
      <c r="C19" s="8" t="s">
        <v>13</v>
      </c>
      <c r="D19" s="8" t="s">
        <v>23</v>
      </c>
      <c r="E19" s="8">
        <v>10</v>
      </c>
      <c r="F19" s="8" t="s">
        <v>15</v>
      </c>
      <c r="G19" s="8"/>
      <c r="H19" s="8"/>
      <c r="I19" s="8"/>
      <c r="J19" s="8"/>
      <c r="K19" s="8"/>
      <c r="L19" s="8"/>
      <c r="M19" s="15"/>
    </row>
    <row r="20" ht="18.5" customHeight="1" spans="1:13">
      <c r="A20" s="6">
        <v>19</v>
      </c>
      <c r="B20" s="7">
        <v>44624</v>
      </c>
      <c r="C20" s="8" t="s">
        <v>13</v>
      </c>
      <c r="D20" s="8" t="s">
        <v>19</v>
      </c>
      <c r="E20" s="8">
        <v>21.2</v>
      </c>
      <c r="F20" s="8" t="s">
        <v>15</v>
      </c>
      <c r="G20" s="8"/>
      <c r="H20" s="8"/>
      <c r="I20" s="8"/>
      <c r="J20" s="8"/>
      <c r="K20" s="8"/>
      <c r="L20" s="8"/>
      <c r="M20" s="15"/>
    </row>
    <row r="21" ht="18.5" customHeight="1" spans="1:13">
      <c r="A21" s="6">
        <v>20</v>
      </c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15"/>
    </row>
    <row r="22" ht="18.5" customHeight="1" spans="1:13">
      <c r="A22" s="6">
        <v>21</v>
      </c>
      <c r="B22" s="7">
        <v>44624</v>
      </c>
      <c r="C22" s="8" t="s">
        <v>28</v>
      </c>
      <c r="D22" s="8" t="s">
        <v>35</v>
      </c>
      <c r="E22" s="8">
        <v>12</v>
      </c>
      <c r="F22" s="8" t="s">
        <v>36</v>
      </c>
      <c r="G22" s="8"/>
      <c r="H22" s="8"/>
      <c r="I22" s="8"/>
      <c r="J22" s="8"/>
      <c r="K22" s="8"/>
      <c r="L22" s="8"/>
      <c r="M22" s="15"/>
    </row>
    <row r="23" ht="18.5" customHeight="1" spans="1:13">
      <c r="A23" s="6">
        <v>22</v>
      </c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15"/>
    </row>
    <row r="24" ht="18.5" customHeight="1" spans="1:13">
      <c r="A24" s="6">
        <v>23</v>
      </c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15"/>
    </row>
    <row r="25" ht="18.5" customHeight="1" spans="1:13">
      <c r="A25" s="6">
        <v>24</v>
      </c>
      <c r="B25" s="7">
        <v>44625</v>
      </c>
      <c r="C25" s="8" t="s">
        <v>13</v>
      </c>
      <c r="D25" s="8" t="s">
        <v>14</v>
      </c>
      <c r="E25" s="8">
        <v>7</v>
      </c>
      <c r="F25" s="8" t="s">
        <v>15</v>
      </c>
      <c r="G25" s="8"/>
      <c r="H25" s="8"/>
      <c r="I25" s="8"/>
      <c r="J25" s="8"/>
      <c r="K25" s="8"/>
      <c r="L25" s="8"/>
      <c r="M25" s="15"/>
    </row>
    <row r="26" ht="18.5" customHeight="1" spans="1:13">
      <c r="A26" s="6">
        <v>25</v>
      </c>
      <c r="B26" s="7">
        <v>44625</v>
      </c>
      <c r="C26" s="8" t="s">
        <v>13</v>
      </c>
      <c r="D26" s="8" t="s">
        <v>19</v>
      </c>
      <c r="E26" s="8">
        <v>13.8</v>
      </c>
      <c r="F26" s="8" t="s">
        <v>15</v>
      </c>
      <c r="G26" s="8"/>
      <c r="H26" s="8"/>
      <c r="I26" s="8"/>
      <c r="J26" s="8"/>
      <c r="K26" s="8"/>
      <c r="L26" s="8"/>
      <c r="M26" s="15"/>
    </row>
    <row r="27" ht="18.5" customHeight="1" spans="1:13">
      <c r="A27" s="6">
        <v>26</v>
      </c>
      <c r="B27" s="7">
        <v>44625</v>
      </c>
      <c r="C27" s="8" t="s">
        <v>26</v>
      </c>
      <c r="D27" s="8" t="s">
        <v>37</v>
      </c>
      <c r="E27" s="8">
        <v>3</v>
      </c>
      <c r="F27" s="8"/>
      <c r="G27" s="8"/>
      <c r="H27" s="8"/>
      <c r="I27" s="8"/>
      <c r="J27" s="8"/>
      <c r="K27" s="8"/>
      <c r="L27" s="8"/>
      <c r="M27" s="15"/>
    </row>
    <row r="28" ht="18.5" customHeight="1" spans="1:13">
      <c r="A28" s="6">
        <v>27</v>
      </c>
      <c r="B28" s="7">
        <v>44625</v>
      </c>
      <c r="C28" s="8" t="s">
        <v>13</v>
      </c>
      <c r="D28" s="8" t="s">
        <v>38</v>
      </c>
      <c r="E28" s="8">
        <v>3</v>
      </c>
      <c r="F28" s="8"/>
      <c r="G28" s="8"/>
      <c r="H28" s="8"/>
      <c r="I28" s="8"/>
      <c r="J28" s="8"/>
      <c r="K28" s="8"/>
      <c r="L28" s="8"/>
      <c r="M28" s="15"/>
    </row>
    <row r="29" ht="18.5" customHeight="1" spans="1:13">
      <c r="A29" s="6">
        <v>28</v>
      </c>
      <c r="B29" s="7">
        <v>44625</v>
      </c>
      <c r="C29" s="8" t="s">
        <v>13</v>
      </c>
      <c r="D29" s="8" t="s">
        <v>39</v>
      </c>
      <c r="E29" s="8">
        <v>12</v>
      </c>
      <c r="F29" s="8"/>
      <c r="G29" s="8"/>
      <c r="H29" s="8"/>
      <c r="I29" s="8"/>
      <c r="J29" s="8"/>
      <c r="K29" s="8"/>
      <c r="L29" s="8"/>
      <c r="M29" s="15"/>
    </row>
    <row r="30" ht="18.5" customHeight="1" spans="1:13">
      <c r="A30" s="6">
        <v>29</v>
      </c>
      <c r="B30" s="7">
        <v>44626</v>
      </c>
      <c r="C30" s="8" t="s">
        <v>13</v>
      </c>
      <c r="D30" s="8" t="s">
        <v>33</v>
      </c>
      <c r="E30" s="8">
        <v>22.9</v>
      </c>
      <c r="F30" s="8"/>
      <c r="G30" s="8"/>
      <c r="H30" s="8"/>
      <c r="I30" s="8"/>
      <c r="J30" s="8"/>
      <c r="K30" s="8"/>
      <c r="L30" s="8"/>
      <c r="M30" s="15"/>
    </row>
    <row r="31" ht="18.5" customHeight="1" spans="1:13">
      <c r="A31" s="6">
        <v>30</v>
      </c>
      <c r="B31" s="7">
        <v>44626</v>
      </c>
      <c r="C31" s="8" t="s">
        <v>13</v>
      </c>
      <c r="D31" s="8" t="s">
        <v>23</v>
      </c>
      <c r="E31" s="8">
        <v>12</v>
      </c>
      <c r="F31" s="8" t="s">
        <v>15</v>
      </c>
      <c r="G31" s="8"/>
      <c r="H31" s="8"/>
      <c r="I31" s="8"/>
      <c r="J31" s="8"/>
      <c r="K31" s="8"/>
      <c r="L31" s="8"/>
      <c r="M31" s="15"/>
    </row>
    <row r="32" ht="18.5" customHeight="1" spans="1:13">
      <c r="A32" s="6">
        <v>31</v>
      </c>
      <c r="B32" s="7">
        <v>44626</v>
      </c>
      <c r="C32" s="8" t="s">
        <v>13</v>
      </c>
      <c r="D32" s="8" t="s">
        <v>19</v>
      </c>
      <c r="E32" s="8">
        <v>8.5</v>
      </c>
      <c r="F32" s="8" t="s">
        <v>15</v>
      </c>
      <c r="G32" s="8"/>
      <c r="H32" s="8"/>
      <c r="I32" s="8"/>
      <c r="J32" s="8"/>
      <c r="K32" s="8"/>
      <c r="L32" s="8"/>
      <c r="M32" s="15"/>
    </row>
    <row r="33" ht="18.5" customHeight="1" spans="1:13">
      <c r="A33" s="6">
        <v>32</v>
      </c>
      <c r="B33" s="7">
        <v>44627</v>
      </c>
      <c r="C33" s="8" t="s">
        <v>13</v>
      </c>
      <c r="D33" s="8" t="s">
        <v>14</v>
      </c>
      <c r="E33" s="8">
        <v>7</v>
      </c>
      <c r="F33" s="8" t="s">
        <v>15</v>
      </c>
      <c r="G33" s="8"/>
      <c r="H33" s="8"/>
      <c r="I33" s="8"/>
      <c r="J33" s="8"/>
      <c r="K33" s="8"/>
      <c r="L33" s="8"/>
      <c r="M33" s="15"/>
    </row>
    <row r="34" ht="18.5" customHeight="1" spans="1:13">
      <c r="A34" s="6">
        <v>33</v>
      </c>
      <c r="B34" s="7">
        <v>44627</v>
      </c>
      <c r="C34" s="8" t="s">
        <v>13</v>
      </c>
      <c r="D34" s="8" t="s">
        <v>23</v>
      </c>
      <c r="E34" s="8">
        <v>12</v>
      </c>
      <c r="F34" s="8" t="s">
        <v>15</v>
      </c>
      <c r="G34" s="8"/>
      <c r="H34" s="8"/>
      <c r="I34" s="8"/>
      <c r="J34" s="8"/>
      <c r="K34" s="8"/>
      <c r="L34" s="8"/>
      <c r="M34" s="15"/>
    </row>
    <row r="35" ht="18.5" customHeight="1" spans="1:13">
      <c r="A35" s="6">
        <v>34</v>
      </c>
      <c r="B35" s="7">
        <v>44627</v>
      </c>
      <c r="C35" s="8" t="s">
        <v>26</v>
      </c>
      <c r="D35" s="8" t="s">
        <v>40</v>
      </c>
      <c r="E35" s="8">
        <v>50</v>
      </c>
      <c r="F35" s="8"/>
      <c r="G35" s="8"/>
      <c r="H35" s="8"/>
      <c r="I35" s="8"/>
      <c r="J35" s="8"/>
      <c r="K35" s="8"/>
      <c r="L35" s="8"/>
      <c r="M35" s="15"/>
    </row>
    <row r="36" ht="18.5" customHeight="1" spans="1:13">
      <c r="A36" s="6">
        <v>35</v>
      </c>
      <c r="B36" s="7">
        <v>44627</v>
      </c>
      <c r="C36" s="8" t="s">
        <v>13</v>
      </c>
      <c r="D36" s="8" t="s">
        <v>39</v>
      </c>
      <c r="E36" s="8">
        <v>7</v>
      </c>
      <c r="F36" s="8"/>
      <c r="G36" s="8"/>
      <c r="H36" s="8"/>
      <c r="I36" s="8"/>
      <c r="J36" s="8"/>
      <c r="K36" s="8"/>
      <c r="L36" s="8"/>
      <c r="M36" s="15"/>
    </row>
    <row r="37" ht="18.5" customHeight="1" spans="1:13">
      <c r="A37" s="6">
        <v>36</v>
      </c>
      <c r="B37" s="7">
        <v>44628</v>
      </c>
      <c r="C37" s="8" t="s">
        <v>13</v>
      </c>
      <c r="D37" s="8" t="s">
        <v>23</v>
      </c>
      <c r="E37" s="8">
        <v>9.5</v>
      </c>
      <c r="F37" s="8" t="s">
        <v>15</v>
      </c>
      <c r="G37" s="8"/>
      <c r="H37" s="8"/>
      <c r="I37" s="8"/>
      <c r="J37" s="8"/>
      <c r="K37" s="8"/>
      <c r="L37" s="8"/>
      <c r="M37" s="15"/>
    </row>
    <row r="38" ht="18.5" customHeight="1" spans="1:13">
      <c r="A38" s="6">
        <v>37</v>
      </c>
      <c r="B38" s="7">
        <v>44628</v>
      </c>
      <c r="C38" s="8" t="s">
        <v>13</v>
      </c>
      <c r="D38" s="8" t="s">
        <v>38</v>
      </c>
      <c r="E38" s="8">
        <v>3</v>
      </c>
      <c r="F38" s="8"/>
      <c r="G38" s="8"/>
      <c r="H38" s="8"/>
      <c r="I38" s="8"/>
      <c r="J38" s="8"/>
      <c r="K38" s="8"/>
      <c r="L38" s="8"/>
      <c r="M38" s="15"/>
    </row>
    <row r="39" ht="18.5" customHeight="1" spans="1:13">
      <c r="A39" s="6">
        <v>38</v>
      </c>
      <c r="B39" s="7">
        <v>44628</v>
      </c>
      <c r="C39" s="8" t="s">
        <v>26</v>
      </c>
      <c r="D39" s="8" t="s">
        <v>29</v>
      </c>
      <c r="E39" s="8">
        <v>9.9</v>
      </c>
      <c r="F39" s="8" t="s">
        <v>41</v>
      </c>
      <c r="G39" s="8"/>
      <c r="H39" s="8"/>
      <c r="I39" s="8"/>
      <c r="J39" s="8"/>
      <c r="K39" s="8"/>
      <c r="L39" s="8"/>
      <c r="M39" s="15"/>
    </row>
    <row r="40" ht="18.5" customHeight="1" spans="1:13">
      <c r="A40" s="6">
        <v>39</v>
      </c>
      <c r="B40" s="7">
        <v>44628</v>
      </c>
      <c r="C40" s="8" t="s">
        <v>28</v>
      </c>
      <c r="D40" s="8" t="s">
        <v>42</v>
      </c>
      <c r="E40" s="8">
        <v>37.83</v>
      </c>
      <c r="F40" s="8" t="s">
        <v>43</v>
      </c>
      <c r="G40" s="8"/>
      <c r="H40" s="8"/>
      <c r="I40" s="8"/>
      <c r="J40" s="8"/>
      <c r="K40" s="8"/>
      <c r="L40" s="8"/>
      <c r="M40" s="15"/>
    </row>
    <row r="41" ht="18.5" customHeight="1" spans="1:13">
      <c r="A41" s="6">
        <v>40</v>
      </c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15"/>
    </row>
    <row r="42" ht="18.5" customHeight="1" spans="1:13">
      <c r="A42" s="6">
        <v>41</v>
      </c>
      <c r="B42" s="7">
        <v>44628</v>
      </c>
      <c r="C42" s="8" t="s">
        <v>28</v>
      </c>
      <c r="D42" s="8" t="s">
        <v>44</v>
      </c>
      <c r="E42" s="8">
        <v>907</v>
      </c>
      <c r="F42" s="8" t="s">
        <v>45</v>
      </c>
      <c r="G42" s="8"/>
      <c r="H42" s="8"/>
      <c r="I42" s="8"/>
      <c r="J42" s="8"/>
      <c r="K42" s="8"/>
      <c r="L42" s="8"/>
      <c r="M42" s="15"/>
    </row>
    <row r="43" ht="18.5" customHeight="1" spans="1:13">
      <c r="A43" s="6">
        <v>42</v>
      </c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15"/>
    </row>
    <row r="44" ht="18.5" customHeight="1" spans="1:13">
      <c r="A44" s="6">
        <v>43</v>
      </c>
      <c r="B44" s="7">
        <v>44628</v>
      </c>
      <c r="C44" s="8" t="s">
        <v>13</v>
      </c>
      <c r="D44" s="8" t="s">
        <v>19</v>
      </c>
      <c r="E44" s="8">
        <v>12</v>
      </c>
      <c r="F44" s="8" t="s">
        <v>15</v>
      </c>
      <c r="G44" s="8"/>
      <c r="H44" s="8"/>
      <c r="I44" s="8"/>
      <c r="J44" s="8"/>
      <c r="K44" s="8"/>
      <c r="L44" s="8"/>
      <c r="M44" s="15"/>
    </row>
    <row r="45" ht="18.5" customHeight="1" spans="1:13">
      <c r="A45" s="6">
        <v>44</v>
      </c>
      <c r="B45" s="7">
        <v>44629</v>
      </c>
      <c r="C45" s="8" t="s">
        <v>13</v>
      </c>
      <c r="D45" s="8" t="s">
        <v>23</v>
      </c>
      <c r="E45" s="8">
        <v>5.5</v>
      </c>
      <c r="F45" s="8" t="s">
        <v>15</v>
      </c>
      <c r="G45" s="8"/>
      <c r="H45" s="8"/>
      <c r="I45" s="8"/>
      <c r="J45" s="8"/>
      <c r="K45" s="8"/>
      <c r="L45" s="8"/>
      <c r="M45" s="15"/>
    </row>
    <row r="46" ht="18.5" customHeight="1" spans="1:13">
      <c r="A46" s="6">
        <v>45</v>
      </c>
      <c r="B46" s="7">
        <v>44629</v>
      </c>
      <c r="C46" s="8" t="s">
        <v>13</v>
      </c>
      <c r="D46" s="8" t="s">
        <v>19</v>
      </c>
      <c r="E46" s="8">
        <v>5</v>
      </c>
      <c r="F46" s="8" t="s">
        <v>15</v>
      </c>
      <c r="G46" s="8"/>
      <c r="H46" s="8"/>
      <c r="I46" s="8"/>
      <c r="J46" s="8"/>
      <c r="K46" s="8"/>
      <c r="L46" s="8"/>
      <c r="M46" s="15"/>
    </row>
    <row r="47" ht="18.5" customHeight="1" spans="1:13">
      <c r="A47" s="6">
        <v>46</v>
      </c>
      <c r="B47" s="7">
        <v>44629</v>
      </c>
      <c r="C47" s="8" t="s">
        <v>13</v>
      </c>
      <c r="D47" s="8" t="s">
        <v>39</v>
      </c>
      <c r="E47" s="8">
        <v>6</v>
      </c>
      <c r="F47" s="8"/>
      <c r="G47" s="8"/>
      <c r="H47" s="8"/>
      <c r="I47" s="8"/>
      <c r="J47" s="8"/>
      <c r="K47" s="8"/>
      <c r="L47" s="8"/>
      <c r="M47" s="15"/>
    </row>
    <row r="48" ht="18.5" customHeight="1" spans="1:13">
      <c r="A48" s="6">
        <v>47</v>
      </c>
      <c r="B48" s="7">
        <v>44629</v>
      </c>
      <c r="C48" s="8" t="s">
        <v>13</v>
      </c>
      <c r="D48" s="8" t="s">
        <v>14</v>
      </c>
      <c r="E48" s="8">
        <v>7</v>
      </c>
      <c r="F48" s="8" t="s">
        <v>15</v>
      </c>
      <c r="G48" s="8"/>
      <c r="H48" s="8"/>
      <c r="I48" s="8"/>
      <c r="J48" s="8"/>
      <c r="K48" s="8"/>
      <c r="L48" s="8"/>
      <c r="M48" s="15"/>
    </row>
    <row r="49" ht="18.5" customHeight="1" spans="1:13">
      <c r="A49" s="6">
        <v>48</v>
      </c>
      <c r="B49" s="7">
        <v>44629</v>
      </c>
      <c r="C49" s="8" t="s">
        <v>13</v>
      </c>
      <c r="D49" s="8" t="s">
        <v>33</v>
      </c>
      <c r="E49" s="8">
        <v>8.5</v>
      </c>
      <c r="F49" s="8"/>
      <c r="G49" s="8"/>
      <c r="H49" s="8"/>
      <c r="I49" s="8"/>
      <c r="J49" s="8"/>
      <c r="K49" s="8"/>
      <c r="L49" s="8"/>
      <c r="M49" s="15"/>
    </row>
    <row r="50" ht="18.5" customHeight="1" spans="1:13">
      <c r="A50" s="6">
        <v>49</v>
      </c>
      <c r="B50" s="7">
        <v>44629</v>
      </c>
      <c r="C50" s="8" t="s">
        <v>13</v>
      </c>
      <c r="D50" s="8" t="s">
        <v>39</v>
      </c>
      <c r="E50" s="8">
        <v>13</v>
      </c>
      <c r="F50" s="8" t="s">
        <v>46</v>
      </c>
      <c r="G50" s="8"/>
      <c r="H50" s="8"/>
      <c r="I50" s="8"/>
      <c r="J50" s="8"/>
      <c r="K50" s="8"/>
      <c r="L50" s="8"/>
      <c r="M50" s="15"/>
    </row>
    <row r="51" ht="18.5" customHeight="1" spans="1:13">
      <c r="A51" s="6">
        <v>50</v>
      </c>
      <c r="B51" s="7">
        <v>44629</v>
      </c>
      <c r="C51" s="8" t="s">
        <v>13</v>
      </c>
      <c r="D51" s="8" t="s">
        <v>39</v>
      </c>
      <c r="E51" s="8">
        <v>8</v>
      </c>
      <c r="F51" s="8" t="s">
        <v>46</v>
      </c>
      <c r="G51" s="8"/>
      <c r="H51" s="8"/>
      <c r="I51" s="8"/>
      <c r="J51" s="8"/>
      <c r="K51" s="8"/>
      <c r="L51" s="8"/>
      <c r="M51" s="15"/>
    </row>
    <row r="52" ht="18.5" customHeight="1" spans="1:13">
      <c r="A52" s="6">
        <v>51</v>
      </c>
      <c r="B52" s="7">
        <v>44629</v>
      </c>
      <c r="C52" s="8" t="s">
        <v>13</v>
      </c>
      <c r="D52" s="8" t="s">
        <v>33</v>
      </c>
      <c r="E52" s="8">
        <v>36.5</v>
      </c>
      <c r="F52" s="8" t="s">
        <v>46</v>
      </c>
      <c r="G52" s="8"/>
      <c r="H52" s="8"/>
      <c r="I52" s="8"/>
      <c r="J52" s="8"/>
      <c r="K52" s="8"/>
      <c r="L52" s="8"/>
      <c r="M52" s="15"/>
    </row>
    <row r="53" ht="18.5" customHeight="1" spans="1:13">
      <c r="A53" s="6">
        <v>52</v>
      </c>
      <c r="B53" s="7">
        <v>44629</v>
      </c>
      <c r="C53" s="8" t="s">
        <v>13</v>
      </c>
      <c r="D53" s="8" t="s">
        <v>33</v>
      </c>
      <c r="E53" s="8">
        <v>4</v>
      </c>
      <c r="F53" s="8"/>
      <c r="G53" s="8"/>
      <c r="H53" s="8"/>
      <c r="I53" s="8"/>
      <c r="J53" s="8"/>
      <c r="K53" s="8"/>
      <c r="L53" s="8"/>
      <c r="M53" s="15"/>
    </row>
    <row r="54" ht="18.5" customHeight="1" spans="1:13">
      <c r="A54" s="6">
        <v>53</v>
      </c>
      <c r="B54" s="7">
        <v>44630</v>
      </c>
      <c r="C54" s="8" t="s">
        <v>13</v>
      </c>
      <c r="D54" s="8" t="s">
        <v>14</v>
      </c>
      <c r="E54" s="8">
        <v>7</v>
      </c>
      <c r="F54" s="8" t="s">
        <v>15</v>
      </c>
      <c r="G54" s="8"/>
      <c r="H54" s="8"/>
      <c r="I54" s="8"/>
      <c r="J54" s="8"/>
      <c r="K54" s="8"/>
      <c r="L54" s="8"/>
      <c r="M54" s="15"/>
    </row>
    <row r="55" ht="18.5" customHeight="1" spans="1:13">
      <c r="A55" s="6">
        <v>54</v>
      </c>
      <c r="B55" s="7">
        <v>44630</v>
      </c>
      <c r="C55" s="8" t="s">
        <v>13</v>
      </c>
      <c r="D55" s="8" t="s">
        <v>23</v>
      </c>
      <c r="E55" s="8">
        <v>13</v>
      </c>
      <c r="F55" s="8" t="s">
        <v>15</v>
      </c>
      <c r="G55" s="8"/>
      <c r="H55" s="8"/>
      <c r="I55" s="8"/>
      <c r="J55" s="8"/>
      <c r="K55" s="8"/>
      <c r="L55" s="8"/>
      <c r="M55" s="15"/>
    </row>
    <row r="56" ht="18.5" customHeight="1" spans="1:13">
      <c r="A56" s="6">
        <v>55</v>
      </c>
      <c r="B56" s="7">
        <v>44630</v>
      </c>
      <c r="C56" s="8" t="s">
        <v>13</v>
      </c>
      <c r="D56" s="8" t="s">
        <v>19</v>
      </c>
      <c r="E56" s="8">
        <v>20</v>
      </c>
      <c r="F56" s="8" t="s">
        <v>15</v>
      </c>
      <c r="G56" s="8"/>
      <c r="H56" s="8"/>
      <c r="I56" s="8"/>
      <c r="J56" s="8"/>
      <c r="K56" s="8"/>
      <c r="L56" s="8"/>
      <c r="M56" s="15"/>
    </row>
    <row r="57" ht="18.5" customHeight="1" spans="1:13">
      <c r="A57" s="6">
        <v>56</v>
      </c>
      <c r="B57" s="7">
        <v>44630</v>
      </c>
      <c r="C57" s="8" t="s">
        <v>13</v>
      </c>
      <c r="D57" s="8" t="s">
        <v>38</v>
      </c>
      <c r="E57" s="8">
        <v>3</v>
      </c>
      <c r="F57" s="8"/>
      <c r="G57" s="8"/>
      <c r="H57" s="8"/>
      <c r="I57" s="8"/>
      <c r="J57" s="8"/>
      <c r="K57" s="8"/>
      <c r="L57" s="8"/>
      <c r="M57" s="15"/>
    </row>
    <row r="58" ht="18.5" customHeight="1" spans="1:13">
      <c r="A58" s="6">
        <v>57</v>
      </c>
      <c r="B58" s="7">
        <v>44631</v>
      </c>
      <c r="C58" s="8" t="s">
        <v>26</v>
      </c>
      <c r="D58" s="8" t="s">
        <v>37</v>
      </c>
      <c r="E58" s="8">
        <v>6</v>
      </c>
      <c r="F58" s="8"/>
      <c r="G58" s="8"/>
      <c r="H58" s="8"/>
      <c r="I58" s="8"/>
      <c r="J58" s="8"/>
      <c r="K58" s="8"/>
      <c r="L58" s="8"/>
      <c r="M58" s="15"/>
    </row>
    <row r="59" ht="18.5" customHeight="1" spans="1:13">
      <c r="A59" s="6">
        <v>58</v>
      </c>
      <c r="B59" s="7">
        <v>44631</v>
      </c>
      <c r="C59" s="8" t="s">
        <v>13</v>
      </c>
      <c r="D59" s="8" t="s">
        <v>38</v>
      </c>
      <c r="E59" s="8">
        <v>3</v>
      </c>
      <c r="F59" s="8"/>
      <c r="G59" s="8"/>
      <c r="H59" s="8"/>
      <c r="I59" s="8"/>
      <c r="J59" s="8"/>
      <c r="K59" s="8"/>
      <c r="L59" s="8"/>
      <c r="M59" s="15"/>
    </row>
    <row r="60" ht="18.5" customHeight="1" spans="1:13">
      <c r="A60" s="6">
        <v>59</v>
      </c>
      <c r="B60" s="7">
        <v>44631</v>
      </c>
      <c r="C60" s="8" t="s">
        <v>28</v>
      </c>
      <c r="D60" s="8" t="s">
        <v>35</v>
      </c>
      <c r="E60" s="8">
        <v>12</v>
      </c>
      <c r="F60" s="8" t="s">
        <v>36</v>
      </c>
      <c r="G60" s="8"/>
      <c r="H60" s="8"/>
      <c r="I60" s="8"/>
      <c r="J60" s="8"/>
      <c r="K60" s="8"/>
      <c r="L60" s="8"/>
      <c r="M60" s="15"/>
    </row>
    <row r="61" ht="18.5" customHeight="1" spans="1:13">
      <c r="A61" s="6">
        <v>60</v>
      </c>
      <c r="B61" s="7">
        <v>44631</v>
      </c>
      <c r="C61" s="8" t="s">
        <v>13</v>
      </c>
      <c r="D61" s="8" t="s">
        <v>39</v>
      </c>
      <c r="E61" s="8">
        <v>4</v>
      </c>
      <c r="F61" s="8"/>
      <c r="G61" s="8"/>
      <c r="H61" s="8"/>
      <c r="I61" s="8"/>
      <c r="J61" s="8"/>
      <c r="K61" s="8"/>
      <c r="L61" s="8"/>
      <c r="M61" s="15"/>
    </row>
    <row r="62" ht="18.5" customHeight="1" spans="1:13">
      <c r="A62" s="6">
        <v>61</v>
      </c>
      <c r="B62" s="7">
        <v>44631</v>
      </c>
      <c r="C62" s="8" t="s">
        <v>13</v>
      </c>
      <c r="D62" s="8" t="s">
        <v>23</v>
      </c>
      <c r="E62" s="8">
        <v>11.7</v>
      </c>
      <c r="F62" s="8" t="s">
        <v>15</v>
      </c>
      <c r="G62" s="8"/>
      <c r="H62" s="8"/>
      <c r="I62" s="8"/>
      <c r="J62" s="8"/>
      <c r="K62" s="8"/>
      <c r="L62" s="8"/>
      <c r="M62" s="15"/>
    </row>
    <row r="63" ht="18.5" customHeight="1" spans="1:13">
      <c r="A63" s="6">
        <v>62</v>
      </c>
      <c r="B63" s="7">
        <v>44631</v>
      </c>
      <c r="C63" s="8" t="s">
        <v>47</v>
      </c>
      <c r="D63" s="8" t="s">
        <v>39</v>
      </c>
      <c r="E63" s="8">
        <v>10</v>
      </c>
      <c r="F63" s="8"/>
      <c r="G63" s="8"/>
      <c r="H63" s="8"/>
      <c r="I63" s="8"/>
      <c r="J63" s="8"/>
      <c r="K63" s="8"/>
      <c r="L63" s="8"/>
      <c r="M63" s="15"/>
    </row>
    <row r="64" ht="18.5" customHeight="1" spans="1:13">
      <c r="A64" s="6">
        <v>63</v>
      </c>
      <c r="B64" s="7">
        <v>44631</v>
      </c>
      <c r="C64" s="8" t="s">
        <v>13</v>
      </c>
      <c r="D64" s="8" t="s">
        <v>19</v>
      </c>
      <c r="E64" s="8">
        <v>7</v>
      </c>
      <c r="F64" s="8" t="s">
        <v>15</v>
      </c>
      <c r="G64" s="8"/>
      <c r="H64" s="8"/>
      <c r="I64" s="8"/>
      <c r="J64" s="8"/>
      <c r="K64" s="8"/>
      <c r="L64" s="8"/>
      <c r="M64" s="15"/>
    </row>
    <row r="65" ht="18.5" customHeight="1" spans="1:13">
      <c r="A65" s="6">
        <v>64</v>
      </c>
      <c r="B65" s="7">
        <v>44631</v>
      </c>
      <c r="C65" s="8" t="s">
        <v>13</v>
      </c>
      <c r="D65" s="8" t="s">
        <v>38</v>
      </c>
      <c r="E65" s="8">
        <v>3</v>
      </c>
      <c r="F65" s="8"/>
      <c r="G65" s="8"/>
      <c r="H65" s="8"/>
      <c r="I65" s="8"/>
      <c r="J65" s="8"/>
      <c r="K65" s="8"/>
      <c r="L65" s="8"/>
      <c r="M65" s="15"/>
    </row>
    <row r="66" ht="18.5" customHeight="1" spans="1:13">
      <c r="A66" s="6">
        <v>65</v>
      </c>
      <c r="B66" s="7">
        <v>44632</v>
      </c>
      <c r="C66" s="8" t="s">
        <v>13</v>
      </c>
      <c r="D66" s="8" t="s">
        <v>38</v>
      </c>
      <c r="E66" s="8">
        <v>15</v>
      </c>
      <c r="F66" s="8"/>
      <c r="G66" s="8"/>
      <c r="H66" s="8"/>
      <c r="I66" s="8"/>
      <c r="J66" s="8"/>
      <c r="K66" s="8"/>
      <c r="L66" s="8"/>
      <c r="M66" s="15"/>
    </row>
    <row r="67" ht="18.5" customHeight="1" spans="1:13">
      <c r="A67" s="6">
        <v>66</v>
      </c>
      <c r="B67" s="7">
        <v>44632</v>
      </c>
      <c r="C67" s="8" t="s">
        <v>13</v>
      </c>
      <c r="D67" s="8" t="s">
        <v>23</v>
      </c>
      <c r="E67" s="8">
        <v>12</v>
      </c>
      <c r="F67" s="8" t="s">
        <v>15</v>
      </c>
      <c r="G67" s="8"/>
      <c r="H67" s="8"/>
      <c r="I67" s="8"/>
      <c r="J67" s="8"/>
      <c r="K67" s="8"/>
      <c r="L67" s="8"/>
      <c r="M67" s="15"/>
    </row>
    <row r="68" ht="18.5" customHeight="1" spans="1:13">
      <c r="A68" s="6">
        <v>67</v>
      </c>
      <c r="B68" s="7">
        <v>44632</v>
      </c>
      <c r="C68" s="8" t="s">
        <v>13</v>
      </c>
      <c r="D68" s="8" t="s">
        <v>39</v>
      </c>
      <c r="E68" s="8">
        <v>5</v>
      </c>
      <c r="F68" s="8"/>
      <c r="G68" s="8"/>
      <c r="H68" s="8"/>
      <c r="I68" s="8"/>
      <c r="J68" s="8"/>
      <c r="K68" s="8"/>
      <c r="L68" s="8"/>
      <c r="M68" s="15"/>
    </row>
    <row r="69" ht="18.5" customHeight="1" spans="1:13">
      <c r="A69" s="6">
        <v>68</v>
      </c>
      <c r="B69" s="7">
        <v>44632</v>
      </c>
      <c r="C69" s="8" t="s">
        <v>48</v>
      </c>
      <c r="D69" s="8" t="s">
        <v>49</v>
      </c>
      <c r="E69" s="8">
        <v>6</v>
      </c>
      <c r="F69" s="8"/>
      <c r="G69" s="8"/>
      <c r="H69" s="8"/>
      <c r="I69" s="8"/>
      <c r="J69" s="8"/>
      <c r="K69" s="8"/>
      <c r="L69" s="8"/>
      <c r="M69" s="15"/>
    </row>
    <row r="70" ht="18.5" customHeight="1" spans="1:13">
      <c r="A70" s="6">
        <v>69</v>
      </c>
      <c r="B70" s="7">
        <v>44632</v>
      </c>
      <c r="C70" s="8" t="s">
        <v>48</v>
      </c>
      <c r="D70" s="8" t="s">
        <v>49</v>
      </c>
      <c r="E70" s="8">
        <v>6</v>
      </c>
      <c r="F70" s="8"/>
      <c r="G70" s="8"/>
      <c r="H70" s="8"/>
      <c r="I70" s="8"/>
      <c r="J70" s="8"/>
      <c r="K70" s="8"/>
      <c r="L70" s="8"/>
      <c r="M70" s="15"/>
    </row>
    <row r="71" ht="18.5" customHeight="1" spans="1:13">
      <c r="A71" s="6">
        <v>70</v>
      </c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15"/>
    </row>
    <row r="72" ht="18.5" customHeight="1" spans="1:13">
      <c r="A72" s="6">
        <v>71</v>
      </c>
      <c r="B72" s="7">
        <v>44633</v>
      </c>
      <c r="C72" s="8" t="s">
        <v>13</v>
      </c>
      <c r="D72" s="8" t="s">
        <v>23</v>
      </c>
      <c r="E72" s="8">
        <v>46.9</v>
      </c>
      <c r="F72" s="8" t="s">
        <v>50</v>
      </c>
      <c r="G72" s="8"/>
      <c r="H72" s="8"/>
      <c r="I72" s="8"/>
      <c r="J72" s="8"/>
      <c r="K72" s="8"/>
      <c r="L72" s="8"/>
      <c r="M72" s="15"/>
    </row>
    <row r="73" ht="18.5" customHeight="1" spans="1:13">
      <c r="A73" s="6">
        <v>72</v>
      </c>
      <c r="B73" s="7">
        <v>44633</v>
      </c>
      <c r="C73" s="8" t="s">
        <v>13</v>
      </c>
      <c r="D73" s="8" t="s">
        <v>38</v>
      </c>
      <c r="E73" s="8">
        <v>2.5</v>
      </c>
      <c r="F73" s="8"/>
      <c r="G73" s="8"/>
      <c r="H73" s="8"/>
      <c r="I73" s="8"/>
      <c r="J73" s="8"/>
      <c r="K73" s="8"/>
      <c r="L73" s="8"/>
      <c r="M73" s="15"/>
    </row>
    <row r="74" ht="18.5" customHeight="1" spans="1:13">
      <c r="A74" s="6">
        <v>73</v>
      </c>
      <c r="B74" s="7">
        <v>44633</v>
      </c>
      <c r="C74" s="8" t="s">
        <v>13</v>
      </c>
      <c r="D74" s="8" t="s">
        <v>19</v>
      </c>
      <c r="E74" s="8">
        <v>22.7</v>
      </c>
      <c r="F74" s="8"/>
      <c r="G74" s="8"/>
      <c r="H74" s="8"/>
      <c r="I74" s="8"/>
      <c r="J74" s="8"/>
      <c r="K74" s="8"/>
      <c r="L74" s="8"/>
      <c r="M74" s="15"/>
    </row>
    <row r="75" ht="18.5" customHeight="1" spans="1:13">
      <c r="A75" s="6">
        <v>74</v>
      </c>
      <c r="B75" s="7">
        <v>44633</v>
      </c>
      <c r="C75" s="8" t="s">
        <v>13</v>
      </c>
      <c r="D75" s="8" t="s">
        <v>34</v>
      </c>
      <c r="E75" s="8">
        <v>19.4</v>
      </c>
      <c r="F75" s="8"/>
      <c r="G75" s="8"/>
      <c r="H75" s="8"/>
      <c r="I75" s="8"/>
      <c r="J75" s="8"/>
      <c r="K75" s="8"/>
      <c r="L75" s="8"/>
      <c r="M75" s="15"/>
    </row>
    <row r="76" ht="18.5" customHeight="1" spans="1:13">
      <c r="A76" s="6">
        <v>75</v>
      </c>
      <c r="B76" s="7">
        <v>44634</v>
      </c>
      <c r="C76" s="8" t="s">
        <v>13</v>
      </c>
      <c r="D76" s="8" t="s">
        <v>39</v>
      </c>
      <c r="E76" s="8">
        <v>13</v>
      </c>
      <c r="F76" s="8"/>
      <c r="G76" s="8"/>
      <c r="H76" s="8"/>
      <c r="I76" s="8"/>
      <c r="J76" s="8"/>
      <c r="K76" s="8"/>
      <c r="L76" s="8"/>
      <c r="M76" s="15"/>
    </row>
    <row r="77" ht="18.5" customHeight="1" spans="1:13">
      <c r="A77" s="6">
        <v>76</v>
      </c>
      <c r="B77" s="7">
        <v>44634</v>
      </c>
      <c r="C77" s="8" t="s">
        <v>13</v>
      </c>
      <c r="D77" s="8" t="s">
        <v>23</v>
      </c>
      <c r="E77" s="8">
        <v>18.4</v>
      </c>
      <c r="F77" s="8" t="s">
        <v>15</v>
      </c>
      <c r="G77" s="8"/>
      <c r="H77" s="8"/>
      <c r="I77" s="8"/>
      <c r="J77" s="8"/>
      <c r="K77" s="8"/>
      <c r="L77" s="8"/>
      <c r="M77" s="15"/>
    </row>
    <row r="78" ht="18.5" customHeight="1" spans="1:13">
      <c r="A78" s="6">
        <v>77</v>
      </c>
      <c r="B78" s="7">
        <v>44634</v>
      </c>
      <c r="C78" s="8" t="s">
        <v>13</v>
      </c>
      <c r="D78" s="8" t="s">
        <v>39</v>
      </c>
      <c r="E78" s="8">
        <v>6</v>
      </c>
      <c r="F78" s="8"/>
      <c r="G78" s="8"/>
      <c r="H78" s="8"/>
      <c r="I78" s="8"/>
      <c r="J78" s="8"/>
      <c r="K78" s="8"/>
      <c r="L78" s="8"/>
      <c r="M78" s="15"/>
    </row>
    <row r="79" ht="18.5" customHeight="1" spans="1:13">
      <c r="A79" s="6">
        <v>78</v>
      </c>
      <c r="B79" s="7">
        <v>44635</v>
      </c>
      <c r="C79" s="8" t="s">
        <v>28</v>
      </c>
      <c r="D79" s="8" t="s">
        <v>42</v>
      </c>
      <c r="E79" s="8">
        <v>239</v>
      </c>
      <c r="F79" s="8" t="s">
        <v>51</v>
      </c>
      <c r="G79" s="8"/>
      <c r="H79" s="8"/>
      <c r="I79" s="8"/>
      <c r="J79" s="8"/>
      <c r="K79" s="8"/>
      <c r="L79" s="8"/>
      <c r="M79" s="15"/>
    </row>
    <row r="80" ht="18.5" customHeight="1" spans="1:13">
      <c r="A80" s="6">
        <v>79</v>
      </c>
      <c r="B80" s="7">
        <v>44635</v>
      </c>
      <c r="C80" s="8" t="s">
        <v>48</v>
      </c>
      <c r="D80" s="8" t="s">
        <v>52</v>
      </c>
      <c r="E80" s="8">
        <v>3.2</v>
      </c>
      <c r="F80" s="8"/>
      <c r="G80" s="8"/>
      <c r="H80" s="8"/>
      <c r="I80" s="8"/>
      <c r="J80" s="8"/>
      <c r="K80" s="8"/>
      <c r="L80" s="8"/>
      <c r="M80" s="15"/>
    </row>
    <row r="81" ht="18.5" customHeight="1" spans="1:13">
      <c r="A81" s="6">
        <v>80</v>
      </c>
      <c r="B81" s="7">
        <v>44635</v>
      </c>
      <c r="C81" s="8" t="s">
        <v>13</v>
      </c>
      <c r="D81" s="8" t="s">
        <v>23</v>
      </c>
      <c r="E81" s="8">
        <v>24</v>
      </c>
      <c r="F81" s="8" t="s">
        <v>15</v>
      </c>
      <c r="G81" s="8"/>
      <c r="H81" s="8"/>
      <c r="I81" s="8"/>
      <c r="J81" s="8"/>
      <c r="K81" s="8"/>
      <c r="L81" s="8"/>
      <c r="M81" s="15"/>
    </row>
    <row r="82" ht="18.5" customHeight="1" spans="1:13">
      <c r="A82" s="6">
        <v>81</v>
      </c>
      <c r="B82" s="7">
        <v>44635</v>
      </c>
      <c r="C82" s="8" t="s">
        <v>53</v>
      </c>
      <c r="D82" s="8" t="s">
        <v>54</v>
      </c>
      <c r="E82" s="8">
        <v>16.5</v>
      </c>
      <c r="F82" s="8"/>
      <c r="G82" s="8"/>
      <c r="H82" s="8"/>
      <c r="I82" s="8"/>
      <c r="J82" s="8"/>
      <c r="K82" s="8"/>
      <c r="L82" s="8"/>
      <c r="M82" s="15"/>
    </row>
    <row r="83" ht="18.5" customHeight="1" spans="1:13">
      <c r="A83" s="6">
        <v>82</v>
      </c>
      <c r="B83" s="7">
        <v>44635</v>
      </c>
      <c r="C83" s="8" t="s">
        <v>13</v>
      </c>
      <c r="D83" s="8" t="s">
        <v>14</v>
      </c>
      <c r="E83" s="8">
        <v>8</v>
      </c>
      <c r="F83" s="8" t="s">
        <v>15</v>
      </c>
      <c r="G83" s="8"/>
      <c r="H83" s="8"/>
      <c r="I83" s="8"/>
      <c r="J83" s="8"/>
      <c r="K83" s="8"/>
      <c r="L83" s="8"/>
      <c r="M83" s="15"/>
    </row>
    <row r="84" ht="18.5" customHeight="1" spans="1:13">
      <c r="A84" s="6">
        <v>83</v>
      </c>
      <c r="B84" s="7">
        <v>44635</v>
      </c>
      <c r="C84" s="8" t="s">
        <v>13</v>
      </c>
      <c r="D84" s="8" t="s">
        <v>38</v>
      </c>
      <c r="E84" s="8">
        <v>3</v>
      </c>
      <c r="F84" s="8"/>
      <c r="G84" s="8"/>
      <c r="H84" s="8"/>
      <c r="I84" s="8"/>
      <c r="J84" s="8"/>
      <c r="K84" s="8"/>
      <c r="L84" s="8"/>
      <c r="M84" s="15"/>
    </row>
    <row r="85" ht="18.5" customHeight="1" spans="1:13">
      <c r="A85" s="6">
        <v>84</v>
      </c>
      <c r="B85" s="7">
        <v>44635</v>
      </c>
      <c r="C85" s="8" t="s">
        <v>13</v>
      </c>
      <c r="D85" s="8" t="s">
        <v>19</v>
      </c>
      <c r="E85" s="8">
        <v>10</v>
      </c>
      <c r="F85" s="8" t="s">
        <v>15</v>
      </c>
      <c r="G85" s="8"/>
      <c r="H85" s="8"/>
      <c r="I85" s="8"/>
      <c r="J85" s="8"/>
      <c r="K85" s="8"/>
      <c r="L85" s="8"/>
      <c r="M85" s="15"/>
    </row>
    <row r="86" ht="18.5" customHeight="1" spans="1:13">
      <c r="A86" s="6">
        <v>85</v>
      </c>
      <c r="B86" s="7">
        <v>44635</v>
      </c>
      <c r="C86" s="8" t="s">
        <v>13</v>
      </c>
      <c r="D86" s="8" t="s">
        <v>33</v>
      </c>
      <c r="E86" s="8">
        <v>2</v>
      </c>
      <c r="F86" s="8"/>
      <c r="G86" s="8"/>
      <c r="H86" s="8"/>
      <c r="I86" s="8"/>
      <c r="J86" s="8"/>
      <c r="K86" s="8"/>
      <c r="L86" s="8"/>
      <c r="M86" s="15"/>
    </row>
    <row r="87" ht="18.5" customHeight="1" spans="1:13">
      <c r="A87" s="6">
        <v>86</v>
      </c>
      <c r="B87" s="7">
        <v>44636</v>
      </c>
      <c r="C87" s="8" t="s">
        <v>13</v>
      </c>
      <c r="D87" s="8" t="s">
        <v>14</v>
      </c>
      <c r="E87" s="8">
        <v>7.5</v>
      </c>
      <c r="F87" s="8" t="s">
        <v>15</v>
      </c>
      <c r="G87" s="8"/>
      <c r="H87" s="8"/>
      <c r="I87" s="8"/>
      <c r="J87" s="8"/>
      <c r="K87" s="8"/>
      <c r="L87" s="8"/>
      <c r="M87" s="15"/>
    </row>
    <row r="88" ht="18.5" customHeight="1" spans="1:13">
      <c r="A88" s="6">
        <v>87</v>
      </c>
      <c r="B88" s="7">
        <v>44636</v>
      </c>
      <c r="C88" s="8" t="s">
        <v>28</v>
      </c>
      <c r="D88" s="8" t="s">
        <v>29</v>
      </c>
      <c r="E88" s="8">
        <v>19.9</v>
      </c>
      <c r="F88" s="8" t="s">
        <v>55</v>
      </c>
      <c r="G88" s="8"/>
      <c r="H88" s="8"/>
      <c r="I88" s="8"/>
      <c r="J88" s="8"/>
      <c r="K88" s="8"/>
      <c r="L88" s="8"/>
      <c r="M88" s="15"/>
    </row>
    <row r="89" ht="18.5" customHeight="1" spans="1:13">
      <c r="A89" s="10">
        <v>88</v>
      </c>
      <c r="B89" s="11">
        <v>44636</v>
      </c>
      <c r="C89" s="12" t="s">
        <v>28</v>
      </c>
      <c r="D89" s="12" t="s">
        <v>56</v>
      </c>
      <c r="E89" s="12">
        <v>89.46</v>
      </c>
      <c r="F89" s="12"/>
      <c r="G89" s="12"/>
      <c r="H89" s="12"/>
      <c r="I89" s="12"/>
      <c r="J89" s="12"/>
      <c r="K89" s="12"/>
      <c r="L89" s="12"/>
      <c r="M89" s="1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workbookViewId="0">
      <selection activeCell="L26" sqref="L26"/>
    </sheetView>
  </sheetViews>
  <sheetFormatPr defaultColWidth="9" defaultRowHeight="13.5"/>
  <cols>
    <col min="1" max="1" width="6.90265486725664" customWidth="1"/>
    <col min="2" max="2" width="11.858407079646" customWidth="1"/>
    <col min="3" max="3" width="6.90265486725664" customWidth="1"/>
    <col min="4" max="4" width="10.0884955752212" customWidth="1"/>
    <col min="5" max="5" width="7.60176991150442" customWidth="1"/>
    <col min="6" max="6" width="15.929203539823" customWidth="1"/>
    <col min="7" max="9" width="10.7964601769912" customWidth="1"/>
    <col min="10" max="10" width="8.30973451327434" customWidth="1"/>
    <col min="11" max="12" width="10.7964601769912" customWidth="1"/>
  </cols>
  <sheetData>
    <row r="1" ht="18.5" customHeight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3" t="s">
        <v>10</v>
      </c>
    </row>
    <row r="2" ht="18.5" customHeight="1" spans="1:11">
      <c r="A2" s="3">
        <v>1</v>
      </c>
      <c r="B2" s="4">
        <v>44612</v>
      </c>
      <c r="C2" s="5" t="s">
        <v>57</v>
      </c>
      <c r="D2" s="5" t="s">
        <v>58</v>
      </c>
      <c r="E2" s="5">
        <v>55.1</v>
      </c>
      <c r="F2" s="5" t="s">
        <v>59</v>
      </c>
      <c r="G2" s="5" t="s">
        <v>20</v>
      </c>
      <c r="H2" s="5">
        <v>7</v>
      </c>
      <c r="I2" s="5" t="s">
        <v>21</v>
      </c>
      <c r="J2" s="5" t="s">
        <v>18</v>
      </c>
      <c r="K2" s="14">
        <f>SUM(H2:H100)-SUM(E1:E100)</f>
        <v>-766.53</v>
      </c>
    </row>
    <row r="3" ht="18.5" customHeight="1" spans="1:11">
      <c r="A3" s="6">
        <v>2</v>
      </c>
      <c r="B3" s="7">
        <v>44614</v>
      </c>
      <c r="C3" s="8" t="s">
        <v>13</v>
      </c>
      <c r="D3" s="8" t="s">
        <v>39</v>
      </c>
      <c r="E3" s="8">
        <v>7</v>
      </c>
      <c r="F3" s="8" t="s">
        <v>60</v>
      </c>
      <c r="G3" s="8"/>
      <c r="H3" s="8"/>
      <c r="I3" s="8"/>
      <c r="J3" s="8" t="s">
        <v>22</v>
      </c>
      <c r="K3" s="15">
        <f>-SUM(E2:E100)</f>
        <v>-773.53</v>
      </c>
    </row>
    <row r="4" ht="18.5" customHeight="1" spans="1:11">
      <c r="A4" s="6">
        <v>3</v>
      </c>
      <c r="B4" s="7">
        <v>44614</v>
      </c>
      <c r="C4" s="8" t="s">
        <v>13</v>
      </c>
      <c r="D4" s="8" t="s">
        <v>19</v>
      </c>
      <c r="E4" s="8">
        <v>18</v>
      </c>
      <c r="F4" s="8" t="s">
        <v>61</v>
      </c>
      <c r="G4" s="8"/>
      <c r="H4" s="8"/>
      <c r="I4" s="8"/>
      <c r="J4" s="8" t="s">
        <v>25</v>
      </c>
      <c r="K4" s="15">
        <f>SUM(H1:H100)</f>
        <v>7</v>
      </c>
    </row>
    <row r="5" ht="18.5" customHeight="1" spans="1:11">
      <c r="A5" s="6">
        <v>4</v>
      </c>
      <c r="B5" s="7">
        <v>44614</v>
      </c>
      <c r="C5" s="8" t="s">
        <v>53</v>
      </c>
      <c r="D5" s="8" t="s">
        <v>62</v>
      </c>
      <c r="E5" s="8">
        <v>16.5</v>
      </c>
      <c r="F5" s="8" t="s">
        <v>54</v>
      </c>
      <c r="G5" s="8"/>
      <c r="H5" s="8"/>
      <c r="I5" s="8"/>
      <c r="J5" s="8"/>
      <c r="K5" s="15"/>
    </row>
    <row r="6" ht="18.5" customHeight="1" spans="1:11">
      <c r="A6" s="6">
        <v>5</v>
      </c>
      <c r="B6" s="7">
        <v>44614</v>
      </c>
      <c r="C6" s="8" t="s">
        <v>13</v>
      </c>
      <c r="D6" s="8" t="s">
        <v>38</v>
      </c>
      <c r="E6" s="8">
        <v>3</v>
      </c>
      <c r="F6" s="8"/>
      <c r="G6" s="8"/>
      <c r="H6" s="8"/>
      <c r="I6" s="8"/>
      <c r="J6" s="8"/>
      <c r="K6" s="15"/>
    </row>
    <row r="7" ht="18.5" customHeight="1" spans="1:11">
      <c r="A7" s="6">
        <v>6</v>
      </c>
      <c r="B7" s="7">
        <v>44614</v>
      </c>
      <c r="C7" s="8" t="s">
        <v>13</v>
      </c>
      <c r="D7" s="8" t="s">
        <v>34</v>
      </c>
      <c r="E7" s="8">
        <v>5.75</v>
      </c>
      <c r="F7" s="8"/>
      <c r="G7" s="8"/>
      <c r="H7" s="8"/>
      <c r="I7" s="8"/>
      <c r="J7" s="8"/>
      <c r="K7" s="15"/>
    </row>
    <row r="8" ht="18.5" customHeight="1" spans="1:11">
      <c r="A8" s="6">
        <v>7</v>
      </c>
      <c r="B8" s="7">
        <v>44614</v>
      </c>
      <c r="C8" s="8" t="s">
        <v>13</v>
      </c>
      <c r="D8" s="8" t="s">
        <v>50</v>
      </c>
      <c r="E8" s="8">
        <v>25.9</v>
      </c>
      <c r="F8" s="8"/>
      <c r="G8" s="8"/>
      <c r="H8" s="8"/>
      <c r="I8" s="8"/>
      <c r="J8" s="8"/>
      <c r="K8" s="15"/>
    </row>
    <row r="9" ht="18.5" customHeight="1" spans="1:11">
      <c r="A9" s="6">
        <v>8</v>
      </c>
      <c r="B9" s="7">
        <v>44615</v>
      </c>
      <c r="C9" s="8" t="s">
        <v>13</v>
      </c>
      <c r="D9" s="8" t="s">
        <v>63</v>
      </c>
      <c r="E9" s="8">
        <v>147.5</v>
      </c>
      <c r="F9" s="8" t="s">
        <v>64</v>
      </c>
      <c r="G9" s="8"/>
      <c r="H9" s="8"/>
      <c r="I9" s="8"/>
      <c r="J9" s="8"/>
      <c r="K9" s="15"/>
    </row>
    <row r="10" ht="18.5" customHeight="1" spans="1:11">
      <c r="A10" s="6">
        <v>9</v>
      </c>
      <c r="B10" s="7">
        <v>44615</v>
      </c>
      <c r="C10" s="8" t="s">
        <v>13</v>
      </c>
      <c r="D10" s="8" t="s">
        <v>65</v>
      </c>
      <c r="E10" s="8">
        <v>15.9</v>
      </c>
      <c r="F10" s="8"/>
      <c r="G10" s="8"/>
      <c r="H10" s="8"/>
      <c r="I10" s="8"/>
      <c r="J10" s="8"/>
      <c r="K10" s="15"/>
    </row>
    <row r="11" ht="18.5" customHeight="1" spans="1:11">
      <c r="A11" s="6">
        <v>10</v>
      </c>
      <c r="B11" s="7">
        <v>44614</v>
      </c>
      <c r="C11" s="8" t="s">
        <v>48</v>
      </c>
      <c r="D11" s="8" t="s">
        <v>52</v>
      </c>
      <c r="E11" s="8">
        <v>3.2</v>
      </c>
      <c r="F11" s="8"/>
      <c r="G11" s="8"/>
      <c r="H11" s="8"/>
      <c r="I11" s="8"/>
      <c r="J11" s="8"/>
      <c r="K11" s="15"/>
    </row>
    <row r="12" ht="18.5" customHeight="1" spans="1:11">
      <c r="A12" s="6">
        <v>11</v>
      </c>
      <c r="B12" s="7">
        <v>44615</v>
      </c>
      <c r="C12" s="8" t="s">
        <v>13</v>
      </c>
      <c r="D12" s="8" t="s">
        <v>65</v>
      </c>
      <c r="E12" s="8">
        <v>10</v>
      </c>
      <c r="F12" s="8"/>
      <c r="G12" s="8"/>
      <c r="H12" s="8"/>
      <c r="I12" s="8"/>
      <c r="J12" s="8"/>
      <c r="K12" s="15"/>
    </row>
    <row r="13" ht="18.5" customHeight="1" spans="1:11">
      <c r="A13" s="6">
        <v>12</v>
      </c>
      <c r="B13" s="7">
        <v>44616</v>
      </c>
      <c r="C13" s="8" t="s">
        <v>13</v>
      </c>
      <c r="D13" s="8" t="s">
        <v>38</v>
      </c>
      <c r="E13" s="8">
        <v>3</v>
      </c>
      <c r="F13" s="8"/>
      <c r="G13" s="8"/>
      <c r="H13" s="8"/>
      <c r="I13" s="8"/>
      <c r="J13" s="8"/>
      <c r="K13" s="15"/>
    </row>
    <row r="14" ht="18.5" customHeight="1" spans="1:11">
      <c r="A14" s="6">
        <v>13</v>
      </c>
      <c r="B14" s="7">
        <v>44616</v>
      </c>
      <c r="C14" s="8" t="s">
        <v>26</v>
      </c>
      <c r="D14" s="8" t="s">
        <v>66</v>
      </c>
      <c r="E14" s="8">
        <v>8</v>
      </c>
      <c r="F14" s="8"/>
      <c r="G14" s="8"/>
      <c r="H14" s="8"/>
      <c r="I14" s="8"/>
      <c r="J14" s="8"/>
      <c r="K14" s="15"/>
    </row>
    <row r="15" ht="18.5" customHeight="1" spans="1:11">
      <c r="A15" s="6">
        <v>14</v>
      </c>
      <c r="B15" s="7">
        <v>44616</v>
      </c>
      <c r="C15" s="8" t="s">
        <v>13</v>
      </c>
      <c r="D15" s="8" t="s">
        <v>19</v>
      </c>
      <c r="E15" s="8">
        <v>7.5</v>
      </c>
      <c r="F15" s="8"/>
      <c r="G15" s="8"/>
      <c r="H15" s="8"/>
      <c r="I15" s="8"/>
      <c r="J15" s="8"/>
      <c r="K15" s="15"/>
    </row>
    <row r="16" ht="18.5" customHeight="1" spans="1:11">
      <c r="A16" s="6">
        <v>15</v>
      </c>
      <c r="B16" s="7">
        <v>44616</v>
      </c>
      <c r="C16" s="8" t="s">
        <v>13</v>
      </c>
      <c r="D16" s="8" t="s">
        <v>39</v>
      </c>
      <c r="E16" s="8">
        <v>14</v>
      </c>
      <c r="F16" s="8" t="s">
        <v>46</v>
      </c>
      <c r="G16" s="8"/>
      <c r="H16" s="8"/>
      <c r="I16" s="8"/>
      <c r="J16" s="8"/>
      <c r="K16" s="15"/>
    </row>
    <row r="17" ht="18.5" customHeight="1" spans="1:11">
      <c r="A17" s="6">
        <v>16</v>
      </c>
      <c r="B17" s="7">
        <v>44616</v>
      </c>
      <c r="C17" s="8" t="s">
        <v>13</v>
      </c>
      <c r="D17" s="8" t="s">
        <v>38</v>
      </c>
      <c r="E17" s="8">
        <v>2.5</v>
      </c>
      <c r="F17" s="8"/>
      <c r="G17" s="8"/>
      <c r="H17" s="8"/>
      <c r="I17" s="8"/>
      <c r="J17" s="8"/>
      <c r="K17" s="15"/>
    </row>
    <row r="18" ht="18.5" customHeight="1" spans="1:11">
      <c r="A18" s="6">
        <v>17</v>
      </c>
      <c r="B18" s="7">
        <v>44616</v>
      </c>
      <c r="C18" s="8" t="s">
        <v>13</v>
      </c>
      <c r="D18" s="8" t="s">
        <v>23</v>
      </c>
      <c r="E18" s="8">
        <v>19.9</v>
      </c>
      <c r="F18" s="8" t="s">
        <v>50</v>
      </c>
      <c r="G18" s="8"/>
      <c r="H18" s="8"/>
      <c r="I18" s="8"/>
      <c r="J18" s="8"/>
      <c r="K18" s="15"/>
    </row>
    <row r="19" ht="18.5" customHeight="1" spans="1:11">
      <c r="A19" s="6">
        <v>18</v>
      </c>
      <c r="B19" s="7">
        <v>44617</v>
      </c>
      <c r="C19" s="8" t="s">
        <v>13</v>
      </c>
      <c r="D19" s="8" t="s">
        <v>39</v>
      </c>
      <c r="E19" s="8">
        <v>12</v>
      </c>
      <c r="F19" s="8"/>
      <c r="G19" s="8"/>
      <c r="H19" s="8"/>
      <c r="I19" s="8"/>
      <c r="J19" s="8"/>
      <c r="K19" s="15"/>
    </row>
    <row r="20" ht="18.5" customHeight="1" spans="1:11">
      <c r="A20" s="6">
        <v>19</v>
      </c>
      <c r="B20" s="7">
        <v>44617</v>
      </c>
      <c r="C20" s="8" t="s">
        <v>13</v>
      </c>
      <c r="D20" s="8" t="s">
        <v>23</v>
      </c>
      <c r="E20" s="8">
        <v>16.2</v>
      </c>
      <c r="F20" s="8"/>
      <c r="G20" s="8"/>
      <c r="H20" s="8"/>
      <c r="I20" s="8"/>
      <c r="J20" s="8"/>
      <c r="K20" s="15"/>
    </row>
    <row r="21" ht="18.5" customHeight="1" spans="1:11">
      <c r="A21" s="6">
        <v>20</v>
      </c>
      <c r="B21" s="7">
        <v>44617</v>
      </c>
      <c r="C21" s="8" t="s">
        <v>57</v>
      </c>
      <c r="D21" s="8" t="s">
        <v>67</v>
      </c>
      <c r="E21" s="8">
        <v>12</v>
      </c>
      <c r="F21" s="8" t="s">
        <v>36</v>
      </c>
      <c r="G21" s="8"/>
      <c r="H21" s="8"/>
      <c r="I21" s="8"/>
      <c r="J21" s="8"/>
      <c r="K21" s="15"/>
    </row>
    <row r="22" ht="18.5" customHeight="1" spans="1:11">
      <c r="A22" s="6">
        <v>21</v>
      </c>
      <c r="B22" s="7">
        <v>44617</v>
      </c>
      <c r="C22" s="8" t="s">
        <v>57</v>
      </c>
      <c r="D22" s="8" t="s">
        <v>67</v>
      </c>
      <c r="E22" s="8">
        <v>12</v>
      </c>
      <c r="F22" s="8" t="s">
        <v>36</v>
      </c>
      <c r="G22" s="8"/>
      <c r="H22" s="8"/>
      <c r="I22" s="8"/>
      <c r="J22" s="8"/>
      <c r="K22" s="15"/>
    </row>
    <row r="23" ht="18.5" customHeight="1" spans="1:11">
      <c r="A23" s="6">
        <v>22</v>
      </c>
      <c r="B23" s="7">
        <v>44617</v>
      </c>
      <c r="C23" s="8" t="s">
        <v>13</v>
      </c>
      <c r="D23" s="8" t="s">
        <v>38</v>
      </c>
      <c r="E23" s="8">
        <v>50.32</v>
      </c>
      <c r="F23" s="8" t="s">
        <v>68</v>
      </c>
      <c r="G23" s="8"/>
      <c r="H23" s="8"/>
      <c r="I23" s="8"/>
      <c r="J23" s="8"/>
      <c r="K23" s="15"/>
    </row>
    <row r="24" ht="18.5" customHeight="1" spans="1:11">
      <c r="A24" s="6">
        <v>23</v>
      </c>
      <c r="B24" s="7">
        <v>44618</v>
      </c>
      <c r="C24" s="8" t="s">
        <v>13</v>
      </c>
      <c r="D24" s="8" t="s">
        <v>19</v>
      </c>
      <c r="E24" s="8">
        <v>7</v>
      </c>
      <c r="F24" s="8"/>
      <c r="G24" s="8"/>
      <c r="H24" s="8"/>
      <c r="I24" s="8"/>
      <c r="J24" s="8"/>
      <c r="K24" s="15"/>
    </row>
    <row r="25" ht="18.5" customHeight="1" spans="1:11">
      <c r="A25" s="6">
        <v>24</v>
      </c>
      <c r="B25" s="7">
        <v>44618</v>
      </c>
      <c r="C25" s="8" t="s">
        <v>13</v>
      </c>
      <c r="D25" s="8" t="s">
        <v>23</v>
      </c>
      <c r="E25" s="8">
        <v>12</v>
      </c>
      <c r="F25" s="8"/>
      <c r="G25" s="8"/>
      <c r="H25" s="8"/>
      <c r="I25" s="8"/>
      <c r="J25" s="8"/>
      <c r="K25" s="15"/>
    </row>
    <row r="26" ht="18.5" customHeight="1" spans="1:11">
      <c r="A26" s="6">
        <v>25</v>
      </c>
      <c r="B26" s="7">
        <v>44618</v>
      </c>
      <c r="C26" s="8" t="s">
        <v>26</v>
      </c>
      <c r="D26" s="8" t="s">
        <v>69</v>
      </c>
      <c r="E26" s="8">
        <v>13</v>
      </c>
      <c r="F26" s="8" t="s">
        <v>70</v>
      </c>
      <c r="G26" s="8"/>
      <c r="H26" s="8"/>
      <c r="I26" s="8"/>
      <c r="J26" s="8"/>
      <c r="K26" s="15"/>
    </row>
    <row r="27" ht="18.5" customHeight="1" spans="1:11">
      <c r="A27" s="6">
        <v>26</v>
      </c>
      <c r="B27" s="7">
        <v>44619</v>
      </c>
      <c r="C27" s="8" t="s">
        <v>13</v>
      </c>
      <c r="D27" s="8" t="s">
        <v>65</v>
      </c>
      <c r="E27" s="8">
        <v>27</v>
      </c>
      <c r="F27" s="8"/>
      <c r="G27" s="8"/>
      <c r="H27" s="8"/>
      <c r="I27" s="8"/>
      <c r="J27" s="8"/>
      <c r="K27" s="15"/>
    </row>
    <row r="28" ht="18.5" customHeight="1" spans="1:11">
      <c r="A28" s="6">
        <v>27</v>
      </c>
      <c r="B28" s="7">
        <v>44619</v>
      </c>
      <c r="C28" s="8" t="s">
        <v>13</v>
      </c>
      <c r="D28" s="8" t="s">
        <v>38</v>
      </c>
      <c r="E28" s="8">
        <v>2.5</v>
      </c>
      <c r="F28" s="8"/>
      <c r="G28" s="8"/>
      <c r="H28" s="8"/>
      <c r="I28" s="8"/>
      <c r="J28" s="8"/>
      <c r="K28" s="15"/>
    </row>
    <row r="29" ht="18.5" customHeight="1" spans="1:11">
      <c r="A29" s="6">
        <v>28</v>
      </c>
      <c r="B29" s="7">
        <v>44619</v>
      </c>
      <c r="C29" s="8" t="s">
        <v>13</v>
      </c>
      <c r="D29" s="8" t="s">
        <v>65</v>
      </c>
      <c r="E29" s="8">
        <v>11.4</v>
      </c>
      <c r="F29" s="8"/>
      <c r="G29" s="8"/>
      <c r="H29" s="8"/>
      <c r="I29" s="8"/>
      <c r="J29" s="8"/>
      <c r="K29" s="15"/>
    </row>
    <row r="30" ht="18.5" customHeight="1" spans="1:11">
      <c r="A30" s="6">
        <v>29</v>
      </c>
      <c r="B30" s="7">
        <v>44619</v>
      </c>
      <c r="C30" s="8" t="s">
        <v>13</v>
      </c>
      <c r="D30" s="8" t="s">
        <v>19</v>
      </c>
      <c r="E30" s="8">
        <v>14.76</v>
      </c>
      <c r="F30" s="8"/>
      <c r="G30" s="8"/>
      <c r="H30" s="8"/>
      <c r="I30" s="8"/>
      <c r="J30" s="8"/>
      <c r="K30" s="15"/>
    </row>
    <row r="31" ht="18.5" customHeight="1" spans="1:11">
      <c r="A31" s="6">
        <v>30</v>
      </c>
      <c r="B31" s="7">
        <v>44619</v>
      </c>
      <c r="C31" s="8" t="s">
        <v>13</v>
      </c>
      <c r="D31" s="8" t="s">
        <v>23</v>
      </c>
      <c r="E31" s="8">
        <v>14</v>
      </c>
      <c r="F31" s="8"/>
      <c r="G31" s="8"/>
      <c r="H31" s="8"/>
      <c r="I31" s="8"/>
      <c r="J31" s="8"/>
      <c r="K31" s="15"/>
    </row>
    <row r="32" ht="18.5" customHeight="1" spans="1:11">
      <c r="A32" s="6">
        <v>31</v>
      </c>
      <c r="B32" s="7">
        <v>44620</v>
      </c>
      <c r="C32" s="8" t="s">
        <v>13</v>
      </c>
      <c r="D32" s="8" t="s">
        <v>23</v>
      </c>
      <c r="E32" s="8">
        <v>22.9</v>
      </c>
      <c r="F32" s="8"/>
      <c r="G32" s="8"/>
      <c r="H32" s="8"/>
      <c r="I32" s="8"/>
      <c r="J32" s="8"/>
      <c r="K32" s="15"/>
    </row>
    <row r="33" ht="18.5" customHeight="1" spans="1:11">
      <c r="A33" s="6">
        <v>32</v>
      </c>
      <c r="B33" s="7">
        <v>44620</v>
      </c>
      <c r="C33" s="8" t="s">
        <v>71</v>
      </c>
      <c r="D33" s="8" t="s">
        <v>72</v>
      </c>
      <c r="E33" s="8">
        <v>88</v>
      </c>
      <c r="F33" s="8" t="s">
        <v>73</v>
      </c>
      <c r="G33" s="8"/>
      <c r="H33" s="8"/>
      <c r="I33" s="8"/>
      <c r="J33" s="8"/>
      <c r="K33" s="15"/>
    </row>
    <row r="34" ht="18.5" customHeight="1" spans="1:11">
      <c r="A34" s="6">
        <v>33</v>
      </c>
      <c r="B34" s="7">
        <v>44620</v>
      </c>
      <c r="C34" s="8" t="s">
        <v>13</v>
      </c>
      <c r="D34" s="8" t="s">
        <v>19</v>
      </c>
      <c r="E34" s="8">
        <v>7.5</v>
      </c>
      <c r="F34" s="8"/>
      <c r="G34" s="8"/>
      <c r="H34" s="8"/>
      <c r="I34" s="8"/>
      <c r="J34" s="8"/>
      <c r="K34" s="15"/>
    </row>
    <row r="35" ht="18.5" customHeight="1" spans="1:11">
      <c r="A35" s="6">
        <v>34</v>
      </c>
      <c r="B35" s="7">
        <v>44620</v>
      </c>
      <c r="C35" s="8" t="s">
        <v>13</v>
      </c>
      <c r="D35" s="8" t="s">
        <v>14</v>
      </c>
      <c r="E35" s="8">
        <v>7</v>
      </c>
      <c r="F35" s="8"/>
      <c r="G35" s="8"/>
      <c r="H35" s="8"/>
      <c r="I35" s="8"/>
      <c r="J35" s="8"/>
      <c r="K35" s="15"/>
    </row>
    <row r="36" ht="18.5" customHeight="1" spans="1:11">
      <c r="A36" s="6">
        <v>35</v>
      </c>
      <c r="B36" s="7">
        <v>44620</v>
      </c>
      <c r="C36" s="8" t="s">
        <v>13</v>
      </c>
      <c r="D36" s="8" t="s">
        <v>38</v>
      </c>
      <c r="E36" s="8">
        <v>4</v>
      </c>
      <c r="F36" s="8"/>
      <c r="G36" s="8"/>
      <c r="H36" s="8"/>
      <c r="I36" s="8"/>
      <c r="J36" s="8"/>
      <c r="K36" s="15"/>
    </row>
    <row r="37" ht="18.5" customHeight="1" spans="1:11">
      <c r="A37" s="10">
        <v>36</v>
      </c>
      <c r="B37" s="11">
        <v>44620</v>
      </c>
      <c r="C37" s="12" t="s">
        <v>74</v>
      </c>
      <c r="D37" s="12" t="s">
        <v>75</v>
      </c>
      <c r="E37" s="12">
        <v>77.2</v>
      </c>
      <c r="F37" s="12" t="s">
        <v>76</v>
      </c>
      <c r="G37" s="12"/>
      <c r="H37" s="12"/>
      <c r="I37" s="12"/>
      <c r="J37" s="12"/>
      <c r="K37" s="1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H11" sqref="H11"/>
    </sheetView>
  </sheetViews>
  <sheetFormatPr defaultColWidth="9" defaultRowHeight="13.5"/>
  <cols>
    <col min="1" max="1" width="6.90265486725664" customWidth="1"/>
    <col min="2" max="2" width="12.9115044247788" customWidth="1"/>
    <col min="3" max="3" width="6.90265486725664" customWidth="1"/>
    <col min="4" max="4" width="10.0884955752212" customWidth="1"/>
    <col min="5" max="5" width="7.60176991150442" customWidth="1"/>
    <col min="6" max="6" width="18.8672566371681" customWidth="1"/>
    <col min="7" max="8" width="10.7964601769912" customWidth="1"/>
    <col min="9" max="9" width="11.858407079646" customWidth="1"/>
    <col min="10" max="10" width="8.30973451327434" customWidth="1"/>
    <col min="11" max="11" width="15.2212389380531" customWidth="1"/>
  </cols>
  <sheetData>
    <row r="1" ht="18.5" customHeight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3" t="s">
        <v>10</v>
      </c>
    </row>
    <row r="2" ht="18.5" customHeight="1" spans="1:11">
      <c r="A2" s="3">
        <v>1</v>
      </c>
      <c r="B2" s="4">
        <v>44613</v>
      </c>
      <c r="C2" s="5" t="s">
        <v>26</v>
      </c>
      <c r="D2" s="5" t="s">
        <v>77</v>
      </c>
      <c r="E2" s="5">
        <v>10</v>
      </c>
      <c r="F2" s="5"/>
      <c r="G2" s="5" t="s">
        <v>78</v>
      </c>
      <c r="H2" s="5">
        <v>2000</v>
      </c>
      <c r="I2" s="5" t="s">
        <v>79</v>
      </c>
      <c r="J2" s="5" t="s">
        <v>18</v>
      </c>
      <c r="K2" s="14">
        <f>SUM(H1:H100)-SUM(E2:E100)</f>
        <v>1441.6</v>
      </c>
    </row>
    <row r="3" ht="18.5" customHeight="1" spans="1:11">
      <c r="A3" s="6">
        <v>2</v>
      </c>
      <c r="B3" s="7">
        <v>44613</v>
      </c>
      <c r="C3" s="8" t="s">
        <v>57</v>
      </c>
      <c r="D3" s="8" t="s">
        <v>80</v>
      </c>
      <c r="E3" s="8">
        <v>15</v>
      </c>
      <c r="F3" s="8" t="s">
        <v>81</v>
      </c>
      <c r="G3" s="8"/>
      <c r="H3" s="8"/>
      <c r="I3" s="8"/>
      <c r="J3" s="8" t="s">
        <v>22</v>
      </c>
      <c r="K3" s="15">
        <f>-SUM(E2:E100)</f>
        <v>-558.4</v>
      </c>
    </row>
    <row r="4" ht="18.5" customHeight="1" spans="1:11">
      <c r="A4" s="6">
        <v>3</v>
      </c>
      <c r="B4" s="7">
        <v>44613</v>
      </c>
      <c r="C4" s="8" t="s">
        <v>13</v>
      </c>
      <c r="D4" s="8" t="s">
        <v>38</v>
      </c>
      <c r="E4" s="8">
        <v>4.5</v>
      </c>
      <c r="F4" s="8"/>
      <c r="G4" s="8"/>
      <c r="H4" s="8"/>
      <c r="I4" s="8"/>
      <c r="J4" s="8" t="s">
        <v>25</v>
      </c>
      <c r="K4" s="15">
        <f>SUM(H1:H100)</f>
        <v>2000</v>
      </c>
    </row>
    <row r="5" ht="18.5" customHeight="1" spans="1:11">
      <c r="A5" s="6">
        <v>4</v>
      </c>
      <c r="B5" s="7">
        <v>44613</v>
      </c>
      <c r="C5" s="8" t="s">
        <v>13</v>
      </c>
      <c r="D5" s="8" t="s">
        <v>82</v>
      </c>
      <c r="E5" s="8">
        <v>47</v>
      </c>
      <c r="F5" s="8" t="s">
        <v>83</v>
      </c>
      <c r="G5" s="8"/>
      <c r="H5" s="8"/>
      <c r="I5" s="8"/>
      <c r="J5" s="8"/>
      <c r="K5" s="15"/>
    </row>
    <row r="6" ht="18.5" customHeight="1" spans="1:11">
      <c r="A6" s="6">
        <v>5</v>
      </c>
      <c r="B6" s="7">
        <v>44613</v>
      </c>
      <c r="C6" s="8" t="s">
        <v>71</v>
      </c>
      <c r="D6" s="8" t="s">
        <v>31</v>
      </c>
      <c r="E6" s="8">
        <v>39</v>
      </c>
      <c r="F6" s="8" t="s">
        <v>84</v>
      </c>
      <c r="G6" s="8"/>
      <c r="H6" s="8"/>
      <c r="I6" s="8"/>
      <c r="J6" s="8"/>
      <c r="K6" s="15"/>
    </row>
    <row r="7" ht="18.5" customHeight="1" spans="1:11">
      <c r="A7" s="6">
        <v>6</v>
      </c>
      <c r="B7" s="7">
        <v>44613</v>
      </c>
      <c r="C7" s="8" t="s">
        <v>48</v>
      </c>
      <c r="D7" s="8" t="s">
        <v>85</v>
      </c>
      <c r="E7" s="8">
        <v>8.8</v>
      </c>
      <c r="F7" s="8" t="s">
        <v>86</v>
      </c>
      <c r="G7" s="8"/>
      <c r="H7" s="8"/>
      <c r="I7" s="8"/>
      <c r="J7" s="8"/>
      <c r="K7" s="15"/>
    </row>
    <row r="8" ht="18.5" customHeight="1" spans="1:11">
      <c r="A8" s="6">
        <v>7</v>
      </c>
      <c r="B8" s="7">
        <v>44613</v>
      </c>
      <c r="C8" s="8" t="s">
        <v>26</v>
      </c>
      <c r="D8" s="8" t="s">
        <v>35</v>
      </c>
      <c r="E8" s="8">
        <v>54.8</v>
      </c>
      <c r="F8" s="8" t="s">
        <v>87</v>
      </c>
      <c r="G8" s="8"/>
      <c r="H8" s="8"/>
      <c r="I8" s="8"/>
      <c r="J8" s="8"/>
      <c r="K8" s="15"/>
    </row>
    <row r="9" ht="18.5" customHeight="1" spans="1:11">
      <c r="A9" s="6">
        <v>8</v>
      </c>
      <c r="B9" s="7">
        <v>44612</v>
      </c>
      <c r="C9" s="8" t="s">
        <v>26</v>
      </c>
      <c r="D9" s="8" t="s">
        <v>35</v>
      </c>
      <c r="E9" s="8">
        <v>28</v>
      </c>
      <c r="F9" s="8" t="s">
        <v>88</v>
      </c>
      <c r="G9" s="8"/>
      <c r="H9" s="8"/>
      <c r="I9" s="8"/>
      <c r="J9" s="8"/>
      <c r="K9" s="15"/>
    </row>
    <row r="10" ht="18.5" customHeight="1" spans="1:11">
      <c r="A10" s="6">
        <v>9</v>
      </c>
      <c r="B10" s="7">
        <v>44611</v>
      </c>
      <c r="C10" s="8" t="s">
        <v>26</v>
      </c>
      <c r="D10" s="8" t="s">
        <v>35</v>
      </c>
      <c r="E10" s="8">
        <v>22</v>
      </c>
      <c r="F10" s="8" t="s">
        <v>89</v>
      </c>
      <c r="G10" s="8"/>
      <c r="H10" s="8"/>
      <c r="I10" s="8"/>
      <c r="J10" s="8"/>
      <c r="K10" s="15"/>
    </row>
    <row r="11" ht="18.5" customHeight="1" spans="1:11">
      <c r="A11" s="6">
        <v>10</v>
      </c>
      <c r="B11" s="7">
        <v>44610</v>
      </c>
      <c r="C11" s="8" t="s">
        <v>48</v>
      </c>
      <c r="D11" s="8" t="s">
        <v>90</v>
      </c>
      <c r="E11" s="8">
        <v>186</v>
      </c>
      <c r="F11" s="8" t="s">
        <v>91</v>
      </c>
      <c r="G11" s="8"/>
      <c r="H11" s="8"/>
      <c r="I11" s="8"/>
      <c r="J11" s="8"/>
      <c r="K11" s="15"/>
    </row>
    <row r="12" ht="18.5" customHeight="1" spans="1:11">
      <c r="A12" s="6">
        <v>11</v>
      </c>
      <c r="B12" s="7">
        <v>44613</v>
      </c>
      <c r="C12" s="8" t="s">
        <v>48</v>
      </c>
      <c r="D12" s="8" t="s">
        <v>49</v>
      </c>
      <c r="E12" s="8">
        <v>7</v>
      </c>
      <c r="F12" s="8"/>
      <c r="G12" s="8"/>
      <c r="H12" s="8"/>
      <c r="I12" s="8"/>
      <c r="J12" s="8"/>
      <c r="K12" s="15"/>
    </row>
    <row r="13" ht="18.5" customHeight="1" spans="1:11">
      <c r="A13" s="6">
        <v>12</v>
      </c>
      <c r="B13" s="7">
        <v>44615</v>
      </c>
      <c r="C13" s="8" t="s">
        <v>26</v>
      </c>
      <c r="D13" s="8" t="s">
        <v>66</v>
      </c>
      <c r="E13" s="8">
        <v>106.4</v>
      </c>
      <c r="F13" s="8" t="s">
        <v>92</v>
      </c>
      <c r="G13" s="8"/>
      <c r="H13" s="8"/>
      <c r="I13" s="8"/>
      <c r="J13" s="8"/>
      <c r="K13" s="15"/>
    </row>
    <row r="14" ht="18.5" customHeight="1" spans="1:11">
      <c r="A14" s="10">
        <v>13</v>
      </c>
      <c r="B14" s="11">
        <v>44615</v>
      </c>
      <c r="C14" s="12" t="s">
        <v>26</v>
      </c>
      <c r="D14" s="12" t="s">
        <v>66</v>
      </c>
      <c r="E14" s="12">
        <v>29.9</v>
      </c>
      <c r="F14" s="12" t="s">
        <v>93</v>
      </c>
      <c r="G14" s="12"/>
      <c r="H14" s="12"/>
      <c r="I14" s="12"/>
      <c r="J14" s="12"/>
      <c r="K14" s="1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selection activeCell="K3" sqref="K3"/>
    </sheetView>
  </sheetViews>
  <sheetFormatPr defaultColWidth="9" defaultRowHeight="13.5"/>
  <cols>
    <col min="1" max="1" width="6.90265486725664" customWidth="1"/>
    <col min="2" max="2" width="12.9115044247788" customWidth="1"/>
    <col min="3" max="3" width="6.90265486725664" customWidth="1"/>
    <col min="4" max="4" width="8.30973451327434" customWidth="1"/>
    <col min="5" max="5" width="8.67256637168142" customWidth="1"/>
    <col min="6" max="6" width="21.3451327433628" customWidth="1"/>
    <col min="7" max="8" width="10.7964601769912" customWidth="1"/>
    <col min="9" max="9" width="12.212389380531" customWidth="1"/>
    <col min="10" max="10" width="8.30973451327434" customWidth="1"/>
    <col min="11" max="11" width="15.2212389380531" customWidth="1"/>
  </cols>
  <sheetData>
    <row r="1" ht="18.5" customHeight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3" t="s">
        <v>10</v>
      </c>
    </row>
    <row r="2" ht="18.5" customHeight="1" spans="1:11">
      <c r="A2" s="3">
        <v>1</v>
      </c>
      <c r="B2" s="4">
        <v>44578</v>
      </c>
      <c r="C2" s="5" t="s">
        <v>71</v>
      </c>
      <c r="D2" s="5" t="s">
        <v>72</v>
      </c>
      <c r="E2" s="5">
        <v>112.42</v>
      </c>
      <c r="F2" s="5" t="s">
        <v>94</v>
      </c>
      <c r="G2" s="5" t="s">
        <v>95</v>
      </c>
      <c r="H2" s="5">
        <f>400+1400</f>
        <v>1800</v>
      </c>
      <c r="I2" s="5"/>
      <c r="J2" s="5" t="s">
        <v>18</v>
      </c>
      <c r="K2" s="14">
        <f>SUM(H1:H100)-SUM(E2:E100)</f>
        <v>-802.97</v>
      </c>
    </row>
    <row r="3" ht="18.5" customHeight="1" spans="1:11">
      <c r="A3" s="6">
        <v>2</v>
      </c>
      <c r="B3" s="7">
        <v>44585</v>
      </c>
      <c r="C3" s="8" t="s">
        <v>57</v>
      </c>
      <c r="D3" s="8" t="s">
        <v>89</v>
      </c>
      <c r="E3" s="8">
        <v>679</v>
      </c>
      <c r="F3" s="8" t="s">
        <v>96</v>
      </c>
      <c r="G3" s="8" t="s">
        <v>20</v>
      </c>
      <c r="H3" s="8">
        <v>6</v>
      </c>
      <c r="I3" s="8"/>
      <c r="J3" s="8" t="s">
        <v>22</v>
      </c>
      <c r="K3" s="15">
        <f>-SUM(E2:E100)</f>
        <v>-3658.97</v>
      </c>
    </row>
    <row r="4" ht="18.5" customHeight="1" spans="1:11">
      <c r="A4" s="6">
        <v>3</v>
      </c>
      <c r="B4" s="7">
        <v>44585</v>
      </c>
      <c r="C4" s="8" t="s">
        <v>71</v>
      </c>
      <c r="D4" s="8" t="s">
        <v>44</v>
      </c>
      <c r="E4" s="8">
        <v>104.9</v>
      </c>
      <c r="F4" s="8" t="s">
        <v>97</v>
      </c>
      <c r="G4" s="8" t="s">
        <v>29</v>
      </c>
      <c r="H4" s="8">
        <v>50</v>
      </c>
      <c r="I4" s="8" t="s">
        <v>98</v>
      </c>
      <c r="J4" s="8" t="s">
        <v>25</v>
      </c>
      <c r="K4" s="15">
        <f>SUM(H1:H100)</f>
        <v>2856</v>
      </c>
    </row>
    <row r="5" ht="18.5" customHeight="1" spans="1:11">
      <c r="A5" s="6">
        <v>4</v>
      </c>
      <c r="B5" s="7">
        <v>44598</v>
      </c>
      <c r="C5" s="8" t="s">
        <v>71</v>
      </c>
      <c r="D5" s="8" t="s">
        <v>44</v>
      </c>
      <c r="E5" s="8">
        <v>500</v>
      </c>
      <c r="F5" s="8" t="s">
        <v>99</v>
      </c>
      <c r="G5" s="8" t="s">
        <v>16</v>
      </c>
      <c r="H5" s="8">
        <v>1000</v>
      </c>
      <c r="I5" s="8"/>
      <c r="J5" s="8"/>
      <c r="K5" s="15"/>
    </row>
    <row r="6" ht="18.5" customHeight="1" spans="1:11">
      <c r="A6" s="6">
        <v>5</v>
      </c>
      <c r="B6" s="7">
        <v>44596</v>
      </c>
      <c r="C6" s="8" t="s">
        <v>71</v>
      </c>
      <c r="D6" s="8" t="s">
        <v>88</v>
      </c>
      <c r="E6" s="8">
        <v>335.54</v>
      </c>
      <c r="F6" s="8" t="s">
        <v>100</v>
      </c>
      <c r="G6" s="8"/>
      <c r="H6" s="8"/>
      <c r="I6" s="8"/>
      <c r="J6" s="8" t="s">
        <v>71</v>
      </c>
      <c r="K6" s="15">
        <f>SUM(E2,E4,E5,E6,E7,E8,E9,E12,E14)</f>
        <v>1246.86</v>
      </c>
    </row>
    <row r="7" ht="18.5" customHeight="1" spans="1:11">
      <c r="A7" s="6">
        <v>6</v>
      </c>
      <c r="B7" s="7"/>
      <c r="C7" s="8"/>
      <c r="D7" s="8"/>
      <c r="E7" s="8"/>
      <c r="F7" s="8"/>
      <c r="G7" s="8"/>
      <c r="H7" s="8"/>
      <c r="I7" s="8"/>
      <c r="J7" s="8" t="s">
        <v>57</v>
      </c>
      <c r="K7" s="15">
        <f>SUM(E3,E10,E11,E12)</f>
        <v>874.72</v>
      </c>
    </row>
    <row r="8" ht="18.5" customHeight="1" spans="1:11">
      <c r="A8" s="6">
        <v>7</v>
      </c>
      <c r="B8" s="7"/>
      <c r="C8" s="8"/>
      <c r="D8" s="8"/>
      <c r="E8" s="8"/>
      <c r="F8" s="8"/>
      <c r="G8" s="8"/>
      <c r="H8" s="8"/>
      <c r="I8" s="8"/>
      <c r="J8" s="8" t="s">
        <v>101</v>
      </c>
      <c r="K8" s="15">
        <f>SUM([1]Sheet1!E11,E20,E22,E28,E29,E26)</f>
        <v>841.5</v>
      </c>
    </row>
    <row r="9" ht="18.5" customHeight="1" spans="1:11">
      <c r="A9" s="6">
        <v>8</v>
      </c>
      <c r="B9" s="7"/>
      <c r="C9" s="8"/>
      <c r="D9" s="8"/>
      <c r="E9" s="8"/>
      <c r="F9" s="8"/>
      <c r="G9" s="8"/>
      <c r="H9" s="8"/>
      <c r="I9" s="8"/>
      <c r="J9" s="8"/>
      <c r="K9" s="15"/>
    </row>
    <row r="10" ht="18.5" customHeight="1" spans="1:11">
      <c r="A10" s="6">
        <v>9</v>
      </c>
      <c r="B10" s="7">
        <v>44604</v>
      </c>
      <c r="C10" s="8" t="s">
        <v>57</v>
      </c>
      <c r="D10" s="8" t="s">
        <v>58</v>
      </c>
      <c r="E10" s="8">
        <v>63</v>
      </c>
      <c r="F10" s="8" t="s">
        <v>102</v>
      </c>
      <c r="G10" s="8"/>
      <c r="H10" s="8"/>
      <c r="I10" s="8"/>
      <c r="J10" s="8"/>
      <c r="K10" s="15"/>
    </row>
    <row r="11" ht="18.5" customHeight="1" spans="1:11">
      <c r="A11" s="6">
        <v>10</v>
      </c>
      <c r="B11" s="7">
        <v>44605</v>
      </c>
      <c r="C11" s="8" t="s">
        <v>57</v>
      </c>
      <c r="D11" s="8" t="s">
        <v>58</v>
      </c>
      <c r="E11" s="8">
        <v>56.72</v>
      </c>
      <c r="F11" s="8" t="s">
        <v>103</v>
      </c>
      <c r="G11" s="8"/>
      <c r="H11" s="8"/>
      <c r="I11" s="8"/>
      <c r="J11" s="8"/>
      <c r="K11" s="15"/>
    </row>
    <row r="12" ht="18.5" customHeight="1" spans="1:11">
      <c r="A12" s="6">
        <v>11</v>
      </c>
      <c r="B12" s="7">
        <v>44607</v>
      </c>
      <c r="C12" s="8" t="s">
        <v>57</v>
      </c>
      <c r="D12" s="8" t="s">
        <v>80</v>
      </c>
      <c r="E12" s="8">
        <v>76</v>
      </c>
      <c r="F12" s="8" t="s">
        <v>104</v>
      </c>
      <c r="G12" s="8"/>
      <c r="H12" s="8"/>
      <c r="I12" s="8"/>
      <c r="J12" s="8"/>
      <c r="K12" s="15"/>
    </row>
    <row r="13" ht="18.5" customHeight="1" spans="1:11">
      <c r="A13" s="6">
        <v>12</v>
      </c>
      <c r="B13" s="7">
        <v>44607</v>
      </c>
      <c r="C13" s="8" t="s">
        <v>71</v>
      </c>
      <c r="D13" s="8" t="s">
        <v>105</v>
      </c>
      <c r="E13" s="8">
        <v>119.31</v>
      </c>
      <c r="F13" s="8" t="s">
        <v>106</v>
      </c>
      <c r="G13" s="8"/>
      <c r="H13" s="8"/>
      <c r="I13" s="8"/>
      <c r="J13" s="8"/>
      <c r="K13" s="15"/>
    </row>
    <row r="14" ht="18.5" customHeight="1" spans="1:11">
      <c r="A14" s="6">
        <v>13</v>
      </c>
      <c r="B14" s="7">
        <v>44605</v>
      </c>
      <c r="C14" s="8" t="s">
        <v>71</v>
      </c>
      <c r="D14" s="8" t="s">
        <v>72</v>
      </c>
      <c r="E14" s="8">
        <v>118</v>
      </c>
      <c r="F14" s="8" t="s">
        <v>107</v>
      </c>
      <c r="G14" s="8"/>
      <c r="H14" s="8"/>
      <c r="I14" s="8"/>
      <c r="J14" s="8"/>
      <c r="K14" s="15"/>
    </row>
    <row r="15" ht="18.5" customHeight="1" spans="1:11">
      <c r="A15" s="6">
        <v>14</v>
      </c>
      <c r="B15" s="7">
        <v>44603</v>
      </c>
      <c r="C15" s="8" t="s">
        <v>26</v>
      </c>
      <c r="D15" s="8" t="s">
        <v>27</v>
      </c>
      <c r="E15" s="8">
        <f>30+50+30</f>
        <v>110</v>
      </c>
      <c r="F15" s="8" t="s">
        <v>27</v>
      </c>
      <c r="G15" s="8"/>
      <c r="H15" s="8"/>
      <c r="I15" s="8"/>
      <c r="J15" s="8"/>
      <c r="K15" s="15"/>
    </row>
    <row r="16" ht="18.5" customHeight="1" spans="1:11">
      <c r="A16" s="6">
        <v>15</v>
      </c>
      <c r="B16" s="7">
        <v>44610</v>
      </c>
      <c r="C16" s="8" t="s">
        <v>57</v>
      </c>
      <c r="D16" s="8" t="s">
        <v>67</v>
      </c>
      <c r="E16" s="8">
        <f>12+12+5+17+12+12-10-10-8-11</f>
        <v>31</v>
      </c>
      <c r="F16" s="8" t="s">
        <v>108</v>
      </c>
      <c r="G16" s="8"/>
      <c r="H16" s="8"/>
      <c r="I16" s="8"/>
      <c r="J16" s="8"/>
      <c r="K16" s="15"/>
    </row>
    <row r="17" ht="18.5" customHeight="1" spans="1:11">
      <c r="A17" s="6">
        <v>16</v>
      </c>
      <c r="B17" s="9"/>
      <c r="C17" s="8"/>
      <c r="D17" s="8"/>
      <c r="E17" s="8"/>
      <c r="F17" s="8"/>
      <c r="G17" s="8"/>
      <c r="H17" s="8"/>
      <c r="I17" s="8"/>
      <c r="J17" s="8"/>
      <c r="K17" s="15"/>
    </row>
    <row r="18" ht="18.5" customHeight="1" spans="1:11">
      <c r="A18" s="6">
        <v>17</v>
      </c>
      <c r="B18" s="7">
        <v>44600</v>
      </c>
      <c r="C18" s="8" t="s">
        <v>109</v>
      </c>
      <c r="D18" s="8" t="s">
        <v>110</v>
      </c>
      <c r="E18" s="8">
        <v>92</v>
      </c>
      <c r="F18" s="8" t="s">
        <v>111</v>
      </c>
      <c r="G18" s="8"/>
      <c r="H18" s="8"/>
      <c r="I18" s="8"/>
      <c r="J18" s="8"/>
      <c r="K18" s="15"/>
    </row>
    <row r="19" ht="18.5" customHeight="1" spans="1:11">
      <c r="A19" s="6">
        <v>18</v>
      </c>
      <c r="B19" s="7">
        <v>44602</v>
      </c>
      <c r="C19" s="8" t="s">
        <v>74</v>
      </c>
      <c r="D19" s="8" t="s">
        <v>112</v>
      </c>
      <c r="E19" s="8">
        <v>29</v>
      </c>
      <c r="F19" s="8" t="s">
        <v>113</v>
      </c>
      <c r="G19" s="8"/>
      <c r="H19" s="8"/>
      <c r="I19" s="8"/>
      <c r="J19" s="8"/>
      <c r="K19" s="15"/>
    </row>
    <row r="20" ht="18.5" customHeight="1" spans="1:11">
      <c r="A20" s="6">
        <v>19</v>
      </c>
      <c r="B20" s="7">
        <v>44609</v>
      </c>
      <c r="C20" s="8" t="s">
        <v>48</v>
      </c>
      <c r="D20" s="8" t="s">
        <v>114</v>
      </c>
      <c r="E20" s="8">
        <v>36</v>
      </c>
      <c r="F20" s="8" t="s">
        <v>115</v>
      </c>
      <c r="G20" s="8"/>
      <c r="H20" s="8"/>
      <c r="I20" s="8"/>
      <c r="J20" s="8"/>
      <c r="K20" s="15"/>
    </row>
    <row r="21" ht="18.5" customHeight="1" spans="1:11">
      <c r="A21" s="6">
        <v>20</v>
      </c>
      <c r="B21" s="7">
        <v>44587</v>
      </c>
      <c r="C21" s="8" t="s">
        <v>57</v>
      </c>
      <c r="D21" s="8" t="s">
        <v>80</v>
      </c>
      <c r="E21" s="8">
        <v>29.9</v>
      </c>
      <c r="F21" s="8" t="s">
        <v>116</v>
      </c>
      <c r="G21" s="8"/>
      <c r="H21" s="8"/>
      <c r="I21" s="8"/>
      <c r="J21" s="8"/>
      <c r="K21" s="15"/>
    </row>
    <row r="22" ht="18.5" customHeight="1" spans="1:11">
      <c r="A22" s="6">
        <v>21</v>
      </c>
      <c r="B22" s="7">
        <v>44595</v>
      </c>
      <c r="C22" s="8" t="s">
        <v>117</v>
      </c>
      <c r="D22" s="8" t="s">
        <v>118</v>
      </c>
      <c r="E22" s="8">
        <v>118.5</v>
      </c>
      <c r="F22" s="8" t="s">
        <v>119</v>
      </c>
      <c r="G22" s="8"/>
      <c r="H22" s="8"/>
      <c r="I22" s="8"/>
      <c r="J22" s="8"/>
      <c r="K22" s="15"/>
    </row>
    <row r="23" ht="18.5" customHeight="1" spans="1:11">
      <c r="A23" s="6">
        <v>22</v>
      </c>
      <c r="B23" s="7">
        <v>44610</v>
      </c>
      <c r="C23" s="8" t="s">
        <v>109</v>
      </c>
      <c r="D23" s="8" t="s">
        <v>120</v>
      </c>
      <c r="E23" s="8">
        <v>1.78</v>
      </c>
      <c r="F23" s="8" t="s">
        <v>121</v>
      </c>
      <c r="G23" s="8"/>
      <c r="H23" s="8"/>
      <c r="I23" s="8"/>
      <c r="J23" s="8"/>
      <c r="K23" s="15"/>
    </row>
    <row r="24" ht="18.5" customHeight="1" spans="1:11">
      <c r="A24" s="6">
        <v>23</v>
      </c>
      <c r="B24" s="7">
        <v>44610</v>
      </c>
      <c r="C24" s="8" t="s">
        <v>13</v>
      </c>
      <c r="D24" s="8" t="s">
        <v>65</v>
      </c>
      <c r="E24" s="8">
        <f>3+4+4+3+10+6+6+3+9+7+2+8+5+3+5+18</f>
        <v>96</v>
      </c>
      <c r="F24" s="8" t="s">
        <v>122</v>
      </c>
      <c r="G24" s="8"/>
      <c r="H24" s="8"/>
      <c r="I24" s="8"/>
      <c r="J24" s="8"/>
      <c r="K24" s="15"/>
    </row>
    <row r="25" ht="18.5" customHeight="1" spans="1:11">
      <c r="A25" s="6">
        <v>24</v>
      </c>
      <c r="B25" s="7">
        <v>44585</v>
      </c>
      <c r="C25" s="8" t="s">
        <v>26</v>
      </c>
      <c r="D25" s="8" t="s">
        <v>123</v>
      </c>
      <c r="E25" s="8">
        <v>34</v>
      </c>
      <c r="F25" s="8" t="s">
        <v>123</v>
      </c>
      <c r="G25" s="8"/>
      <c r="H25" s="8"/>
      <c r="I25" s="8"/>
      <c r="J25" s="8"/>
      <c r="K25" s="15"/>
    </row>
    <row r="26" ht="18.5" customHeight="1" spans="1:11">
      <c r="A26" s="6">
        <v>25</v>
      </c>
      <c r="B26" s="7">
        <v>44592</v>
      </c>
      <c r="C26" s="8" t="s">
        <v>13</v>
      </c>
      <c r="D26" s="8"/>
      <c r="E26" s="8">
        <v>183</v>
      </c>
      <c r="F26" s="8" t="s">
        <v>124</v>
      </c>
      <c r="G26" s="8"/>
      <c r="H26" s="8"/>
      <c r="I26" s="8"/>
      <c r="J26" s="8"/>
      <c r="K26" s="15"/>
    </row>
    <row r="27" ht="18.5" customHeight="1" spans="1:11">
      <c r="A27" s="6">
        <v>26</v>
      </c>
      <c r="B27" s="7">
        <v>44592</v>
      </c>
      <c r="C27" s="8" t="s">
        <v>48</v>
      </c>
      <c r="D27" s="8" t="s">
        <v>52</v>
      </c>
      <c r="E27" s="8">
        <v>4</v>
      </c>
      <c r="F27" s="8" t="s">
        <v>52</v>
      </c>
      <c r="G27" s="8"/>
      <c r="H27" s="8"/>
      <c r="I27" s="8"/>
      <c r="J27" s="8"/>
      <c r="K27" s="15"/>
    </row>
    <row r="28" ht="18.5" customHeight="1" spans="1:11">
      <c r="A28" s="6">
        <v>27</v>
      </c>
      <c r="B28" s="7">
        <v>44586</v>
      </c>
      <c r="C28" s="8" t="s">
        <v>26</v>
      </c>
      <c r="D28" s="8"/>
      <c r="E28" s="8">
        <v>110</v>
      </c>
      <c r="F28" s="8" t="s">
        <v>125</v>
      </c>
      <c r="G28" s="8"/>
      <c r="H28" s="8"/>
      <c r="I28" s="8"/>
      <c r="J28" s="8"/>
      <c r="K28" s="15"/>
    </row>
    <row r="29" ht="18.5" customHeight="1" spans="1:11">
      <c r="A29" s="6">
        <v>28</v>
      </c>
      <c r="B29" s="7">
        <v>44586</v>
      </c>
      <c r="C29" s="8" t="s">
        <v>26</v>
      </c>
      <c r="D29" s="8"/>
      <c r="E29" s="8">
        <v>208</v>
      </c>
      <c r="F29" s="8" t="s">
        <v>126</v>
      </c>
      <c r="G29" s="8"/>
      <c r="H29" s="8"/>
      <c r="I29" s="8"/>
      <c r="J29" s="8"/>
      <c r="K29" s="15"/>
    </row>
    <row r="30" ht="18.5" customHeight="1" spans="1:11">
      <c r="A30" s="6">
        <v>29</v>
      </c>
      <c r="B30" s="7">
        <v>44582</v>
      </c>
      <c r="C30" s="8" t="s">
        <v>53</v>
      </c>
      <c r="D30" s="8" t="s">
        <v>127</v>
      </c>
      <c r="E30" s="8">
        <v>40</v>
      </c>
      <c r="F30" s="8" t="s">
        <v>128</v>
      </c>
      <c r="G30" s="8"/>
      <c r="H30" s="8"/>
      <c r="I30" s="8"/>
      <c r="J30" s="8"/>
      <c r="K30" s="15"/>
    </row>
    <row r="31" ht="18.5" customHeight="1" spans="1:11">
      <c r="A31" s="6">
        <v>30</v>
      </c>
      <c r="B31" s="7">
        <v>44582</v>
      </c>
      <c r="C31" s="8" t="s">
        <v>109</v>
      </c>
      <c r="D31" s="8" t="s">
        <v>120</v>
      </c>
      <c r="E31" s="8">
        <v>9.9</v>
      </c>
      <c r="F31" s="8" t="s">
        <v>129</v>
      </c>
      <c r="G31" s="8"/>
      <c r="H31" s="8"/>
      <c r="I31" s="8"/>
      <c r="J31" s="8"/>
      <c r="K31" s="15"/>
    </row>
    <row r="32" ht="18.5" customHeight="1" spans="1:11">
      <c r="A32" s="6">
        <v>31</v>
      </c>
      <c r="B32" s="7">
        <v>44582</v>
      </c>
      <c r="C32" s="8" t="s">
        <v>29</v>
      </c>
      <c r="D32" s="8"/>
      <c r="E32" s="8">
        <v>20</v>
      </c>
      <c r="F32" s="8" t="s">
        <v>130</v>
      </c>
      <c r="G32" s="8"/>
      <c r="H32" s="8"/>
      <c r="I32" s="8"/>
      <c r="J32" s="8"/>
      <c r="K32" s="15"/>
    </row>
    <row r="33" ht="18.5" customHeight="1" spans="1:11">
      <c r="A33" s="6">
        <v>32</v>
      </c>
      <c r="B33" s="7">
        <v>44581</v>
      </c>
      <c r="C33" s="8" t="s">
        <v>13</v>
      </c>
      <c r="D33" s="8" t="s">
        <v>65</v>
      </c>
      <c r="E33" s="8">
        <v>27</v>
      </c>
      <c r="F33" s="8"/>
      <c r="G33" s="8"/>
      <c r="H33" s="8"/>
      <c r="I33" s="8"/>
      <c r="J33" s="8"/>
      <c r="K33" s="15"/>
    </row>
    <row r="34" ht="18.5" customHeight="1" spans="1:11">
      <c r="A34" s="6">
        <v>33</v>
      </c>
      <c r="B34" s="7">
        <v>44581</v>
      </c>
      <c r="C34" s="8" t="s">
        <v>13</v>
      </c>
      <c r="D34" s="8" t="s">
        <v>38</v>
      </c>
      <c r="E34" s="8">
        <v>35</v>
      </c>
      <c r="F34" s="8"/>
      <c r="G34" s="8"/>
      <c r="H34" s="8"/>
      <c r="I34" s="8"/>
      <c r="J34" s="8"/>
      <c r="K34" s="15"/>
    </row>
    <row r="35" ht="18.5" customHeight="1" spans="1:11">
      <c r="A35" s="6">
        <v>34</v>
      </c>
      <c r="B35" s="7">
        <v>44613</v>
      </c>
      <c r="C35" s="8" t="s">
        <v>13</v>
      </c>
      <c r="D35" s="8" t="s">
        <v>14</v>
      </c>
      <c r="E35" s="8">
        <v>4</v>
      </c>
      <c r="F35" s="8"/>
      <c r="G35" s="8"/>
      <c r="H35" s="8"/>
      <c r="I35" s="8"/>
      <c r="J35" s="8"/>
      <c r="K35" s="15"/>
    </row>
    <row r="36" ht="18.5" customHeight="1" spans="1:11">
      <c r="A36" s="6">
        <v>35</v>
      </c>
      <c r="B36" s="7">
        <v>44612</v>
      </c>
      <c r="C36" s="8" t="s">
        <v>26</v>
      </c>
      <c r="D36" s="8" t="s">
        <v>29</v>
      </c>
      <c r="E36" s="8">
        <v>10</v>
      </c>
      <c r="F36" s="8" t="s">
        <v>131</v>
      </c>
      <c r="G36" s="8"/>
      <c r="H36" s="8"/>
      <c r="I36" s="8"/>
      <c r="J36" s="8"/>
      <c r="K36" s="15"/>
    </row>
    <row r="37" ht="18.5" customHeight="1" spans="1:11">
      <c r="A37" s="6">
        <v>36</v>
      </c>
      <c r="B37" s="7">
        <v>44612</v>
      </c>
      <c r="C37" s="8" t="s">
        <v>26</v>
      </c>
      <c r="D37" s="8" t="s">
        <v>123</v>
      </c>
      <c r="E37" s="8">
        <v>228</v>
      </c>
      <c r="F37" s="8" t="s">
        <v>132</v>
      </c>
      <c r="G37" s="8"/>
      <c r="H37" s="8"/>
      <c r="I37" s="8"/>
      <c r="J37" s="8"/>
      <c r="K37" s="15"/>
    </row>
    <row r="38" ht="18.5" customHeight="1" spans="1:11">
      <c r="A38" s="6">
        <v>37</v>
      </c>
      <c r="B38" s="7">
        <v>44612</v>
      </c>
      <c r="C38" s="8" t="s">
        <v>13</v>
      </c>
      <c r="D38" s="8" t="s">
        <v>38</v>
      </c>
      <c r="E38" s="8">
        <v>3</v>
      </c>
      <c r="F38" s="8"/>
      <c r="G38" s="8"/>
      <c r="H38" s="8"/>
      <c r="I38" s="8"/>
      <c r="J38" s="8"/>
      <c r="K38" s="15"/>
    </row>
    <row r="39" ht="18.5" customHeight="1" spans="1:11">
      <c r="A39" s="6">
        <v>38</v>
      </c>
      <c r="B39" s="7">
        <v>44611</v>
      </c>
      <c r="C39" s="8" t="s">
        <v>26</v>
      </c>
      <c r="D39" s="8" t="s">
        <v>27</v>
      </c>
      <c r="E39" s="8">
        <v>30</v>
      </c>
      <c r="F39" s="8"/>
      <c r="G39" s="8"/>
      <c r="H39" s="8"/>
      <c r="I39" s="8"/>
      <c r="J39" s="8"/>
      <c r="K39" s="15"/>
    </row>
    <row r="40" ht="18.5" customHeight="1" spans="1:11">
      <c r="A40" s="10">
        <v>39</v>
      </c>
      <c r="B40" s="11">
        <v>44611</v>
      </c>
      <c r="C40" s="12" t="s">
        <v>13</v>
      </c>
      <c r="D40" s="12" t="s">
        <v>14</v>
      </c>
      <c r="E40" s="12">
        <v>4</v>
      </c>
      <c r="F40" s="12"/>
      <c r="G40" s="12"/>
      <c r="H40" s="12"/>
      <c r="I40" s="12"/>
      <c r="J40" s="12"/>
      <c r="K40" s="1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2022年3月</vt:lpstr>
      <vt:lpstr>2022年2月剩余</vt:lpstr>
      <vt:lpstr>2022寒假开学</vt:lpstr>
      <vt:lpstr>2022寒假账单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FadingLight</cp:lastModifiedBy>
  <dcterms:created xsi:type="dcterms:W3CDTF">2022-03-02T07:30:00Z</dcterms:created>
  <dcterms:modified xsi:type="dcterms:W3CDTF">2022-03-16T11:22:31Z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F3F28CFBB59646C5B841DF46035885EC</vt:lpwstr>
  </property>
  <property fmtid="{D5CDD505-2E9C-101B-9397-08002B2CF9AE}" pid="3" name="KSOProductBuildVer">
    <vt:lpwstr>2052-11.1.0.11365</vt:lpwstr>
  </property>
</Properties>
</file>