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dr\Downloads\"/>
    </mc:Choice>
  </mc:AlternateContent>
  <xr:revisionPtr revIDLastSave="0" documentId="13_ncr:1_{42673B28-51BA-4583-A8BD-0422CC825A3A}" xr6:coauthVersionLast="47" xr6:coauthVersionMax="47" xr10:uidLastSave="{00000000-0000-0000-0000-000000000000}"/>
  <bookViews>
    <workbookView xWindow="-108" yWindow="-108" windowWidth="23256" windowHeight="12456" activeTab="1" xr2:uid="{C95B4803-D8E0-4199-AC5F-FABEF890A15B}"/>
  </bookViews>
  <sheets>
    <sheet name="SUCURSALES" sheetId="1" r:id="rId1"/>
    <sheet name="LIMA" sheetId="2" r:id="rId2"/>
    <sheet name="PIURA" sheetId="8" r:id="rId3"/>
    <sheet name="AREQUIPA" sheetId="9" r:id="rId4"/>
    <sheet name="CAJAMARCA" sheetId="10" r:id="rId5"/>
    <sheet name="CUSCO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3" i="10"/>
  <c r="D13" i="9"/>
  <c r="D13" i="8"/>
  <c r="D16" i="2"/>
  <c r="D15" i="2"/>
  <c r="D11" i="2"/>
  <c r="C18" i="11"/>
  <c r="D17" i="11"/>
  <c r="D16" i="11"/>
  <c r="D15" i="11"/>
  <c r="D14" i="11"/>
  <c r="D13" i="11"/>
  <c r="D12" i="11"/>
  <c r="D11" i="11"/>
  <c r="D10" i="11"/>
  <c r="D9" i="11"/>
  <c r="D8" i="11"/>
  <c r="D18" i="11" s="1"/>
  <c r="C19" i="10"/>
  <c r="D18" i="10"/>
  <c r="D17" i="10"/>
  <c r="D16" i="10"/>
  <c r="D15" i="10"/>
  <c r="D14" i="10"/>
  <c r="D12" i="10"/>
  <c r="D11" i="10"/>
  <c r="D10" i="10"/>
  <c r="D9" i="10"/>
  <c r="D8" i="10"/>
  <c r="C19" i="9"/>
  <c r="D18" i="9"/>
  <c r="D17" i="9"/>
  <c r="D16" i="9"/>
  <c r="D15" i="9"/>
  <c r="D14" i="9"/>
  <c r="D12" i="9"/>
  <c r="D11" i="9"/>
  <c r="D10" i="9"/>
  <c r="D9" i="9"/>
  <c r="D8" i="9"/>
  <c r="C19" i="8"/>
  <c r="D18" i="8"/>
  <c r="D17" i="8"/>
  <c r="D16" i="8"/>
  <c r="D15" i="8"/>
  <c r="D14" i="8"/>
  <c r="D12" i="8"/>
  <c r="D11" i="8"/>
  <c r="D10" i="8"/>
  <c r="D9" i="8"/>
  <c r="D8" i="8"/>
  <c r="C19" i="2"/>
  <c r="D9" i="2"/>
  <c r="D10" i="2"/>
  <c r="D14" i="2"/>
  <c r="D17" i="2"/>
  <c r="D18" i="2"/>
  <c r="D8" i="2"/>
  <c r="D19" i="2" l="1"/>
  <c r="D19" i="8"/>
  <c r="D19" i="10"/>
  <c r="D19" i="9"/>
</calcChain>
</file>

<file path=xl/sharedStrings.xml><?xml version="1.0" encoding="utf-8"?>
<sst xmlns="http://schemas.openxmlformats.org/spreadsheetml/2006/main" count="458" uniqueCount="213">
  <si>
    <t>Subred</t>
  </si>
  <si>
    <t>Dirección de red</t>
  </si>
  <si>
    <t>Longitud de reflejo (LP)</t>
  </si>
  <si>
    <t>Nombre de la sede</t>
  </si>
  <si>
    <t>S0</t>
  </si>
  <si>
    <t>S1</t>
  </si>
  <si>
    <t>S2</t>
  </si>
  <si>
    <t>S3</t>
  </si>
  <si>
    <t>S4</t>
  </si>
  <si>
    <t>S5</t>
  </si>
  <si>
    <t>172.1.0.0/16</t>
  </si>
  <si>
    <t>Dirección IP (Padre) en binario</t>
  </si>
  <si>
    <t>172.1.0.0</t>
  </si>
  <si>
    <t>172.1.16.0</t>
  </si>
  <si>
    <t>172.1.32.0</t>
  </si>
  <si>
    <t>172.1.64.0</t>
  </si>
  <si>
    <t>/20</t>
  </si>
  <si>
    <t>/24</t>
  </si>
  <si>
    <t>Reservado</t>
  </si>
  <si>
    <t>Lima</t>
  </si>
  <si>
    <t>Piura</t>
  </si>
  <si>
    <t>Arequipa</t>
  </si>
  <si>
    <t>Cajamarca</t>
  </si>
  <si>
    <t>Cusco</t>
  </si>
  <si>
    <t>Caso Estudio:</t>
  </si>
  <si>
    <t>Dirección IP (Padre)</t>
  </si>
  <si>
    <t>Número de subredes requeridas</t>
  </si>
  <si>
    <t>Cantidad de bits para acomodar las subredes requeridas</t>
  </si>
  <si>
    <t>MIEMPRESA</t>
  </si>
  <si>
    <t>172.1.48.0</t>
  </si>
  <si>
    <t>172.1.80.0</t>
  </si>
  <si>
    <t>1010 1100</t>
  </si>
  <si>
    <t>0000 0001</t>
  </si>
  <si>
    <t>0000 0000</t>
  </si>
  <si>
    <t>0001 0000</t>
  </si>
  <si>
    <t>0010 0000</t>
  </si>
  <si>
    <t>0011 0000</t>
  </si>
  <si>
    <t>0100 0000</t>
  </si>
  <si>
    <t>0101 0000</t>
  </si>
  <si>
    <t>Nombre de la sede:</t>
  </si>
  <si>
    <t>Dirección IP (subred):</t>
  </si>
  <si>
    <t>Unidad organizacional</t>
  </si>
  <si>
    <t>Administración</t>
  </si>
  <si>
    <t>Ventas</t>
  </si>
  <si>
    <t>Logística</t>
  </si>
  <si>
    <t>Marketing</t>
  </si>
  <si>
    <t>Wifi-Clientes</t>
  </si>
  <si>
    <t>Nativa</t>
  </si>
  <si>
    <t>Servidores</t>
  </si>
  <si>
    <t>Finanzas</t>
  </si>
  <si>
    <t>Nativa-Gestión</t>
  </si>
  <si>
    <t>R-MLS</t>
  </si>
  <si>
    <t>Total hosts</t>
  </si>
  <si>
    <t>Requisitos de hosts actuales</t>
  </si>
  <si>
    <t>Requisitos de hosts Crecimiento del 25%</t>
  </si>
  <si>
    <t>Nombre de la VLAN</t>
  </si>
  <si>
    <t>Longitud de Prefijo (LP)</t>
  </si>
  <si>
    <t>Máscara de Subred</t>
  </si>
  <si>
    <t>Dirección de Red</t>
  </si>
  <si>
    <t>Primer Host</t>
  </si>
  <si>
    <t>Último host</t>
  </si>
  <si>
    <t>Dirección de Broadcast</t>
  </si>
  <si>
    <t>Número de host por subred</t>
  </si>
  <si>
    <t>Wifi-Ejecutivos</t>
  </si>
  <si>
    <t>VLAN 1</t>
  </si>
  <si>
    <t>VLAN 2</t>
  </si>
  <si>
    <t>VLAN 3</t>
  </si>
  <si>
    <t>VLAN 4</t>
  </si>
  <si>
    <t>VLAN 5</t>
  </si>
  <si>
    <t>VLAN 6</t>
  </si>
  <si>
    <t>VLAN 7</t>
  </si>
  <si>
    <t>VLAN 8</t>
  </si>
  <si>
    <t>VLAN 9</t>
  </si>
  <si>
    <t>VLAN 10</t>
  </si>
  <si>
    <t>VLAN 11</t>
  </si>
  <si>
    <t>255.255.255.0</t>
  </si>
  <si>
    <t>172.1.16.1</t>
  </si>
  <si>
    <t>172.1.16.254</t>
  </si>
  <si>
    <t>172.1.16.255</t>
  </si>
  <si>
    <t>172.1.17.0</t>
  </si>
  <si>
    <t>172.1.17.1</t>
  </si>
  <si>
    <t>172.1.17.254</t>
  </si>
  <si>
    <t>172.1.17.255</t>
  </si>
  <si>
    <t>172.1.18.0</t>
  </si>
  <si>
    <t>172.1.18.1</t>
  </si>
  <si>
    <t>172.1.19.0</t>
  </si>
  <si>
    <t>172.1.20.0</t>
  </si>
  <si>
    <t>172.1.21.0</t>
  </si>
  <si>
    <t>172.1.22.0</t>
  </si>
  <si>
    <t>172.1.23.0</t>
  </si>
  <si>
    <t>172.1.24.0</t>
  </si>
  <si>
    <t>172.1.25.0</t>
  </si>
  <si>
    <t>172.1.26.0</t>
  </si>
  <si>
    <t>172.1.19.1</t>
  </si>
  <si>
    <t>172.1.20.1</t>
  </si>
  <si>
    <t>172.1.21.1</t>
  </si>
  <si>
    <t>172.1.22.1</t>
  </si>
  <si>
    <t>172.1.23.1</t>
  </si>
  <si>
    <t>172.1.24.1</t>
  </si>
  <si>
    <t>172.1.25.1</t>
  </si>
  <si>
    <t>172.1.26.1</t>
  </si>
  <si>
    <t>172.1.18.254</t>
  </si>
  <si>
    <t>172.1.19.254</t>
  </si>
  <si>
    <t>172.1.20.254</t>
  </si>
  <si>
    <t>172.1.21.254</t>
  </si>
  <si>
    <t>172.1.22.254</t>
  </si>
  <si>
    <t>172.1.23.254</t>
  </si>
  <si>
    <t>172.1.24.254</t>
  </si>
  <si>
    <t>172.1.25.254</t>
  </si>
  <si>
    <t>172.1.26.254</t>
  </si>
  <si>
    <t>172.1.18.255</t>
  </si>
  <si>
    <t>172.1.19.255</t>
  </si>
  <si>
    <t>172.1.20.255</t>
  </si>
  <si>
    <t>172.1.21.255</t>
  </si>
  <si>
    <t>172.1.22.255</t>
  </si>
  <si>
    <t>172.1.23.255</t>
  </si>
  <si>
    <t>172.1.24.255</t>
  </si>
  <si>
    <t>172.1.25.255</t>
  </si>
  <si>
    <t>172.1.26.255</t>
  </si>
  <si>
    <t>172.1.33.0</t>
  </si>
  <si>
    <t>172.1.34.0</t>
  </si>
  <si>
    <t>172.1.35.0</t>
  </si>
  <si>
    <t>172.1.36.0</t>
  </si>
  <si>
    <t>172.1.37.0</t>
  </si>
  <si>
    <t>172.1.38.0</t>
  </si>
  <si>
    <t>172.1.39.0</t>
  </si>
  <si>
    <t>172.1.40.0</t>
  </si>
  <si>
    <t>172.1.41.0</t>
  </si>
  <si>
    <t>172.1.42.0</t>
  </si>
  <si>
    <t>172.1.32.1</t>
  </si>
  <si>
    <t>172.1.33.1</t>
  </si>
  <si>
    <t>172.1.34.1</t>
  </si>
  <si>
    <t>172.1.35.1</t>
  </si>
  <si>
    <t>172.1.36.1</t>
  </si>
  <si>
    <t>172.1.37.1</t>
  </si>
  <si>
    <t>172.1.38.1</t>
  </si>
  <si>
    <t>172.1.39.1</t>
  </si>
  <si>
    <t>172.1.40.1</t>
  </si>
  <si>
    <t>172.1.41.1</t>
  </si>
  <si>
    <t>172.1.42.1</t>
  </si>
  <si>
    <t>172.1.32.254</t>
  </si>
  <si>
    <t>172.1.33.254</t>
  </si>
  <si>
    <t>172.1.34.254</t>
  </si>
  <si>
    <t>172.1.35.254</t>
  </si>
  <si>
    <t>172.1.36.254</t>
  </si>
  <si>
    <t>172.1.37.254</t>
  </si>
  <si>
    <t>172.1.38.254</t>
  </si>
  <si>
    <t>172.1.39.254</t>
  </si>
  <si>
    <t>172.1.40.254</t>
  </si>
  <si>
    <t>172.1.41.254</t>
  </si>
  <si>
    <t>172.1.42.254</t>
  </si>
  <si>
    <t>172.1.32.255</t>
  </si>
  <si>
    <t>172.1.33.255</t>
  </si>
  <si>
    <t>172.1.34.255</t>
  </si>
  <si>
    <t>172.1.35.255</t>
  </si>
  <si>
    <t>172.1.36.255</t>
  </si>
  <si>
    <t>172.1.37.255</t>
  </si>
  <si>
    <t>172.1.38.255</t>
  </si>
  <si>
    <t>172.1.39.255</t>
  </si>
  <si>
    <t>172.1.40.255</t>
  </si>
  <si>
    <t>172.1.41.255</t>
  </si>
  <si>
    <t>172.1.42.255</t>
  </si>
  <si>
    <t>172.1.49.0</t>
  </si>
  <si>
    <t>172.1.50.0</t>
  </si>
  <si>
    <t>172.1.51.0</t>
  </si>
  <si>
    <t>172.1.52.0</t>
  </si>
  <si>
    <t>172.1.53.0</t>
  </si>
  <si>
    <t>172.1.54.0</t>
  </si>
  <si>
    <t>172.1.55.0</t>
  </si>
  <si>
    <t>172.1.48.1</t>
  </si>
  <si>
    <t>172.1.49.1</t>
  </si>
  <si>
    <t>172.1.50.1</t>
  </si>
  <si>
    <t>172.1.51.1</t>
  </si>
  <si>
    <t>172.1.52.1</t>
  </si>
  <si>
    <t>172.1.53.1</t>
  </si>
  <si>
    <t>172.1.54.1</t>
  </si>
  <si>
    <t>172.1.55.1</t>
  </si>
  <si>
    <t>172.1.48.254</t>
  </si>
  <si>
    <t>172.1.49.254</t>
  </si>
  <si>
    <t>172.1.50.254</t>
  </si>
  <si>
    <t>172.1.51.254</t>
  </si>
  <si>
    <t>172.1.52.254</t>
  </si>
  <si>
    <t>172.1.53.254</t>
  </si>
  <si>
    <t>172.1.54.254</t>
  </si>
  <si>
    <t>172.1.55.254</t>
  </si>
  <si>
    <t>172.1.48.255</t>
  </si>
  <si>
    <t>172.1.49.255</t>
  </si>
  <si>
    <t>172.1.50.255</t>
  </si>
  <si>
    <t>172.1.51.255</t>
  </si>
  <si>
    <t>172.1.52.255</t>
  </si>
  <si>
    <t>172.1.53.255</t>
  </si>
  <si>
    <t>172.1.54.255</t>
  </si>
  <si>
    <t>172.1.55.255</t>
  </si>
  <si>
    <t>WLAN 1</t>
  </si>
  <si>
    <t>WLAN 2</t>
  </si>
  <si>
    <t>WLAN 3</t>
  </si>
  <si>
    <t>WLAN 4</t>
  </si>
  <si>
    <t>WLAN 5</t>
  </si>
  <si>
    <t>WLAN 6</t>
  </si>
  <si>
    <t>WLAN 7</t>
  </si>
  <si>
    <t>WLAN 8</t>
  </si>
  <si>
    <t>WLAN 9</t>
  </si>
  <si>
    <t>WLAN 10</t>
  </si>
  <si>
    <t>WLAN 11</t>
  </si>
  <si>
    <t>VLAN 12</t>
  </si>
  <si>
    <t>VLAN 13</t>
  </si>
  <si>
    <t>VLAN 14</t>
  </si>
  <si>
    <t>VLAN 15</t>
  </si>
  <si>
    <t>VLAN 16</t>
  </si>
  <si>
    <t>VLAN 17</t>
  </si>
  <si>
    <t>VLAN 18</t>
  </si>
  <si>
    <t>VLAN 19</t>
  </si>
  <si>
    <t>VLAN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</si>
</sst>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1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9040-8F83-4931-97B1-A7F2F605308D}">
  <dimension ref="B2:I17"/>
  <sheetViews>
    <sheetView workbookViewId="0">
      <selection activeCell="I6" sqref="I6"/>
    </sheetView>
  </sheetViews>
  <sheetFormatPr baseColWidth="10" defaultRowHeight="14.4" x14ac:dyDescent="0.3"/>
  <cols>
    <col min="1" max="1" width="13.21875" customWidth="1"/>
    <col min="2" max="2" width="13.109375" customWidth="1"/>
    <col min="7" max="7" width="16.21875" customWidth="1"/>
    <col min="8" max="8" width="20" customWidth="1"/>
    <col min="9" max="9" width="17.88671875" customWidth="1"/>
  </cols>
  <sheetData>
    <row r="2" spans="2:9" x14ac:dyDescent="0.3">
      <c r="C2" s="14" t="s">
        <v>11</v>
      </c>
      <c r="D2" s="14"/>
      <c r="E2" s="14"/>
      <c r="F2" s="14"/>
    </row>
    <row r="3" spans="2:9" x14ac:dyDescent="0.3">
      <c r="B3" s="4" t="s">
        <v>0</v>
      </c>
      <c r="C3" s="4">
        <v>172</v>
      </c>
      <c r="D3" s="4">
        <v>1</v>
      </c>
      <c r="E3" s="4">
        <v>0</v>
      </c>
      <c r="F3" s="4">
        <v>0</v>
      </c>
      <c r="G3" s="4" t="s">
        <v>1</v>
      </c>
      <c r="H3" s="4" t="s">
        <v>2</v>
      </c>
      <c r="I3" s="4" t="s">
        <v>3</v>
      </c>
    </row>
    <row r="4" spans="2:9" x14ac:dyDescent="0.3">
      <c r="B4" s="1" t="s">
        <v>4</v>
      </c>
      <c r="C4" s="1" t="s">
        <v>31</v>
      </c>
      <c r="D4" s="2" t="s">
        <v>32</v>
      </c>
      <c r="E4" s="3" t="s">
        <v>33</v>
      </c>
      <c r="F4" s="3" t="s">
        <v>33</v>
      </c>
      <c r="G4" s="1" t="s">
        <v>12</v>
      </c>
      <c r="H4" s="1" t="s">
        <v>16</v>
      </c>
      <c r="I4" s="1" t="s">
        <v>18</v>
      </c>
    </row>
    <row r="5" spans="2:9" x14ac:dyDescent="0.3">
      <c r="B5" s="1" t="s">
        <v>5</v>
      </c>
      <c r="C5" s="1" t="s">
        <v>31</v>
      </c>
      <c r="D5" s="2" t="s">
        <v>32</v>
      </c>
      <c r="E5" s="3" t="s">
        <v>34</v>
      </c>
      <c r="F5" s="3" t="s">
        <v>33</v>
      </c>
      <c r="G5" s="1" t="s">
        <v>13</v>
      </c>
      <c r="H5" s="1" t="s">
        <v>16</v>
      </c>
      <c r="I5" s="1" t="s">
        <v>19</v>
      </c>
    </row>
    <row r="6" spans="2:9" x14ac:dyDescent="0.3">
      <c r="B6" s="1" t="s">
        <v>6</v>
      </c>
      <c r="C6" s="1" t="s">
        <v>31</v>
      </c>
      <c r="D6" s="2" t="s">
        <v>32</v>
      </c>
      <c r="E6" s="3" t="s">
        <v>35</v>
      </c>
      <c r="F6" s="3" t="s">
        <v>33</v>
      </c>
      <c r="G6" s="1" t="s">
        <v>14</v>
      </c>
      <c r="H6" s="1" t="s">
        <v>16</v>
      </c>
      <c r="I6" s="1" t="s">
        <v>20</v>
      </c>
    </row>
    <row r="7" spans="2:9" x14ac:dyDescent="0.3">
      <c r="B7" s="1" t="s">
        <v>7</v>
      </c>
      <c r="C7" s="1" t="s">
        <v>31</v>
      </c>
      <c r="D7" s="2" t="s">
        <v>32</v>
      </c>
      <c r="E7" s="3" t="s">
        <v>36</v>
      </c>
      <c r="F7" s="3" t="s">
        <v>33</v>
      </c>
      <c r="G7" s="1" t="s">
        <v>29</v>
      </c>
      <c r="H7" s="1" t="s">
        <v>16</v>
      </c>
      <c r="I7" s="1" t="s">
        <v>21</v>
      </c>
    </row>
    <row r="8" spans="2:9" x14ac:dyDescent="0.3">
      <c r="B8" s="1" t="s">
        <v>8</v>
      </c>
      <c r="C8" s="1" t="s">
        <v>31</v>
      </c>
      <c r="D8" s="2" t="s">
        <v>32</v>
      </c>
      <c r="E8" s="3" t="s">
        <v>37</v>
      </c>
      <c r="F8" s="3" t="s">
        <v>33</v>
      </c>
      <c r="G8" s="1" t="s">
        <v>15</v>
      </c>
      <c r="H8" s="1" t="s">
        <v>16</v>
      </c>
      <c r="I8" s="1" t="s">
        <v>22</v>
      </c>
    </row>
    <row r="9" spans="2:9" x14ac:dyDescent="0.3">
      <c r="B9" s="1" t="s">
        <v>9</v>
      </c>
      <c r="C9" s="1" t="s">
        <v>31</v>
      </c>
      <c r="D9" s="2" t="s">
        <v>32</v>
      </c>
      <c r="E9" s="3" t="s">
        <v>38</v>
      </c>
      <c r="F9" s="3" t="s">
        <v>33</v>
      </c>
      <c r="G9" s="1" t="s">
        <v>30</v>
      </c>
      <c r="H9" s="1" t="s">
        <v>16</v>
      </c>
      <c r="I9" s="1" t="s">
        <v>23</v>
      </c>
    </row>
    <row r="12" spans="2:9" x14ac:dyDescent="0.3">
      <c r="D12" t="s">
        <v>10</v>
      </c>
    </row>
    <row r="14" spans="2:9" x14ac:dyDescent="0.3">
      <c r="B14" s="7" t="s">
        <v>24</v>
      </c>
      <c r="C14" s="8" t="s">
        <v>28</v>
      </c>
    </row>
    <row r="15" spans="2:9" ht="28.8" x14ac:dyDescent="0.3">
      <c r="B15" s="7" t="s">
        <v>25</v>
      </c>
      <c r="C15" s="6" t="s">
        <v>12</v>
      </c>
    </row>
    <row r="16" spans="2:9" ht="43.2" x14ac:dyDescent="0.3">
      <c r="B16" s="7" t="s">
        <v>26</v>
      </c>
      <c r="C16" s="6">
        <v>5</v>
      </c>
    </row>
    <row r="17" spans="2:3" ht="72" x14ac:dyDescent="0.3">
      <c r="B17" s="7" t="s">
        <v>27</v>
      </c>
      <c r="C17" s="6">
        <v>4</v>
      </c>
    </row>
  </sheetData>
  <mergeCells count="1">
    <mergeCell ref="C2:F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392C-28B2-463D-9E59-785935DA1560}">
  <dimension ref="B2:K23"/>
  <sheetViews>
    <sheetView tabSelected="1" topLeftCell="A5" zoomScale="85" zoomScaleNormal="85" workbookViewId="0">
      <selection activeCell="P13" sqref="P13"/>
    </sheetView>
  </sheetViews>
  <sheetFormatPr baseColWidth="10" defaultRowHeight="14.4" x14ac:dyDescent="0.3"/>
  <cols>
    <col min="2" max="2" width="14.44140625" customWidth="1"/>
    <col min="3" max="3" width="11.33203125" customWidth="1"/>
    <col min="7" max="7" width="13.88671875" customWidth="1"/>
    <col min="10" max="10" width="12" customWidth="1"/>
    <col min="11" max="11" width="12.109375" customWidth="1"/>
  </cols>
  <sheetData>
    <row r="2" spans="2:11" x14ac:dyDescent="0.3">
      <c r="B2" s="6"/>
      <c r="C2" s="6"/>
    </row>
    <row r="3" spans="2:11" x14ac:dyDescent="0.3">
      <c r="B3" s="8" t="s">
        <v>39</v>
      </c>
      <c r="C3" s="6" t="s">
        <v>19</v>
      </c>
    </row>
    <row r="4" spans="2:11" x14ac:dyDescent="0.3">
      <c r="B4" s="8" t="s">
        <v>40</v>
      </c>
      <c r="C4" s="6" t="s">
        <v>13</v>
      </c>
    </row>
    <row r="6" spans="2:11" x14ac:dyDescent="0.3">
      <c r="C6" s="15" t="s">
        <v>62</v>
      </c>
      <c r="D6" s="15"/>
    </row>
    <row r="7" spans="2:11" ht="57.6" x14ac:dyDescent="0.3">
      <c r="B7" s="10" t="s">
        <v>41</v>
      </c>
      <c r="C7" s="10" t="s">
        <v>53</v>
      </c>
      <c r="D7" s="10" t="s">
        <v>54</v>
      </c>
      <c r="E7" s="10" t="s">
        <v>55</v>
      </c>
      <c r="F7" s="10" t="s">
        <v>56</v>
      </c>
      <c r="G7" s="10" t="s">
        <v>57</v>
      </c>
      <c r="H7" s="10" t="s">
        <v>58</v>
      </c>
      <c r="I7" s="10" t="s">
        <v>59</v>
      </c>
      <c r="J7" s="10" t="s">
        <v>60</v>
      </c>
      <c r="K7" s="10" t="s">
        <v>61</v>
      </c>
    </row>
    <row r="8" spans="2:11" x14ac:dyDescent="0.3">
      <c r="B8" s="5" t="s">
        <v>42</v>
      </c>
      <c r="C8" s="9">
        <v>63</v>
      </c>
      <c r="D8" s="12">
        <f>C8+C8*25%</f>
        <v>78.75</v>
      </c>
      <c r="E8" s="9" t="s">
        <v>73</v>
      </c>
      <c r="F8" s="9" t="s">
        <v>17</v>
      </c>
      <c r="G8" s="9" t="s">
        <v>75</v>
      </c>
      <c r="H8" s="9" t="s">
        <v>13</v>
      </c>
      <c r="I8" s="9" t="s">
        <v>76</v>
      </c>
      <c r="J8" s="9" t="s">
        <v>77</v>
      </c>
      <c r="K8" s="9" t="s">
        <v>78</v>
      </c>
    </row>
    <row r="9" spans="2:11" x14ac:dyDescent="0.3">
      <c r="B9" s="5" t="s">
        <v>43</v>
      </c>
      <c r="C9" s="9">
        <v>20</v>
      </c>
      <c r="D9" s="9">
        <f t="shared" ref="D9:D18" si="0">C9+C9*25%</f>
        <v>25</v>
      </c>
      <c r="E9" s="9" t="s">
        <v>74</v>
      </c>
      <c r="F9" s="9" t="s">
        <v>17</v>
      </c>
      <c r="G9" s="9" t="s">
        <v>75</v>
      </c>
      <c r="H9" s="9" t="s">
        <v>79</v>
      </c>
      <c r="I9" s="9" t="s">
        <v>80</v>
      </c>
      <c r="J9" s="9" t="s">
        <v>81</v>
      </c>
      <c r="K9" s="9" t="s">
        <v>82</v>
      </c>
    </row>
    <row r="10" spans="2:11" x14ac:dyDescent="0.3">
      <c r="B10" s="5" t="s">
        <v>44</v>
      </c>
      <c r="C10" s="9">
        <v>32</v>
      </c>
      <c r="D10" s="9">
        <f t="shared" si="0"/>
        <v>40</v>
      </c>
      <c r="E10" s="9" t="s">
        <v>204</v>
      </c>
      <c r="F10" s="9" t="s">
        <v>17</v>
      </c>
      <c r="G10" s="9" t="s">
        <v>75</v>
      </c>
      <c r="H10" s="9" t="s">
        <v>83</v>
      </c>
      <c r="I10" s="9" t="s">
        <v>84</v>
      </c>
      <c r="J10" s="9" t="s">
        <v>101</v>
      </c>
      <c r="K10" s="9" t="s">
        <v>110</v>
      </c>
    </row>
    <row r="11" spans="2:11" x14ac:dyDescent="0.3">
      <c r="B11" s="5" t="s">
        <v>45</v>
      </c>
      <c r="C11" s="9">
        <v>17</v>
      </c>
      <c r="D11" s="12">
        <f>C11+C11*25%+1</f>
        <v>22.25</v>
      </c>
      <c r="E11" s="9" t="s">
        <v>205</v>
      </c>
      <c r="F11" s="9" t="s">
        <v>17</v>
      </c>
      <c r="G11" s="9" t="s">
        <v>75</v>
      </c>
      <c r="H11" s="9" t="s">
        <v>85</v>
      </c>
      <c r="I11" s="9" t="s">
        <v>93</v>
      </c>
      <c r="J11" s="9" t="s">
        <v>102</v>
      </c>
      <c r="K11" s="9" t="s">
        <v>111</v>
      </c>
    </row>
    <row r="12" spans="2:11" x14ac:dyDescent="0.3">
      <c r="B12" s="5" t="s">
        <v>46</v>
      </c>
      <c r="C12" s="9">
        <v>13</v>
      </c>
      <c r="D12" s="12">
        <f>C12+C12*25%+1</f>
        <v>17.25</v>
      </c>
      <c r="E12" s="9" t="s">
        <v>206</v>
      </c>
      <c r="F12" s="9" t="s">
        <v>17</v>
      </c>
      <c r="G12" s="9" t="s">
        <v>75</v>
      </c>
      <c r="H12" s="9" t="s">
        <v>86</v>
      </c>
      <c r="I12" s="9" t="s">
        <v>94</v>
      </c>
      <c r="J12" s="9" t="s">
        <v>103</v>
      </c>
      <c r="K12" s="9" t="s">
        <v>112</v>
      </c>
    </row>
    <row r="13" spans="2:11" x14ac:dyDescent="0.3">
      <c r="B13" s="5" t="s">
        <v>63</v>
      </c>
      <c r="C13" s="9">
        <v>13</v>
      </c>
      <c r="D13" s="12">
        <f>C13+C13*25%+1</f>
        <v>17.25</v>
      </c>
      <c r="E13" s="9" t="s">
        <v>207</v>
      </c>
      <c r="F13" s="9" t="s">
        <v>17</v>
      </c>
      <c r="G13" s="9" t="s">
        <v>75</v>
      </c>
      <c r="H13" s="9" t="s">
        <v>87</v>
      </c>
      <c r="I13" s="9" t="s">
        <v>95</v>
      </c>
      <c r="J13" s="9" t="s">
        <v>104</v>
      </c>
      <c r="K13" s="9" t="s">
        <v>113</v>
      </c>
    </row>
    <row r="14" spans="2:11" x14ac:dyDescent="0.3">
      <c r="B14" s="5" t="s">
        <v>47</v>
      </c>
      <c r="C14" s="9"/>
      <c r="D14" s="9">
        <f t="shared" si="0"/>
        <v>0</v>
      </c>
      <c r="E14" s="9" t="s">
        <v>208</v>
      </c>
      <c r="F14" s="9" t="s">
        <v>17</v>
      </c>
      <c r="G14" s="9" t="s">
        <v>75</v>
      </c>
      <c r="H14" s="9" t="s">
        <v>88</v>
      </c>
      <c r="I14" s="9" t="s">
        <v>96</v>
      </c>
      <c r="J14" s="9" t="s">
        <v>105</v>
      </c>
      <c r="K14" s="9" t="s">
        <v>114</v>
      </c>
    </row>
    <row r="15" spans="2:11" x14ac:dyDescent="0.3">
      <c r="B15" s="5" t="s">
        <v>48</v>
      </c>
      <c r="C15" s="9">
        <v>10</v>
      </c>
      <c r="D15" s="12">
        <f>C15+C15*25%</f>
        <v>12.5</v>
      </c>
      <c r="E15" s="9" t="s">
        <v>209</v>
      </c>
      <c r="F15" s="9" t="s">
        <v>17</v>
      </c>
      <c r="G15" s="9" t="s">
        <v>75</v>
      </c>
      <c r="H15" s="9" t="s">
        <v>89</v>
      </c>
      <c r="I15" s="9" t="s">
        <v>97</v>
      </c>
      <c r="J15" s="9" t="s">
        <v>106</v>
      </c>
      <c r="K15" s="9" t="s">
        <v>115</v>
      </c>
    </row>
    <row r="16" spans="2:11" x14ac:dyDescent="0.3">
      <c r="B16" s="5" t="s">
        <v>49</v>
      </c>
      <c r="C16" s="9">
        <v>17</v>
      </c>
      <c r="D16" s="12">
        <f>C16+C16*25%+1</f>
        <v>22.25</v>
      </c>
      <c r="E16" s="9" t="s">
        <v>210</v>
      </c>
      <c r="F16" s="9" t="s">
        <v>17</v>
      </c>
      <c r="G16" s="9" t="s">
        <v>75</v>
      </c>
      <c r="H16" s="9" t="s">
        <v>90</v>
      </c>
      <c r="I16" s="9" t="s">
        <v>98</v>
      </c>
      <c r="J16" s="9" t="s">
        <v>107</v>
      </c>
      <c r="K16" s="9" t="s">
        <v>116</v>
      </c>
    </row>
    <row r="17" spans="2:11" x14ac:dyDescent="0.3">
      <c r="B17" s="5" t="s">
        <v>50</v>
      </c>
      <c r="C17" s="9"/>
      <c r="D17" s="9">
        <f t="shared" si="0"/>
        <v>0</v>
      </c>
      <c r="E17" s="9" t="s">
        <v>211</v>
      </c>
      <c r="F17" s="9" t="s">
        <v>17</v>
      </c>
      <c r="G17" s="9" t="s">
        <v>75</v>
      </c>
      <c r="H17" s="9" t="s">
        <v>91</v>
      </c>
      <c r="I17" s="9" t="s">
        <v>99</v>
      </c>
      <c r="J17" s="9" t="s">
        <v>108</v>
      </c>
      <c r="K17" s="9" t="s">
        <v>117</v>
      </c>
    </row>
    <row r="18" spans="2:11" x14ac:dyDescent="0.3">
      <c r="B18" s="5" t="s">
        <v>51</v>
      </c>
      <c r="C18" s="9"/>
      <c r="D18" s="9">
        <f t="shared" si="0"/>
        <v>0</v>
      </c>
      <c r="E18" s="9" t="s">
        <v>212</v>
      </c>
      <c r="F18" s="9" t="s">
        <v>17</v>
      </c>
      <c r="G18" s="9" t="s">
        <v>75</v>
      </c>
      <c r="H18" s="9" t="s">
        <v>92</v>
      </c>
      <c r="I18" s="9" t="s">
        <v>100</v>
      </c>
      <c r="J18" s="9" t="s">
        <v>109</v>
      </c>
      <c r="K18" s="9" t="s">
        <v>118</v>
      </c>
    </row>
    <row r="19" spans="2:11" x14ac:dyDescent="0.3">
      <c r="B19" s="5" t="s">
        <v>52</v>
      </c>
      <c r="C19" s="9">
        <f>SUM(C8:C18)</f>
        <v>185</v>
      </c>
      <c r="D19" s="12">
        <f>SUM(D8:D18)+1</f>
        <v>236.25</v>
      </c>
      <c r="E19" s="11"/>
      <c r="F19" s="11"/>
      <c r="G19" s="11"/>
      <c r="I19" s="11"/>
      <c r="J19" s="11"/>
      <c r="K19" s="11"/>
    </row>
    <row r="20" spans="2:11" x14ac:dyDescent="0.3">
      <c r="H20" s="11"/>
    </row>
    <row r="23" spans="2:11" x14ac:dyDescent="0.3">
      <c r="E23" s="13"/>
    </row>
  </sheetData>
  <mergeCells count="1">
    <mergeCell ref="C6:D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58A3-6EEA-42BA-BC7E-CFA028D5B572}">
  <dimension ref="B2:K19"/>
  <sheetViews>
    <sheetView topLeftCell="A4" zoomScale="85" zoomScaleNormal="85" workbookViewId="0">
      <selection activeCell="E8" sqref="E8:E18"/>
    </sheetView>
  </sheetViews>
  <sheetFormatPr baseColWidth="10" defaultRowHeight="14.4" x14ac:dyDescent="0.3"/>
  <cols>
    <col min="2" max="2" width="18.6640625" customWidth="1"/>
    <col min="7" max="7" width="13.44140625" customWidth="1"/>
    <col min="10" max="10" width="11.6640625" customWidth="1"/>
    <col min="11" max="11" width="12.109375" customWidth="1"/>
  </cols>
  <sheetData>
    <row r="2" spans="2:11" x14ac:dyDescent="0.3">
      <c r="B2" s="6"/>
      <c r="C2" s="6"/>
    </row>
    <row r="3" spans="2:11" x14ac:dyDescent="0.3">
      <c r="B3" s="8" t="s">
        <v>39</v>
      </c>
      <c r="C3" s="6" t="s">
        <v>20</v>
      </c>
    </row>
    <row r="4" spans="2:11" x14ac:dyDescent="0.3">
      <c r="B4" s="8" t="s">
        <v>40</v>
      </c>
      <c r="C4" s="6" t="s">
        <v>14</v>
      </c>
    </row>
    <row r="6" spans="2:11" x14ac:dyDescent="0.3">
      <c r="C6" s="15" t="s">
        <v>62</v>
      </c>
      <c r="D6" s="15"/>
    </row>
    <row r="7" spans="2:11" ht="57.6" x14ac:dyDescent="0.3">
      <c r="B7" s="10" t="s">
        <v>41</v>
      </c>
      <c r="C7" s="10" t="s">
        <v>53</v>
      </c>
      <c r="D7" s="10" t="s">
        <v>54</v>
      </c>
      <c r="E7" s="10" t="s">
        <v>55</v>
      </c>
      <c r="F7" s="10" t="s">
        <v>56</v>
      </c>
      <c r="G7" s="10" t="s">
        <v>57</v>
      </c>
      <c r="H7" s="10" t="s">
        <v>58</v>
      </c>
      <c r="I7" s="10" t="s">
        <v>59</v>
      </c>
      <c r="J7" s="10" t="s">
        <v>60</v>
      </c>
      <c r="K7" s="10" t="s">
        <v>61</v>
      </c>
    </row>
    <row r="8" spans="2:11" x14ac:dyDescent="0.3">
      <c r="B8" s="5" t="s">
        <v>42</v>
      </c>
      <c r="C8" s="9"/>
      <c r="D8" s="9">
        <f>C8+C8*25%</f>
        <v>0</v>
      </c>
      <c r="E8" s="9" t="s">
        <v>73</v>
      </c>
      <c r="F8" s="9" t="s">
        <v>17</v>
      </c>
      <c r="G8" s="9" t="s">
        <v>75</v>
      </c>
      <c r="H8" s="9" t="s">
        <v>14</v>
      </c>
      <c r="I8" s="9" t="s">
        <v>129</v>
      </c>
      <c r="J8" s="9" t="s">
        <v>140</v>
      </c>
      <c r="K8" s="9" t="s">
        <v>151</v>
      </c>
    </row>
    <row r="9" spans="2:11" ht="28.8" customHeight="1" x14ac:dyDescent="0.3">
      <c r="B9" s="5" t="s">
        <v>43</v>
      </c>
      <c r="C9" s="9"/>
      <c r="D9" s="9">
        <f t="shared" ref="D9:D18" si="0">C9+C9*25%</f>
        <v>0</v>
      </c>
      <c r="E9" s="9" t="s">
        <v>74</v>
      </c>
      <c r="F9" s="9" t="s">
        <v>17</v>
      </c>
      <c r="G9" s="9" t="s">
        <v>75</v>
      </c>
      <c r="H9" s="9" t="s">
        <v>119</v>
      </c>
      <c r="I9" s="9" t="s">
        <v>130</v>
      </c>
      <c r="J9" s="9" t="s">
        <v>141</v>
      </c>
      <c r="K9" s="9" t="s">
        <v>152</v>
      </c>
    </row>
    <row r="10" spans="2:11" x14ac:dyDescent="0.3">
      <c r="B10" s="5" t="s">
        <v>44</v>
      </c>
      <c r="C10" s="9"/>
      <c r="D10" s="9">
        <f t="shared" si="0"/>
        <v>0</v>
      </c>
      <c r="E10" s="9" t="s">
        <v>204</v>
      </c>
      <c r="F10" s="9" t="s">
        <v>17</v>
      </c>
      <c r="G10" s="9" t="s">
        <v>75</v>
      </c>
      <c r="H10" s="9" t="s">
        <v>120</v>
      </c>
      <c r="I10" s="9" t="s">
        <v>131</v>
      </c>
      <c r="J10" s="9" t="s">
        <v>142</v>
      </c>
      <c r="K10" s="9" t="s">
        <v>153</v>
      </c>
    </row>
    <row r="11" spans="2:11" x14ac:dyDescent="0.3">
      <c r="B11" s="5" t="s">
        <v>45</v>
      </c>
      <c r="C11" s="9"/>
      <c r="D11" s="9">
        <f t="shared" si="0"/>
        <v>0</v>
      </c>
      <c r="E11" s="9" t="s">
        <v>205</v>
      </c>
      <c r="F11" s="9" t="s">
        <v>17</v>
      </c>
      <c r="G11" s="9" t="s">
        <v>75</v>
      </c>
      <c r="H11" s="9" t="s">
        <v>121</v>
      </c>
      <c r="I11" s="9" t="s">
        <v>132</v>
      </c>
      <c r="J11" s="9" t="s">
        <v>143</v>
      </c>
      <c r="K11" s="9" t="s">
        <v>154</v>
      </c>
    </row>
    <row r="12" spans="2:11" x14ac:dyDescent="0.3">
      <c r="B12" s="5" t="s">
        <v>46</v>
      </c>
      <c r="C12" s="9"/>
      <c r="D12" s="9">
        <f t="shared" si="0"/>
        <v>0</v>
      </c>
      <c r="E12" s="9" t="s">
        <v>206</v>
      </c>
      <c r="F12" s="9" t="s">
        <v>17</v>
      </c>
      <c r="G12" s="9" t="s">
        <v>75</v>
      </c>
      <c r="H12" s="9" t="s">
        <v>122</v>
      </c>
      <c r="I12" s="9" t="s">
        <v>133</v>
      </c>
      <c r="J12" s="9" t="s">
        <v>144</v>
      </c>
      <c r="K12" s="9" t="s">
        <v>155</v>
      </c>
    </row>
    <row r="13" spans="2:11" x14ac:dyDescent="0.3">
      <c r="B13" s="5" t="s">
        <v>63</v>
      </c>
      <c r="C13" s="9"/>
      <c r="D13" s="9">
        <f t="shared" si="0"/>
        <v>0</v>
      </c>
      <c r="E13" s="9" t="s">
        <v>207</v>
      </c>
      <c r="F13" s="9" t="s">
        <v>17</v>
      </c>
      <c r="G13" s="9" t="s">
        <v>75</v>
      </c>
      <c r="H13" s="9" t="s">
        <v>123</v>
      </c>
      <c r="I13" s="9" t="s">
        <v>134</v>
      </c>
      <c r="J13" s="9" t="s">
        <v>145</v>
      </c>
      <c r="K13" s="9" t="s">
        <v>156</v>
      </c>
    </row>
    <row r="14" spans="2:11" x14ac:dyDescent="0.3">
      <c r="B14" s="5" t="s">
        <v>47</v>
      </c>
      <c r="C14" s="9"/>
      <c r="D14" s="9">
        <f t="shared" si="0"/>
        <v>0</v>
      </c>
      <c r="E14" s="9" t="s">
        <v>208</v>
      </c>
      <c r="F14" s="9" t="s">
        <v>17</v>
      </c>
      <c r="G14" s="9" t="s">
        <v>75</v>
      </c>
      <c r="H14" s="9" t="s">
        <v>124</v>
      </c>
      <c r="I14" s="9" t="s">
        <v>135</v>
      </c>
      <c r="J14" s="9" t="s">
        <v>146</v>
      </c>
      <c r="K14" s="9" t="s">
        <v>157</v>
      </c>
    </row>
    <row r="15" spans="2:11" x14ac:dyDescent="0.3">
      <c r="B15" s="5" t="s">
        <v>48</v>
      </c>
      <c r="C15" s="9"/>
      <c r="D15" s="9">
        <f t="shared" si="0"/>
        <v>0</v>
      </c>
      <c r="E15" s="9" t="s">
        <v>209</v>
      </c>
      <c r="F15" s="9" t="s">
        <v>17</v>
      </c>
      <c r="G15" s="9" t="s">
        <v>75</v>
      </c>
      <c r="H15" s="9" t="s">
        <v>125</v>
      </c>
      <c r="I15" s="9" t="s">
        <v>136</v>
      </c>
      <c r="J15" s="9" t="s">
        <v>147</v>
      </c>
      <c r="K15" s="9" t="s">
        <v>158</v>
      </c>
    </row>
    <row r="16" spans="2:11" x14ac:dyDescent="0.3">
      <c r="B16" s="5" t="s">
        <v>49</v>
      </c>
      <c r="C16" s="9"/>
      <c r="D16" s="9">
        <f t="shared" si="0"/>
        <v>0</v>
      </c>
      <c r="E16" s="9" t="s">
        <v>210</v>
      </c>
      <c r="F16" s="9" t="s">
        <v>17</v>
      </c>
      <c r="G16" s="9" t="s">
        <v>75</v>
      </c>
      <c r="H16" s="9" t="s">
        <v>126</v>
      </c>
      <c r="I16" s="9" t="s">
        <v>137</v>
      </c>
      <c r="J16" s="9" t="s">
        <v>148</v>
      </c>
      <c r="K16" s="9" t="s">
        <v>159</v>
      </c>
    </row>
    <row r="17" spans="2:11" x14ac:dyDescent="0.3">
      <c r="B17" s="5" t="s">
        <v>50</v>
      </c>
      <c r="C17" s="9"/>
      <c r="D17" s="9">
        <f t="shared" si="0"/>
        <v>0</v>
      </c>
      <c r="E17" s="9" t="s">
        <v>211</v>
      </c>
      <c r="F17" s="9" t="s">
        <v>17</v>
      </c>
      <c r="G17" s="9" t="s">
        <v>75</v>
      </c>
      <c r="H17" s="9" t="s">
        <v>127</v>
      </c>
      <c r="I17" s="9" t="s">
        <v>138</v>
      </c>
      <c r="J17" s="9" t="s">
        <v>149</v>
      </c>
      <c r="K17" s="9" t="s">
        <v>160</v>
      </c>
    </row>
    <row r="18" spans="2:11" ht="28.8" customHeight="1" x14ac:dyDescent="0.3">
      <c r="B18" s="5" t="s">
        <v>51</v>
      </c>
      <c r="C18" s="9"/>
      <c r="D18" s="9">
        <f t="shared" si="0"/>
        <v>0</v>
      </c>
      <c r="E18" s="9" t="s">
        <v>212</v>
      </c>
      <c r="F18" s="9" t="s">
        <v>17</v>
      </c>
      <c r="G18" s="9" t="s">
        <v>75</v>
      </c>
      <c r="H18" s="9" t="s">
        <v>128</v>
      </c>
      <c r="I18" s="9" t="s">
        <v>139</v>
      </c>
      <c r="J18" s="9" t="s">
        <v>150</v>
      </c>
      <c r="K18" s="9" t="s">
        <v>161</v>
      </c>
    </row>
    <row r="19" spans="2:11" x14ac:dyDescent="0.3">
      <c r="B19" s="5" t="s">
        <v>52</v>
      </c>
      <c r="C19" s="9">
        <f>SUM(C8:C18)</f>
        <v>0</v>
      </c>
      <c r="D19" s="9">
        <f>SUM(D8:D18)</f>
        <v>0</v>
      </c>
      <c r="E19" s="11"/>
      <c r="F19" s="11"/>
      <c r="G19" s="11"/>
      <c r="H19" s="11"/>
      <c r="I19" s="11"/>
      <c r="J19" s="11"/>
      <c r="K19" s="11"/>
    </row>
  </sheetData>
  <mergeCells count="1">
    <mergeCell ref="C6:D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E8D4-C3E6-4FDB-A8A7-5362718E4052}">
  <dimension ref="B2:K19"/>
  <sheetViews>
    <sheetView workbookViewId="0">
      <selection activeCell="G8" sqref="G8:G18"/>
    </sheetView>
  </sheetViews>
  <sheetFormatPr baseColWidth="10" defaultRowHeight="14.4" x14ac:dyDescent="0.3"/>
  <cols>
    <col min="2" max="2" width="18.6640625" customWidth="1"/>
    <col min="7" max="7" width="13.21875" customWidth="1"/>
  </cols>
  <sheetData>
    <row r="2" spans="2:11" x14ac:dyDescent="0.3">
      <c r="B2" s="6"/>
      <c r="C2" s="6"/>
    </row>
    <row r="3" spans="2:11" x14ac:dyDescent="0.3">
      <c r="B3" s="8" t="s">
        <v>39</v>
      </c>
      <c r="C3" s="6" t="s">
        <v>21</v>
      </c>
    </row>
    <row r="4" spans="2:11" x14ac:dyDescent="0.3">
      <c r="B4" s="8" t="s">
        <v>40</v>
      </c>
      <c r="C4" s="6" t="s">
        <v>29</v>
      </c>
    </row>
    <row r="6" spans="2:11" x14ac:dyDescent="0.3">
      <c r="C6" s="15" t="s">
        <v>62</v>
      </c>
      <c r="D6" s="15"/>
    </row>
    <row r="7" spans="2:11" ht="57.6" x14ac:dyDescent="0.3">
      <c r="B7" s="10" t="s">
        <v>41</v>
      </c>
      <c r="C7" s="10" t="s">
        <v>53</v>
      </c>
      <c r="D7" s="10" t="s">
        <v>54</v>
      </c>
      <c r="E7" s="10" t="s">
        <v>55</v>
      </c>
      <c r="F7" s="10" t="s">
        <v>56</v>
      </c>
      <c r="G7" s="10" t="s">
        <v>57</v>
      </c>
      <c r="H7" s="10" t="s">
        <v>58</v>
      </c>
      <c r="I7" s="10" t="s">
        <v>59</v>
      </c>
      <c r="J7" s="10" t="s">
        <v>60</v>
      </c>
      <c r="K7" s="10" t="s">
        <v>61</v>
      </c>
    </row>
    <row r="8" spans="2:11" x14ac:dyDescent="0.3">
      <c r="B8" s="5" t="s">
        <v>42</v>
      </c>
      <c r="C8" s="9"/>
      <c r="D8" s="9">
        <f>C8+C8*25%</f>
        <v>0</v>
      </c>
      <c r="E8" s="9" t="s">
        <v>64</v>
      </c>
      <c r="F8" s="9" t="s">
        <v>17</v>
      </c>
      <c r="G8" s="9" t="s">
        <v>75</v>
      </c>
      <c r="H8" s="6" t="s">
        <v>29</v>
      </c>
      <c r="I8" s="6" t="s">
        <v>169</v>
      </c>
      <c r="J8" s="6" t="s">
        <v>177</v>
      </c>
      <c r="K8" s="6" t="s">
        <v>185</v>
      </c>
    </row>
    <row r="9" spans="2:11" x14ac:dyDescent="0.3">
      <c r="B9" s="5" t="s">
        <v>43</v>
      </c>
      <c r="C9" s="9"/>
      <c r="D9" s="9">
        <f t="shared" ref="D9:D18" si="0">C9+C9*25%</f>
        <v>0</v>
      </c>
      <c r="E9" s="9" t="s">
        <v>65</v>
      </c>
      <c r="F9" s="9" t="s">
        <v>17</v>
      </c>
      <c r="G9" s="9" t="s">
        <v>75</v>
      </c>
      <c r="H9" s="6" t="s">
        <v>162</v>
      </c>
      <c r="I9" s="6" t="s">
        <v>170</v>
      </c>
      <c r="J9" s="6" t="s">
        <v>178</v>
      </c>
      <c r="K9" s="6" t="s">
        <v>186</v>
      </c>
    </row>
    <row r="10" spans="2:11" x14ac:dyDescent="0.3">
      <c r="B10" s="5" t="s">
        <v>44</v>
      </c>
      <c r="C10" s="9"/>
      <c r="D10" s="9">
        <f t="shared" si="0"/>
        <v>0</v>
      </c>
      <c r="E10" s="9" t="s">
        <v>66</v>
      </c>
      <c r="F10" s="9" t="s">
        <v>17</v>
      </c>
      <c r="G10" s="9" t="s">
        <v>75</v>
      </c>
      <c r="H10" s="6" t="s">
        <v>163</v>
      </c>
      <c r="I10" s="6" t="s">
        <v>171</v>
      </c>
      <c r="J10" s="6" t="s">
        <v>179</v>
      </c>
      <c r="K10" s="6" t="s">
        <v>187</v>
      </c>
    </row>
    <row r="11" spans="2:11" x14ac:dyDescent="0.3">
      <c r="B11" s="5" t="s">
        <v>45</v>
      </c>
      <c r="C11" s="9"/>
      <c r="D11" s="9">
        <f t="shared" si="0"/>
        <v>0</v>
      </c>
      <c r="E11" s="9" t="s">
        <v>67</v>
      </c>
      <c r="F11" s="9" t="s">
        <v>17</v>
      </c>
      <c r="G11" s="9" t="s">
        <v>75</v>
      </c>
      <c r="H11" s="6" t="s">
        <v>164</v>
      </c>
      <c r="I11" s="6" t="s">
        <v>172</v>
      </c>
      <c r="J11" s="6" t="s">
        <v>180</v>
      </c>
      <c r="K11" s="6" t="s">
        <v>188</v>
      </c>
    </row>
    <row r="12" spans="2:11" x14ac:dyDescent="0.3">
      <c r="B12" s="5" t="s">
        <v>46</v>
      </c>
      <c r="C12" s="9"/>
      <c r="D12" s="9">
        <f t="shared" si="0"/>
        <v>0</v>
      </c>
      <c r="E12" s="9" t="s">
        <v>68</v>
      </c>
      <c r="F12" s="9" t="s">
        <v>17</v>
      </c>
      <c r="G12" s="9" t="s">
        <v>75</v>
      </c>
      <c r="H12" s="6" t="s">
        <v>165</v>
      </c>
      <c r="I12" s="6" t="s">
        <v>173</v>
      </c>
      <c r="J12" s="6" t="s">
        <v>181</v>
      </c>
      <c r="K12" s="6" t="s">
        <v>189</v>
      </c>
    </row>
    <row r="13" spans="2:11" x14ac:dyDescent="0.3">
      <c r="B13" s="5" t="s">
        <v>63</v>
      </c>
      <c r="C13" s="9"/>
      <c r="D13" s="9">
        <f t="shared" si="0"/>
        <v>0</v>
      </c>
      <c r="E13" s="9" t="s">
        <v>69</v>
      </c>
      <c r="F13" s="9" t="s">
        <v>17</v>
      </c>
      <c r="G13" s="9" t="s">
        <v>75</v>
      </c>
      <c r="H13" s="6" t="s">
        <v>166</v>
      </c>
      <c r="I13" s="6" t="s">
        <v>174</v>
      </c>
      <c r="J13" s="6" t="s">
        <v>182</v>
      </c>
      <c r="K13" s="6" t="s">
        <v>190</v>
      </c>
    </row>
    <row r="14" spans="2:11" x14ac:dyDescent="0.3">
      <c r="B14" s="5" t="s">
        <v>47</v>
      </c>
      <c r="C14" s="9"/>
      <c r="D14" s="9">
        <f t="shared" si="0"/>
        <v>0</v>
      </c>
      <c r="E14" s="9" t="s">
        <v>70</v>
      </c>
      <c r="F14" s="9" t="s">
        <v>17</v>
      </c>
      <c r="G14" s="9" t="s">
        <v>75</v>
      </c>
      <c r="H14" s="6" t="s">
        <v>167</v>
      </c>
      <c r="I14" s="6" t="s">
        <v>175</v>
      </c>
      <c r="J14" s="6" t="s">
        <v>183</v>
      </c>
      <c r="K14" s="6" t="s">
        <v>191</v>
      </c>
    </row>
    <row r="15" spans="2:11" x14ac:dyDescent="0.3">
      <c r="B15" s="5" t="s">
        <v>48</v>
      </c>
      <c r="C15" s="9"/>
      <c r="D15" s="9">
        <f t="shared" si="0"/>
        <v>0</v>
      </c>
      <c r="E15" s="9" t="s">
        <v>71</v>
      </c>
      <c r="F15" s="9" t="s">
        <v>17</v>
      </c>
      <c r="G15" s="9" t="s">
        <v>75</v>
      </c>
      <c r="H15" s="6" t="s">
        <v>168</v>
      </c>
      <c r="I15" s="6" t="s">
        <v>176</v>
      </c>
      <c r="J15" s="6" t="s">
        <v>184</v>
      </c>
      <c r="K15" s="6" t="s">
        <v>192</v>
      </c>
    </row>
    <row r="16" spans="2:11" x14ac:dyDescent="0.3">
      <c r="B16" s="5" t="s">
        <v>49</v>
      </c>
      <c r="C16" s="9"/>
      <c r="D16" s="9">
        <f t="shared" si="0"/>
        <v>0</v>
      </c>
      <c r="E16" s="9" t="s">
        <v>72</v>
      </c>
      <c r="F16" s="9" t="s">
        <v>17</v>
      </c>
      <c r="G16" s="9" t="s">
        <v>75</v>
      </c>
      <c r="H16" s="6" t="s">
        <v>29</v>
      </c>
      <c r="I16" s="6" t="s">
        <v>169</v>
      </c>
      <c r="J16" s="6" t="s">
        <v>177</v>
      </c>
      <c r="K16" s="6" t="s">
        <v>185</v>
      </c>
    </row>
    <row r="17" spans="2:11" x14ac:dyDescent="0.3">
      <c r="B17" s="5" t="s">
        <v>50</v>
      </c>
      <c r="C17" s="9"/>
      <c r="D17" s="9">
        <f t="shared" si="0"/>
        <v>0</v>
      </c>
      <c r="E17" s="9" t="s">
        <v>73</v>
      </c>
      <c r="F17" s="9" t="s">
        <v>17</v>
      </c>
      <c r="G17" s="9" t="s">
        <v>75</v>
      </c>
      <c r="H17" s="6" t="s">
        <v>29</v>
      </c>
      <c r="I17" s="6" t="s">
        <v>169</v>
      </c>
      <c r="J17" s="6" t="s">
        <v>177</v>
      </c>
      <c r="K17" s="6" t="s">
        <v>185</v>
      </c>
    </row>
    <row r="18" spans="2:11" x14ac:dyDescent="0.3">
      <c r="B18" s="5" t="s">
        <v>51</v>
      </c>
      <c r="C18" s="9"/>
      <c r="D18" s="9">
        <f t="shared" si="0"/>
        <v>0</v>
      </c>
      <c r="E18" s="9" t="s">
        <v>74</v>
      </c>
      <c r="F18" s="9" t="s">
        <v>17</v>
      </c>
      <c r="G18" s="9" t="s">
        <v>75</v>
      </c>
      <c r="H18" s="6" t="s">
        <v>29</v>
      </c>
      <c r="I18" s="6" t="s">
        <v>169</v>
      </c>
      <c r="J18" s="6" t="s">
        <v>177</v>
      </c>
      <c r="K18" s="6" t="s">
        <v>185</v>
      </c>
    </row>
    <row r="19" spans="2:11" x14ac:dyDescent="0.3">
      <c r="B19" s="5" t="s">
        <v>52</v>
      </c>
      <c r="C19" s="9">
        <f>SUM(C8:C18)</f>
        <v>0</v>
      </c>
      <c r="D19" s="9">
        <f>SUM(D8:D18)</f>
        <v>0</v>
      </c>
      <c r="E19" s="11"/>
      <c r="F19" s="11"/>
      <c r="G19" s="11"/>
      <c r="H19" s="11"/>
      <c r="I19" s="11"/>
      <c r="J19" s="11"/>
      <c r="K19" s="11"/>
    </row>
  </sheetData>
  <mergeCells count="1">
    <mergeCell ref="C6:D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03B7-BBE2-4D18-B1B9-8167881D90B7}">
  <dimension ref="B2:K19"/>
  <sheetViews>
    <sheetView workbookViewId="0">
      <selection activeCell="G5" sqref="G5"/>
    </sheetView>
  </sheetViews>
  <sheetFormatPr baseColWidth="10" defaultRowHeight="14.4" x14ac:dyDescent="0.3"/>
  <cols>
    <col min="2" max="2" width="18.6640625" customWidth="1"/>
    <col min="7" max="7" width="12.77734375" customWidth="1"/>
  </cols>
  <sheetData>
    <row r="2" spans="2:11" x14ac:dyDescent="0.3">
      <c r="B2" s="6"/>
      <c r="C2" s="6"/>
    </row>
    <row r="3" spans="2:11" x14ac:dyDescent="0.3">
      <c r="B3" s="8" t="s">
        <v>39</v>
      </c>
      <c r="C3" s="6" t="s">
        <v>22</v>
      </c>
    </row>
    <row r="4" spans="2:11" x14ac:dyDescent="0.3">
      <c r="B4" s="8" t="s">
        <v>40</v>
      </c>
      <c r="C4" s="6" t="s">
        <v>15</v>
      </c>
    </row>
    <row r="6" spans="2:11" x14ac:dyDescent="0.3">
      <c r="C6" s="15" t="s">
        <v>62</v>
      </c>
      <c r="D6" s="15"/>
    </row>
    <row r="7" spans="2:11" ht="57.6" x14ac:dyDescent="0.3">
      <c r="B7" s="10" t="s">
        <v>41</v>
      </c>
      <c r="C7" s="10" t="s">
        <v>53</v>
      </c>
      <c r="D7" s="10" t="s">
        <v>54</v>
      </c>
      <c r="E7" s="10" t="s">
        <v>55</v>
      </c>
      <c r="F7" s="10" t="s">
        <v>56</v>
      </c>
      <c r="G7" s="10" t="s">
        <v>57</v>
      </c>
      <c r="H7" s="10" t="s">
        <v>58</v>
      </c>
      <c r="I7" s="10" t="s">
        <v>59</v>
      </c>
      <c r="J7" s="10" t="s">
        <v>60</v>
      </c>
      <c r="K7" s="10" t="s">
        <v>61</v>
      </c>
    </row>
    <row r="8" spans="2:11" x14ac:dyDescent="0.3">
      <c r="B8" s="5" t="s">
        <v>42</v>
      </c>
      <c r="C8" s="9"/>
      <c r="D8" s="9">
        <f>C8+C8*25%</f>
        <v>0</v>
      </c>
      <c r="E8" s="9" t="s">
        <v>193</v>
      </c>
      <c r="F8" s="9" t="s">
        <v>17</v>
      </c>
      <c r="G8" s="9" t="s">
        <v>75</v>
      </c>
      <c r="H8" s="9"/>
      <c r="I8" s="9"/>
      <c r="J8" s="9"/>
      <c r="K8" s="9"/>
    </row>
    <row r="9" spans="2:11" ht="28.8" x14ac:dyDescent="0.3">
      <c r="B9" s="5" t="s">
        <v>43</v>
      </c>
      <c r="C9" s="9"/>
      <c r="D9" s="9">
        <f t="shared" ref="D9:D18" si="0">C9+C9*25%</f>
        <v>0</v>
      </c>
      <c r="E9" s="9" t="s">
        <v>194</v>
      </c>
      <c r="F9" s="9" t="s">
        <v>17</v>
      </c>
      <c r="G9" s="9" t="s">
        <v>75</v>
      </c>
      <c r="H9" s="9"/>
      <c r="I9" s="9"/>
      <c r="J9" s="9"/>
      <c r="K9" s="9"/>
    </row>
    <row r="10" spans="2:11" x14ac:dyDescent="0.3">
      <c r="B10" s="5" t="s">
        <v>44</v>
      </c>
      <c r="C10" s="9"/>
      <c r="D10" s="9">
        <f t="shared" si="0"/>
        <v>0</v>
      </c>
      <c r="E10" s="9" t="s">
        <v>195</v>
      </c>
      <c r="F10" s="9" t="s">
        <v>17</v>
      </c>
      <c r="G10" s="9" t="s">
        <v>75</v>
      </c>
      <c r="H10" s="9"/>
      <c r="I10" s="9"/>
      <c r="J10" s="9"/>
      <c r="K10" s="9"/>
    </row>
    <row r="11" spans="2:11" ht="28.8" x14ac:dyDescent="0.3">
      <c r="B11" s="5" t="s">
        <v>45</v>
      </c>
      <c r="C11" s="9"/>
      <c r="D11" s="9">
        <f t="shared" si="0"/>
        <v>0</v>
      </c>
      <c r="E11" s="9" t="s">
        <v>196</v>
      </c>
      <c r="F11" s="9" t="s">
        <v>17</v>
      </c>
      <c r="G11" s="9" t="s">
        <v>75</v>
      </c>
      <c r="H11" s="9"/>
      <c r="I11" s="9"/>
      <c r="J11" s="9"/>
      <c r="K11" s="9"/>
    </row>
    <row r="12" spans="2:11" ht="28.8" x14ac:dyDescent="0.3">
      <c r="B12" s="5" t="s">
        <v>46</v>
      </c>
      <c r="C12" s="9"/>
      <c r="D12" s="9">
        <f t="shared" si="0"/>
        <v>0</v>
      </c>
      <c r="E12" s="9" t="s">
        <v>197</v>
      </c>
      <c r="F12" s="9" t="s">
        <v>17</v>
      </c>
      <c r="G12" s="9" t="s">
        <v>75</v>
      </c>
      <c r="H12" s="9"/>
      <c r="I12" s="9"/>
      <c r="J12" s="9"/>
      <c r="K12" s="9"/>
    </row>
    <row r="13" spans="2:11" ht="28.8" x14ac:dyDescent="0.3">
      <c r="B13" s="5" t="s">
        <v>63</v>
      </c>
      <c r="C13" s="9"/>
      <c r="D13" s="9">
        <f t="shared" si="0"/>
        <v>0</v>
      </c>
      <c r="E13" s="9" t="s">
        <v>198</v>
      </c>
      <c r="F13" s="9" t="s">
        <v>17</v>
      </c>
      <c r="G13" s="9" t="s">
        <v>75</v>
      </c>
      <c r="H13" s="9"/>
      <c r="I13" s="9"/>
      <c r="J13" s="9"/>
      <c r="K13" s="9"/>
    </row>
    <row r="14" spans="2:11" ht="28.8" x14ac:dyDescent="0.3">
      <c r="B14" s="5" t="s">
        <v>47</v>
      </c>
      <c r="C14" s="9"/>
      <c r="D14" s="9">
        <f t="shared" si="0"/>
        <v>0</v>
      </c>
      <c r="E14" s="9" t="s">
        <v>199</v>
      </c>
      <c r="F14" s="9" t="s">
        <v>17</v>
      </c>
      <c r="G14" s="9" t="s">
        <v>75</v>
      </c>
      <c r="H14" s="9"/>
      <c r="I14" s="9"/>
      <c r="J14" s="9"/>
      <c r="K14" s="9"/>
    </row>
    <row r="15" spans="2:11" ht="28.8" x14ac:dyDescent="0.3">
      <c r="B15" s="5" t="s">
        <v>48</v>
      </c>
      <c r="C15" s="9"/>
      <c r="D15" s="9">
        <f t="shared" si="0"/>
        <v>0</v>
      </c>
      <c r="E15" s="9" t="s">
        <v>200</v>
      </c>
      <c r="F15" s="9" t="s">
        <v>17</v>
      </c>
      <c r="G15" s="9" t="s">
        <v>75</v>
      </c>
      <c r="H15" s="9"/>
      <c r="I15" s="9"/>
      <c r="J15" s="9"/>
      <c r="K15" s="9"/>
    </row>
    <row r="16" spans="2:11" ht="28.8" x14ac:dyDescent="0.3">
      <c r="B16" s="5" t="s">
        <v>49</v>
      </c>
      <c r="C16" s="9"/>
      <c r="D16" s="9">
        <f t="shared" si="0"/>
        <v>0</v>
      </c>
      <c r="E16" s="9" t="s">
        <v>201</v>
      </c>
      <c r="F16" s="9" t="s">
        <v>17</v>
      </c>
      <c r="G16" s="9" t="s">
        <v>75</v>
      </c>
      <c r="H16" s="9"/>
      <c r="I16" s="9"/>
      <c r="J16" s="9"/>
      <c r="K16" s="9"/>
    </row>
    <row r="17" spans="2:11" x14ac:dyDescent="0.3">
      <c r="B17" s="5" t="s">
        <v>50</v>
      </c>
      <c r="C17" s="9"/>
      <c r="D17" s="9">
        <f t="shared" si="0"/>
        <v>0</v>
      </c>
      <c r="E17" s="9" t="s">
        <v>202</v>
      </c>
      <c r="F17" s="9" t="s">
        <v>17</v>
      </c>
      <c r="G17" s="9" t="s">
        <v>75</v>
      </c>
      <c r="H17" s="9"/>
      <c r="I17" s="9"/>
      <c r="J17" s="9"/>
      <c r="K17" s="9"/>
    </row>
    <row r="18" spans="2:11" x14ac:dyDescent="0.3">
      <c r="B18" s="5" t="s">
        <v>51</v>
      </c>
      <c r="C18" s="9"/>
      <c r="D18" s="9">
        <f t="shared" si="0"/>
        <v>0</v>
      </c>
      <c r="E18" s="9" t="s">
        <v>203</v>
      </c>
      <c r="F18" s="9" t="s">
        <v>17</v>
      </c>
      <c r="G18" s="9" t="s">
        <v>75</v>
      </c>
      <c r="H18" s="9"/>
      <c r="I18" s="9"/>
      <c r="J18" s="9"/>
      <c r="K18" s="9"/>
    </row>
    <row r="19" spans="2:11" x14ac:dyDescent="0.3">
      <c r="B19" s="5" t="s">
        <v>52</v>
      </c>
      <c r="C19" s="9">
        <f>SUM(C8:C18)</f>
        <v>0</v>
      </c>
      <c r="D19" s="9">
        <f>SUM(D8:D18)</f>
        <v>0</v>
      </c>
      <c r="E19" s="11"/>
      <c r="F19" s="11"/>
      <c r="G19" s="11"/>
      <c r="H19" s="11"/>
      <c r="I19" s="11"/>
      <c r="J19" s="11"/>
      <c r="K19" s="11"/>
    </row>
  </sheetData>
  <mergeCells count="1">
    <mergeCell ref="C6:D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A81A-F1D6-4839-B33F-A74CB3DB73A1}">
  <dimension ref="B2:K18"/>
  <sheetViews>
    <sheetView workbookViewId="0">
      <selection activeCell="E4" sqref="E4"/>
    </sheetView>
  </sheetViews>
  <sheetFormatPr baseColWidth="10" defaultRowHeight="14.4" x14ac:dyDescent="0.3"/>
  <cols>
    <col min="2" max="2" width="18.6640625" customWidth="1"/>
  </cols>
  <sheetData>
    <row r="2" spans="2:11" x14ac:dyDescent="0.3">
      <c r="B2" s="6"/>
      <c r="C2" s="6"/>
    </row>
    <row r="3" spans="2:11" x14ac:dyDescent="0.3">
      <c r="B3" s="8" t="s">
        <v>39</v>
      </c>
      <c r="C3" s="6" t="s">
        <v>23</v>
      </c>
    </row>
    <row r="4" spans="2:11" x14ac:dyDescent="0.3">
      <c r="B4" s="8" t="s">
        <v>40</v>
      </c>
      <c r="C4" s="6" t="s">
        <v>30</v>
      </c>
    </row>
    <row r="6" spans="2:11" x14ac:dyDescent="0.3">
      <c r="C6" s="15" t="s">
        <v>62</v>
      </c>
      <c r="D6" s="15"/>
    </row>
    <row r="7" spans="2:11" ht="57.6" x14ac:dyDescent="0.3">
      <c r="B7" s="10" t="s">
        <v>41</v>
      </c>
      <c r="C7" s="10" t="s">
        <v>53</v>
      </c>
      <c r="D7" s="10" t="s">
        <v>54</v>
      </c>
      <c r="E7" s="10" t="s">
        <v>55</v>
      </c>
      <c r="F7" s="10" t="s">
        <v>56</v>
      </c>
      <c r="G7" s="10" t="s">
        <v>57</v>
      </c>
      <c r="H7" s="10" t="s">
        <v>58</v>
      </c>
      <c r="I7" s="10" t="s">
        <v>59</v>
      </c>
      <c r="J7" s="10" t="s">
        <v>60</v>
      </c>
      <c r="K7" s="10" t="s">
        <v>61</v>
      </c>
    </row>
    <row r="8" spans="2:11" x14ac:dyDescent="0.3">
      <c r="B8" s="5" t="s">
        <v>42</v>
      </c>
      <c r="C8" s="9"/>
      <c r="D8" s="9">
        <f>C8+C8*25%</f>
        <v>0</v>
      </c>
      <c r="E8" s="9"/>
      <c r="F8" s="9"/>
      <c r="G8" s="9"/>
      <c r="H8" s="9"/>
      <c r="I8" s="9"/>
      <c r="J8" s="9"/>
      <c r="K8" s="9"/>
    </row>
    <row r="9" spans="2:11" x14ac:dyDescent="0.3">
      <c r="B9" s="5" t="s">
        <v>43</v>
      </c>
      <c r="C9" s="9"/>
      <c r="D9" s="9">
        <f t="shared" ref="D9:D17" si="0">C9+C9*25%</f>
        <v>0</v>
      </c>
      <c r="E9" s="9"/>
      <c r="F9" s="9"/>
      <c r="G9" s="9"/>
      <c r="H9" s="9"/>
      <c r="I9" s="9"/>
      <c r="J9" s="9"/>
      <c r="K9" s="9"/>
    </row>
    <row r="10" spans="2:11" x14ac:dyDescent="0.3">
      <c r="B10" s="5" t="s">
        <v>44</v>
      </c>
      <c r="C10" s="9"/>
      <c r="D10" s="9">
        <f t="shared" si="0"/>
        <v>0</v>
      </c>
      <c r="E10" s="9"/>
      <c r="F10" s="9"/>
      <c r="G10" s="9"/>
      <c r="H10" s="9"/>
      <c r="I10" s="9"/>
      <c r="J10" s="9"/>
      <c r="K10" s="9"/>
    </row>
    <row r="11" spans="2:11" x14ac:dyDescent="0.3">
      <c r="B11" s="5" t="s">
        <v>45</v>
      </c>
      <c r="C11" s="9"/>
      <c r="D11" s="9">
        <f t="shared" si="0"/>
        <v>0</v>
      </c>
      <c r="E11" s="9"/>
      <c r="F11" s="9"/>
      <c r="G11" s="9"/>
      <c r="H11" s="9"/>
      <c r="I11" s="9"/>
      <c r="J11" s="9"/>
      <c r="K11" s="9"/>
    </row>
    <row r="12" spans="2:11" x14ac:dyDescent="0.3">
      <c r="B12" s="5" t="s">
        <v>46</v>
      </c>
      <c r="C12" s="9"/>
      <c r="D12" s="9">
        <f t="shared" si="0"/>
        <v>0</v>
      </c>
      <c r="E12" s="9"/>
      <c r="F12" s="9"/>
      <c r="G12" s="9"/>
      <c r="H12" s="9"/>
      <c r="I12" s="9"/>
      <c r="J12" s="9"/>
      <c r="K12" s="9"/>
    </row>
    <row r="13" spans="2:11" x14ac:dyDescent="0.3">
      <c r="B13" s="5" t="s">
        <v>47</v>
      </c>
      <c r="C13" s="9"/>
      <c r="D13" s="9">
        <f t="shared" si="0"/>
        <v>0</v>
      </c>
      <c r="E13" s="9"/>
      <c r="F13" s="9"/>
      <c r="G13" s="9"/>
      <c r="H13" s="9"/>
      <c r="I13" s="9"/>
      <c r="J13" s="9"/>
      <c r="K13" s="9"/>
    </row>
    <row r="14" spans="2:11" x14ac:dyDescent="0.3">
      <c r="B14" s="5" t="s">
        <v>48</v>
      </c>
      <c r="C14" s="9"/>
      <c r="D14" s="9">
        <f t="shared" si="0"/>
        <v>0</v>
      </c>
      <c r="E14" s="9"/>
      <c r="F14" s="9"/>
      <c r="G14" s="9"/>
      <c r="H14" s="9"/>
      <c r="I14" s="9"/>
      <c r="J14" s="9"/>
      <c r="K14" s="9"/>
    </row>
    <row r="15" spans="2:11" x14ac:dyDescent="0.3">
      <c r="B15" s="5" t="s">
        <v>49</v>
      </c>
      <c r="C15" s="9"/>
      <c r="D15" s="9">
        <f t="shared" si="0"/>
        <v>0</v>
      </c>
      <c r="E15" s="9"/>
      <c r="F15" s="9"/>
      <c r="G15" s="9"/>
      <c r="H15" s="9"/>
      <c r="I15" s="9"/>
      <c r="J15" s="9"/>
      <c r="K15" s="9"/>
    </row>
    <row r="16" spans="2:11" x14ac:dyDescent="0.3">
      <c r="B16" s="5" t="s">
        <v>50</v>
      </c>
      <c r="C16" s="9"/>
      <c r="D16" s="9">
        <f t="shared" si="0"/>
        <v>0</v>
      </c>
      <c r="E16" s="9"/>
      <c r="F16" s="9"/>
      <c r="G16" s="9"/>
      <c r="H16" s="9"/>
      <c r="I16" s="9"/>
      <c r="J16" s="9"/>
      <c r="K16" s="9"/>
    </row>
    <row r="17" spans="2:11" x14ac:dyDescent="0.3">
      <c r="B17" s="5" t="s">
        <v>51</v>
      </c>
      <c r="C17" s="9"/>
      <c r="D17" s="9">
        <f t="shared" si="0"/>
        <v>0</v>
      </c>
      <c r="E17" s="9"/>
      <c r="F17" s="9"/>
      <c r="G17" s="9"/>
      <c r="H17" s="9"/>
      <c r="I17" s="9"/>
      <c r="J17" s="9"/>
      <c r="K17" s="9"/>
    </row>
    <row r="18" spans="2:11" x14ac:dyDescent="0.3">
      <c r="B18" s="5" t="s">
        <v>52</v>
      </c>
      <c r="C18" s="9">
        <f>SUM(C8:C17)</f>
        <v>0</v>
      </c>
      <c r="D18" s="9">
        <f>SUM(D8:D17)</f>
        <v>0</v>
      </c>
      <c r="E18" s="11"/>
      <c r="F18" s="11"/>
      <c r="G18" s="11"/>
      <c r="H18" s="11"/>
      <c r="I18" s="11"/>
      <c r="J18" s="11"/>
      <c r="K18" s="11"/>
    </row>
  </sheetData>
  <mergeCells count="1"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SUCURSALES</vt:lpstr>
      <vt:lpstr>LIMA</vt:lpstr>
      <vt:lpstr>PIURA</vt:lpstr>
      <vt:lpstr>AREQUIPA</vt:lpstr>
      <vt:lpstr>CAJAMARCA</vt:lpstr>
      <vt:lpstr>CUSCO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Toscano Cordova</dc:creator>
  <cp:lastModifiedBy>Joaquin Toscano Cordova</cp:lastModifiedBy>
  <dcterms:created xsi:type="dcterms:W3CDTF">2024-09-22T23:53:44Z</dcterms:created>
  <dcterms:modified xsi:type="dcterms:W3CDTF">2024-09-23T02:29:51Z</dcterms:modified>
</cp:coreProperties>
</file>