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definedNames>
    <definedName name="_xlnm._FilterDatabase" localSheetId="1" hidden="1">Sheet1!$A$1:$H$51</definedName>
  </definedName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E65" i="1"/>
  <c r="E61" i="1"/>
  <c r="H58" i="1" l="1"/>
</calcChain>
</file>

<file path=xl/sharedStrings.xml><?xml version="1.0" encoding="utf-8"?>
<sst xmlns="http://schemas.openxmlformats.org/spreadsheetml/2006/main" count="267" uniqueCount="134">
  <si>
    <t>Name</t>
  </si>
  <si>
    <t>Year</t>
  </si>
  <si>
    <t>Age Rating</t>
  </si>
  <si>
    <t>Duration</t>
  </si>
  <si>
    <t>IMDb Rating</t>
  </si>
  <si>
    <t xml:space="preserve">Casablanca </t>
  </si>
  <si>
    <t xml:space="preserve"> PG </t>
  </si>
  <si>
    <t xml:space="preserve"> 102 mins </t>
  </si>
  <si>
    <t xml:space="preserve">Psycho </t>
  </si>
  <si>
    <t xml:space="preserve"> R </t>
  </si>
  <si>
    <t xml:space="preserve"> 109 mins </t>
  </si>
  <si>
    <t xml:space="preserve">The Godfather </t>
  </si>
  <si>
    <t xml:space="preserve"> 175 mins </t>
  </si>
  <si>
    <t xml:space="preserve">Star Wars: Episode IV - A New Hope </t>
  </si>
  <si>
    <t xml:space="preserve"> 121 mins </t>
  </si>
  <si>
    <t xml:space="preserve">E.T. the Extra-Terrestrial </t>
  </si>
  <si>
    <t xml:space="preserve"> 115 mins </t>
  </si>
  <si>
    <t xml:space="preserve">Terminator 2: Judgment Day </t>
  </si>
  <si>
    <t xml:space="preserve"> 137 mins </t>
  </si>
  <si>
    <t xml:space="preserve">Forrest Gump </t>
  </si>
  <si>
    <t xml:space="preserve"> PG-13 </t>
  </si>
  <si>
    <t xml:space="preserve"> 142 mins </t>
  </si>
  <si>
    <t xml:space="preserve">Titanic </t>
  </si>
  <si>
    <t xml:space="preserve"> 195 mins </t>
  </si>
  <si>
    <t xml:space="preserve">The Matrix </t>
  </si>
  <si>
    <t xml:space="preserve"> 136 mins </t>
  </si>
  <si>
    <t xml:space="preserve">Gladiator </t>
  </si>
  <si>
    <t xml:space="preserve"> 155 mins </t>
  </si>
  <si>
    <t xml:space="preserve">The Lord of the Rings: The Fellowship of the Ring </t>
  </si>
  <si>
    <t xml:space="preserve"> 178 mins </t>
  </si>
  <si>
    <t xml:space="preserve">Spirited Away </t>
  </si>
  <si>
    <t xml:space="preserve"> 125 mins </t>
  </si>
  <si>
    <t xml:space="preserve">The Dark Knight </t>
  </si>
  <si>
    <t xml:space="preserve"> 152 mins </t>
  </si>
  <si>
    <t xml:space="preserve">Inception </t>
  </si>
  <si>
    <t xml:space="preserve"> 148 mins </t>
  </si>
  <si>
    <t xml:space="preserve">The Avengers </t>
  </si>
  <si>
    <t xml:space="preserve"> 143 mins </t>
  </si>
  <si>
    <t xml:space="preserve">Django Unchained </t>
  </si>
  <si>
    <t xml:space="preserve"> 165 mins </t>
  </si>
  <si>
    <t xml:space="preserve">Frozen </t>
  </si>
  <si>
    <t xml:space="preserve">Interstellar </t>
  </si>
  <si>
    <t xml:space="preserve"> 169 mins </t>
  </si>
  <si>
    <t xml:space="preserve">The Martian </t>
  </si>
  <si>
    <t xml:space="preserve"> 144 mins </t>
  </si>
  <si>
    <t xml:space="preserve">La La Land </t>
  </si>
  <si>
    <t xml:space="preserve"> 128 mins </t>
  </si>
  <si>
    <t xml:space="preserve">Get Out </t>
  </si>
  <si>
    <t xml:space="preserve"> 104 mins </t>
  </si>
  <si>
    <t xml:space="preserve">The Shape of Water </t>
  </si>
  <si>
    <t xml:space="preserve"> 123 mins </t>
  </si>
  <si>
    <t xml:space="preserve">Black Panther </t>
  </si>
  <si>
    <t xml:space="preserve"> 134 mins </t>
  </si>
  <si>
    <t xml:space="preserve">Joker </t>
  </si>
  <si>
    <t xml:space="preserve"> 122 mins </t>
  </si>
  <si>
    <t xml:space="preserve">Parasite </t>
  </si>
  <si>
    <t xml:space="preserve"> 132 mins </t>
  </si>
  <si>
    <t xml:space="preserve">The Shawshank Redemption </t>
  </si>
  <si>
    <t xml:space="preserve"> Drama </t>
  </si>
  <si>
    <t xml:space="preserve">Pulp Fiction </t>
  </si>
  <si>
    <t xml:space="preserve"> 154 mins </t>
  </si>
  <si>
    <t xml:space="preserve">Schindler's List </t>
  </si>
  <si>
    <t xml:space="preserve">The Silence of the Lambs </t>
  </si>
  <si>
    <t xml:space="preserve"> 118 mins </t>
  </si>
  <si>
    <t xml:space="preserve">The Green Mile </t>
  </si>
  <si>
    <t xml:space="preserve"> 189 mins </t>
  </si>
  <si>
    <t xml:space="preserve">Fight Club </t>
  </si>
  <si>
    <t xml:space="preserve"> 139 mins </t>
  </si>
  <si>
    <t xml:space="preserve">The Prestige </t>
  </si>
  <si>
    <t xml:space="preserve"> 130 mins </t>
  </si>
  <si>
    <t xml:space="preserve">The Departed </t>
  </si>
  <si>
    <t xml:space="preserve"> 151 mins </t>
  </si>
  <si>
    <t xml:space="preserve">No Country for Old Men </t>
  </si>
  <si>
    <t xml:space="preserve">Slumdog Millionaire </t>
  </si>
  <si>
    <t xml:space="preserve"> 120 mins </t>
  </si>
  <si>
    <t xml:space="preserve">The Social Network </t>
  </si>
  <si>
    <t xml:space="preserve">The Grand Budapest Hotel </t>
  </si>
  <si>
    <t xml:space="preserve"> 99 mins </t>
  </si>
  <si>
    <t xml:space="preserve">Whiplash </t>
  </si>
  <si>
    <t xml:space="preserve"> 106 mins </t>
  </si>
  <si>
    <t xml:space="preserve">Birdman or (The Unexpected Virtue of Ignorance) </t>
  </si>
  <si>
    <t xml:space="preserve"> 119 mins </t>
  </si>
  <si>
    <t xml:space="preserve">Spotlight </t>
  </si>
  <si>
    <t xml:space="preserve"> 129 mins </t>
  </si>
  <si>
    <t xml:space="preserve">Moonlight </t>
  </si>
  <si>
    <t xml:space="preserve"> 111 mins </t>
  </si>
  <si>
    <t xml:space="preserve">Three Billboards Outside Ebbing, Missouri </t>
  </si>
  <si>
    <t xml:space="preserve">Roma </t>
  </si>
  <si>
    <t xml:space="preserve"> 135 mins </t>
  </si>
  <si>
    <t xml:space="preserve">Once Upon a Time in Hollywood </t>
  </si>
  <si>
    <t xml:space="preserve"> 161 mins </t>
  </si>
  <si>
    <t xml:space="preserve">1917 </t>
  </si>
  <si>
    <t xml:space="preserve">Dunkirk </t>
  </si>
  <si>
    <t xml:space="preserve">The Revenant </t>
  </si>
  <si>
    <t xml:space="preserve"> 156 mins </t>
  </si>
  <si>
    <t xml:space="preserve">Arrival </t>
  </si>
  <si>
    <t xml:space="preserve"> 116 mins </t>
  </si>
  <si>
    <t xml:space="preserve">Her </t>
  </si>
  <si>
    <t xml:space="preserve"> 126 mins </t>
  </si>
  <si>
    <t xml:space="preserve">Gone Girl </t>
  </si>
  <si>
    <t xml:space="preserve"> 149 mins </t>
  </si>
  <si>
    <t>Rank</t>
  </si>
  <si>
    <t>Genre 1</t>
  </si>
  <si>
    <t xml:space="preserve">Romance </t>
  </si>
  <si>
    <t xml:space="preserve"> Horror</t>
  </si>
  <si>
    <t xml:space="preserve">Thriller </t>
  </si>
  <si>
    <t xml:space="preserve"> Crime</t>
  </si>
  <si>
    <t xml:space="preserve"> Action</t>
  </si>
  <si>
    <t xml:space="preserve">Adventure </t>
  </si>
  <si>
    <t xml:space="preserve"> Family</t>
  </si>
  <si>
    <t xml:space="preserve">Sci-Fi </t>
  </si>
  <si>
    <t xml:space="preserve"> Adventure</t>
  </si>
  <si>
    <t xml:space="preserve"> Animation</t>
  </si>
  <si>
    <t xml:space="preserve">Crime </t>
  </si>
  <si>
    <t xml:space="preserve">Western </t>
  </si>
  <si>
    <t xml:space="preserve"> Comedy</t>
  </si>
  <si>
    <t xml:space="preserve">Mystery </t>
  </si>
  <si>
    <t xml:space="preserve"> Biography</t>
  </si>
  <si>
    <t xml:space="preserve">Comedy </t>
  </si>
  <si>
    <t xml:space="preserve">Music </t>
  </si>
  <si>
    <t xml:space="preserve">War </t>
  </si>
  <si>
    <t>Genre 2</t>
  </si>
  <si>
    <t xml:space="preserve">Drama  </t>
  </si>
  <si>
    <t xml:space="preserve"> Drama  </t>
  </si>
  <si>
    <t>Most repeated Genre</t>
  </si>
  <si>
    <t>Drama</t>
  </si>
  <si>
    <t xml:space="preserve">The movie with the highest rating </t>
  </si>
  <si>
    <t>Shawshank Redemption</t>
  </si>
  <si>
    <t>Row Labels</t>
  </si>
  <si>
    <t>Grand Total</t>
  </si>
  <si>
    <t>Count of Name</t>
  </si>
  <si>
    <t>The year with the most movies</t>
  </si>
  <si>
    <t>The rating with the most movies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</si>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</sst>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B568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3" xfId="0" applyFont="1" applyBorder="1" applyAlignment="1">
      <alignment vertical="center"/>
    </xf>
    <xf numFmtId="0" fontId="0" fillId="0" borderId="5" xfId="0" applyBorder="1"/>
    <xf numFmtId="0" fontId="0" fillId="0" borderId="4" xfId="0" applyBorder="1"/>
    <xf numFmtId="0" fontId="1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1" fillId="3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8" fillId="4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164" fontId="2" fillId="0" borderId="1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B5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22.940665277776" createdVersion="6" refreshedVersion="6" minRefreshableVersion="3" recordCount="50">
  <cacheSource type="worksheet">
    <worksheetSource ref="B1:H51" sheet="Sheet1"/>
  </cacheSource>
  <cacheFields count="7">
    <cacheField name="Name" numFmtId="0">
      <sharedItems count="50">
        <s v="Casablanca "/>
        <s v="Psycho "/>
        <s v="The Godfather "/>
        <s v="Star Wars: Episode IV - A New Hope "/>
        <s v="E.T. the Extra-Terrestrial "/>
        <s v="Terminator 2: Judgment Day "/>
        <s v="Forrest Gump "/>
        <s v="Titanic "/>
        <s v="The Matrix "/>
        <s v="Gladiator "/>
        <s v="The Lord of the Rings: The Fellowship of the Ring "/>
        <s v="Spirited Away "/>
        <s v="The Dark Knight "/>
        <s v="Inception "/>
        <s v="The Avengers "/>
        <s v="Django Unchained "/>
        <s v="Frozen "/>
        <s v="Interstellar "/>
        <s v="The Martian "/>
        <s v="La La Land "/>
        <s v="Get Out "/>
        <s v="The Shape of Water "/>
        <s v="Black Panther "/>
        <s v="Joker "/>
        <s v="Parasite "/>
        <s v="The Shawshank Redemption "/>
        <s v="Pulp Fiction "/>
        <s v="Schindler's List "/>
        <s v="The Silence of the Lambs "/>
        <s v="The Green Mile "/>
        <s v="Fight Club "/>
        <s v="The Prestige "/>
        <s v="The Departed "/>
        <s v="No Country for Old Men "/>
        <s v="Slumdog Millionaire "/>
        <s v="The Social Network "/>
        <s v="The Grand Budapest Hotel "/>
        <s v="Whiplash "/>
        <s v="Birdman or (The Unexpected Virtue of Ignorance) "/>
        <s v="Spotlight "/>
        <s v="Moonlight "/>
        <s v="Three Billboards Outside Ebbing, Missouri "/>
        <s v="Roma "/>
        <s v="Once Upon a Time in Hollywood "/>
        <s v="1917 "/>
        <s v="Dunkirk "/>
        <s v="The Revenant "/>
        <s v="Arrival "/>
        <s v="Her "/>
        <s v="Gone Girl "/>
      </sharedItems>
    </cacheField>
    <cacheField name="Year" numFmtId="0">
      <sharedItems containsSemiMixedTypes="0" containsString="0" containsNumber="1" containsInteger="1" minValue="1942" maxValue="2019" count="24">
        <n v="1942"/>
        <n v="1960"/>
        <n v="1972"/>
        <n v="1977"/>
        <n v="1982"/>
        <n v="1991"/>
        <n v="1994"/>
        <n v="1997"/>
        <n v="1999"/>
        <n v="2000"/>
        <n v="2001"/>
        <n v="2008"/>
        <n v="2010"/>
        <n v="2012"/>
        <n v="2013"/>
        <n v="2014"/>
        <n v="2015"/>
        <n v="2016"/>
        <n v="2017"/>
        <n v="2018"/>
        <n v="2019"/>
        <n v="1993"/>
        <n v="2006"/>
        <n v="2007"/>
      </sharedItems>
    </cacheField>
    <cacheField name="Age Rating" numFmtId="0">
      <sharedItems count="3">
        <s v=" PG "/>
        <s v=" R "/>
        <s v=" PG-13 "/>
      </sharedItems>
    </cacheField>
    <cacheField name="Duration" numFmtId="164">
      <sharedItems/>
    </cacheField>
    <cacheField name="Genre 1" numFmtId="0">
      <sharedItems count="10">
        <s v=" Drama "/>
        <s v=" Horror"/>
        <s v=" Crime"/>
        <s v=" Action"/>
        <s v=" Family"/>
        <s v=" Adventure"/>
        <s v=" Animation"/>
        <s v=" Comedy"/>
        <s v=" Biography"/>
        <s v=" Drama  "/>
      </sharedItems>
    </cacheField>
    <cacheField name="Genre 2" numFmtId="0">
      <sharedItems containsBlank="1" count="12">
        <s v="Romance "/>
        <s v="Thriller "/>
        <s v="Drama  "/>
        <s v="Adventure "/>
        <s v="Sci-Fi "/>
        <s v="Crime "/>
        <s v="Western "/>
        <s v="Mystery "/>
        <m/>
        <s v="Comedy "/>
        <s v="Music "/>
        <s v="War "/>
      </sharedItems>
    </cacheField>
    <cacheField name="IMDb Rating" numFmtId="0">
      <sharedItems containsSemiMixedTypes="0" containsString="0" containsNumber="1" minValue="7.3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s v=" 102 mins "/>
    <x v="0"/>
    <x v="0"/>
    <n v="8.5"/>
  </r>
  <r>
    <x v="1"/>
    <x v="1"/>
    <x v="1"/>
    <s v=" 109 mins "/>
    <x v="1"/>
    <x v="1"/>
    <n v="8.5"/>
  </r>
  <r>
    <x v="2"/>
    <x v="2"/>
    <x v="1"/>
    <s v=" 175 mins "/>
    <x v="2"/>
    <x v="2"/>
    <n v="9.1999999999999993"/>
  </r>
  <r>
    <x v="3"/>
    <x v="3"/>
    <x v="0"/>
    <s v=" 121 mins "/>
    <x v="3"/>
    <x v="3"/>
    <n v="8.6"/>
  </r>
  <r>
    <x v="4"/>
    <x v="4"/>
    <x v="0"/>
    <s v=" 115 mins "/>
    <x v="4"/>
    <x v="4"/>
    <n v="7.8"/>
  </r>
  <r>
    <x v="5"/>
    <x v="5"/>
    <x v="1"/>
    <s v=" 137 mins "/>
    <x v="3"/>
    <x v="4"/>
    <n v="8.5"/>
  </r>
  <r>
    <x v="6"/>
    <x v="6"/>
    <x v="2"/>
    <s v=" 142 mins "/>
    <x v="0"/>
    <x v="0"/>
    <n v="8.8000000000000007"/>
  </r>
  <r>
    <x v="7"/>
    <x v="7"/>
    <x v="2"/>
    <s v=" 195 mins "/>
    <x v="0"/>
    <x v="0"/>
    <n v="7.8"/>
  </r>
  <r>
    <x v="8"/>
    <x v="8"/>
    <x v="1"/>
    <s v=" 136 mins "/>
    <x v="3"/>
    <x v="4"/>
    <n v="8.6999999999999993"/>
  </r>
  <r>
    <x v="9"/>
    <x v="9"/>
    <x v="1"/>
    <s v=" 155 mins "/>
    <x v="3"/>
    <x v="2"/>
    <n v="8.5"/>
  </r>
  <r>
    <x v="10"/>
    <x v="10"/>
    <x v="2"/>
    <s v=" 178 mins "/>
    <x v="5"/>
    <x v="2"/>
    <n v="8.8000000000000007"/>
  </r>
  <r>
    <x v="11"/>
    <x v="10"/>
    <x v="0"/>
    <s v=" 125 mins "/>
    <x v="6"/>
    <x v="3"/>
    <n v="8.6"/>
  </r>
  <r>
    <x v="12"/>
    <x v="11"/>
    <x v="2"/>
    <s v=" 152 mins "/>
    <x v="3"/>
    <x v="5"/>
    <n v="9"/>
  </r>
  <r>
    <x v="13"/>
    <x v="12"/>
    <x v="2"/>
    <s v=" 148 mins "/>
    <x v="3"/>
    <x v="3"/>
    <n v="8.8000000000000007"/>
  </r>
  <r>
    <x v="14"/>
    <x v="13"/>
    <x v="2"/>
    <s v=" 143 mins "/>
    <x v="3"/>
    <x v="3"/>
    <n v="8"/>
  </r>
  <r>
    <x v="15"/>
    <x v="13"/>
    <x v="1"/>
    <s v=" 165 mins "/>
    <x v="0"/>
    <x v="6"/>
    <n v="8.4"/>
  </r>
  <r>
    <x v="16"/>
    <x v="14"/>
    <x v="0"/>
    <s v=" 102 mins "/>
    <x v="6"/>
    <x v="3"/>
    <n v="7.4"/>
  </r>
  <r>
    <x v="17"/>
    <x v="15"/>
    <x v="2"/>
    <s v=" 169 mins "/>
    <x v="5"/>
    <x v="2"/>
    <n v="8.6"/>
  </r>
  <r>
    <x v="18"/>
    <x v="16"/>
    <x v="2"/>
    <s v=" 144 mins "/>
    <x v="5"/>
    <x v="4"/>
    <n v="8"/>
  </r>
  <r>
    <x v="19"/>
    <x v="17"/>
    <x v="2"/>
    <s v=" 128 mins "/>
    <x v="7"/>
    <x v="2"/>
    <n v="8"/>
  </r>
  <r>
    <x v="20"/>
    <x v="18"/>
    <x v="1"/>
    <s v=" 104 mins "/>
    <x v="1"/>
    <x v="7"/>
    <n v="7.7"/>
  </r>
  <r>
    <x v="21"/>
    <x v="18"/>
    <x v="1"/>
    <s v=" 123 mins "/>
    <x v="5"/>
    <x v="2"/>
    <n v="7.3"/>
  </r>
  <r>
    <x v="22"/>
    <x v="19"/>
    <x v="2"/>
    <s v=" 134 mins "/>
    <x v="3"/>
    <x v="3"/>
    <n v="7.3"/>
  </r>
  <r>
    <x v="23"/>
    <x v="20"/>
    <x v="1"/>
    <s v=" 122 mins "/>
    <x v="2"/>
    <x v="2"/>
    <n v="8.4"/>
  </r>
  <r>
    <x v="24"/>
    <x v="20"/>
    <x v="1"/>
    <s v=" 132 mins "/>
    <x v="7"/>
    <x v="2"/>
    <n v="8.6"/>
  </r>
  <r>
    <x v="25"/>
    <x v="6"/>
    <x v="1"/>
    <s v=" 142 mins "/>
    <x v="0"/>
    <x v="8"/>
    <n v="9.3000000000000007"/>
  </r>
  <r>
    <x v="26"/>
    <x v="6"/>
    <x v="1"/>
    <s v=" 154 mins "/>
    <x v="2"/>
    <x v="2"/>
    <n v="8.9"/>
  </r>
  <r>
    <x v="27"/>
    <x v="21"/>
    <x v="1"/>
    <s v=" 195 mins "/>
    <x v="8"/>
    <x v="2"/>
    <n v="8.9"/>
  </r>
  <r>
    <x v="28"/>
    <x v="5"/>
    <x v="1"/>
    <s v=" 118 mins "/>
    <x v="2"/>
    <x v="2"/>
    <n v="8.6"/>
  </r>
  <r>
    <x v="29"/>
    <x v="8"/>
    <x v="1"/>
    <s v=" 189 mins "/>
    <x v="2"/>
    <x v="2"/>
    <n v="8.6"/>
  </r>
  <r>
    <x v="30"/>
    <x v="8"/>
    <x v="1"/>
    <s v=" 139 mins "/>
    <x v="0"/>
    <x v="8"/>
    <n v="8.8000000000000007"/>
  </r>
  <r>
    <x v="31"/>
    <x v="22"/>
    <x v="2"/>
    <s v=" 130 mins "/>
    <x v="0"/>
    <x v="7"/>
    <n v="8.5"/>
  </r>
  <r>
    <x v="32"/>
    <x v="22"/>
    <x v="1"/>
    <s v=" 151 mins "/>
    <x v="2"/>
    <x v="2"/>
    <n v="8.5"/>
  </r>
  <r>
    <x v="33"/>
    <x v="23"/>
    <x v="1"/>
    <s v=" 122 mins "/>
    <x v="2"/>
    <x v="2"/>
    <n v="8.1"/>
  </r>
  <r>
    <x v="34"/>
    <x v="11"/>
    <x v="1"/>
    <s v=" 120 mins "/>
    <x v="0"/>
    <x v="0"/>
    <n v="8"/>
  </r>
  <r>
    <x v="35"/>
    <x v="12"/>
    <x v="2"/>
    <s v=" 120 mins "/>
    <x v="8"/>
    <x v="2"/>
    <n v="7.7"/>
  </r>
  <r>
    <x v="36"/>
    <x v="15"/>
    <x v="1"/>
    <s v=" 99 mins "/>
    <x v="5"/>
    <x v="9"/>
    <n v="8.1"/>
  </r>
  <r>
    <x v="37"/>
    <x v="15"/>
    <x v="1"/>
    <s v=" 106 mins "/>
    <x v="0"/>
    <x v="10"/>
    <n v="8.5"/>
  </r>
  <r>
    <x v="38"/>
    <x v="15"/>
    <x v="1"/>
    <s v=" 119 mins "/>
    <x v="7"/>
    <x v="2"/>
    <n v="7.7"/>
  </r>
  <r>
    <x v="39"/>
    <x v="16"/>
    <x v="1"/>
    <s v=" 129 mins "/>
    <x v="2"/>
    <x v="2"/>
    <n v="8.1"/>
  </r>
  <r>
    <x v="40"/>
    <x v="17"/>
    <x v="1"/>
    <s v=" 111 mins "/>
    <x v="9"/>
    <x v="8"/>
    <n v="7.4"/>
  </r>
  <r>
    <x v="41"/>
    <x v="18"/>
    <x v="1"/>
    <s v=" 115 mins "/>
    <x v="2"/>
    <x v="2"/>
    <n v="8.1999999999999993"/>
  </r>
  <r>
    <x v="42"/>
    <x v="19"/>
    <x v="1"/>
    <s v=" 135 mins "/>
    <x v="9"/>
    <x v="8"/>
    <n v="7.7"/>
  </r>
  <r>
    <x v="43"/>
    <x v="20"/>
    <x v="1"/>
    <s v=" 161 mins "/>
    <x v="7"/>
    <x v="2"/>
    <n v="7.6"/>
  </r>
  <r>
    <x v="44"/>
    <x v="20"/>
    <x v="1"/>
    <s v=" 119 mins "/>
    <x v="0"/>
    <x v="11"/>
    <n v="8.3000000000000007"/>
  </r>
  <r>
    <x v="45"/>
    <x v="18"/>
    <x v="2"/>
    <s v=" 106 mins "/>
    <x v="3"/>
    <x v="2"/>
    <n v="7.8"/>
  </r>
  <r>
    <x v="46"/>
    <x v="16"/>
    <x v="1"/>
    <s v=" 156 mins "/>
    <x v="3"/>
    <x v="3"/>
    <n v="8"/>
  </r>
  <r>
    <x v="47"/>
    <x v="17"/>
    <x v="2"/>
    <s v=" 116 mins "/>
    <x v="0"/>
    <x v="4"/>
    <n v="7.9"/>
  </r>
  <r>
    <x v="48"/>
    <x v="14"/>
    <x v="1"/>
    <s v=" 126 mins "/>
    <x v="0"/>
    <x v="0"/>
    <n v="8"/>
  </r>
  <r>
    <x v="49"/>
    <x v="15"/>
    <x v="1"/>
    <s v=" 149 mins "/>
    <x v="0"/>
    <x v="7"/>
    <n v="8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7">
    <pivotField dataField="1" showAll="0">
      <items count="51">
        <item x="44"/>
        <item x="47"/>
        <item x="38"/>
        <item x="22"/>
        <item x="0"/>
        <item x="15"/>
        <item x="45"/>
        <item x="4"/>
        <item x="30"/>
        <item x="6"/>
        <item x="16"/>
        <item x="20"/>
        <item x="9"/>
        <item x="49"/>
        <item x="48"/>
        <item x="13"/>
        <item x="17"/>
        <item x="23"/>
        <item x="19"/>
        <item x="40"/>
        <item x="33"/>
        <item x="43"/>
        <item x="24"/>
        <item x="1"/>
        <item x="26"/>
        <item x="42"/>
        <item x="27"/>
        <item x="34"/>
        <item x="11"/>
        <item x="39"/>
        <item x="3"/>
        <item x="5"/>
        <item x="14"/>
        <item x="12"/>
        <item x="32"/>
        <item x="2"/>
        <item x="36"/>
        <item x="29"/>
        <item x="10"/>
        <item x="18"/>
        <item x="8"/>
        <item x="31"/>
        <item x="46"/>
        <item x="21"/>
        <item x="25"/>
        <item x="28"/>
        <item x="35"/>
        <item x="41"/>
        <item x="7"/>
        <item x="37"/>
        <item t="default"/>
      </items>
    </pivotField>
    <pivotField showAll="0" sortType="descending">
      <items count="25">
        <item x="20"/>
        <item x="19"/>
        <item x="18"/>
        <item x="17"/>
        <item x="16"/>
        <item x="15"/>
        <item x="14"/>
        <item x="13"/>
        <item x="12"/>
        <item x="11"/>
        <item x="23"/>
        <item x="22"/>
        <item x="10"/>
        <item x="9"/>
        <item x="8"/>
        <item x="7"/>
        <item x="6"/>
        <item x="21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0"/>
        <item x="2"/>
        <item x="1"/>
        <item t="default"/>
      </items>
    </pivotField>
    <pivotField showAll="0"/>
    <pivotField showAll="0">
      <items count="11">
        <item x="3"/>
        <item x="5"/>
        <item x="6"/>
        <item x="8"/>
        <item x="7"/>
        <item x="2"/>
        <item x="0"/>
        <item x="9"/>
        <item x="4"/>
        <item x="1"/>
        <item t="default"/>
      </items>
    </pivotField>
    <pivotField showAll="0">
      <items count="13">
        <item x="3"/>
        <item x="9"/>
        <item x="5"/>
        <item x="2"/>
        <item x="10"/>
        <item x="7"/>
        <item x="0"/>
        <item x="4"/>
        <item x="1"/>
        <item x="11"/>
        <item x="6"/>
        <item x="8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42578125" customWidth="1"/>
    <col min="3" max="3" width="8.7109375" customWidth="1"/>
    <col min="4" max="4" width="6.7109375" customWidth="1"/>
    <col min="5" max="5" width="7.5703125" customWidth="1"/>
    <col min="6" max="6" width="6.7109375" customWidth="1"/>
    <col min="7" max="7" width="8.7109375" customWidth="1"/>
    <col min="8" max="8" width="9.5703125" customWidth="1"/>
    <col min="9" max="9" width="6.140625" customWidth="1"/>
    <col min="10" max="10" width="7.85546875" customWidth="1"/>
    <col min="11" max="11" width="5.140625" customWidth="1"/>
    <col min="12" max="12" width="9.140625" customWidth="1"/>
    <col min="13" max="13" width="7.28515625" customWidth="1"/>
    <col min="14" max="14" width="11.28515625" customWidth="1"/>
    <col min="15" max="15" width="8.5703125" customWidth="1"/>
    <col min="16" max="16" width="11.5703125" customWidth="1"/>
    <col min="17" max="17" width="10.5703125" customWidth="1"/>
    <col min="18" max="18" width="7.140625" customWidth="1"/>
    <col min="19" max="19" width="13.7109375" customWidth="1"/>
    <col min="20" max="20" width="11.42578125" customWidth="1"/>
    <col min="21" max="21" width="14.5703125" customWidth="1"/>
    <col min="22" max="22" width="8" customWidth="1"/>
    <col min="23" max="23" width="10.85546875" customWidth="1"/>
    <col min="24" max="24" width="7.5703125" customWidth="1"/>
    <col min="25" max="25" width="7.28515625" customWidth="1"/>
    <col min="26" max="26" width="11" customWidth="1"/>
    <col min="27" max="27" width="9.7109375" bestFit="1" customWidth="1"/>
    <col min="28" max="28" width="12.7109375" bestFit="1" customWidth="1"/>
    <col min="29" max="29" width="7.5703125" customWidth="1"/>
    <col min="30" max="30" width="10" bestFit="1" customWidth="1"/>
    <col min="31" max="31" width="11" bestFit="1" customWidth="1"/>
    <col min="32" max="32" width="14.140625" bestFit="1" customWidth="1"/>
    <col min="34" max="34" width="8" customWidth="1"/>
    <col min="35" max="35" width="12.140625" bestFit="1" customWidth="1"/>
    <col min="36" max="36" width="11.28515625" bestFit="1" customWidth="1"/>
  </cols>
  <sheetData>
    <row r="3" spans="1:2" x14ac:dyDescent="0.25">
      <c r="A3" s="25" t="s">
        <v>128</v>
      </c>
      <c r="B3" t="s">
        <v>130</v>
      </c>
    </row>
    <row r="4" spans="1:2" x14ac:dyDescent="0.25">
      <c r="A4" s="26" t="s">
        <v>6</v>
      </c>
      <c r="B4" s="24">
        <v>5</v>
      </c>
    </row>
    <row r="5" spans="1:2" x14ac:dyDescent="0.25">
      <c r="A5" s="26" t="s">
        <v>20</v>
      </c>
      <c r="B5" s="24">
        <v>14</v>
      </c>
    </row>
    <row r="6" spans="1:2" x14ac:dyDescent="0.25">
      <c r="A6" s="26" t="s">
        <v>9</v>
      </c>
      <c r="B6" s="24">
        <v>31</v>
      </c>
    </row>
    <row r="7" spans="1:2" x14ac:dyDescent="0.25">
      <c r="A7" s="26" t="s">
        <v>129</v>
      </c>
      <c r="B7" s="2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70" zoomScaleNormal="70" workbookViewId="0">
      <selection activeCell="C35" sqref="C35"/>
    </sheetView>
  </sheetViews>
  <sheetFormatPr defaultRowHeight="15" x14ac:dyDescent="0.25"/>
  <cols>
    <col min="1" max="1" width="42.42578125" customWidth="1"/>
    <col min="2" max="2" width="29.85546875" customWidth="1"/>
    <col min="3" max="3" width="43.5703125" customWidth="1"/>
    <col min="4" max="4" width="27.85546875" customWidth="1"/>
    <col min="5" max="5" width="40.85546875" customWidth="1"/>
    <col min="6" max="6" width="48.42578125" customWidth="1"/>
    <col min="7" max="7" width="65.140625" customWidth="1"/>
    <col min="8" max="8" width="60" customWidth="1"/>
    <col min="9" max="9" width="35" customWidth="1"/>
  </cols>
  <sheetData>
    <row r="1" spans="1:10" ht="15.75" x14ac:dyDescent="0.25">
      <c r="A1" s="3" t="s">
        <v>101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102</v>
      </c>
      <c r="G1" s="2" t="s">
        <v>121</v>
      </c>
      <c r="H1" s="9" t="s">
        <v>4</v>
      </c>
      <c r="I1" s="14"/>
    </row>
    <row r="2" spans="1:10" ht="15.75" x14ac:dyDescent="0.25">
      <c r="A2" s="4">
        <v>1</v>
      </c>
      <c r="B2" s="1" t="s">
        <v>5</v>
      </c>
      <c r="C2" s="1">
        <v>1942</v>
      </c>
      <c r="D2" s="1" t="s">
        <v>6</v>
      </c>
      <c r="E2" s="22" t="s">
        <v>7</v>
      </c>
      <c r="F2" s="1" t="s">
        <v>58</v>
      </c>
      <c r="G2" s="7" t="s">
        <v>103</v>
      </c>
      <c r="H2" s="10">
        <v>8.5</v>
      </c>
      <c r="I2" s="15"/>
      <c r="J2" s="7"/>
    </row>
    <row r="3" spans="1:10" ht="15.75" x14ac:dyDescent="0.25">
      <c r="A3" s="4">
        <v>2</v>
      </c>
      <c r="B3" s="1" t="s">
        <v>8</v>
      </c>
      <c r="C3" s="1">
        <v>1960</v>
      </c>
      <c r="D3" s="1" t="s">
        <v>9</v>
      </c>
      <c r="E3" s="22" t="s">
        <v>10</v>
      </c>
      <c r="F3" s="1" t="s">
        <v>104</v>
      </c>
      <c r="G3" s="7" t="s">
        <v>105</v>
      </c>
      <c r="H3" s="10">
        <v>8.5</v>
      </c>
      <c r="I3" s="15"/>
      <c r="J3" s="7"/>
    </row>
    <row r="4" spans="1:10" ht="15.75" x14ac:dyDescent="0.25">
      <c r="A4" s="4">
        <v>3</v>
      </c>
      <c r="B4" s="1" t="s">
        <v>11</v>
      </c>
      <c r="C4" s="1">
        <v>1972</v>
      </c>
      <c r="D4" s="1" t="s">
        <v>9</v>
      </c>
      <c r="E4" s="22" t="s">
        <v>12</v>
      </c>
      <c r="F4" s="1" t="s">
        <v>106</v>
      </c>
      <c r="G4" s="7" t="s">
        <v>122</v>
      </c>
      <c r="H4" s="10">
        <v>9.1999999999999993</v>
      </c>
      <c r="I4" s="15"/>
      <c r="J4" s="7"/>
    </row>
    <row r="5" spans="1:10" ht="15.75" x14ac:dyDescent="0.25">
      <c r="A5" s="4">
        <v>4</v>
      </c>
      <c r="B5" s="1" t="s">
        <v>13</v>
      </c>
      <c r="C5" s="1">
        <v>1977</v>
      </c>
      <c r="D5" s="1" t="s">
        <v>6</v>
      </c>
      <c r="E5" s="22" t="s">
        <v>14</v>
      </c>
      <c r="F5" s="1" t="s">
        <v>107</v>
      </c>
      <c r="G5" s="7" t="s">
        <v>108</v>
      </c>
      <c r="H5" s="10">
        <v>8.6</v>
      </c>
      <c r="I5" s="15"/>
      <c r="J5" s="7"/>
    </row>
    <row r="6" spans="1:10" ht="15.75" x14ac:dyDescent="0.25">
      <c r="A6" s="4">
        <v>5</v>
      </c>
      <c r="B6" s="1" t="s">
        <v>15</v>
      </c>
      <c r="C6" s="1">
        <v>1982</v>
      </c>
      <c r="D6" s="1" t="s">
        <v>6</v>
      </c>
      <c r="E6" s="22" t="s">
        <v>16</v>
      </c>
      <c r="F6" s="1" t="s">
        <v>109</v>
      </c>
      <c r="G6" s="7" t="s">
        <v>110</v>
      </c>
      <c r="H6" s="10">
        <v>7.8</v>
      </c>
      <c r="I6" s="15"/>
      <c r="J6" s="7"/>
    </row>
    <row r="7" spans="1:10" ht="15.75" x14ac:dyDescent="0.25">
      <c r="A7" s="4">
        <v>6</v>
      </c>
      <c r="B7" s="1" t="s">
        <v>17</v>
      </c>
      <c r="C7" s="1">
        <v>1991</v>
      </c>
      <c r="D7" s="1" t="s">
        <v>9</v>
      </c>
      <c r="E7" s="22" t="s">
        <v>18</v>
      </c>
      <c r="F7" s="1" t="s">
        <v>107</v>
      </c>
      <c r="G7" s="7" t="s">
        <v>110</v>
      </c>
      <c r="H7" s="10">
        <v>8.5</v>
      </c>
      <c r="I7" s="15"/>
      <c r="J7" s="7"/>
    </row>
    <row r="8" spans="1:10" ht="15.75" x14ac:dyDescent="0.25">
      <c r="A8" s="4">
        <v>7</v>
      </c>
      <c r="B8" s="1" t="s">
        <v>19</v>
      </c>
      <c r="C8" s="1">
        <v>1994</v>
      </c>
      <c r="D8" s="1" t="s">
        <v>20</v>
      </c>
      <c r="E8" s="22" t="s">
        <v>21</v>
      </c>
      <c r="F8" s="1" t="s">
        <v>58</v>
      </c>
      <c r="G8" s="7" t="s">
        <v>103</v>
      </c>
      <c r="H8" s="10">
        <v>8.8000000000000007</v>
      </c>
      <c r="I8" s="15"/>
      <c r="J8" s="7"/>
    </row>
    <row r="9" spans="1:10" ht="15.75" x14ac:dyDescent="0.25">
      <c r="A9" s="4">
        <v>8</v>
      </c>
      <c r="B9" s="1" t="s">
        <v>22</v>
      </c>
      <c r="C9" s="1">
        <v>1997</v>
      </c>
      <c r="D9" s="1" t="s">
        <v>20</v>
      </c>
      <c r="E9" s="22" t="s">
        <v>23</v>
      </c>
      <c r="F9" s="1" t="s">
        <v>58</v>
      </c>
      <c r="G9" s="7" t="s">
        <v>103</v>
      </c>
      <c r="H9" s="10">
        <v>7.8</v>
      </c>
      <c r="I9" s="15"/>
      <c r="J9" s="7"/>
    </row>
    <row r="10" spans="1:10" ht="15.75" x14ac:dyDescent="0.25">
      <c r="A10" s="4">
        <v>9</v>
      </c>
      <c r="B10" s="1" t="s">
        <v>24</v>
      </c>
      <c r="C10" s="1">
        <v>1999</v>
      </c>
      <c r="D10" s="1" t="s">
        <v>9</v>
      </c>
      <c r="E10" s="22" t="s">
        <v>25</v>
      </c>
      <c r="F10" s="1" t="s">
        <v>107</v>
      </c>
      <c r="G10" s="7" t="s">
        <v>110</v>
      </c>
      <c r="H10" s="10">
        <v>8.6999999999999993</v>
      </c>
      <c r="I10" s="15"/>
      <c r="J10" s="7"/>
    </row>
    <row r="11" spans="1:10" ht="15.75" x14ac:dyDescent="0.25">
      <c r="A11" s="4">
        <v>10</v>
      </c>
      <c r="B11" s="1" t="s">
        <v>26</v>
      </c>
      <c r="C11" s="1">
        <v>2000</v>
      </c>
      <c r="D11" s="1" t="s">
        <v>9</v>
      </c>
      <c r="E11" s="22" t="s">
        <v>27</v>
      </c>
      <c r="F11" s="1" t="s">
        <v>107</v>
      </c>
      <c r="G11" s="7" t="s">
        <v>122</v>
      </c>
      <c r="H11" s="10">
        <v>8.5</v>
      </c>
      <c r="I11" s="15"/>
      <c r="J11" s="7"/>
    </row>
    <row r="12" spans="1:10" ht="15.75" x14ac:dyDescent="0.25">
      <c r="A12" s="4">
        <v>11</v>
      </c>
      <c r="B12" s="1" t="s">
        <v>28</v>
      </c>
      <c r="C12" s="1">
        <v>2001</v>
      </c>
      <c r="D12" s="1" t="s">
        <v>20</v>
      </c>
      <c r="E12" s="22" t="s">
        <v>29</v>
      </c>
      <c r="F12" s="1" t="s">
        <v>111</v>
      </c>
      <c r="G12" s="7" t="s">
        <v>122</v>
      </c>
      <c r="H12" s="10">
        <v>8.8000000000000007</v>
      </c>
      <c r="I12" s="15"/>
      <c r="J12" s="7"/>
    </row>
    <row r="13" spans="1:10" ht="15.75" x14ac:dyDescent="0.25">
      <c r="A13" s="4">
        <v>12</v>
      </c>
      <c r="B13" s="1" t="s">
        <v>30</v>
      </c>
      <c r="C13" s="1">
        <v>2001</v>
      </c>
      <c r="D13" s="1" t="s">
        <v>6</v>
      </c>
      <c r="E13" s="22" t="s">
        <v>31</v>
      </c>
      <c r="F13" s="1" t="s">
        <v>112</v>
      </c>
      <c r="G13" s="7" t="s">
        <v>108</v>
      </c>
      <c r="H13" s="10">
        <v>8.6</v>
      </c>
      <c r="I13" s="15"/>
      <c r="J13" s="7"/>
    </row>
    <row r="14" spans="1:10" ht="15.75" x14ac:dyDescent="0.25">
      <c r="A14" s="4">
        <v>13</v>
      </c>
      <c r="B14" s="1" t="s">
        <v>32</v>
      </c>
      <c r="C14" s="1">
        <v>2008</v>
      </c>
      <c r="D14" s="1" t="s">
        <v>20</v>
      </c>
      <c r="E14" s="22" t="s">
        <v>33</v>
      </c>
      <c r="F14" s="1" t="s">
        <v>107</v>
      </c>
      <c r="G14" s="7" t="s">
        <v>113</v>
      </c>
      <c r="H14" s="10">
        <v>9</v>
      </c>
      <c r="I14" s="15"/>
      <c r="J14" s="7"/>
    </row>
    <row r="15" spans="1:10" ht="15.75" x14ac:dyDescent="0.25">
      <c r="A15" s="4">
        <v>14</v>
      </c>
      <c r="B15" s="1" t="s">
        <v>34</v>
      </c>
      <c r="C15" s="1">
        <v>2010</v>
      </c>
      <c r="D15" s="1" t="s">
        <v>20</v>
      </c>
      <c r="E15" s="22" t="s">
        <v>35</v>
      </c>
      <c r="F15" s="1" t="s">
        <v>107</v>
      </c>
      <c r="G15" s="7" t="s">
        <v>108</v>
      </c>
      <c r="H15" s="10">
        <v>8.8000000000000007</v>
      </c>
      <c r="I15" s="15"/>
      <c r="J15" s="7"/>
    </row>
    <row r="16" spans="1:10" ht="15.75" x14ac:dyDescent="0.25">
      <c r="A16" s="4">
        <v>15</v>
      </c>
      <c r="B16" s="1" t="s">
        <v>36</v>
      </c>
      <c r="C16" s="1">
        <v>2012</v>
      </c>
      <c r="D16" s="1" t="s">
        <v>20</v>
      </c>
      <c r="E16" s="22" t="s">
        <v>37</v>
      </c>
      <c r="F16" s="1" t="s">
        <v>107</v>
      </c>
      <c r="G16" s="7" t="s">
        <v>108</v>
      </c>
      <c r="H16" s="10">
        <v>8</v>
      </c>
      <c r="I16" s="15"/>
      <c r="J16" s="7"/>
    </row>
    <row r="17" spans="1:10" ht="15.75" x14ac:dyDescent="0.25">
      <c r="A17" s="4">
        <v>16</v>
      </c>
      <c r="B17" s="1" t="s">
        <v>38</v>
      </c>
      <c r="C17" s="1">
        <v>2012</v>
      </c>
      <c r="D17" s="1" t="s">
        <v>9</v>
      </c>
      <c r="E17" s="22" t="s">
        <v>39</v>
      </c>
      <c r="F17" s="1" t="s">
        <v>58</v>
      </c>
      <c r="G17" s="7" t="s">
        <v>114</v>
      </c>
      <c r="H17" s="10">
        <v>8.4</v>
      </c>
      <c r="I17" s="15"/>
      <c r="J17" s="7"/>
    </row>
    <row r="18" spans="1:10" ht="15.75" x14ac:dyDescent="0.25">
      <c r="A18" s="4">
        <v>17</v>
      </c>
      <c r="B18" s="1" t="s">
        <v>40</v>
      </c>
      <c r="C18" s="1">
        <v>2013</v>
      </c>
      <c r="D18" s="1" t="s">
        <v>6</v>
      </c>
      <c r="E18" s="22" t="s">
        <v>7</v>
      </c>
      <c r="F18" s="1" t="s">
        <v>112</v>
      </c>
      <c r="G18" s="7" t="s">
        <v>108</v>
      </c>
      <c r="H18" s="10">
        <v>7.4</v>
      </c>
      <c r="I18" s="15"/>
      <c r="J18" s="7"/>
    </row>
    <row r="19" spans="1:10" ht="15.75" x14ac:dyDescent="0.25">
      <c r="A19" s="4">
        <v>18</v>
      </c>
      <c r="B19" s="1" t="s">
        <v>41</v>
      </c>
      <c r="C19" s="1">
        <v>2014</v>
      </c>
      <c r="D19" s="1" t="s">
        <v>20</v>
      </c>
      <c r="E19" s="22" t="s">
        <v>42</v>
      </c>
      <c r="F19" s="1" t="s">
        <v>111</v>
      </c>
      <c r="G19" s="7" t="s">
        <v>122</v>
      </c>
      <c r="H19" s="10">
        <v>8.6</v>
      </c>
      <c r="I19" s="15"/>
      <c r="J19" s="7"/>
    </row>
    <row r="20" spans="1:10" ht="15.75" x14ac:dyDescent="0.25">
      <c r="A20" s="4">
        <v>19</v>
      </c>
      <c r="B20" s="1" t="s">
        <v>43</v>
      </c>
      <c r="C20" s="1">
        <v>2015</v>
      </c>
      <c r="D20" s="1" t="s">
        <v>20</v>
      </c>
      <c r="E20" s="22" t="s">
        <v>44</v>
      </c>
      <c r="F20" s="1" t="s">
        <v>111</v>
      </c>
      <c r="G20" s="7" t="s">
        <v>110</v>
      </c>
      <c r="H20" s="10">
        <v>8</v>
      </c>
      <c r="I20" s="15"/>
      <c r="J20" s="7"/>
    </row>
    <row r="21" spans="1:10" ht="15.75" x14ac:dyDescent="0.25">
      <c r="A21" s="4">
        <v>20</v>
      </c>
      <c r="B21" s="1" t="s">
        <v>45</v>
      </c>
      <c r="C21" s="1">
        <v>2016</v>
      </c>
      <c r="D21" s="1" t="s">
        <v>20</v>
      </c>
      <c r="E21" s="22" t="s">
        <v>46</v>
      </c>
      <c r="F21" s="1" t="s">
        <v>115</v>
      </c>
      <c r="G21" s="7" t="s">
        <v>122</v>
      </c>
      <c r="H21" s="10">
        <v>8</v>
      </c>
      <c r="I21" s="15"/>
      <c r="J21" s="7"/>
    </row>
    <row r="22" spans="1:10" ht="15.75" x14ac:dyDescent="0.25">
      <c r="A22" s="4">
        <v>21</v>
      </c>
      <c r="B22" s="1" t="s">
        <v>47</v>
      </c>
      <c r="C22" s="1">
        <v>2017</v>
      </c>
      <c r="D22" s="1" t="s">
        <v>9</v>
      </c>
      <c r="E22" s="22" t="s">
        <v>48</v>
      </c>
      <c r="F22" s="1" t="s">
        <v>104</v>
      </c>
      <c r="G22" s="7" t="s">
        <v>116</v>
      </c>
      <c r="H22" s="10">
        <v>7.7</v>
      </c>
      <c r="I22" s="15"/>
      <c r="J22" s="7"/>
    </row>
    <row r="23" spans="1:10" ht="15.75" x14ac:dyDescent="0.25">
      <c r="A23" s="4">
        <v>22</v>
      </c>
      <c r="B23" s="1" t="s">
        <v>49</v>
      </c>
      <c r="C23" s="1">
        <v>2017</v>
      </c>
      <c r="D23" s="1" t="s">
        <v>9</v>
      </c>
      <c r="E23" s="22" t="s">
        <v>50</v>
      </c>
      <c r="F23" s="1" t="s">
        <v>111</v>
      </c>
      <c r="G23" s="7" t="s">
        <v>122</v>
      </c>
      <c r="H23" s="10">
        <v>7.3</v>
      </c>
      <c r="I23" s="15"/>
      <c r="J23" s="7"/>
    </row>
    <row r="24" spans="1:10" ht="15.75" x14ac:dyDescent="0.25">
      <c r="A24" s="4">
        <v>23</v>
      </c>
      <c r="B24" s="1" t="s">
        <v>51</v>
      </c>
      <c r="C24" s="1">
        <v>2018</v>
      </c>
      <c r="D24" s="1" t="s">
        <v>20</v>
      </c>
      <c r="E24" s="22" t="s">
        <v>52</v>
      </c>
      <c r="F24" s="1" t="s">
        <v>107</v>
      </c>
      <c r="G24" s="7" t="s">
        <v>108</v>
      </c>
      <c r="H24" s="10">
        <v>7.3</v>
      </c>
      <c r="I24" s="15"/>
      <c r="J24" s="7"/>
    </row>
    <row r="25" spans="1:10" ht="15.75" x14ac:dyDescent="0.25">
      <c r="A25" s="4">
        <v>24</v>
      </c>
      <c r="B25" s="1" t="s">
        <v>53</v>
      </c>
      <c r="C25" s="1">
        <v>2019</v>
      </c>
      <c r="D25" s="1" t="s">
        <v>9</v>
      </c>
      <c r="E25" s="22" t="s">
        <v>54</v>
      </c>
      <c r="F25" s="1" t="s">
        <v>106</v>
      </c>
      <c r="G25" s="7" t="s">
        <v>122</v>
      </c>
      <c r="H25" s="10">
        <v>8.4</v>
      </c>
      <c r="I25" s="15"/>
      <c r="J25" s="7"/>
    </row>
    <row r="26" spans="1:10" ht="15.75" x14ac:dyDescent="0.25">
      <c r="A26" s="4">
        <v>25</v>
      </c>
      <c r="B26" s="1" t="s">
        <v>55</v>
      </c>
      <c r="C26" s="1">
        <v>2019</v>
      </c>
      <c r="D26" s="1" t="s">
        <v>9</v>
      </c>
      <c r="E26" s="22" t="s">
        <v>56</v>
      </c>
      <c r="F26" s="1" t="s">
        <v>115</v>
      </c>
      <c r="G26" s="7" t="s">
        <v>122</v>
      </c>
      <c r="H26" s="10">
        <v>8.6</v>
      </c>
      <c r="I26" s="15"/>
      <c r="J26" s="7"/>
    </row>
    <row r="27" spans="1:10" ht="15.75" x14ac:dyDescent="0.25">
      <c r="A27" s="4">
        <v>26</v>
      </c>
      <c r="B27" s="1" t="s">
        <v>57</v>
      </c>
      <c r="C27" s="1">
        <v>1994</v>
      </c>
      <c r="D27" s="1" t="s">
        <v>9</v>
      </c>
      <c r="E27" s="22" t="s">
        <v>21</v>
      </c>
      <c r="F27" s="1" t="s">
        <v>58</v>
      </c>
      <c r="G27" s="7"/>
      <c r="H27" s="10">
        <v>9.3000000000000007</v>
      </c>
      <c r="I27" s="15"/>
      <c r="J27" s="7"/>
    </row>
    <row r="28" spans="1:10" ht="15.75" x14ac:dyDescent="0.25">
      <c r="A28" s="4">
        <v>27</v>
      </c>
      <c r="B28" s="1" t="s">
        <v>59</v>
      </c>
      <c r="C28" s="1">
        <v>1994</v>
      </c>
      <c r="D28" s="1" t="s">
        <v>9</v>
      </c>
      <c r="E28" s="22" t="s">
        <v>60</v>
      </c>
      <c r="F28" s="1" t="s">
        <v>106</v>
      </c>
      <c r="G28" s="7" t="s">
        <v>122</v>
      </c>
      <c r="H28" s="10">
        <v>8.9</v>
      </c>
      <c r="I28" s="15"/>
      <c r="J28" s="7"/>
    </row>
    <row r="29" spans="1:10" ht="15.75" x14ac:dyDescent="0.25">
      <c r="A29" s="4">
        <v>28</v>
      </c>
      <c r="B29" s="1" t="s">
        <v>61</v>
      </c>
      <c r="C29" s="1">
        <v>1993</v>
      </c>
      <c r="D29" s="1" t="s">
        <v>9</v>
      </c>
      <c r="E29" s="22" t="s">
        <v>23</v>
      </c>
      <c r="F29" s="1" t="s">
        <v>117</v>
      </c>
      <c r="G29" s="7" t="s">
        <v>122</v>
      </c>
      <c r="H29" s="10">
        <v>8.9</v>
      </c>
      <c r="I29" s="15"/>
      <c r="J29" s="7"/>
    </row>
    <row r="30" spans="1:10" ht="15.75" x14ac:dyDescent="0.25">
      <c r="A30" s="4">
        <v>29</v>
      </c>
      <c r="B30" s="1" t="s">
        <v>62</v>
      </c>
      <c r="C30" s="1">
        <v>1991</v>
      </c>
      <c r="D30" s="1" t="s">
        <v>9</v>
      </c>
      <c r="E30" s="22" t="s">
        <v>63</v>
      </c>
      <c r="F30" s="1" t="s">
        <v>106</v>
      </c>
      <c r="G30" s="7" t="s">
        <v>122</v>
      </c>
      <c r="H30" s="10">
        <v>8.6</v>
      </c>
      <c r="I30" s="15"/>
      <c r="J30" s="7"/>
    </row>
    <row r="31" spans="1:10" ht="15.75" x14ac:dyDescent="0.25">
      <c r="A31" s="4">
        <v>30</v>
      </c>
      <c r="B31" s="1" t="s">
        <v>64</v>
      </c>
      <c r="C31" s="1">
        <v>1999</v>
      </c>
      <c r="D31" s="1" t="s">
        <v>9</v>
      </c>
      <c r="E31" s="22" t="s">
        <v>65</v>
      </c>
      <c r="F31" s="1" t="s">
        <v>106</v>
      </c>
      <c r="G31" s="7" t="s">
        <v>122</v>
      </c>
      <c r="H31" s="10">
        <v>8.6</v>
      </c>
      <c r="I31" s="15"/>
      <c r="J31" s="7"/>
    </row>
    <row r="32" spans="1:10" ht="15.75" x14ac:dyDescent="0.25">
      <c r="A32" s="4">
        <v>31</v>
      </c>
      <c r="B32" s="1" t="s">
        <v>66</v>
      </c>
      <c r="C32" s="1">
        <v>1999</v>
      </c>
      <c r="D32" s="1" t="s">
        <v>9</v>
      </c>
      <c r="E32" s="22" t="s">
        <v>67</v>
      </c>
      <c r="F32" s="1" t="s">
        <v>58</v>
      </c>
      <c r="G32" s="7"/>
      <c r="H32" s="10">
        <v>8.8000000000000007</v>
      </c>
      <c r="I32" s="15"/>
      <c r="J32" s="7"/>
    </row>
    <row r="33" spans="1:10" ht="15.75" x14ac:dyDescent="0.25">
      <c r="A33" s="4">
        <v>32</v>
      </c>
      <c r="B33" s="1" t="s">
        <v>68</v>
      </c>
      <c r="C33" s="1">
        <v>2006</v>
      </c>
      <c r="D33" s="1" t="s">
        <v>20</v>
      </c>
      <c r="E33" s="22" t="s">
        <v>69</v>
      </c>
      <c r="F33" s="1" t="s">
        <v>58</v>
      </c>
      <c r="G33" s="7" t="s">
        <v>116</v>
      </c>
      <c r="H33" s="10">
        <v>8.5</v>
      </c>
      <c r="I33" s="15"/>
      <c r="J33" s="7"/>
    </row>
    <row r="34" spans="1:10" ht="15.75" x14ac:dyDescent="0.25">
      <c r="A34" s="4">
        <v>33</v>
      </c>
      <c r="B34" s="1" t="s">
        <v>70</v>
      </c>
      <c r="C34" s="1">
        <v>2006</v>
      </c>
      <c r="D34" s="1" t="s">
        <v>9</v>
      </c>
      <c r="E34" s="22" t="s">
        <v>71</v>
      </c>
      <c r="F34" s="1" t="s">
        <v>106</v>
      </c>
      <c r="G34" s="7" t="s">
        <v>122</v>
      </c>
      <c r="H34" s="10">
        <v>8.5</v>
      </c>
      <c r="I34" s="15"/>
      <c r="J34" s="7"/>
    </row>
    <row r="35" spans="1:10" ht="15.75" x14ac:dyDescent="0.25">
      <c r="A35" s="4">
        <v>34</v>
      </c>
      <c r="B35" s="1" t="s">
        <v>72</v>
      </c>
      <c r="C35" s="1">
        <v>2007</v>
      </c>
      <c r="D35" s="1" t="s">
        <v>9</v>
      </c>
      <c r="E35" s="22" t="s">
        <v>54</v>
      </c>
      <c r="F35" s="1" t="s">
        <v>106</v>
      </c>
      <c r="G35" s="7" t="s">
        <v>122</v>
      </c>
      <c r="H35" s="10">
        <v>8.1</v>
      </c>
      <c r="I35" s="15"/>
      <c r="J35" s="7"/>
    </row>
    <row r="36" spans="1:10" ht="15.75" x14ac:dyDescent="0.25">
      <c r="A36" s="4">
        <v>35</v>
      </c>
      <c r="B36" s="1" t="s">
        <v>73</v>
      </c>
      <c r="C36" s="1">
        <v>2008</v>
      </c>
      <c r="D36" s="1" t="s">
        <v>9</v>
      </c>
      <c r="E36" s="22" t="s">
        <v>74</v>
      </c>
      <c r="F36" s="1" t="s">
        <v>58</v>
      </c>
      <c r="G36" s="7" t="s">
        <v>103</v>
      </c>
      <c r="H36" s="10">
        <v>8</v>
      </c>
      <c r="I36" s="15"/>
      <c r="J36" s="7"/>
    </row>
    <row r="37" spans="1:10" ht="15.75" x14ac:dyDescent="0.25">
      <c r="A37" s="4">
        <v>36</v>
      </c>
      <c r="B37" s="1" t="s">
        <v>75</v>
      </c>
      <c r="C37" s="1">
        <v>2010</v>
      </c>
      <c r="D37" s="1" t="s">
        <v>20</v>
      </c>
      <c r="E37" s="22" t="s">
        <v>74</v>
      </c>
      <c r="F37" s="1" t="s">
        <v>117</v>
      </c>
      <c r="G37" s="7" t="s">
        <v>122</v>
      </c>
      <c r="H37" s="10">
        <v>7.7</v>
      </c>
      <c r="I37" s="15"/>
      <c r="J37" s="7"/>
    </row>
    <row r="38" spans="1:10" ht="15.75" x14ac:dyDescent="0.25">
      <c r="A38" s="4">
        <v>37</v>
      </c>
      <c r="B38" s="1" t="s">
        <v>76</v>
      </c>
      <c r="C38" s="1">
        <v>2014</v>
      </c>
      <c r="D38" s="1" t="s">
        <v>9</v>
      </c>
      <c r="E38" s="22" t="s">
        <v>77</v>
      </c>
      <c r="F38" s="1" t="s">
        <v>111</v>
      </c>
      <c r="G38" s="7" t="s">
        <v>118</v>
      </c>
      <c r="H38" s="10">
        <v>8.1</v>
      </c>
      <c r="I38" s="15"/>
      <c r="J38" s="7"/>
    </row>
    <row r="39" spans="1:10" ht="15.75" x14ac:dyDescent="0.25">
      <c r="A39" s="4">
        <v>38</v>
      </c>
      <c r="B39" s="1" t="s">
        <v>78</v>
      </c>
      <c r="C39" s="1">
        <v>2014</v>
      </c>
      <c r="D39" s="1" t="s">
        <v>9</v>
      </c>
      <c r="E39" s="22" t="s">
        <v>79</v>
      </c>
      <c r="F39" s="1" t="s">
        <v>58</v>
      </c>
      <c r="G39" s="7" t="s">
        <v>119</v>
      </c>
      <c r="H39" s="10">
        <v>8.5</v>
      </c>
      <c r="I39" s="15"/>
      <c r="J39" s="7"/>
    </row>
    <row r="40" spans="1:10" ht="15.75" x14ac:dyDescent="0.25">
      <c r="A40" s="4">
        <v>39</v>
      </c>
      <c r="B40" s="1" t="s">
        <v>80</v>
      </c>
      <c r="C40" s="1">
        <v>2014</v>
      </c>
      <c r="D40" s="1" t="s">
        <v>9</v>
      </c>
      <c r="E40" s="22" t="s">
        <v>81</v>
      </c>
      <c r="F40" s="1" t="s">
        <v>115</v>
      </c>
      <c r="G40" s="7" t="s">
        <v>122</v>
      </c>
      <c r="H40" s="10">
        <v>7.7</v>
      </c>
      <c r="I40" s="15"/>
      <c r="J40" s="7"/>
    </row>
    <row r="41" spans="1:10" ht="15.75" x14ac:dyDescent="0.25">
      <c r="A41" s="4">
        <v>40</v>
      </c>
      <c r="B41" s="1" t="s">
        <v>82</v>
      </c>
      <c r="C41" s="1">
        <v>2015</v>
      </c>
      <c r="D41" s="1" t="s">
        <v>9</v>
      </c>
      <c r="E41" s="22" t="s">
        <v>83</v>
      </c>
      <c r="F41" s="1" t="s">
        <v>106</v>
      </c>
      <c r="G41" s="7" t="s">
        <v>122</v>
      </c>
      <c r="H41" s="10">
        <v>8.1</v>
      </c>
      <c r="I41" s="15"/>
      <c r="J41" s="7"/>
    </row>
    <row r="42" spans="1:10" ht="15.75" x14ac:dyDescent="0.25">
      <c r="A42" s="4">
        <v>41</v>
      </c>
      <c r="B42" s="1" t="s">
        <v>84</v>
      </c>
      <c r="C42" s="1">
        <v>2016</v>
      </c>
      <c r="D42" s="1" t="s">
        <v>9</v>
      </c>
      <c r="E42" s="22" t="s">
        <v>85</v>
      </c>
      <c r="F42" s="1" t="s">
        <v>123</v>
      </c>
      <c r="G42" s="7"/>
      <c r="H42" s="10">
        <v>7.4</v>
      </c>
      <c r="I42" s="15"/>
      <c r="J42" s="7"/>
    </row>
    <row r="43" spans="1:10" ht="15.75" x14ac:dyDescent="0.25">
      <c r="A43" s="4">
        <v>42</v>
      </c>
      <c r="B43" s="1" t="s">
        <v>86</v>
      </c>
      <c r="C43" s="1">
        <v>2017</v>
      </c>
      <c r="D43" s="1" t="s">
        <v>9</v>
      </c>
      <c r="E43" s="22" t="s">
        <v>16</v>
      </c>
      <c r="F43" s="1" t="s">
        <v>106</v>
      </c>
      <c r="G43" s="7" t="s">
        <v>122</v>
      </c>
      <c r="H43" s="10">
        <v>8.1999999999999993</v>
      </c>
      <c r="I43" s="15"/>
      <c r="J43" s="7"/>
    </row>
    <row r="44" spans="1:10" ht="15.75" x14ac:dyDescent="0.25">
      <c r="A44" s="4">
        <v>43</v>
      </c>
      <c r="B44" s="1" t="s">
        <v>87</v>
      </c>
      <c r="C44" s="1">
        <v>2018</v>
      </c>
      <c r="D44" s="1" t="s">
        <v>9</v>
      </c>
      <c r="E44" s="22" t="s">
        <v>88</v>
      </c>
      <c r="F44" s="1" t="s">
        <v>123</v>
      </c>
      <c r="G44" s="7"/>
      <c r="H44" s="10">
        <v>7.7</v>
      </c>
      <c r="I44" s="15"/>
      <c r="J44" s="7"/>
    </row>
    <row r="45" spans="1:10" ht="15.75" x14ac:dyDescent="0.25">
      <c r="A45" s="4">
        <v>44</v>
      </c>
      <c r="B45" s="1" t="s">
        <v>89</v>
      </c>
      <c r="C45" s="1">
        <v>2019</v>
      </c>
      <c r="D45" s="1" t="s">
        <v>9</v>
      </c>
      <c r="E45" s="22" t="s">
        <v>90</v>
      </c>
      <c r="F45" s="1" t="s">
        <v>115</v>
      </c>
      <c r="G45" s="7" t="s">
        <v>122</v>
      </c>
      <c r="H45" s="10">
        <v>7.6</v>
      </c>
      <c r="I45" s="15"/>
      <c r="J45" s="7"/>
    </row>
    <row r="46" spans="1:10" ht="15.75" x14ac:dyDescent="0.25">
      <c r="A46" s="4">
        <v>45</v>
      </c>
      <c r="B46" s="1" t="s">
        <v>91</v>
      </c>
      <c r="C46" s="1">
        <v>2019</v>
      </c>
      <c r="D46" s="1" t="s">
        <v>9</v>
      </c>
      <c r="E46" s="22" t="s">
        <v>81</v>
      </c>
      <c r="F46" s="1" t="s">
        <v>58</v>
      </c>
      <c r="G46" s="7" t="s">
        <v>120</v>
      </c>
      <c r="H46" s="10">
        <v>8.3000000000000007</v>
      </c>
      <c r="I46" s="15"/>
      <c r="J46" s="7"/>
    </row>
    <row r="47" spans="1:10" ht="15.75" x14ac:dyDescent="0.25">
      <c r="A47" s="4">
        <v>46</v>
      </c>
      <c r="B47" s="1" t="s">
        <v>92</v>
      </c>
      <c r="C47" s="1">
        <v>2017</v>
      </c>
      <c r="D47" s="1" t="s">
        <v>20</v>
      </c>
      <c r="E47" s="22" t="s">
        <v>79</v>
      </c>
      <c r="F47" s="1" t="s">
        <v>107</v>
      </c>
      <c r="G47" s="7" t="s">
        <v>122</v>
      </c>
      <c r="H47" s="10">
        <v>7.8</v>
      </c>
      <c r="I47" s="15"/>
      <c r="J47" s="7"/>
    </row>
    <row r="48" spans="1:10" ht="15.75" x14ac:dyDescent="0.25">
      <c r="A48" s="4">
        <v>47</v>
      </c>
      <c r="B48" s="1" t="s">
        <v>93</v>
      </c>
      <c r="C48" s="1">
        <v>2015</v>
      </c>
      <c r="D48" s="1" t="s">
        <v>9</v>
      </c>
      <c r="E48" s="22" t="s">
        <v>94</v>
      </c>
      <c r="F48" s="1" t="s">
        <v>107</v>
      </c>
      <c r="G48" s="7" t="s">
        <v>108</v>
      </c>
      <c r="H48" s="10">
        <v>8</v>
      </c>
      <c r="I48" s="15"/>
      <c r="J48" s="7"/>
    </row>
    <row r="49" spans="1:10" ht="15.75" x14ac:dyDescent="0.25">
      <c r="A49" s="4">
        <v>48</v>
      </c>
      <c r="B49" s="1" t="s">
        <v>95</v>
      </c>
      <c r="C49" s="1">
        <v>2016</v>
      </c>
      <c r="D49" s="1" t="s">
        <v>20</v>
      </c>
      <c r="E49" s="22" t="s">
        <v>96</v>
      </c>
      <c r="F49" s="1" t="s">
        <v>58</v>
      </c>
      <c r="G49" s="7" t="s">
        <v>110</v>
      </c>
      <c r="H49" s="10">
        <v>7.9</v>
      </c>
      <c r="I49" s="15"/>
      <c r="J49" s="7"/>
    </row>
    <row r="50" spans="1:10" ht="15.75" x14ac:dyDescent="0.25">
      <c r="A50" s="4">
        <v>49</v>
      </c>
      <c r="B50" s="1" t="s">
        <v>97</v>
      </c>
      <c r="C50" s="1">
        <v>2013</v>
      </c>
      <c r="D50" s="1" t="s">
        <v>9</v>
      </c>
      <c r="E50" s="22" t="s">
        <v>98</v>
      </c>
      <c r="F50" s="1" t="s">
        <v>58</v>
      </c>
      <c r="G50" s="7" t="s">
        <v>103</v>
      </c>
      <c r="H50" s="10">
        <v>8</v>
      </c>
      <c r="I50" s="16"/>
      <c r="J50" s="7"/>
    </row>
    <row r="51" spans="1:10" ht="15.75" x14ac:dyDescent="0.25">
      <c r="A51" s="5">
        <v>50</v>
      </c>
      <c r="B51" s="6" t="s">
        <v>99</v>
      </c>
      <c r="C51" s="6">
        <v>2014</v>
      </c>
      <c r="D51" s="6" t="s">
        <v>9</v>
      </c>
      <c r="E51" s="23" t="s">
        <v>100</v>
      </c>
      <c r="F51" s="6" t="s">
        <v>58</v>
      </c>
      <c r="G51" s="8" t="s">
        <v>116</v>
      </c>
      <c r="H51" s="17">
        <v>8.1</v>
      </c>
      <c r="I51" s="12"/>
      <c r="J51" s="13"/>
    </row>
    <row r="53" spans="1:10" x14ac:dyDescent="0.25">
      <c r="F53" s="11"/>
    </row>
    <row r="55" spans="1:10" ht="21" x14ac:dyDescent="0.35">
      <c r="E55" s="21" t="s">
        <v>124</v>
      </c>
      <c r="F55" s="19" t="s">
        <v>125</v>
      </c>
      <c r="G55" s="20">
        <f>COUNTIF(F1:F51, "*Drama*") + COUNTIF(G1:G51, "*Drama*")</f>
        <v>35</v>
      </c>
    </row>
    <row r="58" spans="1:10" ht="21" x14ac:dyDescent="0.35">
      <c r="F58" s="21" t="s">
        <v>126</v>
      </c>
      <c r="G58" s="19" t="s">
        <v>127</v>
      </c>
      <c r="H58" s="18">
        <f>MAX(H2:H51)</f>
        <v>9.3000000000000007</v>
      </c>
    </row>
    <row r="61" spans="1:10" ht="21" x14ac:dyDescent="0.35">
      <c r="C61" s="21" t="s">
        <v>131</v>
      </c>
      <c r="D61" s="19">
        <v>2014</v>
      </c>
      <c r="E61" s="20">
        <f>COUNTIF(C2:C51,2014)</f>
        <v>5</v>
      </c>
    </row>
    <row r="65" spans="3:5" ht="21" x14ac:dyDescent="0.35">
      <c r="C65" s="21" t="s">
        <v>132</v>
      </c>
      <c r="D65" s="19" t="s">
        <v>133</v>
      </c>
      <c r="E65" s="20">
        <f>COUNTIF(D2:D51,"*R*")</f>
        <v>31</v>
      </c>
    </row>
  </sheetData>
  <autoFilter ref="A1:H51">
    <sortState ref="A2:H51">
      <sortCondition ref="A1"/>
    </sortState>
  </autoFilter>
  <conditionalFormatting sqref="H2:H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{2DCD6FE2-3F8E-4301-A41E-82CFFF6A74A7}</x14:id>
        </ext>
      </extLst>
    </cfRule>
  </conditionalFormatting>
  <conditionalFormatting sqref="F2:G51">
    <cfRule type="duplicateValues" dxfId="0" priority="6"/>
    <cfRule type="duplicateValues" dxfId="1" priority="1"/>
  </conditionalFormatting>
  <conditionalFormatting sqref="I2:J51">
    <cfRule type="duplicateValues" dxfId="4" priority="5"/>
  </conditionalFormatting>
  <conditionalFormatting sqref="E2:E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{BDD9027E-DADE-40E4-BA95-8229415C9626}</x14:id>
        </ext>
      </extLst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CD6FE2-3F8E-4301-A41E-82CFFF6A7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dataBar" id="{BDD9027E-DADE-40E4-BA95-8229415C9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2025-03-06T20:53:00Z</dcterms:modified>
</cp:coreProperties>
</file>