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lioci\Desktop\28.10 Projet\projeto-pi\Documentação\Documentação\"/>
    </mc:Choice>
  </mc:AlternateContent>
  <xr:revisionPtr revIDLastSave="0" documentId="8_{DBDF6F89-B968-44D6-A812-1BDCBC295377}" xr6:coauthVersionLast="47" xr6:coauthVersionMax="47" xr10:uidLastSave="{00000000-0000-0000-0000-000000000000}"/>
  <bookViews>
    <workbookView xWindow="-120" yWindow="-120" windowWidth="15600" windowHeight="11160" xr2:uid="{0E4C50FC-4743-41E1-8EF2-E2C48055392E}"/>
  </bookViews>
  <sheets>
    <sheet name="BackLog" sheetId="1" r:id="rId1"/>
    <sheet name="SPRINT1Backlog" sheetId="2" r:id="rId2"/>
    <sheet name="SPRINT2Backlog" sheetId="3" r:id="rId3"/>
    <sheet name="SPRINT3Backlog" sheetId="4" r:id="rId4"/>
  </sheets>
  <definedNames>
    <definedName name="_xlnm._FilterDatabase" localSheetId="0" hidden="1">BackLog!$A$2:$J$45</definedName>
    <definedName name="_xlnm._FilterDatabase" localSheetId="1" hidden="1">SPRINT1Backlog!$A$1:$J$21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M3" i="1"/>
  <c r="N6" i="1"/>
  <c r="N5" i="1" l="1"/>
  <c r="M4" i="1"/>
  <c r="N8" i="1" l="1"/>
  <c r="M8" i="1"/>
  <c r="M5" i="1" l="1"/>
  <c r="M6" i="1"/>
</calcChain>
</file>

<file path=xl/sharedStrings.xml><?xml version="1.0" encoding="utf-8"?>
<sst xmlns="http://schemas.openxmlformats.org/spreadsheetml/2006/main" count="506" uniqueCount="81">
  <si>
    <t>FluxoCerto - Backlog</t>
  </si>
  <si>
    <t>Requisito</t>
  </si>
  <si>
    <t>Descrição</t>
  </si>
  <si>
    <t>Classificação</t>
  </si>
  <si>
    <t>Tamanho</t>
  </si>
  <si>
    <t>Tamanho(#)</t>
  </si>
  <si>
    <t>Prioridade</t>
  </si>
  <si>
    <t>SPRINT</t>
  </si>
  <si>
    <t>Status</t>
  </si>
  <si>
    <t>Responsavel</t>
  </si>
  <si>
    <t>Área</t>
  </si>
  <si>
    <t>Planejado</t>
  </si>
  <si>
    <t>Realizado</t>
  </si>
  <si>
    <r>
      <rPr>
        <sz val="11"/>
        <color rgb="FF000000"/>
        <rFont val="Inter"/>
      </rPr>
      <t>Definição</t>
    </r>
    <r>
      <rPr>
        <b/>
        <sz val="11"/>
        <color rgb="FF000000"/>
        <rFont val="Inter"/>
      </rPr>
      <t xml:space="preserve"> Negócio, Problema e Solução</t>
    </r>
  </si>
  <si>
    <t>Definir o negocio, qual o problema e como será a solução.</t>
  </si>
  <si>
    <t>Essencial</t>
  </si>
  <si>
    <t>P</t>
  </si>
  <si>
    <t>SPRINT1</t>
  </si>
  <si>
    <t>Em andamento</t>
  </si>
  <si>
    <t>Pesquisa e Inovação</t>
  </si>
  <si>
    <t>Total</t>
  </si>
  <si>
    <t>Documentação</t>
  </si>
  <si>
    <t>Documentação com o contexto, justificativa, objetivo e escopo do projeto.</t>
  </si>
  <si>
    <t>G</t>
  </si>
  <si>
    <t>Pendente</t>
  </si>
  <si>
    <t>Rebouças</t>
  </si>
  <si>
    <t>--</t>
  </si>
  <si>
    <t>Storyboard</t>
  </si>
  <si>
    <t>Quadros da historia do problema</t>
  </si>
  <si>
    <t>M</t>
  </si>
  <si>
    <t>Luz</t>
  </si>
  <si>
    <t>SPRINT2</t>
  </si>
  <si>
    <t>Proto-persona</t>
  </si>
  <si>
    <t>Gustavo</t>
  </si>
  <si>
    <t>SPRINT3</t>
  </si>
  <si>
    <t>Log com datas</t>
  </si>
  <si>
    <t>Log com todo o historico de interações e datas.</t>
  </si>
  <si>
    <t>Feito</t>
  </si>
  <si>
    <t>Vivi</t>
  </si>
  <si>
    <t>Linguagem de Programação</t>
  </si>
  <si>
    <t>SPRINT4</t>
  </si>
  <si>
    <r>
      <rPr>
        <sz val="11"/>
        <color rgb="FF000000"/>
        <rFont val="Inter"/>
      </rPr>
      <t xml:space="preserve">Historia de </t>
    </r>
    <r>
      <rPr>
        <b/>
        <sz val="11"/>
        <color rgb="FF000000"/>
        <rFont val="Inter"/>
      </rPr>
      <t>Usuário</t>
    </r>
  </si>
  <si>
    <t>Necessidades do usuário</t>
  </si>
  <si>
    <t>Análise de Sistemas</t>
  </si>
  <si>
    <t>Média</t>
  </si>
  <si>
    <t>Requisitos</t>
  </si>
  <si>
    <t>Requisitos do sistema.</t>
  </si>
  <si>
    <t>Backlog</t>
  </si>
  <si>
    <t>Backlog do sistema.</t>
  </si>
  <si>
    <t>PP</t>
  </si>
  <si>
    <t>Lean UX canvas</t>
  </si>
  <si>
    <t>Problemas, qual a solução e os beneficios dela.</t>
  </si>
  <si>
    <t>Lista de dados necessários (BD)</t>
  </si>
  <si>
    <t>Dados necessários que serão retirados das bases de dados.</t>
  </si>
  <si>
    <t>Wireframe de todas as telas</t>
  </si>
  <si>
    <t>Wireframe de todas as telas que terão no sistema, menos o site institucional.</t>
  </si>
  <si>
    <t>Pádua</t>
  </si>
  <si>
    <t>Configuração do ambiente Linux</t>
  </si>
  <si>
    <t>Configurção da maquina virtual na AWS.</t>
  </si>
  <si>
    <t>Sistemas Operacionais</t>
  </si>
  <si>
    <t>Configuração de acesso remoto a Nuvem</t>
  </si>
  <si>
    <t>Configuração do acesso a VM.</t>
  </si>
  <si>
    <t>Definição de usuários e papeis com camada de segurança</t>
  </si>
  <si>
    <t>Definição de quais serão os usuários e configurações na camada de segurança.</t>
  </si>
  <si>
    <t>Projeto no Github</t>
  </si>
  <si>
    <t>Repositório criado no Github.</t>
  </si>
  <si>
    <t>Rafael</t>
  </si>
  <si>
    <t>Site estático institucional com Web-Data-Viz</t>
  </si>
  <si>
    <t>Site institucional estático já com login e cadastro.</t>
  </si>
  <si>
    <t>Planner (requisitos + divisão de tarefas)</t>
  </si>
  <si>
    <t>Criação do planner com os requisitos e divisão de tarefas.</t>
  </si>
  <si>
    <t>Integrantes</t>
  </si>
  <si>
    <t>RA</t>
  </si>
  <si>
    <t xml:space="preserve">Gustavo Dos Santos Leite </t>
  </si>
  <si>
    <t>Guilherme Rebouças Ferreira</t>
  </si>
  <si>
    <t>Rafael Pavani de Souza Silva</t>
  </si>
  <si>
    <t xml:space="preserve">João Vitor Luz Campos </t>
  </si>
  <si>
    <t>Viviane dos Santos</t>
  </si>
  <si>
    <t>Gabriel de Padua Silva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</si>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</sst>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4"/>
      <color theme="0"/>
      <name val="Inter"/>
    </font>
    <font>
      <b/>
      <sz val="11"/>
      <color theme="0"/>
      <name val="Inter"/>
    </font>
    <font>
      <sz val="11"/>
      <color theme="1"/>
      <name val="Inte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Inter"/>
    </font>
    <font>
      <b/>
      <sz val="11"/>
      <color rgb="FF000000"/>
      <name val="Inte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2" fillId="2" borderId="1">
      <alignment horizontal="center" vertical="center" wrapText="1"/>
    </xf>
    <xf numFmtId="0" fontId="2" fillId="4" borderId="2">
      <alignment horizontal="center" vertical="center" wrapText="1"/>
    </xf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center" vertical="center"/>
    </xf>
    <xf numFmtId="1" fontId="2" fillId="5" borderId="1" xfId="0" quotePrefix="1" applyNumberFormat="1" applyFont="1" applyFill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3">
    <cellStyle name="Em andamento" xfId="2" xr:uid="{9476B982-B6F7-4CB1-924B-F489FE081646}"/>
    <cellStyle name="Feito" xfId="1" xr:uid="{5B153B00-796B-4D41-98D1-35BE0DB48071}"/>
    <cellStyle name="Normal" xfId="0" builtinId="0"/>
  </cellStyles>
  <dxfs count="55"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C66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b/>
        <i val="0"/>
        <color theme="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6600"/>
      <color rgb="FF6600FF"/>
      <color rgb="FF808080"/>
      <color rgb="FF9999FF"/>
      <color rgb="FFCCCCFF"/>
      <color rgb="FFFF9900"/>
      <color rgb="FFFF3300"/>
      <color rgb="FFFFCC66"/>
      <color rgb="FFFFFF00"/>
      <color rgb="FF2D2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r>
              <a:rPr lang="pt-BR" sz="1400" b="1"/>
              <a:t>SafeWare - BurnDown</a:t>
            </a:r>
          </a:p>
        </c:rich>
      </c:tx>
      <c:layout>
        <c:manualLayout>
          <c:xMode val="edge"/>
          <c:yMode val="edge"/>
          <c:x val="0.37206317594364768"/>
          <c:y val="3.4311520174254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Inter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Planejado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808080"/>
                    </a:solidFill>
                    <a:latin typeface="Inter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BackLog!$L$3:$L$7</c:f>
              <c:strCache>
                <c:ptCount val="5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cat>
          <c:val>
            <c:numRef>
              <c:f>BackLog!$M$3:$M$7</c:f>
              <c:numCache>
                <c:formatCode>0</c:formatCode>
                <c:ptCount val="5"/>
                <c:pt idx="0">
                  <c:v>105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9-4627-ADE5-D4A6010A07C6}"/>
            </c:ext>
          </c:extLst>
        </c:ser>
        <c:ser>
          <c:idx val="1"/>
          <c:order val="1"/>
          <c:tx>
            <c:v>Realizado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rgbClr val="6600FF"/>
                    </a:solidFill>
                    <a:latin typeface="Inter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BackLog!$L$3:$L$7</c:f>
              <c:strCache>
                <c:ptCount val="5"/>
                <c:pt idx="0">
                  <c:v>Total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cat>
          <c:val>
            <c:numRef>
              <c:f>BackLog!$N$3:$N$7</c:f>
              <c:numCache>
                <c:formatCode>General</c:formatCode>
                <c:ptCount val="5"/>
                <c:pt idx="0" formatCode="0">
                  <c:v>6</c:v>
                </c:pt>
                <c:pt idx="1">
                  <c:v>96</c:v>
                </c:pt>
                <c:pt idx="2">
                  <c:v>8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69-4627-ADE5-D4A6010A0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49743"/>
        <c:axId val="1814548303"/>
      </c:lineChart>
      <c:catAx>
        <c:axId val="181454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endParaRPr lang="en-US"/>
          </a:p>
        </c:txPr>
        <c:crossAx val="1814548303"/>
        <c:crosses val="autoZero"/>
        <c:auto val="1"/>
        <c:lblAlgn val="ctr"/>
        <c:lblOffset val="100"/>
        <c:noMultiLvlLbl val="0"/>
      </c:catAx>
      <c:valAx>
        <c:axId val="1814548303"/>
        <c:scaling>
          <c:orientation val="minMax"/>
          <c:max val="60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nter"/>
                <a:ea typeface="+mn-ea"/>
                <a:cs typeface="+mn-cs"/>
              </a:defRPr>
            </a:pPr>
            <a:endParaRPr lang="en-US"/>
          </a:p>
        </c:txPr>
        <c:crossAx val="1814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429668340141278"/>
          <c:y val="9.9160576040589948E-2"/>
          <c:w val="0.38172746821936021"/>
          <c:h val="0.11666463421699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Inter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100">
          <a:latin typeface="Inter"/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606367</xdr:colOff>
      <xdr:row>9</xdr:row>
      <xdr:rowOff>14629</xdr:rowOff>
    </xdr:from>
    <xdr:to>
      <xdr:col>18</xdr:col>
      <xdr:colOff>108856</xdr:colOff>
      <xdr:row>18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90094B6-03E6-BD89-4E95-29F5DF080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334-FF27-4A0F-9E6B-19A8615EAC13}">
  <dimension ref="A1:O45"/>
  <sheetViews>
    <sheetView tabSelected="1" zoomScale="85" zoomScaleNormal="85" workbookViewId="0">
      <selection activeCell="A17" sqref="A17"/>
    </sheetView>
  </sheetViews>
  <sheetFormatPr defaultRowHeight="15"/>
  <cols>
    <col min="1" max="1" width="24" customWidth="1"/>
    <col min="2" max="2" width="41.28515625" style="2" customWidth="1"/>
    <col min="3" max="3" width="18.28515625" style="31" customWidth="1"/>
    <col min="4" max="4" width="14.42578125" style="1" customWidth="1"/>
    <col min="5" max="5" width="17.140625" customWidth="1"/>
    <col min="6" max="6" width="15.7109375" style="1" customWidth="1"/>
    <col min="7" max="7" width="14.28515625" customWidth="1"/>
    <col min="8" max="8" width="14.28515625" style="31" customWidth="1"/>
    <col min="9" max="9" width="17.42578125" style="1" customWidth="1"/>
    <col min="10" max="10" width="23" customWidth="1"/>
    <col min="12" max="12" width="16.7109375" customWidth="1"/>
    <col min="13" max="13" width="18.28515625" customWidth="1"/>
    <col min="14" max="14" width="16.28515625" customWidth="1"/>
    <col min="15" max="15" width="12.42578125" customWidth="1"/>
  </cols>
  <sheetData>
    <row r="1" spans="1:14" ht="27" customHeigh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60"/>
    </row>
    <row r="2" spans="1:14" ht="21" customHeight="1">
      <c r="A2" s="48" t="s">
        <v>1</v>
      </c>
      <c r="B2" s="49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48" t="s">
        <v>7</v>
      </c>
      <c r="H2" s="48" t="s">
        <v>8</v>
      </c>
      <c r="I2" s="50" t="s">
        <v>9</v>
      </c>
      <c r="J2" s="51" t="s">
        <v>10</v>
      </c>
      <c r="L2" s="52"/>
      <c r="M2" s="53" t="s">
        <v>11</v>
      </c>
      <c r="N2" s="53" t="s">
        <v>12</v>
      </c>
    </row>
    <row r="3" spans="1:14" ht="32.1" customHeight="1">
      <c r="A3" s="46" t="s">
        <v>13</v>
      </c>
      <c r="B3" s="9" t="s">
        <v>14</v>
      </c>
      <c r="C3" s="30" t="s">
        <v>15</v>
      </c>
      <c r="D3" s="27" t="s">
        <v>16</v>
      </c>
      <c r="E3" s="7">
        <v>5</v>
      </c>
      <c r="F3" s="3">
        <v>1</v>
      </c>
      <c r="G3" s="16" t="s">
        <v>17</v>
      </c>
      <c r="H3" s="32" t="s">
        <v>18</v>
      </c>
      <c r="I3" s="12"/>
      <c r="J3" s="12" t="s">
        <v>19</v>
      </c>
      <c r="L3" s="53" t="s">
        <v>20</v>
      </c>
      <c r="M3" s="54">
        <f>SUM(E3:E45)</f>
        <v>105</v>
      </c>
      <c r="N3" s="56">
        <f>SUMIF(H3:H17, "Feito", E3:E17)</f>
        <v>6</v>
      </c>
    </row>
    <row r="4" spans="1:14" ht="32.1" customHeight="1">
      <c r="A4" s="22" t="s">
        <v>21</v>
      </c>
      <c r="B4" s="9" t="s">
        <v>22</v>
      </c>
      <c r="C4" s="34" t="s">
        <v>15</v>
      </c>
      <c r="D4" s="30" t="s">
        <v>23</v>
      </c>
      <c r="E4" s="8">
        <v>13</v>
      </c>
      <c r="F4" s="4">
        <v>2</v>
      </c>
      <c r="G4" s="17" t="s">
        <v>17</v>
      </c>
      <c r="H4" s="32" t="s">
        <v>24</v>
      </c>
      <c r="I4" s="12" t="s">
        <v>25</v>
      </c>
      <c r="J4" s="12" t="s">
        <v>26</v>
      </c>
      <c r="L4" s="3" t="s">
        <v>17</v>
      </c>
      <c r="M4" s="38">
        <f>N3/3</f>
        <v>2</v>
      </c>
      <c r="N4" s="7">
        <f>SUMIF($G$3:$G$36,L4,$E$3:$E$36)</f>
        <v>96</v>
      </c>
    </row>
    <row r="5" spans="1:14" ht="32.1" customHeight="1">
      <c r="A5" s="22" t="s">
        <v>27</v>
      </c>
      <c r="B5" s="9" t="s">
        <v>28</v>
      </c>
      <c r="C5" s="30" t="s">
        <v>15</v>
      </c>
      <c r="D5" s="28" t="s">
        <v>29</v>
      </c>
      <c r="E5" s="8">
        <v>8</v>
      </c>
      <c r="F5" s="4">
        <v>2</v>
      </c>
      <c r="G5" s="17" t="s">
        <v>17</v>
      </c>
      <c r="H5" s="32" t="s">
        <v>18</v>
      </c>
      <c r="I5" s="12" t="s">
        <v>30</v>
      </c>
      <c r="J5" s="43" t="s">
        <v>19</v>
      </c>
      <c r="L5" s="3" t="s">
        <v>31</v>
      </c>
      <c r="M5" s="38">
        <f>N3/3</f>
        <v>2</v>
      </c>
      <c r="N5" s="7">
        <f>SUMIF($G$3:$G$36,L5,$E$3:$E$36)</f>
        <v>8</v>
      </c>
    </row>
    <row r="6" spans="1:14" ht="32.1" customHeight="1">
      <c r="A6" s="23" t="s">
        <v>32</v>
      </c>
      <c r="B6" s="8" t="s">
        <v>26</v>
      </c>
      <c r="C6" s="30" t="s">
        <v>15</v>
      </c>
      <c r="D6" s="29" t="s">
        <v>29</v>
      </c>
      <c r="E6" s="8">
        <v>8</v>
      </c>
      <c r="F6" s="3">
        <v>3</v>
      </c>
      <c r="G6" s="16" t="s">
        <v>17</v>
      </c>
      <c r="H6" s="32" t="s">
        <v>24</v>
      </c>
      <c r="I6" s="12" t="s">
        <v>33</v>
      </c>
      <c r="J6" s="13" t="s">
        <v>19</v>
      </c>
      <c r="L6" s="3" t="s">
        <v>34</v>
      </c>
      <c r="M6" s="38">
        <f>N3/3</f>
        <v>2</v>
      </c>
      <c r="N6" s="7">
        <f>SUMIF($G$3:$G$45,L6,$E$3:$E$45)</f>
        <v>1</v>
      </c>
    </row>
    <row r="7" spans="1:14" ht="32.1" customHeight="1">
      <c r="A7" s="22" t="s">
        <v>35</v>
      </c>
      <c r="B7" s="9" t="s">
        <v>36</v>
      </c>
      <c r="C7" s="30" t="s">
        <v>15</v>
      </c>
      <c r="D7" s="30" t="s">
        <v>16</v>
      </c>
      <c r="E7" s="8">
        <v>5</v>
      </c>
      <c r="F7" s="14">
        <v>1</v>
      </c>
      <c r="G7" s="12" t="s">
        <v>17</v>
      </c>
      <c r="H7" s="32" t="s">
        <v>37</v>
      </c>
      <c r="I7" s="12" t="s">
        <v>38</v>
      </c>
      <c r="J7" s="12" t="s">
        <v>39</v>
      </c>
      <c r="L7" s="3" t="s">
        <v>40</v>
      </c>
      <c r="M7" s="7">
        <v>0</v>
      </c>
      <c r="N7" s="7">
        <v>0</v>
      </c>
    </row>
    <row r="8" spans="1:14" ht="32.1" customHeight="1">
      <c r="A8" s="47" t="s">
        <v>41</v>
      </c>
      <c r="B8" s="9" t="s">
        <v>42</v>
      </c>
      <c r="C8" s="30" t="s">
        <v>15</v>
      </c>
      <c r="D8" s="28" t="s">
        <v>29</v>
      </c>
      <c r="E8" s="8">
        <v>8</v>
      </c>
      <c r="F8" s="11">
        <v>2</v>
      </c>
      <c r="G8" s="11" t="s">
        <v>17</v>
      </c>
      <c r="H8" s="32" t="s">
        <v>24</v>
      </c>
      <c r="I8" s="12" t="s">
        <v>25</v>
      </c>
      <c r="J8" s="12" t="s">
        <v>43</v>
      </c>
      <c r="L8" s="53" t="s">
        <v>44</v>
      </c>
      <c r="M8" s="55">
        <f>AVERAGE(N4:N6)</f>
        <v>35</v>
      </c>
      <c r="N8" s="55">
        <f>AVERAGE(N4:N6)</f>
        <v>35</v>
      </c>
    </row>
    <row r="9" spans="1:14" ht="32.1" customHeight="1">
      <c r="A9" s="47" t="s">
        <v>45</v>
      </c>
      <c r="B9" s="9" t="s">
        <v>46</v>
      </c>
      <c r="C9" s="30" t="s">
        <v>15</v>
      </c>
      <c r="D9" s="28" t="s">
        <v>29</v>
      </c>
      <c r="E9" s="8">
        <v>8</v>
      </c>
      <c r="F9" s="11">
        <v>2</v>
      </c>
      <c r="G9" s="11" t="s">
        <v>31</v>
      </c>
      <c r="H9" s="32" t="s">
        <v>24</v>
      </c>
      <c r="I9" s="12"/>
      <c r="J9" s="12" t="s">
        <v>43</v>
      </c>
    </row>
    <row r="10" spans="1:14" ht="32.1" customHeight="1">
      <c r="A10" s="47" t="s">
        <v>47</v>
      </c>
      <c r="B10" s="9" t="s">
        <v>48</v>
      </c>
      <c r="C10" s="30" t="s">
        <v>15</v>
      </c>
      <c r="D10" s="28" t="s">
        <v>49</v>
      </c>
      <c r="E10" s="8">
        <v>1</v>
      </c>
      <c r="F10" s="11">
        <v>2</v>
      </c>
      <c r="G10" s="11" t="s">
        <v>34</v>
      </c>
      <c r="H10" s="32" t="s">
        <v>18</v>
      </c>
      <c r="I10" s="12" t="s">
        <v>38</v>
      </c>
      <c r="J10" s="12" t="s">
        <v>43</v>
      </c>
    </row>
    <row r="11" spans="1:14" ht="32.1" customHeight="1">
      <c r="A11" s="22" t="s">
        <v>50</v>
      </c>
      <c r="B11" s="9" t="s">
        <v>51</v>
      </c>
      <c r="C11" s="30" t="s">
        <v>15</v>
      </c>
      <c r="D11" s="30" t="s">
        <v>16</v>
      </c>
      <c r="E11" s="4">
        <v>5</v>
      </c>
      <c r="F11" s="3">
        <v>3</v>
      </c>
      <c r="G11" s="3" t="s">
        <v>17</v>
      </c>
      <c r="H11" s="32" t="s">
        <v>24</v>
      </c>
      <c r="I11" s="12" t="s">
        <v>33</v>
      </c>
      <c r="J11" s="12" t="s">
        <v>43</v>
      </c>
    </row>
    <row r="12" spans="1:14" ht="32.1" customHeight="1">
      <c r="A12" s="23" t="s">
        <v>52</v>
      </c>
      <c r="B12" s="5" t="s">
        <v>53</v>
      </c>
      <c r="C12" s="30" t="s">
        <v>15</v>
      </c>
      <c r="D12" s="30" t="s">
        <v>16</v>
      </c>
      <c r="E12" s="3">
        <v>5</v>
      </c>
      <c r="F12" s="4">
        <v>2</v>
      </c>
      <c r="G12" s="4" t="s">
        <v>17</v>
      </c>
      <c r="H12" s="32" t="s">
        <v>24</v>
      </c>
      <c r="I12" s="12"/>
      <c r="J12" s="12" t="s">
        <v>43</v>
      </c>
      <c r="L12" s="44"/>
    </row>
    <row r="13" spans="1:14" ht="32.1" customHeight="1">
      <c r="A13" s="22" t="s">
        <v>54</v>
      </c>
      <c r="B13" s="18" t="s">
        <v>55</v>
      </c>
      <c r="C13" s="30" t="s">
        <v>15</v>
      </c>
      <c r="D13" s="28" t="s">
        <v>29</v>
      </c>
      <c r="E13" s="4">
        <v>8</v>
      </c>
      <c r="F13" s="11">
        <v>2</v>
      </c>
      <c r="G13" s="11" t="s">
        <v>17</v>
      </c>
      <c r="H13" s="32" t="s">
        <v>24</v>
      </c>
      <c r="I13" s="12" t="s">
        <v>56</v>
      </c>
      <c r="J13" s="12" t="s">
        <v>43</v>
      </c>
      <c r="L13" s="44"/>
    </row>
    <row r="14" spans="1:14" ht="32.1" customHeight="1">
      <c r="A14" s="23" t="s">
        <v>57</v>
      </c>
      <c r="B14" s="5" t="s">
        <v>58</v>
      </c>
      <c r="C14" s="30" t="s">
        <v>15</v>
      </c>
      <c r="D14" s="28" t="s">
        <v>29</v>
      </c>
      <c r="E14" s="15">
        <v>8</v>
      </c>
      <c r="F14" s="3">
        <v>1</v>
      </c>
      <c r="G14" s="3" t="s">
        <v>17</v>
      </c>
      <c r="H14" s="32" t="s">
        <v>24</v>
      </c>
      <c r="I14" s="12"/>
      <c r="J14" s="3" t="s">
        <v>59</v>
      </c>
      <c r="L14" s="44"/>
    </row>
    <row r="15" spans="1:14" ht="32.1" customHeight="1">
      <c r="A15" s="23" t="s">
        <v>60</v>
      </c>
      <c r="B15" s="5" t="s">
        <v>61</v>
      </c>
      <c r="C15" s="30" t="s">
        <v>15</v>
      </c>
      <c r="D15" s="28" t="s">
        <v>29</v>
      </c>
      <c r="E15" s="15">
        <v>8</v>
      </c>
      <c r="F15" s="3">
        <v>3</v>
      </c>
      <c r="G15" s="11" t="s">
        <v>17</v>
      </c>
      <c r="H15" s="32" t="s">
        <v>24</v>
      </c>
      <c r="I15" s="12"/>
      <c r="J15" s="3" t="s">
        <v>59</v>
      </c>
      <c r="L15" s="44"/>
    </row>
    <row r="16" spans="1:14" ht="51.75" customHeight="1">
      <c r="A16" s="23" t="s">
        <v>62</v>
      </c>
      <c r="B16" s="5" t="s">
        <v>63</v>
      </c>
      <c r="C16" s="30" t="s">
        <v>15</v>
      </c>
      <c r="D16" s="28" t="s">
        <v>16</v>
      </c>
      <c r="E16" s="15">
        <v>5</v>
      </c>
      <c r="F16" s="3">
        <v>3</v>
      </c>
      <c r="G16" s="11" t="s">
        <v>17</v>
      </c>
      <c r="H16" s="32" t="s">
        <v>24</v>
      </c>
      <c r="I16" s="12"/>
      <c r="J16" s="3" t="s">
        <v>59</v>
      </c>
    </row>
    <row r="17" spans="1:15" ht="32.1" customHeight="1">
      <c r="A17" s="23" t="s">
        <v>64</v>
      </c>
      <c r="B17" s="5" t="s">
        <v>65</v>
      </c>
      <c r="C17" s="30" t="s">
        <v>15</v>
      </c>
      <c r="D17" s="28" t="s">
        <v>49</v>
      </c>
      <c r="E17" s="15">
        <v>1</v>
      </c>
      <c r="F17" s="3">
        <v>3</v>
      </c>
      <c r="G17" s="3" t="s">
        <v>17</v>
      </c>
      <c r="H17" s="32" t="s">
        <v>37</v>
      </c>
      <c r="I17" s="12" t="s">
        <v>66</v>
      </c>
      <c r="J17" s="3" t="s">
        <v>26</v>
      </c>
    </row>
    <row r="18" spans="1:15" ht="32.1" customHeight="1">
      <c r="A18" s="23" t="s">
        <v>67</v>
      </c>
      <c r="B18" s="5" t="s">
        <v>68</v>
      </c>
      <c r="C18" s="30" t="s">
        <v>15</v>
      </c>
      <c r="D18" s="28" t="s">
        <v>29</v>
      </c>
      <c r="E18" s="15">
        <v>8</v>
      </c>
      <c r="F18" s="3">
        <v>1</v>
      </c>
      <c r="G18" s="11" t="s">
        <v>17</v>
      </c>
      <c r="H18" s="32" t="s">
        <v>18</v>
      </c>
      <c r="I18" s="12"/>
      <c r="J18" s="3" t="s">
        <v>26</v>
      </c>
    </row>
    <row r="19" spans="1:15" ht="32.1" customHeight="1">
      <c r="A19" s="23" t="s">
        <v>69</v>
      </c>
      <c r="B19" s="5" t="s">
        <v>70</v>
      </c>
      <c r="C19" s="30" t="s">
        <v>15</v>
      </c>
      <c r="D19" s="28" t="s">
        <v>49</v>
      </c>
      <c r="E19" s="15">
        <v>1</v>
      </c>
      <c r="F19" s="3">
        <v>3</v>
      </c>
      <c r="G19" s="11" t="s">
        <v>17</v>
      </c>
      <c r="H19" s="32" t="s">
        <v>24</v>
      </c>
      <c r="I19" s="12" t="s">
        <v>33</v>
      </c>
      <c r="J19" s="3" t="s">
        <v>26</v>
      </c>
    </row>
    <row r="20" spans="1:15" s="2" customFormat="1" ht="32.1" customHeight="1">
      <c r="A20" s="22"/>
      <c r="B20" s="5"/>
      <c r="C20" s="30" t="s">
        <v>15</v>
      </c>
      <c r="D20" s="28" t="s">
        <v>29</v>
      </c>
      <c r="E20" s="15"/>
      <c r="F20" s="12"/>
      <c r="G20" s="10"/>
      <c r="H20" s="32" t="s">
        <v>24</v>
      </c>
      <c r="I20" s="12"/>
      <c r="J20" s="11"/>
      <c r="L20"/>
      <c r="M20"/>
    </row>
    <row r="21" spans="1:15" ht="32.1" customHeight="1">
      <c r="A21" s="22"/>
      <c r="B21" s="6"/>
      <c r="C21" s="30" t="s">
        <v>15</v>
      </c>
      <c r="D21" s="28" t="s">
        <v>29</v>
      </c>
      <c r="E21" s="3"/>
      <c r="F21" s="14"/>
      <c r="G21" s="3"/>
      <c r="H21" s="32" t="s">
        <v>24</v>
      </c>
      <c r="I21" s="12"/>
      <c r="J21" s="3"/>
      <c r="L21" s="61" t="s">
        <v>71</v>
      </c>
      <c r="M21" s="62"/>
      <c r="N21" s="29" t="s">
        <v>72</v>
      </c>
      <c r="O21" s="45"/>
    </row>
    <row r="22" spans="1:15" ht="32.1" customHeight="1">
      <c r="A22" s="24"/>
      <c r="B22" s="6"/>
      <c r="C22" s="30" t="s">
        <v>15</v>
      </c>
      <c r="D22" s="29" t="s">
        <v>23</v>
      </c>
      <c r="E22" s="7"/>
      <c r="F22" s="11"/>
      <c r="G22" s="21"/>
      <c r="H22" s="32" t="s">
        <v>24</v>
      </c>
      <c r="I22" s="12"/>
      <c r="J22" s="4"/>
      <c r="L22" s="57" t="s">
        <v>73</v>
      </c>
      <c r="M22" s="57"/>
      <c r="N22" s="26">
        <v>1242135</v>
      </c>
    </row>
    <row r="23" spans="1:15" ht="32.1" customHeight="1">
      <c r="A23" s="22"/>
      <c r="B23" s="5"/>
      <c r="C23" s="30" t="s">
        <v>15</v>
      </c>
      <c r="D23" s="28" t="s">
        <v>29</v>
      </c>
      <c r="E23" s="15"/>
      <c r="F23" s="3"/>
      <c r="G23" s="7"/>
      <c r="H23" s="32" t="s">
        <v>24</v>
      </c>
      <c r="I23" s="15"/>
      <c r="J23" s="3"/>
      <c r="L23" s="57" t="s">
        <v>74</v>
      </c>
      <c r="M23" s="57"/>
      <c r="N23" s="26">
        <v>1242053</v>
      </c>
    </row>
    <row r="24" spans="1:15" ht="32.1" customHeight="1">
      <c r="A24" s="24"/>
      <c r="B24" s="6"/>
      <c r="C24" s="30" t="s">
        <v>15</v>
      </c>
      <c r="D24" s="29" t="s">
        <v>23</v>
      </c>
      <c r="E24" s="7"/>
      <c r="F24" s="4"/>
      <c r="G24" s="14"/>
      <c r="H24" s="32" t="s">
        <v>24</v>
      </c>
      <c r="I24" s="13"/>
      <c r="J24" s="10"/>
      <c r="L24" s="57" t="s">
        <v>75</v>
      </c>
      <c r="M24" s="57"/>
      <c r="N24" s="26">
        <v>1242003</v>
      </c>
    </row>
    <row r="25" spans="1:15" ht="32.1" customHeight="1">
      <c r="A25" s="22"/>
      <c r="B25" s="6"/>
      <c r="C25" s="30" t="s">
        <v>15</v>
      </c>
      <c r="D25" s="29" t="s">
        <v>23</v>
      </c>
      <c r="E25" s="7"/>
      <c r="F25" s="14"/>
      <c r="G25" s="13"/>
      <c r="H25" s="32" t="s">
        <v>24</v>
      </c>
      <c r="I25" s="12"/>
      <c r="J25" s="3"/>
      <c r="L25" s="57" t="s">
        <v>76</v>
      </c>
      <c r="M25" s="57"/>
      <c r="N25" s="26">
        <v>1242074</v>
      </c>
    </row>
    <row r="26" spans="1:15" ht="32.1" customHeight="1">
      <c r="A26" s="22"/>
      <c r="B26" s="18"/>
      <c r="C26" s="30" t="s">
        <v>15</v>
      </c>
      <c r="D26" s="28" t="s">
        <v>29</v>
      </c>
      <c r="E26" s="15"/>
      <c r="F26" s="3"/>
      <c r="G26" s="3"/>
      <c r="H26" s="32" t="s">
        <v>24</v>
      </c>
      <c r="I26" s="12"/>
      <c r="J26" s="3"/>
      <c r="L26" s="57" t="s">
        <v>77</v>
      </c>
      <c r="M26" s="57"/>
      <c r="N26" s="26">
        <v>1242050</v>
      </c>
    </row>
    <row r="27" spans="1:15" ht="31.5" customHeight="1">
      <c r="A27" s="3"/>
      <c r="B27" s="20"/>
      <c r="C27" s="30" t="s">
        <v>15</v>
      </c>
      <c r="D27" s="29" t="s">
        <v>23</v>
      </c>
      <c r="E27" s="7"/>
      <c r="F27" s="26"/>
      <c r="G27" s="7"/>
      <c r="H27" s="32" t="s">
        <v>24</v>
      </c>
      <c r="I27" s="26"/>
      <c r="J27" s="4"/>
      <c r="L27" s="57" t="s">
        <v>78</v>
      </c>
      <c r="M27" s="57"/>
      <c r="N27" s="26">
        <v>1242122</v>
      </c>
    </row>
    <row r="28" spans="1:15" ht="35.1" customHeight="1">
      <c r="A28" s="3"/>
      <c r="B28" s="39"/>
      <c r="C28" s="30" t="s">
        <v>15</v>
      </c>
      <c r="D28" s="26" t="s">
        <v>29</v>
      </c>
      <c r="E28" s="3"/>
      <c r="F28" s="26"/>
      <c r="G28" s="7"/>
      <c r="H28" s="32" t="s">
        <v>24</v>
      </c>
      <c r="I28" s="26"/>
      <c r="J28" s="4"/>
    </row>
    <row r="29" spans="1:15" ht="35.1" customHeight="1">
      <c r="A29" s="3"/>
      <c r="B29" s="41"/>
      <c r="C29" s="30" t="s">
        <v>15</v>
      </c>
      <c r="D29" s="26" t="s">
        <v>29</v>
      </c>
      <c r="E29" s="3"/>
      <c r="F29" s="26"/>
      <c r="G29" s="7"/>
      <c r="H29" s="32" t="s">
        <v>24</v>
      </c>
      <c r="I29" s="26"/>
      <c r="J29" s="4"/>
    </row>
    <row r="30" spans="1:15" ht="35.1" customHeight="1">
      <c r="A30" s="3"/>
      <c r="B30" s="41"/>
      <c r="C30" s="30" t="s">
        <v>15</v>
      </c>
      <c r="D30" s="26" t="s">
        <v>23</v>
      </c>
      <c r="E30" s="7"/>
      <c r="F30" s="26"/>
      <c r="G30" s="7"/>
      <c r="H30" s="32" t="s">
        <v>24</v>
      </c>
      <c r="I30" s="26"/>
      <c r="J30" s="4"/>
    </row>
    <row r="31" spans="1:15" ht="35.1" customHeight="1">
      <c r="A31" s="40"/>
      <c r="B31" s="42"/>
      <c r="C31" s="30" t="s">
        <v>15</v>
      </c>
      <c r="D31" s="26" t="s">
        <v>29</v>
      </c>
      <c r="E31" s="3"/>
      <c r="F31" s="26"/>
      <c r="G31" s="7"/>
      <c r="H31" s="32" t="s">
        <v>24</v>
      </c>
      <c r="I31" s="26"/>
      <c r="J31" s="3"/>
    </row>
    <row r="32" spans="1:15" ht="16.5">
      <c r="A32" s="40"/>
      <c r="B32" s="42"/>
      <c r="C32" s="30" t="s">
        <v>15</v>
      </c>
      <c r="D32" s="26" t="s">
        <v>23</v>
      </c>
      <c r="E32" s="3"/>
      <c r="F32" s="26"/>
      <c r="G32" s="7"/>
      <c r="H32" s="32" t="s">
        <v>24</v>
      </c>
      <c r="I32" s="26"/>
      <c r="J32" s="3"/>
    </row>
    <row r="33" spans="1:10" ht="35.1" customHeight="1">
      <c r="A33" s="40"/>
      <c r="B33" s="42"/>
      <c r="C33" s="30" t="s">
        <v>15</v>
      </c>
      <c r="D33" s="26" t="s">
        <v>29</v>
      </c>
      <c r="E33" s="3"/>
      <c r="F33" s="26"/>
      <c r="G33" s="7"/>
      <c r="H33" s="32" t="s">
        <v>24</v>
      </c>
      <c r="I33" s="26"/>
      <c r="J33" s="3"/>
    </row>
    <row r="34" spans="1:10" ht="35.1" customHeight="1">
      <c r="A34" s="40"/>
      <c r="B34" s="42"/>
      <c r="C34" s="30" t="s">
        <v>15</v>
      </c>
      <c r="D34" s="26" t="s">
        <v>29</v>
      </c>
      <c r="E34" s="3"/>
      <c r="F34" s="26"/>
      <c r="G34" s="7"/>
      <c r="H34" s="32" t="s">
        <v>24</v>
      </c>
      <c r="I34" s="26"/>
      <c r="J34" s="3"/>
    </row>
    <row r="35" spans="1:10" ht="35.1" customHeight="1">
      <c r="A35" s="40"/>
      <c r="B35" s="42"/>
      <c r="C35" s="30" t="s">
        <v>15</v>
      </c>
      <c r="D35" s="26" t="s">
        <v>29</v>
      </c>
      <c r="E35" s="3"/>
      <c r="F35" s="26"/>
      <c r="G35" s="7"/>
      <c r="H35" s="32" t="s">
        <v>24</v>
      </c>
      <c r="I35" s="26"/>
      <c r="J35" s="3"/>
    </row>
    <row r="36" spans="1:10" ht="35.1" customHeight="1">
      <c r="A36" s="40"/>
      <c r="B36" s="42"/>
      <c r="C36" s="30" t="s">
        <v>15</v>
      </c>
      <c r="D36" s="26" t="s">
        <v>23</v>
      </c>
      <c r="E36" s="7"/>
      <c r="F36" s="26"/>
      <c r="G36" s="7"/>
      <c r="H36" s="32" t="s">
        <v>24</v>
      </c>
      <c r="I36" s="26"/>
      <c r="J36" s="3"/>
    </row>
    <row r="37" spans="1:10" ht="16.5">
      <c r="A37" s="40"/>
      <c r="B37" s="42"/>
      <c r="C37" s="30" t="s">
        <v>15</v>
      </c>
      <c r="D37" s="26" t="s">
        <v>23</v>
      </c>
      <c r="E37" s="7"/>
      <c r="F37" s="26"/>
      <c r="G37" s="7"/>
      <c r="H37" s="32" t="s">
        <v>24</v>
      </c>
      <c r="I37" s="26"/>
      <c r="J37" s="3"/>
    </row>
    <row r="38" spans="1:10" ht="30" customHeight="1">
      <c r="A38" s="40"/>
      <c r="B38" s="42"/>
      <c r="C38" s="30" t="s">
        <v>15</v>
      </c>
      <c r="D38" s="26" t="s">
        <v>29</v>
      </c>
      <c r="E38" s="3"/>
      <c r="F38" s="26"/>
      <c r="G38" s="7"/>
      <c r="H38" s="32" t="s">
        <v>24</v>
      </c>
      <c r="I38" s="26"/>
      <c r="J38" s="3"/>
    </row>
    <row r="39" spans="1:10" ht="30" customHeight="1">
      <c r="A39" s="40"/>
      <c r="B39" s="42"/>
      <c r="C39" s="30" t="s">
        <v>15</v>
      </c>
      <c r="D39" s="26" t="s">
        <v>23</v>
      </c>
      <c r="E39" s="7"/>
      <c r="F39" s="26"/>
      <c r="G39" s="7"/>
      <c r="H39" s="32" t="s">
        <v>24</v>
      </c>
      <c r="I39" s="26"/>
      <c r="J39" s="3"/>
    </row>
    <row r="40" spans="1:10" ht="30" customHeight="1">
      <c r="A40" s="40"/>
      <c r="B40" s="42"/>
      <c r="C40" s="30" t="s">
        <v>15</v>
      </c>
      <c r="D40" s="26" t="s">
        <v>29</v>
      </c>
      <c r="E40" s="3"/>
      <c r="F40" s="26"/>
      <c r="G40" s="7"/>
      <c r="H40" s="32" t="s">
        <v>24</v>
      </c>
      <c r="I40" s="26"/>
      <c r="J40" s="3"/>
    </row>
    <row r="41" spans="1:10" ht="30" customHeight="1">
      <c r="A41" s="40"/>
      <c r="B41" s="42"/>
      <c r="C41" s="30" t="s">
        <v>15</v>
      </c>
      <c r="D41" s="26" t="s">
        <v>16</v>
      </c>
      <c r="E41" s="7"/>
      <c r="F41" s="26"/>
      <c r="G41" s="7"/>
      <c r="H41" s="32" t="s">
        <v>24</v>
      </c>
      <c r="I41" s="26"/>
      <c r="J41" s="3"/>
    </row>
    <row r="42" spans="1:10" ht="30" customHeight="1">
      <c r="A42" s="40"/>
      <c r="B42" s="42"/>
      <c r="C42" s="30" t="s">
        <v>15</v>
      </c>
      <c r="D42" s="26" t="s">
        <v>23</v>
      </c>
      <c r="E42" s="7"/>
      <c r="F42" s="26"/>
      <c r="G42" s="7"/>
      <c r="H42" s="32" t="s">
        <v>24</v>
      </c>
      <c r="I42" s="26"/>
      <c r="J42" s="3"/>
    </row>
    <row r="43" spans="1:10" ht="30" customHeight="1">
      <c r="A43" s="40"/>
      <c r="B43" s="42"/>
      <c r="C43" s="30" t="s">
        <v>15</v>
      </c>
      <c r="D43" s="26" t="s">
        <v>23</v>
      </c>
      <c r="E43" s="7"/>
      <c r="F43" s="26"/>
      <c r="G43" s="7"/>
      <c r="H43" s="32" t="s">
        <v>24</v>
      </c>
      <c r="I43" s="26"/>
      <c r="J43" s="3"/>
    </row>
    <row r="44" spans="1:10" ht="30" customHeight="1">
      <c r="A44" s="40"/>
      <c r="B44" s="42"/>
      <c r="C44" s="30" t="s">
        <v>15</v>
      </c>
      <c r="D44" s="26" t="s">
        <v>29</v>
      </c>
      <c r="E44" s="3"/>
      <c r="F44" s="26"/>
      <c r="G44" s="7"/>
      <c r="H44" s="32" t="s">
        <v>24</v>
      </c>
      <c r="I44" s="26"/>
      <c r="J44" s="3"/>
    </row>
    <row r="45" spans="1:10" ht="30" customHeight="1">
      <c r="A45" s="40"/>
      <c r="B45" s="42"/>
      <c r="C45" s="30" t="s">
        <v>15</v>
      </c>
      <c r="D45" s="26" t="s">
        <v>29</v>
      </c>
      <c r="E45" s="3"/>
      <c r="F45" s="26"/>
      <c r="G45" s="7"/>
      <c r="H45" s="32" t="s">
        <v>24</v>
      </c>
      <c r="I45" s="26"/>
      <c r="J45" s="3"/>
    </row>
  </sheetData>
  <autoFilter ref="A2:J45" xr:uid="{2F959334-FF27-4A0F-9E6B-19A8615EAC13}"/>
  <mergeCells count="8">
    <mergeCell ref="L27:M27"/>
    <mergeCell ref="L23:M23"/>
    <mergeCell ref="L26:M26"/>
    <mergeCell ref="A1:J1"/>
    <mergeCell ref="L21:M21"/>
    <mergeCell ref="L22:M22"/>
    <mergeCell ref="L24:M24"/>
    <mergeCell ref="L25:M25"/>
  </mergeCells>
  <phoneticPr fontId="4" type="noConversion"/>
  <conditionalFormatting sqref="C20:C45">
    <cfRule type="containsText" dxfId="54" priority="24" operator="containsText" text="Desejável">
      <formula>NOT(ISERROR(SEARCH("Desejável",C20)))</formula>
    </cfRule>
    <cfRule type="containsText" dxfId="53" priority="25" operator="containsText" text="Importante">
      <formula>NOT(ISERROR(SEARCH("Importante",C20)))</formula>
    </cfRule>
    <cfRule type="containsText" dxfId="52" priority="26" operator="containsText" text="Essencial">
      <formula>NOT(ISERROR(SEARCH("Essencial",C20)))</formula>
    </cfRule>
  </conditionalFormatting>
  <conditionalFormatting sqref="D20:D45">
    <cfRule type="containsText" dxfId="51" priority="23" operator="containsText" text="PP">
      <formula>NOT(ISERROR(SEARCH("PP",D20)))</formula>
    </cfRule>
    <cfRule type="containsText" dxfId="50" priority="27" operator="containsText" text="GG">
      <formula>NOT(ISERROR(SEARCH("GG",D20)))</formula>
    </cfRule>
    <cfRule type="containsText" dxfId="49" priority="28" operator="containsText" text="G">
      <formula>NOT(ISERROR(SEARCH("G",D20)))</formula>
    </cfRule>
    <cfRule type="containsText" dxfId="48" priority="29" operator="containsText" text="M">
      <formula>NOT(ISERROR(SEARCH("M",D20)))</formula>
    </cfRule>
    <cfRule type="containsText" dxfId="47" priority="30" operator="containsText" text="P">
      <formula>NOT(ISERROR(SEARCH("P",D20)))</formula>
    </cfRule>
  </conditionalFormatting>
  <conditionalFormatting sqref="H20:H45">
    <cfRule type="containsText" dxfId="46" priority="31" operator="containsText" text="Pendente">
      <formula>NOT(ISERROR(SEARCH("Pendente",H20)))</formula>
    </cfRule>
    <cfRule type="containsText" dxfId="45" priority="32" operator="containsText" text="Em andamento">
      <formula>NOT(ISERROR(SEARCH("Em andamento",H20)))</formula>
    </cfRule>
    <cfRule type="containsText" dxfId="44" priority="33" operator="containsText" text="Feito">
      <formula>NOT(ISERROR(SEARCH("Feito",H20)))</formula>
    </cfRule>
  </conditionalFormatting>
  <conditionalFormatting sqref="C3:C19">
    <cfRule type="containsText" dxfId="43" priority="2" operator="containsText" text="Desejável">
      <formula>NOT(ISERROR(SEARCH("Desejável",C3)))</formula>
    </cfRule>
    <cfRule type="containsText" dxfId="42" priority="3" operator="containsText" text="Importante">
      <formula>NOT(ISERROR(SEARCH("Importante",C3)))</formula>
    </cfRule>
    <cfRule type="containsText" dxfId="41" priority="4" operator="containsText" text="Essencial">
      <formula>NOT(ISERROR(SEARCH("Essencial",C3)))</formula>
    </cfRule>
  </conditionalFormatting>
  <conditionalFormatting sqref="D3:D19">
    <cfRule type="containsText" dxfId="40" priority="1" operator="containsText" text="PP">
      <formula>NOT(ISERROR(SEARCH("PP",D3)))</formula>
    </cfRule>
    <cfRule type="containsText" dxfId="39" priority="5" operator="containsText" text="GG">
      <formula>NOT(ISERROR(SEARCH("GG",D3)))</formula>
    </cfRule>
    <cfRule type="containsText" dxfId="38" priority="6" operator="containsText" text="G">
      <formula>NOT(ISERROR(SEARCH("G",D3)))</formula>
    </cfRule>
    <cfRule type="containsText" dxfId="37" priority="7" operator="containsText" text="M">
      <formula>NOT(ISERROR(SEARCH("M",D3)))</formula>
    </cfRule>
    <cfRule type="containsText" dxfId="36" priority="8" operator="containsText" text="P">
      <formula>NOT(ISERROR(SEARCH("P",D3)))</formula>
    </cfRule>
  </conditionalFormatting>
  <conditionalFormatting sqref="H3:H19">
    <cfRule type="containsText" dxfId="35" priority="9" operator="containsText" text="Pendente">
      <formula>NOT(ISERROR(SEARCH("Pendente",H3)))</formula>
    </cfRule>
    <cfRule type="containsText" dxfId="34" priority="10" operator="containsText" text="Em andamento">
      <formula>NOT(ISERROR(SEARCH("Em andamento",H3)))</formula>
    </cfRule>
    <cfRule type="containsText" dxfId="33" priority="11" operator="containsText" text="Feito">
      <formula>NOT(ISERROR(SEARCH("Feito",H3)))</formula>
    </cfRule>
  </conditionalFormatting>
  <dataValidations count="6">
    <dataValidation type="list" allowBlank="1" showInputMessage="1" showErrorMessage="1" sqref="H3:H45" xr:uid="{57770960-B32A-4E77-8824-5E34729DA2D1}">
      <formula1>"Feito,Em andamento,Pendente"</formula1>
    </dataValidation>
    <dataValidation type="list" allowBlank="1" showInputMessage="1" showErrorMessage="1" sqref="D3:D45" xr:uid="{46B54BAF-FF80-4DEE-882A-3CFF59A27D0D}">
      <formula1>"PP,P,M,G,GG"</formula1>
    </dataValidation>
    <dataValidation type="list" allowBlank="1" showInputMessage="1" showErrorMessage="1" sqref="C3:C45" xr:uid="{12338359-4C07-4F0B-9395-A91D677B2843}">
      <formula1>"Essencial,Importante,Desejável"</formula1>
    </dataValidation>
    <dataValidation type="list" allowBlank="1" showInputMessage="1" showErrorMessage="1" sqref="J3:J19" xr:uid="{081A8F12-E644-45C0-9D9B-8F0DB4F864F9}">
      <formula1>"Sistemas Operacionais, Pesquisa e Inovação, Linguagem de Programação, Análise de Sistemas, --"</formula1>
    </dataValidation>
    <dataValidation type="list" allowBlank="1" showInputMessage="1" showErrorMessage="1" sqref="I4:I19" xr:uid="{9EFDCB2A-126A-4665-A1E1-17C4C3DD535C}">
      <formula1>"Rebouças, Pádua, Gustavo, Luz, Rafael, Vivi"</formula1>
    </dataValidation>
    <dataValidation type="list" allowBlank="1" showInputMessage="1" showErrorMessage="1" sqref="I3" xr:uid="{DB1ACC08-04D7-4069-AFE8-EF9E056904D8}">
      <formula1>"Rebouças, Pádua, Gustavo, Rafael, Luz, Vivi"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CC45-8E3B-437D-8D79-C265CD102DB9}">
  <dimension ref="A1:K21"/>
  <sheetViews>
    <sheetView workbookViewId="0">
      <selection activeCell="J19" sqref="A3:J19"/>
    </sheetView>
  </sheetViews>
  <sheetFormatPr defaultRowHeight="15"/>
  <cols>
    <col min="1" max="1" width="26.140625" customWidth="1"/>
    <col min="2" max="2" width="38.5703125" customWidth="1"/>
    <col min="3" max="3" width="15.85546875" customWidth="1"/>
    <col min="4" max="4" width="12.7109375" customWidth="1"/>
    <col min="5" max="5" width="13.5703125" customWidth="1"/>
    <col min="6" max="6" width="15.140625" customWidth="1"/>
    <col min="7" max="7" width="12.5703125" customWidth="1"/>
    <col min="8" max="8" width="13.42578125" customWidth="1"/>
    <col min="9" max="9" width="15.5703125" customWidth="1"/>
    <col min="10" max="10" width="23.42578125" customWidth="1"/>
  </cols>
  <sheetData>
    <row r="1" spans="1:11" ht="27" customHeigh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60"/>
    </row>
    <row r="2" spans="1:11" ht="27" customHeight="1">
      <c r="A2" s="48" t="s">
        <v>1</v>
      </c>
      <c r="B2" s="49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48" t="s">
        <v>7</v>
      </c>
      <c r="H2" s="48" t="s">
        <v>8</v>
      </c>
      <c r="I2" s="50" t="s">
        <v>9</v>
      </c>
      <c r="J2" s="51" t="s">
        <v>10</v>
      </c>
      <c r="K2" s="44"/>
    </row>
    <row r="3" spans="1:11" ht="35.1" customHeight="1">
      <c r="A3" s="46" t="s">
        <v>13</v>
      </c>
      <c r="B3" s="9" t="s">
        <v>14</v>
      </c>
      <c r="C3" s="30" t="s">
        <v>15</v>
      </c>
      <c r="D3" s="27" t="s">
        <v>16</v>
      </c>
      <c r="E3" s="7">
        <v>5</v>
      </c>
      <c r="F3" s="3">
        <v>1</v>
      </c>
      <c r="G3" s="16" t="s">
        <v>17</v>
      </c>
      <c r="H3" s="32" t="s">
        <v>18</v>
      </c>
      <c r="I3" s="12"/>
      <c r="J3" s="12" t="s">
        <v>19</v>
      </c>
      <c r="K3" s="44"/>
    </row>
    <row r="4" spans="1:11" ht="35.1" customHeight="1">
      <c r="A4" s="22" t="s">
        <v>21</v>
      </c>
      <c r="B4" s="9" t="s">
        <v>22</v>
      </c>
      <c r="C4" s="34" t="s">
        <v>15</v>
      </c>
      <c r="D4" s="30" t="s">
        <v>23</v>
      </c>
      <c r="E4" s="8">
        <v>13</v>
      </c>
      <c r="F4" s="4">
        <v>2</v>
      </c>
      <c r="G4" s="17" t="s">
        <v>17</v>
      </c>
      <c r="H4" s="32" t="s">
        <v>24</v>
      </c>
      <c r="I4" s="12" t="s">
        <v>25</v>
      </c>
      <c r="J4" s="12" t="s">
        <v>26</v>
      </c>
      <c r="K4" s="44"/>
    </row>
    <row r="5" spans="1:11" ht="35.1" customHeight="1">
      <c r="A5" s="22" t="s">
        <v>27</v>
      </c>
      <c r="B5" s="9" t="s">
        <v>28</v>
      </c>
      <c r="C5" s="30" t="s">
        <v>15</v>
      </c>
      <c r="D5" s="28" t="s">
        <v>29</v>
      </c>
      <c r="E5" s="8">
        <v>8</v>
      </c>
      <c r="F5" s="4">
        <v>2</v>
      </c>
      <c r="G5" s="17" t="s">
        <v>17</v>
      </c>
      <c r="H5" s="32" t="s">
        <v>18</v>
      </c>
      <c r="I5" s="12" t="s">
        <v>30</v>
      </c>
      <c r="J5" s="43" t="s">
        <v>19</v>
      </c>
    </row>
    <row r="6" spans="1:11" ht="35.1" customHeight="1">
      <c r="A6" s="23" t="s">
        <v>32</v>
      </c>
      <c r="B6" s="8" t="s">
        <v>26</v>
      </c>
      <c r="C6" s="30" t="s">
        <v>15</v>
      </c>
      <c r="D6" s="29" t="s">
        <v>29</v>
      </c>
      <c r="E6" s="8">
        <v>8</v>
      </c>
      <c r="F6" s="3">
        <v>3</v>
      </c>
      <c r="G6" s="16" t="s">
        <v>17</v>
      </c>
      <c r="H6" s="32" t="s">
        <v>24</v>
      </c>
      <c r="I6" s="12" t="s">
        <v>33</v>
      </c>
      <c r="J6" s="13" t="s">
        <v>19</v>
      </c>
      <c r="K6" s="44"/>
    </row>
    <row r="7" spans="1:11" ht="35.1" customHeight="1">
      <c r="A7" s="22" t="s">
        <v>35</v>
      </c>
      <c r="B7" s="9" t="s">
        <v>36</v>
      </c>
      <c r="C7" s="30" t="s">
        <v>15</v>
      </c>
      <c r="D7" s="30" t="s">
        <v>16</v>
      </c>
      <c r="E7" s="8">
        <v>5</v>
      </c>
      <c r="F7" s="14">
        <v>1</v>
      </c>
      <c r="G7" s="12" t="s">
        <v>17</v>
      </c>
      <c r="H7" s="32" t="s">
        <v>37</v>
      </c>
      <c r="I7" s="12" t="s">
        <v>38</v>
      </c>
      <c r="J7" s="12" t="s">
        <v>39</v>
      </c>
      <c r="K7" s="44"/>
    </row>
    <row r="8" spans="1:11" ht="35.1" customHeight="1">
      <c r="A8" s="47" t="s">
        <v>41</v>
      </c>
      <c r="B8" s="9" t="s">
        <v>42</v>
      </c>
      <c r="C8" s="30" t="s">
        <v>15</v>
      </c>
      <c r="D8" s="28" t="s">
        <v>29</v>
      </c>
      <c r="E8" s="8">
        <v>8</v>
      </c>
      <c r="F8" s="11">
        <v>2</v>
      </c>
      <c r="G8" s="11" t="s">
        <v>17</v>
      </c>
      <c r="H8" s="32" t="s">
        <v>24</v>
      </c>
      <c r="I8" s="12" t="s">
        <v>25</v>
      </c>
      <c r="J8" s="12" t="s">
        <v>43</v>
      </c>
      <c r="K8" s="44"/>
    </row>
    <row r="9" spans="1:11" ht="35.1" customHeight="1">
      <c r="A9" s="47" t="s">
        <v>45</v>
      </c>
      <c r="B9" s="9" t="s">
        <v>46</v>
      </c>
      <c r="C9" s="30" t="s">
        <v>15</v>
      </c>
      <c r="D9" s="28" t="s">
        <v>29</v>
      </c>
      <c r="E9" s="8">
        <v>8</v>
      </c>
      <c r="F9" s="11">
        <v>2</v>
      </c>
      <c r="G9" s="11" t="s">
        <v>31</v>
      </c>
      <c r="H9" s="32" t="s">
        <v>24</v>
      </c>
      <c r="I9" s="12"/>
      <c r="J9" s="12" t="s">
        <v>43</v>
      </c>
    </row>
    <row r="10" spans="1:11" ht="35.1" customHeight="1">
      <c r="A10" s="47" t="s">
        <v>47</v>
      </c>
      <c r="B10" s="9" t="s">
        <v>48</v>
      </c>
      <c r="C10" s="30" t="s">
        <v>15</v>
      </c>
      <c r="D10" s="28" t="s">
        <v>49</v>
      </c>
      <c r="E10" s="8">
        <v>1</v>
      </c>
      <c r="F10" s="11">
        <v>2</v>
      </c>
      <c r="G10" s="11" t="s">
        <v>34</v>
      </c>
      <c r="H10" s="32" t="s">
        <v>18</v>
      </c>
      <c r="I10" s="12" t="s">
        <v>38</v>
      </c>
      <c r="J10" s="12" t="s">
        <v>43</v>
      </c>
    </row>
    <row r="11" spans="1:11" ht="35.1" customHeight="1">
      <c r="A11" s="22" t="s">
        <v>50</v>
      </c>
      <c r="B11" s="9" t="s">
        <v>51</v>
      </c>
      <c r="C11" s="30" t="s">
        <v>15</v>
      </c>
      <c r="D11" s="30" t="s">
        <v>16</v>
      </c>
      <c r="E11" s="4">
        <v>5</v>
      </c>
      <c r="F11" s="3">
        <v>3</v>
      </c>
      <c r="G11" s="3" t="s">
        <v>17</v>
      </c>
      <c r="H11" s="32" t="s">
        <v>24</v>
      </c>
      <c r="I11" s="12" t="s">
        <v>33</v>
      </c>
      <c r="J11" s="12" t="s">
        <v>43</v>
      </c>
    </row>
    <row r="12" spans="1:11" ht="35.1" customHeight="1">
      <c r="A12" s="23" t="s">
        <v>52</v>
      </c>
      <c r="B12" s="5" t="s">
        <v>53</v>
      </c>
      <c r="C12" s="30" t="s">
        <v>15</v>
      </c>
      <c r="D12" s="30" t="s">
        <v>16</v>
      </c>
      <c r="E12" s="3">
        <v>5</v>
      </c>
      <c r="F12" s="4">
        <v>2</v>
      </c>
      <c r="G12" s="4" t="s">
        <v>17</v>
      </c>
      <c r="H12" s="32" t="s">
        <v>24</v>
      </c>
      <c r="I12" s="12"/>
      <c r="J12" s="12" t="s">
        <v>43</v>
      </c>
    </row>
    <row r="13" spans="1:11" ht="33.75">
      <c r="A13" s="22" t="s">
        <v>54</v>
      </c>
      <c r="B13" s="18" t="s">
        <v>55</v>
      </c>
      <c r="C13" s="30" t="s">
        <v>15</v>
      </c>
      <c r="D13" s="28" t="s">
        <v>29</v>
      </c>
      <c r="E13" s="4">
        <v>8</v>
      </c>
      <c r="F13" s="11">
        <v>2</v>
      </c>
      <c r="G13" s="11" t="s">
        <v>17</v>
      </c>
      <c r="H13" s="32" t="s">
        <v>24</v>
      </c>
      <c r="I13" s="12" t="s">
        <v>56</v>
      </c>
      <c r="J13" s="12" t="s">
        <v>43</v>
      </c>
    </row>
    <row r="14" spans="1:11" ht="33.75">
      <c r="A14" s="23" t="s">
        <v>57</v>
      </c>
      <c r="B14" s="5" t="s">
        <v>58</v>
      </c>
      <c r="C14" s="30" t="s">
        <v>15</v>
      </c>
      <c r="D14" s="28" t="s">
        <v>29</v>
      </c>
      <c r="E14" s="15">
        <v>8</v>
      </c>
      <c r="F14" s="3">
        <v>1</v>
      </c>
      <c r="G14" s="3" t="s">
        <v>17</v>
      </c>
      <c r="H14" s="32" t="s">
        <v>24</v>
      </c>
      <c r="I14" s="12"/>
      <c r="J14" s="3" t="s">
        <v>59</v>
      </c>
    </row>
    <row r="15" spans="1:11" ht="33.75">
      <c r="A15" s="23" t="s">
        <v>60</v>
      </c>
      <c r="B15" s="5" t="s">
        <v>61</v>
      </c>
      <c r="C15" s="30" t="s">
        <v>15</v>
      </c>
      <c r="D15" s="28" t="s">
        <v>29</v>
      </c>
      <c r="E15" s="15">
        <v>8</v>
      </c>
      <c r="F15" s="3">
        <v>3</v>
      </c>
      <c r="G15" s="11" t="s">
        <v>17</v>
      </c>
      <c r="H15" s="32" t="s">
        <v>24</v>
      </c>
      <c r="I15" s="12"/>
      <c r="J15" s="3" t="s">
        <v>59</v>
      </c>
    </row>
    <row r="16" spans="1:11" ht="50.25">
      <c r="A16" s="23" t="s">
        <v>62</v>
      </c>
      <c r="B16" s="5" t="s">
        <v>63</v>
      </c>
      <c r="C16" s="30" t="s">
        <v>15</v>
      </c>
      <c r="D16" s="28" t="s">
        <v>16</v>
      </c>
      <c r="E16" s="15">
        <v>5</v>
      </c>
      <c r="F16" s="3">
        <v>3</v>
      </c>
      <c r="G16" s="11" t="s">
        <v>17</v>
      </c>
      <c r="H16" s="32" t="s">
        <v>24</v>
      </c>
      <c r="I16" s="12"/>
      <c r="J16" s="3" t="s">
        <v>59</v>
      </c>
    </row>
    <row r="17" spans="1:10" ht="34.5" customHeight="1">
      <c r="A17" s="23" t="s">
        <v>64</v>
      </c>
      <c r="B17" s="5" t="s">
        <v>65</v>
      </c>
      <c r="C17" s="30" t="s">
        <v>15</v>
      </c>
      <c r="D17" s="28" t="s">
        <v>49</v>
      </c>
      <c r="E17" s="15">
        <v>1</v>
      </c>
      <c r="F17" s="3">
        <v>3</v>
      </c>
      <c r="G17" s="3" t="s">
        <v>17</v>
      </c>
      <c r="H17" s="32" t="s">
        <v>37</v>
      </c>
      <c r="I17" s="12" t="s">
        <v>66</v>
      </c>
      <c r="J17" s="3" t="s">
        <v>26</v>
      </c>
    </row>
    <row r="18" spans="1:10" ht="33.75">
      <c r="A18" s="23" t="s">
        <v>67</v>
      </c>
      <c r="B18" s="5" t="s">
        <v>68</v>
      </c>
      <c r="C18" s="30" t="s">
        <v>15</v>
      </c>
      <c r="D18" s="28" t="s">
        <v>29</v>
      </c>
      <c r="E18" s="15">
        <v>8</v>
      </c>
      <c r="F18" s="3">
        <v>1</v>
      </c>
      <c r="G18" s="11" t="s">
        <v>17</v>
      </c>
      <c r="H18" s="32" t="s">
        <v>18</v>
      </c>
      <c r="I18" s="12"/>
      <c r="J18" s="3" t="s">
        <v>26</v>
      </c>
    </row>
    <row r="19" spans="1:10" ht="33.75">
      <c r="A19" s="23" t="s">
        <v>69</v>
      </c>
      <c r="B19" s="5" t="s">
        <v>70</v>
      </c>
      <c r="C19" s="30" t="s">
        <v>15</v>
      </c>
      <c r="D19" s="28" t="s">
        <v>49</v>
      </c>
      <c r="E19" s="15">
        <v>1</v>
      </c>
      <c r="F19" s="3">
        <v>3</v>
      </c>
      <c r="G19" s="11" t="s">
        <v>17</v>
      </c>
      <c r="H19" s="32" t="s">
        <v>24</v>
      </c>
      <c r="I19" s="12" t="s">
        <v>33</v>
      </c>
      <c r="J19" s="3" t="s">
        <v>26</v>
      </c>
    </row>
    <row r="20" spans="1:10" ht="16.5">
      <c r="A20" s="23"/>
      <c r="B20" s="5"/>
      <c r="C20" s="30" t="s">
        <v>15</v>
      </c>
      <c r="D20" s="28" t="s">
        <v>29</v>
      </c>
      <c r="E20" s="15"/>
      <c r="F20" s="3"/>
      <c r="G20" s="3"/>
      <c r="H20" s="32" t="s">
        <v>37</v>
      </c>
      <c r="I20" s="12"/>
      <c r="J20" s="3" t="s">
        <v>26</v>
      </c>
    </row>
    <row r="21" spans="1:10" ht="16.5">
      <c r="A21" s="23"/>
      <c r="B21" s="5"/>
      <c r="C21" s="30" t="s">
        <v>15</v>
      </c>
      <c r="D21" s="28" t="s">
        <v>29</v>
      </c>
      <c r="E21" s="15"/>
      <c r="F21" s="3"/>
      <c r="G21" s="3"/>
      <c r="H21" s="32" t="s">
        <v>37</v>
      </c>
      <c r="I21" s="12"/>
      <c r="J21" s="3" t="s">
        <v>26</v>
      </c>
    </row>
  </sheetData>
  <autoFilter ref="A1:J21" xr:uid="{B50FCC45-8E3B-437D-8D79-C265CD102DB9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1">
    <mergeCell ref="A1:J1"/>
  </mergeCells>
  <phoneticPr fontId="4" type="noConversion"/>
  <conditionalFormatting sqref="C3:C21">
    <cfRule type="containsText" dxfId="32" priority="2" operator="containsText" text="Desejável">
      <formula>NOT(ISERROR(SEARCH("Desejável",C3)))</formula>
    </cfRule>
    <cfRule type="containsText" dxfId="31" priority="3" operator="containsText" text="Importante">
      <formula>NOT(ISERROR(SEARCH("Importante",C3)))</formula>
    </cfRule>
    <cfRule type="containsText" dxfId="30" priority="4" operator="containsText" text="Essencial">
      <formula>NOT(ISERROR(SEARCH("Essencial",C3)))</formula>
    </cfRule>
  </conditionalFormatting>
  <conditionalFormatting sqref="D3:D21">
    <cfRule type="containsText" dxfId="29" priority="1" operator="containsText" text="PP">
      <formula>NOT(ISERROR(SEARCH("PP",D3)))</formula>
    </cfRule>
    <cfRule type="containsText" dxfId="28" priority="5" operator="containsText" text="GG">
      <formula>NOT(ISERROR(SEARCH("GG",D3)))</formula>
    </cfRule>
    <cfRule type="containsText" dxfId="27" priority="6" operator="containsText" text="G">
      <formula>NOT(ISERROR(SEARCH("G",D3)))</formula>
    </cfRule>
    <cfRule type="containsText" dxfId="26" priority="7" operator="containsText" text="M">
      <formula>NOT(ISERROR(SEARCH("M",D3)))</formula>
    </cfRule>
    <cfRule type="containsText" dxfId="25" priority="8" operator="containsText" text="P">
      <formula>NOT(ISERROR(SEARCH("P",D3)))</formula>
    </cfRule>
  </conditionalFormatting>
  <conditionalFormatting sqref="H3:H21">
    <cfRule type="containsText" dxfId="24" priority="9" operator="containsText" text="Pendente">
      <formula>NOT(ISERROR(SEARCH("Pendente",H3)))</formula>
    </cfRule>
    <cfRule type="containsText" dxfId="23" priority="10" operator="containsText" text="Em andamento">
      <formula>NOT(ISERROR(SEARCH("Em andamento",H3)))</formula>
    </cfRule>
    <cfRule type="containsText" dxfId="22" priority="11" operator="containsText" text="Feito">
      <formula>NOT(ISERROR(SEARCH("Feito",H3)))</formula>
    </cfRule>
  </conditionalFormatting>
  <dataValidations count="6">
    <dataValidation type="list" allowBlank="1" showInputMessage="1" showErrorMessage="1" sqref="C3:C21" xr:uid="{D48541A1-249B-41EB-B369-E7E3CCE26A0D}">
      <formula1>"Essencial,Importante,Desejável"</formula1>
    </dataValidation>
    <dataValidation type="list" allowBlank="1" showInputMessage="1" showErrorMessage="1" sqref="D3:D21" xr:uid="{46A70FCB-6668-4964-88E9-D8C523E9E2FC}">
      <formula1>"PP,P,M,G,GG"</formula1>
    </dataValidation>
    <dataValidation type="list" allowBlank="1" showInputMessage="1" showErrorMessage="1" sqref="H3:H21" xr:uid="{36524681-FDB6-457B-A227-9B38E323F866}">
      <formula1>"Feito,Em andamento,Pendente"</formula1>
    </dataValidation>
    <dataValidation type="list" allowBlank="1" showInputMessage="1" showErrorMessage="1" sqref="I3" xr:uid="{75DF3CCB-6E43-4A06-8F74-7D010F327768}">
      <formula1>"Rebouças, Pádua, Gustavo, Rafael, Luz, Vivi"</formula1>
    </dataValidation>
    <dataValidation type="list" allowBlank="1" showInputMessage="1" showErrorMessage="1" sqref="I4:I21" xr:uid="{74C669BF-EFC0-4409-A483-7F07248B32F2}">
      <formula1>"Rebouças, Pádua, Gustavo, Luz, Rafael, Vivi"</formula1>
    </dataValidation>
    <dataValidation type="list" allowBlank="1" showInputMessage="1" showErrorMessage="1" sqref="J3:J21" xr:uid="{47C7DD73-CC87-46DA-B06E-AD76A709DABC}">
      <formula1>"Sistemas Operacionais, Pesquisa e Inovação, Linguagem de Programação, Análise de Sistemas, --"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0775-6934-4098-9663-CA2793669A6A}">
  <dimension ref="A1:K17"/>
  <sheetViews>
    <sheetView workbookViewId="0">
      <selection activeCell="G23" sqref="G23"/>
    </sheetView>
  </sheetViews>
  <sheetFormatPr defaultRowHeight="15"/>
  <cols>
    <col min="1" max="1" width="20.5703125" customWidth="1"/>
    <col min="2" max="2" width="36.85546875" customWidth="1"/>
    <col min="3" max="3" width="16.5703125" customWidth="1"/>
    <col min="4" max="4" width="11.85546875" customWidth="1"/>
    <col min="5" max="5" width="14.140625" customWidth="1"/>
    <col min="6" max="6" width="13.42578125" customWidth="1"/>
    <col min="7" max="7" width="11.7109375" customWidth="1"/>
    <col min="8" max="8" width="14" customWidth="1"/>
    <col min="9" max="9" width="17.85546875" customWidth="1"/>
    <col min="10" max="10" width="27.140625" customWidth="1"/>
  </cols>
  <sheetData>
    <row r="1" spans="1:11" ht="24" customHeigh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60"/>
    </row>
    <row r="2" spans="1:11" ht="21" customHeight="1">
      <c r="A2" s="48" t="s">
        <v>1</v>
      </c>
      <c r="B2" s="49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48" t="s">
        <v>7</v>
      </c>
      <c r="H2" s="48" t="s">
        <v>8</v>
      </c>
      <c r="I2" s="50" t="s">
        <v>9</v>
      </c>
      <c r="J2" s="51" t="s">
        <v>10</v>
      </c>
    </row>
    <row r="3" spans="1:11" ht="35.1" customHeight="1">
      <c r="A3" s="24"/>
      <c r="B3" s="6"/>
      <c r="C3" s="30" t="s">
        <v>15</v>
      </c>
      <c r="D3" s="28" t="s">
        <v>29</v>
      </c>
      <c r="E3" s="15"/>
      <c r="F3" s="4"/>
      <c r="G3" s="4"/>
      <c r="H3" s="32" t="s">
        <v>24</v>
      </c>
      <c r="I3" s="12"/>
      <c r="J3" s="10"/>
      <c r="K3" s="34" t="s">
        <v>15</v>
      </c>
    </row>
    <row r="4" spans="1:11" ht="35.1" customHeight="1">
      <c r="A4" s="22"/>
      <c r="B4" s="5"/>
      <c r="C4" s="30" t="s">
        <v>15</v>
      </c>
      <c r="D4" s="28" t="s">
        <v>29</v>
      </c>
      <c r="E4" s="15"/>
      <c r="F4" s="14"/>
      <c r="G4" s="3"/>
      <c r="H4" s="32" t="s">
        <v>24</v>
      </c>
      <c r="I4" s="12"/>
      <c r="J4" s="3"/>
      <c r="K4" s="28" t="s">
        <v>79</v>
      </c>
    </row>
    <row r="5" spans="1:11" ht="35.1" customHeight="1">
      <c r="A5" s="23"/>
      <c r="B5" s="5"/>
      <c r="C5" s="30" t="s">
        <v>15</v>
      </c>
      <c r="D5" s="29" t="s">
        <v>23</v>
      </c>
      <c r="E5" s="7"/>
      <c r="F5" s="3"/>
      <c r="G5" s="3"/>
      <c r="H5" s="32" t="s">
        <v>24</v>
      </c>
      <c r="I5" s="12"/>
      <c r="J5" s="10"/>
      <c r="K5" s="37" t="s">
        <v>80</v>
      </c>
    </row>
    <row r="6" spans="1:11" ht="35.1" customHeight="1">
      <c r="A6" s="25"/>
      <c r="B6" s="6"/>
      <c r="C6" s="35" t="s">
        <v>15</v>
      </c>
      <c r="D6" s="29" t="s">
        <v>23</v>
      </c>
      <c r="E6" s="7"/>
      <c r="F6" s="11"/>
      <c r="G6" s="3"/>
      <c r="H6" s="32" t="s">
        <v>24</v>
      </c>
      <c r="I6" s="12"/>
      <c r="J6" s="3"/>
      <c r="K6" s="32" t="s">
        <v>37</v>
      </c>
    </row>
    <row r="7" spans="1:11" ht="35.1" customHeight="1">
      <c r="A7" s="22"/>
      <c r="B7" s="19"/>
      <c r="C7" s="30" t="s">
        <v>15</v>
      </c>
      <c r="D7" s="29" t="s">
        <v>23</v>
      </c>
      <c r="E7" s="7"/>
      <c r="F7" s="3"/>
      <c r="G7" s="7"/>
      <c r="H7" s="32" t="s">
        <v>24</v>
      </c>
      <c r="I7" s="13"/>
      <c r="J7" s="3"/>
      <c r="K7" s="33" t="s">
        <v>18</v>
      </c>
    </row>
    <row r="8" spans="1:11" ht="35.1" customHeight="1">
      <c r="A8" s="23"/>
      <c r="B8" s="5"/>
      <c r="C8" s="36" t="s">
        <v>15</v>
      </c>
      <c r="D8" s="29" t="s">
        <v>23</v>
      </c>
      <c r="E8" s="7"/>
      <c r="F8" s="4"/>
      <c r="G8" s="14"/>
      <c r="H8" s="32" t="s">
        <v>24</v>
      </c>
      <c r="I8" s="12"/>
      <c r="J8" s="11"/>
      <c r="K8" s="30" t="s">
        <v>24</v>
      </c>
    </row>
    <row r="9" spans="1:11" ht="35.1" customHeight="1">
      <c r="A9" s="24"/>
      <c r="B9" s="6"/>
      <c r="C9" s="30" t="s">
        <v>15</v>
      </c>
      <c r="D9" s="29" t="s">
        <v>23</v>
      </c>
      <c r="E9" s="7"/>
      <c r="F9" s="12"/>
      <c r="G9" s="3"/>
      <c r="H9" s="32" t="s">
        <v>24</v>
      </c>
      <c r="I9" s="15"/>
      <c r="J9" s="3"/>
    </row>
    <row r="10" spans="1:11" ht="35.1" customHeight="1">
      <c r="A10" s="22"/>
      <c r="B10" s="5"/>
      <c r="C10" s="30" t="s">
        <v>15</v>
      </c>
      <c r="D10" s="28" t="s">
        <v>29</v>
      </c>
      <c r="E10" s="15"/>
      <c r="F10" s="12"/>
      <c r="G10" s="10"/>
      <c r="H10" s="32" t="s">
        <v>24</v>
      </c>
      <c r="I10" s="12"/>
      <c r="J10" s="11"/>
    </row>
    <row r="11" spans="1:11" ht="35.1" customHeight="1">
      <c r="A11" s="22"/>
      <c r="B11" s="6"/>
      <c r="C11" s="30" t="s">
        <v>15</v>
      </c>
      <c r="D11" s="28" t="s">
        <v>29</v>
      </c>
      <c r="E11" s="3"/>
      <c r="F11" s="14"/>
      <c r="G11" s="3"/>
      <c r="H11" s="32" t="s">
        <v>24</v>
      </c>
      <c r="I11" s="12"/>
      <c r="J11" s="3"/>
    </row>
    <row r="12" spans="1:11" ht="35.1" customHeight="1">
      <c r="A12" s="24"/>
      <c r="B12" s="6"/>
      <c r="C12" s="30" t="s">
        <v>15</v>
      </c>
      <c r="D12" s="29" t="s">
        <v>23</v>
      </c>
      <c r="E12" s="7"/>
      <c r="F12" s="11"/>
      <c r="G12" s="21"/>
      <c r="H12" s="32" t="s">
        <v>24</v>
      </c>
      <c r="I12" s="12"/>
      <c r="J12" s="4"/>
    </row>
    <row r="13" spans="1:11" ht="35.1" customHeight="1">
      <c r="A13" s="22"/>
      <c r="B13" s="5"/>
      <c r="C13" s="30" t="s">
        <v>15</v>
      </c>
      <c r="D13" s="28" t="s">
        <v>29</v>
      </c>
      <c r="E13" s="15"/>
      <c r="F13" s="3"/>
      <c r="G13" s="7"/>
      <c r="H13" s="32" t="s">
        <v>24</v>
      </c>
      <c r="I13" s="15"/>
      <c r="J13" s="3"/>
    </row>
    <row r="14" spans="1:11" ht="35.1" customHeight="1">
      <c r="A14" s="24"/>
      <c r="B14" s="6"/>
      <c r="C14" s="30" t="s">
        <v>15</v>
      </c>
      <c r="D14" s="29" t="s">
        <v>23</v>
      </c>
      <c r="E14" s="7"/>
      <c r="F14" s="4"/>
      <c r="G14" s="14"/>
      <c r="H14" s="32" t="s">
        <v>24</v>
      </c>
      <c r="I14" s="13"/>
      <c r="J14" s="10"/>
    </row>
    <row r="15" spans="1:11" ht="35.1" customHeight="1">
      <c r="A15" s="22"/>
      <c r="B15" s="6"/>
      <c r="C15" s="30" t="s">
        <v>15</v>
      </c>
      <c r="D15" s="29" t="s">
        <v>23</v>
      </c>
      <c r="E15" s="7"/>
      <c r="F15" s="14"/>
      <c r="G15" s="13"/>
      <c r="H15" s="32" t="s">
        <v>24</v>
      </c>
      <c r="I15" s="12"/>
      <c r="J15" s="3"/>
    </row>
    <row r="16" spans="1:11" ht="35.1" customHeight="1">
      <c r="A16" s="22"/>
      <c r="B16" s="18"/>
      <c r="C16" s="30" t="s">
        <v>15</v>
      </c>
      <c r="D16" s="28" t="s">
        <v>29</v>
      </c>
      <c r="E16" s="15"/>
      <c r="F16" s="3"/>
      <c r="G16" s="3"/>
      <c r="H16" s="32" t="s">
        <v>24</v>
      </c>
      <c r="I16" s="12"/>
      <c r="J16" s="3"/>
    </row>
    <row r="17" spans="1:10" ht="35.1" customHeight="1">
      <c r="A17" s="3"/>
      <c r="B17" s="20"/>
      <c r="C17" s="30" t="s">
        <v>15</v>
      </c>
      <c r="D17" s="29" t="s">
        <v>23</v>
      </c>
      <c r="E17" s="7"/>
      <c r="F17" s="26"/>
      <c r="G17" s="7"/>
      <c r="H17" s="32" t="s">
        <v>24</v>
      </c>
      <c r="I17" s="26"/>
      <c r="J17" s="4"/>
    </row>
  </sheetData>
  <mergeCells count="1">
    <mergeCell ref="A1:J1"/>
  </mergeCells>
  <conditionalFormatting sqref="C3:C17">
    <cfRule type="containsText" dxfId="21" priority="2" operator="containsText" text="Desejável">
      <formula>NOT(ISERROR(SEARCH("Desejável",C3)))</formula>
    </cfRule>
    <cfRule type="containsText" dxfId="20" priority="3" operator="containsText" text="Importante">
      <formula>NOT(ISERROR(SEARCH("Importante",C3)))</formula>
    </cfRule>
    <cfRule type="containsText" dxfId="19" priority="4" operator="containsText" text="Essencial">
      <formula>NOT(ISERROR(SEARCH("Essencial",C3)))</formula>
    </cfRule>
  </conditionalFormatting>
  <conditionalFormatting sqref="D3:D17">
    <cfRule type="containsText" dxfId="18" priority="1" operator="containsText" text="PP">
      <formula>NOT(ISERROR(SEARCH("PP",D3)))</formula>
    </cfRule>
    <cfRule type="containsText" dxfId="17" priority="5" operator="containsText" text="GG">
      <formula>NOT(ISERROR(SEARCH("GG",D3)))</formula>
    </cfRule>
    <cfRule type="containsText" dxfId="16" priority="6" operator="containsText" text="G">
      <formula>NOT(ISERROR(SEARCH("G",D3)))</formula>
    </cfRule>
    <cfRule type="containsText" dxfId="15" priority="7" operator="containsText" text="M">
      <formula>NOT(ISERROR(SEARCH("M",D3)))</formula>
    </cfRule>
    <cfRule type="containsText" dxfId="14" priority="8" operator="containsText" text="P">
      <formula>NOT(ISERROR(SEARCH("P",D3)))</formula>
    </cfRule>
  </conditionalFormatting>
  <conditionalFormatting sqref="H3:H17">
    <cfRule type="containsText" dxfId="13" priority="9" operator="containsText" text="Pendente">
      <formula>NOT(ISERROR(SEARCH("Pendente",H3)))</formula>
    </cfRule>
    <cfRule type="containsText" dxfId="12" priority="10" operator="containsText" text="Em andamento">
      <formula>NOT(ISERROR(SEARCH("Em andamento",H3)))</formula>
    </cfRule>
    <cfRule type="containsText" dxfId="11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7" xr:uid="{2EDCFD77-4A05-4DC0-85D6-A8061A7E6EBD}">
      <formula1>"Essencial,Importante,Desejável"</formula1>
    </dataValidation>
    <dataValidation type="list" allowBlank="1" showInputMessage="1" showErrorMessage="1" sqref="D3:D17" xr:uid="{9028A02B-B111-4048-B302-D178D97010F8}">
      <formula1>"PP,P,M,G,GG"</formula1>
    </dataValidation>
    <dataValidation type="list" allowBlank="1" showInputMessage="1" showErrorMessage="1" sqref="H3:H17" xr:uid="{38561C94-5932-40E7-9F68-448F2EF62603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B95F-2B2D-4CE0-AA7C-EBD2C608D4E9}">
  <dimension ref="A1:J19"/>
  <sheetViews>
    <sheetView topLeftCell="C1" zoomScale="85" zoomScaleNormal="85" workbookViewId="0">
      <selection activeCell="I3" sqref="I3:J19"/>
    </sheetView>
  </sheetViews>
  <sheetFormatPr defaultRowHeight="15"/>
  <cols>
    <col min="1" max="1" width="27.7109375" customWidth="1"/>
    <col min="2" max="2" width="36.7109375" customWidth="1"/>
    <col min="3" max="3" width="15.7109375" customWidth="1"/>
    <col min="4" max="7" width="12.7109375" customWidth="1"/>
    <col min="8" max="8" width="13.7109375" customWidth="1"/>
    <col min="9" max="9" width="17.7109375" customWidth="1"/>
    <col min="10" max="10" width="26.7109375" customWidth="1"/>
  </cols>
  <sheetData>
    <row r="1" spans="1:10" ht="24.95" customHeigh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21" customHeight="1">
      <c r="A2" s="48" t="s">
        <v>1</v>
      </c>
      <c r="B2" s="49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48" t="s">
        <v>7</v>
      </c>
      <c r="H2" s="48" t="s">
        <v>8</v>
      </c>
      <c r="I2" s="50" t="s">
        <v>9</v>
      </c>
      <c r="J2" s="51" t="s">
        <v>10</v>
      </c>
    </row>
    <row r="3" spans="1:10" ht="30" customHeight="1">
      <c r="A3" s="3"/>
      <c r="B3" s="39"/>
      <c r="C3" s="30" t="s">
        <v>15</v>
      </c>
      <c r="D3" s="26" t="s">
        <v>29</v>
      </c>
      <c r="E3" s="3"/>
      <c r="F3" s="26"/>
      <c r="G3" s="7"/>
      <c r="H3" s="32" t="s">
        <v>24</v>
      </c>
      <c r="I3" s="26"/>
      <c r="J3" s="4"/>
    </row>
    <row r="4" spans="1:10" ht="30" customHeight="1">
      <c r="A4" s="3"/>
      <c r="B4" s="41"/>
      <c r="C4" s="30" t="s">
        <v>15</v>
      </c>
      <c r="D4" s="26" t="s">
        <v>29</v>
      </c>
      <c r="E4" s="3"/>
      <c r="F4" s="26"/>
      <c r="G4" s="7"/>
      <c r="H4" s="32" t="s">
        <v>24</v>
      </c>
      <c r="I4" s="26"/>
      <c r="J4" s="4"/>
    </row>
    <row r="5" spans="1:10" ht="30" customHeight="1">
      <c r="A5" s="3"/>
      <c r="B5" s="41"/>
      <c r="C5" s="30" t="s">
        <v>15</v>
      </c>
      <c r="D5" s="26" t="s">
        <v>23</v>
      </c>
      <c r="E5" s="7"/>
      <c r="F5" s="26"/>
      <c r="G5" s="7"/>
      <c r="H5" s="32" t="s">
        <v>24</v>
      </c>
      <c r="I5" s="26"/>
      <c r="J5" s="4"/>
    </row>
    <row r="6" spans="1:10" ht="30" customHeight="1">
      <c r="A6" s="40"/>
      <c r="B6" s="42"/>
      <c r="C6" s="30" t="s">
        <v>15</v>
      </c>
      <c r="D6" s="26" t="s">
        <v>29</v>
      </c>
      <c r="E6" s="3"/>
      <c r="F6" s="26"/>
      <c r="G6" s="7"/>
      <c r="H6" s="32" t="s">
        <v>24</v>
      </c>
      <c r="I6" s="26"/>
      <c r="J6" s="3"/>
    </row>
    <row r="7" spans="1:10" ht="30" customHeight="1">
      <c r="A7" s="40"/>
      <c r="B7" s="42"/>
      <c r="C7" s="30" t="s">
        <v>15</v>
      </c>
      <c r="D7" s="26" t="s">
        <v>29</v>
      </c>
      <c r="E7" s="3"/>
      <c r="F7" s="26"/>
      <c r="G7" s="7"/>
      <c r="H7" s="32" t="s">
        <v>24</v>
      </c>
      <c r="I7" s="26"/>
      <c r="J7" s="3"/>
    </row>
    <row r="8" spans="1:10" ht="30" customHeight="1">
      <c r="A8" s="40"/>
      <c r="B8" s="42"/>
      <c r="C8" s="30" t="s">
        <v>15</v>
      </c>
      <c r="D8" s="26" t="s">
        <v>29</v>
      </c>
      <c r="E8" s="3"/>
      <c r="F8" s="26"/>
      <c r="G8" s="7"/>
      <c r="H8" s="32" t="s">
        <v>24</v>
      </c>
      <c r="I8" s="26"/>
      <c r="J8" s="3"/>
    </row>
    <row r="9" spans="1:10" ht="30" customHeight="1">
      <c r="A9" s="40"/>
      <c r="B9" s="42"/>
      <c r="C9" s="30" t="s">
        <v>15</v>
      </c>
      <c r="D9" s="26" t="s">
        <v>29</v>
      </c>
      <c r="E9" s="3"/>
      <c r="F9" s="26"/>
      <c r="G9" s="7"/>
      <c r="H9" s="32" t="s">
        <v>24</v>
      </c>
      <c r="I9" s="26"/>
      <c r="J9" s="3"/>
    </row>
    <row r="10" spans="1:10" ht="30" customHeight="1">
      <c r="A10" s="40"/>
      <c r="B10" s="42"/>
      <c r="C10" s="30" t="s">
        <v>15</v>
      </c>
      <c r="D10" s="26" t="s">
        <v>23</v>
      </c>
      <c r="E10" s="7"/>
      <c r="F10" s="26"/>
      <c r="G10" s="7"/>
      <c r="H10" s="32" t="s">
        <v>24</v>
      </c>
      <c r="I10" s="26"/>
      <c r="J10" s="3"/>
    </row>
    <row r="11" spans="1:10" ht="30" customHeight="1">
      <c r="A11" s="40"/>
      <c r="B11" s="42"/>
      <c r="C11" s="30" t="s">
        <v>15</v>
      </c>
      <c r="D11" s="26" t="s">
        <v>23</v>
      </c>
      <c r="E11" s="7"/>
      <c r="F11" s="26"/>
      <c r="G11" s="7"/>
      <c r="H11" s="32" t="s">
        <v>24</v>
      </c>
      <c r="I11" s="26"/>
      <c r="J11" s="3"/>
    </row>
    <row r="12" spans="1:10" ht="30" customHeight="1">
      <c r="A12" s="40"/>
      <c r="B12" s="42"/>
      <c r="C12" s="30" t="s">
        <v>15</v>
      </c>
      <c r="D12" s="26" t="s">
        <v>29</v>
      </c>
      <c r="E12" s="3"/>
      <c r="F12" s="26"/>
      <c r="G12" s="7"/>
      <c r="H12" s="32" t="s">
        <v>24</v>
      </c>
      <c r="I12" s="26"/>
      <c r="J12" s="3"/>
    </row>
    <row r="13" spans="1:10" ht="30" customHeight="1">
      <c r="A13" s="40"/>
      <c r="B13" s="42"/>
      <c r="C13" s="30" t="s">
        <v>15</v>
      </c>
      <c r="D13" s="26" t="s">
        <v>23</v>
      </c>
      <c r="E13" s="7"/>
      <c r="F13" s="26"/>
      <c r="G13" s="7"/>
      <c r="H13" s="32" t="s">
        <v>24</v>
      </c>
      <c r="I13" s="26"/>
      <c r="J13" s="3"/>
    </row>
    <row r="14" spans="1:10" ht="30" customHeight="1">
      <c r="A14" s="40"/>
      <c r="B14" s="42"/>
      <c r="C14" s="30" t="s">
        <v>15</v>
      </c>
      <c r="D14" s="26" t="s">
        <v>29</v>
      </c>
      <c r="E14" s="3"/>
      <c r="F14" s="26"/>
      <c r="G14" s="7"/>
      <c r="H14" s="32" t="s">
        <v>24</v>
      </c>
      <c r="I14" s="26"/>
      <c r="J14" s="3"/>
    </row>
    <row r="15" spans="1:10" ht="30" customHeight="1">
      <c r="A15" s="40"/>
      <c r="B15" s="42"/>
      <c r="C15" s="30" t="s">
        <v>15</v>
      </c>
      <c r="D15" s="26" t="s">
        <v>16</v>
      </c>
      <c r="E15" s="7"/>
      <c r="F15" s="26"/>
      <c r="G15" s="7"/>
      <c r="H15" s="32" t="s">
        <v>24</v>
      </c>
      <c r="I15" s="26"/>
      <c r="J15" s="3"/>
    </row>
    <row r="16" spans="1:10" ht="30" customHeight="1">
      <c r="A16" s="40"/>
      <c r="B16" s="42"/>
      <c r="C16" s="30" t="s">
        <v>15</v>
      </c>
      <c r="D16" s="26" t="s">
        <v>23</v>
      </c>
      <c r="E16" s="7"/>
      <c r="F16" s="26"/>
      <c r="G16" s="7"/>
      <c r="H16" s="32" t="s">
        <v>24</v>
      </c>
      <c r="I16" s="26"/>
      <c r="J16" s="3"/>
    </row>
    <row r="17" spans="1:10" ht="30" customHeight="1">
      <c r="A17" s="40"/>
      <c r="B17" s="42"/>
      <c r="C17" s="30" t="s">
        <v>15</v>
      </c>
      <c r="D17" s="26" t="s">
        <v>23</v>
      </c>
      <c r="E17" s="7"/>
      <c r="F17" s="26"/>
      <c r="G17" s="7"/>
      <c r="H17" s="32" t="s">
        <v>24</v>
      </c>
      <c r="I17" s="26"/>
      <c r="J17" s="3"/>
    </row>
    <row r="18" spans="1:10" ht="30" customHeight="1">
      <c r="A18" s="40"/>
      <c r="B18" s="42"/>
      <c r="C18" s="30" t="s">
        <v>15</v>
      </c>
      <c r="D18" s="26" t="s">
        <v>29</v>
      </c>
      <c r="E18" s="3"/>
      <c r="F18" s="26"/>
      <c r="G18" s="7"/>
      <c r="H18" s="32" t="s">
        <v>24</v>
      </c>
      <c r="I18" s="26"/>
      <c r="J18" s="3"/>
    </row>
    <row r="19" spans="1:10" ht="30" customHeight="1">
      <c r="A19" s="40"/>
      <c r="B19" s="42"/>
      <c r="C19" s="30" t="s">
        <v>15</v>
      </c>
      <c r="D19" s="26" t="s">
        <v>29</v>
      </c>
      <c r="E19" s="3"/>
      <c r="F19" s="26"/>
      <c r="G19" s="7"/>
      <c r="H19" s="32" t="s">
        <v>24</v>
      </c>
      <c r="I19" s="26"/>
      <c r="J19" s="3"/>
    </row>
  </sheetData>
  <mergeCells count="1">
    <mergeCell ref="A1:J1"/>
  </mergeCells>
  <conditionalFormatting sqref="C3:C19">
    <cfRule type="containsText" dxfId="10" priority="2" operator="containsText" text="Desejável">
      <formula>NOT(ISERROR(SEARCH("Desejável",C3)))</formula>
    </cfRule>
    <cfRule type="containsText" dxfId="9" priority="3" operator="containsText" text="Importante">
      <formula>NOT(ISERROR(SEARCH("Importante",C3)))</formula>
    </cfRule>
    <cfRule type="containsText" dxfId="8" priority="4" operator="containsText" text="Essencial">
      <formula>NOT(ISERROR(SEARCH("Essencial",C3)))</formula>
    </cfRule>
  </conditionalFormatting>
  <conditionalFormatting sqref="D3:D19">
    <cfRule type="containsText" dxfId="7" priority="1" operator="containsText" text="PP">
      <formula>NOT(ISERROR(SEARCH("PP",D3)))</formula>
    </cfRule>
    <cfRule type="containsText" dxfId="6" priority="5" operator="containsText" text="GG">
      <formula>NOT(ISERROR(SEARCH("GG",D3)))</formula>
    </cfRule>
    <cfRule type="containsText" dxfId="5" priority="6" operator="containsText" text="G">
      <formula>NOT(ISERROR(SEARCH("G",D3)))</formula>
    </cfRule>
    <cfRule type="containsText" dxfId="4" priority="7" operator="containsText" text="M">
      <formula>NOT(ISERROR(SEARCH("M",D3)))</formula>
    </cfRule>
    <cfRule type="containsText" dxfId="3" priority="8" operator="containsText" text="P">
      <formula>NOT(ISERROR(SEARCH("P",D3)))</formula>
    </cfRule>
  </conditionalFormatting>
  <conditionalFormatting sqref="H3:H19">
    <cfRule type="containsText" dxfId="2" priority="9" operator="containsText" text="Pendente">
      <formula>NOT(ISERROR(SEARCH("Pendente",H3)))</formula>
    </cfRule>
    <cfRule type="containsText" dxfId="1" priority="10" operator="containsText" text="Em andamento">
      <formula>NOT(ISERROR(SEARCH("Em andamento",H3)))</formula>
    </cfRule>
    <cfRule type="containsText" dxfId="0" priority="11" operator="containsText" text="Feito">
      <formula>NOT(ISERROR(SEARCH("Feito",H3)))</formula>
    </cfRule>
  </conditionalFormatting>
  <dataValidations count="3">
    <dataValidation type="list" allowBlank="1" showInputMessage="1" showErrorMessage="1" sqref="C3:C19" xr:uid="{7784239E-6ED3-4C54-B8E2-C0139A6CDB99}">
      <formula1>"Essencial,Importante,Desejável"</formula1>
    </dataValidation>
    <dataValidation type="list" allowBlank="1" showInputMessage="1" showErrorMessage="1" sqref="D3:D19" xr:uid="{A7B7E187-3FA5-4BA5-8D69-8CB6A43C4999}">
      <formula1>"PP,P,M,G,GG"</formula1>
    </dataValidation>
    <dataValidation type="list" allowBlank="1" showInputMessage="1" showErrorMessage="1" sqref="H3:H19" xr:uid="{A791D5A7-2CDD-4DC9-9C4B-4C30409C72C5}">
      <formula1>"Feito,Em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VIVIANE DOS SANTOS .</dc:creator>
  <cp:keywords/>
  <dc:description/>
  <cp:lastModifiedBy/>
  <cp:revision/>
  <dcterms:created xsi:type="dcterms:W3CDTF">2024-10-01T22:54:03Z</dcterms:created>
  <dcterms:modified xsi:type="dcterms:W3CDTF">2025-03-07T14:37:42Z</dcterms:modified>
  <cp:category/>
  <cp:contentStatus/>
</cp:coreProperties>
</file>