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iygolomoziy/univ/finance-theory/II/learning-materials/"/>
    </mc:Choice>
  </mc:AlternateContent>
  <xr:revisionPtr revIDLastSave="0" documentId="13_ncr:1_{049F3967-2E7A-644C-AA5F-99AFE9BDEFD5}" xr6:coauthVersionLast="45" xr6:coauthVersionMax="45" xr10:uidLastSave="{00000000-0000-0000-0000-000000000000}"/>
  <bookViews>
    <workbookView xWindow="-58880" yWindow="3740" windowWidth="29940" windowHeight="20700" activeTab="3" xr2:uid="{0E06568D-D492-374C-AB71-7466F10E69E1}"/>
  </bookViews>
  <sheets>
    <sheet name=" Бал звіт" sheetId="1" r:id="rId1"/>
    <sheet name="Рахунок прибутків та витрат" sheetId="2" r:id="rId2"/>
    <sheet name="Звіт про рух коштів" sheetId="3" r:id="rId3"/>
    <sheet name="Звіт про зміни у  капіталі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4" l="1"/>
  <c r="G14" i="4"/>
  <c r="E14" i="4"/>
  <c r="F13" i="4"/>
  <c r="G13" i="4"/>
  <c r="E13" i="4"/>
  <c r="F9" i="4"/>
  <c r="G9" i="4"/>
  <c r="E9" i="4"/>
  <c r="G23" i="3"/>
  <c r="F23" i="3"/>
  <c r="F21" i="3"/>
  <c r="F16" i="3"/>
  <c r="F10" i="3"/>
  <c r="F16" i="1" l="1"/>
  <c r="F11" i="1"/>
  <c r="F18" i="1" s="1"/>
  <c r="F31" i="1" s="1"/>
  <c r="F29" i="1"/>
  <c r="C9" i="1"/>
  <c r="C25" i="1" s="1"/>
  <c r="C22" i="1"/>
</calcChain>
</file>

<file path=xl/sharedStrings.xml><?xml version="1.0" encoding="utf-8"?>
<sst xmlns="http://schemas.openxmlformats.org/spreadsheetml/2006/main" count="144" uniqueCount="103">
  <si>
    <t>Активи</t>
  </si>
  <si>
    <t>Пасиви</t>
  </si>
  <si>
    <t>Фіксовані</t>
  </si>
  <si>
    <t>Оборотні</t>
  </si>
  <si>
    <t>Відчутні</t>
  </si>
  <si>
    <t>Невідчутні</t>
  </si>
  <si>
    <t>Фіксовані всього</t>
  </si>
  <si>
    <t>Готівка</t>
  </si>
  <si>
    <t>Склади</t>
  </si>
  <si>
    <t>Дебет</t>
  </si>
  <si>
    <t>Оборотні всього</t>
  </si>
  <si>
    <t>АКТИВИ ВСЬОГО</t>
  </si>
  <si>
    <t>Зобов'язання</t>
  </si>
  <si>
    <t>Капітал</t>
  </si>
  <si>
    <t>Довгострокові</t>
  </si>
  <si>
    <t>Оборотні (короткострокові)</t>
  </si>
  <si>
    <t>Акціонерний капітал</t>
  </si>
  <si>
    <t>Резерви</t>
  </si>
  <si>
    <t>Утриманий прибуток</t>
  </si>
  <si>
    <t>Капітал Всього</t>
  </si>
  <si>
    <t>Кредити (корот)</t>
  </si>
  <si>
    <t>Податки</t>
  </si>
  <si>
    <t>Оборотні вього</t>
  </si>
  <si>
    <t>Довгострокові кредити</t>
  </si>
  <si>
    <t>Довгострокові зобов'язання</t>
  </si>
  <si>
    <t>Довг. Всього</t>
  </si>
  <si>
    <t>Зобов'язання вього</t>
  </si>
  <si>
    <t>ПАСИВИ ВСЬОГО</t>
  </si>
  <si>
    <t>Балансова рівність: АКТИВИ=ПАСИВИ=ЗОБОВ'ЯЗАННЯ + КАПІТАЛ</t>
  </si>
  <si>
    <t>Відчутні активи - це активи які безпосередньо не витрачаються на виробництво (наприклад: земля, будівлі, обладнання)</t>
  </si>
  <si>
    <t>Вартість відчутного активу  = бал вартість - амортизація</t>
  </si>
  <si>
    <t>Балансова вартість - це вартість купівлі</t>
  </si>
  <si>
    <t>Амортизація - це процес опосередкованого переносу вартості активу на кінцевий продукт</t>
  </si>
  <si>
    <t>Невідчутні активи - ліцензії, ПЗ. Інвестиції</t>
  </si>
  <si>
    <t>Умова</t>
  </si>
  <si>
    <t>Звіт</t>
  </si>
  <si>
    <t>Валовий дохід</t>
  </si>
  <si>
    <t>x</t>
  </si>
  <si>
    <t>Валові витрати</t>
  </si>
  <si>
    <t>(x)</t>
  </si>
  <si>
    <t>Валовий прибуток</t>
  </si>
  <si>
    <t>Валовий дохід - Валові витрати</t>
  </si>
  <si>
    <t>Витрати на розповсюдження</t>
  </si>
  <si>
    <t>Адміністративні витрати</t>
  </si>
  <si>
    <t>Інший операційний дохід</t>
  </si>
  <si>
    <t>Інші операційні витрати</t>
  </si>
  <si>
    <t>Операційний прибуток</t>
  </si>
  <si>
    <t>Валовий прибуток - Витрати на розповсюдження - Адм витрати + інший операційний дохід - інші операційні витрати</t>
  </si>
  <si>
    <t>Прибуток від інвестицій</t>
  </si>
  <si>
    <t>Сплачені відсотки</t>
  </si>
  <si>
    <t>Прибуток до стягнення податку</t>
  </si>
  <si>
    <t>Податок</t>
  </si>
  <si>
    <t>Чистий прибуток</t>
  </si>
  <si>
    <t>Прибуток на акцію</t>
  </si>
  <si>
    <t xml:space="preserve">Операційний прибуток + Прибуток від інвестицій - відсотки </t>
  </si>
  <si>
    <t>Приубток до стягнення податку - Податок</t>
  </si>
  <si>
    <t>Чистий прибуток / Кількість акцій</t>
  </si>
  <si>
    <t>*</t>
  </si>
  <si>
    <t>* Валові витрати:</t>
  </si>
  <si>
    <t>Зарплата на виробництві</t>
  </si>
  <si>
    <t>плюс</t>
  </si>
  <si>
    <t>Амортизація</t>
  </si>
  <si>
    <t>Матеріали (закупівлі за період)</t>
  </si>
  <si>
    <t>інші виробничі витрати (якщо є)</t>
  </si>
  <si>
    <t>дельта складів</t>
  </si>
  <si>
    <t>Дельта складів = склади на початку періоду - склади на кінець періоду</t>
  </si>
  <si>
    <t>Потік платежів від звичайної діяльності</t>
  </si>
  <si>
    <t>Гроші від звичайної діяльності</t>
  </si>
  <si>
    <t>Сплата податку</t>
  </si>
  <si>
    <t>Чистий потік платежів від звичайної діяльності</t>
  </si>
  <si>
    <t>Потік платежів від інвестиційої діяльності</t>
  </si>
  <si>
    <t>Купівля обладнання</t>
  </si>
  <si>
    <t>Отримані відсотки</t>
  </si>
  <si>
    <t>Отримані дивіденди</t>
  </si>
  <si>
    <t>Чистий потік платежів від інвестиційної діяльності</t>
  </si>
  <si>
    <t>Потік платежів від фінансової діяльності</t>
  </si>
  <si>
    <t>Сплачені дивіденди</t>
  </si>
  <si>
    <t>Операції із власним капіталом (випуск/викуп акцій)</t>
  </si>
  <si>
    <t>Чистий потік платежів від фін діяльності</t>
  </si>
  <si>
    <t>Чисте зростання у грошах, грошових екв.</t>
  </si>
  <si>
    <t>Гроші та еквіваленти на початок року</t>
  </si>
  <si>
    <t>Гроші та еквіваленти на кінець року</t>
  </si>
  <si>
    <t>x*</t>
  </si>
  <si>
    <t>Зростання складів</t>
  </si>
  <si>
    <t>мінус</t>
  </si>
  <si>
    <t>Зростання дебету</t>
  </si>
  <si>
    <t>Зменшення кредиту</t>
  </si>
  <si>
    <t>Значення на початок року</t>
  </si>
  <si>
    <t>Зміна вартості активів</t>
  </si>
  <si>
    <t>прибуток за рік</t>
  </si>
  <si>
    <t>Загальний визнаний прибуток за рік</t>
  </si>
  <si>
    <t>Випуск акціонерного капіталу</t>
  </si>
  <si>
    <t>Погашення власних акцій</t>
  </si>
  <si>
    <t>Дивіденди</t>
  </si>
  <si>
    <t>Зміни у капіталі за рік</t>
  </si>
  <si>
    <t>Значення на кінець року</t>
  </si>
  <si>
    <t>Інші резерви</t>
  </si>
  <si>
    <t>Загальний капітал</t>
  </si>
  <si>
    <t>сума по рядку</t>
  </si>
  <si>
    <t>сума по рядку=H7+H8</t>
  </si>
  <si>
    <t>Дивіденди віднімаються!</t>
  </si>
  <si>
    <t>сума по рядку = H10+H11+H12</t>
  </si>
  <si>
    <t>Сума по рядку = H6 + H13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</si>
</sst>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551C-43E8-5D45-BE34-573893ACF91E}">
  <dimension ref="B3:I31"/>
  <sheetViews>
    <sheetView workbookViewId="0">
      <selection activeCell="E26" sqref="E26"/>
    </sheetView>
  </sheetViews>
  <sheetFormatPr baseColWidth="10" defaultRowHeight="16" x14ac:dyDescent="0.2"/>
  <cols>
    <col min="2" max="2" width="21" customWidth="1"/>
    <col min="3" max="3" width="23" customWidth="1"/>
    <col min="5" max="5" width="25.1640625" customWidth="1"/>
    <col min="6" max="6" width="18.1640625" customWidth="1"/>
    <col min="9" max="9" width="60.5" customWidth="1"/>
  </cols>
  <sheetData>
    <row r="3" spans="2:9" x14ac:dyDescent="0.2">
      <c r="I3" t="s">
        <v>28</v>
      </c>
    </row>
    <row r="5" spans="2:9" x14ac:dyDescent="0.2">
      <c r="B5" s="7" t="s">
        <v>0</v>
      </c>
      <c r="C5" s="7"/>
      <c r="E5" s="7" t="s">
        <v>1</v>
      </c>
      <c r="F5" s="7"/>
    </row>
    <row r="6" spans="2:9" x14ac:dyDescent="0.2">
      <c r="B6" s="1" t="s">
        <v>2</v>
      </c>
      <c r="C6" s="1"/>
    </row>
    <row r="7" spans="2:9" x14ac:dyDescent="0.2">
      <c r="B7" t="s">
        <v>4</v>
      </c>
      <c r="E7" s="4" t="s">
        <v>12</v>
      </c>
    </row>
    <row r="8" spans="2:9" x14ac:dyDescent="0.2">
      <c r="B8" t="s">
        <v>5</v>
      </c>
      <c r="E8" s="5" t="s">
        <v>15</v>
      </c>
      <c r="I8" t="s">
        <v>29</v>
      </c>
    </row>
    <row r="9" spans="2:9" x14ac:dyDescent="0.2">
      <c r="B9" s="3" t="s">
        <v>6</v>
      </c>
      <c r="C9">
        <f>SUM(C7:C8)</f>
        <v>0</v>
      </c>
      <c r="E9" t="s">
        <v>20</v>
      </c>
      <c r="I9" t="s">
        <v>30</v>
      </c>
    </row>
    <row r="10" spans="2:9" x14ac:dyDescent="0.2">
      <c r="E10" t="s">
        <v>21</v>
      </c>
      <c r="I10" t="s">
        <v>31</v>
      </c>
    </row>
    <row r="11" spans="2:9" x14ac:dyDescent="0.2">
      <c r="E11" s="3" t="s">
        <v>22</v>
      </c>
      <c r="F11">
        <f>SUM(F9:F10)</f>
        <v>0</v>
      </c>
      <c r="I11" t="s">
        <v>32</v>
      </c>
    </row>
    <row r="13" spans="2:9" x14ac:dyDescent="0.2">
      <c r="E13" s="5" t="s">
        <v>14</v>
      </c>
    </row>
    <row r="14" spans="2:9" x14ac:dyDescent="0.2">
      <c r="E14" t="s">
        <v>23</v>
      </c>
      <c r="I14" t="s">
        <v>33</v>
      </c>
    </row>
    <row r="15" spans="2:9" x14ac:dyDescent="0.2">
      <c r="E15" t="s">
        <v>24</v>
      </c>
    </row>
    <row r="16" spans="2:9" x14ac:dyDescent="0.2">
      <c r="E16" s="3" t="s">
        <v>25</v>
      </c>
      <c r="F16">
        <f>SUM(F14:F15)</f>
        <v>0</v>
      </c>
    </row>
    <row r="18" spans="2:6" x14ac:dyDescent="0.2">
      <c r="B18" s="1" t="s">
        <v>3</v>
      </c>
      <c r="C18" s="1"/>
      <c r="E18" s="3" t="s">
        <v>26</v>
      </c>
      <c r="F18">
        <f>F11+F16</f>
        <v>0</v>
      </c>
    </row>
    <row r="19" spans="2:6" x14ac:dyDescent="0.2">
      <c r="B19" s="2" t="s">
        <v>7</v>
      </c>
      <c r="C19" s="2"/>
    </row>
    <row r="20" spans="2:6" x14ac:dyDescent="0.2">
      <c r="B20" t="s">
        <v>8</v>
      </c>
    </row>
    <row r="21" spans="2:6" x14ac:dyDescent="0.2">
      <c r="B21" t="s">
        <v>9</v>
      </c>
    </row>
    <row r="22" spans="2:6" x14ac:dyDescent="0.2">
      <c r="B22" s="3" t="s">
        <v>10</v>
      </c>
      <c r="C22">
        <f>SUM(C19:C21)</f>
        <v>0</v>
      </c>
    </row>
    <row r="24" spans="2:6" x14ac:dyDescent="0.2">
      <c r="E24" s="4" t="s">
        <v>13</v>
      </c>
    </row>
    <row r="25" spans="2:6" x14ac:dyDescent="0.2">
      <c r="B25" s="3" t="s">
        <v>11</v>
      </c>
      <c r="C25" s="3">
        <f>C9+C22</f>
        <v>0</v>
      </c>
      <c r="E25" t="s">
        <v>16</v>
      </c>
    </row>
    <row r="26" spans="2:6" x14ac:dyDescent="0.2">
      <c r="E26" t="s">
        <v>17</v>
      </c>
    </row>
    <row r="27" spans="2:6" x14ac:dyDescent="0.2">
      <c r="E27" t="s">
        <v>18</v>
      </c>
    </row>
    <row r="29" spans="2:6" x14ac:dyDescent="0.2">
      <c r="E29" s="3" t="s">
        <v>19</v>
      </c>
      <c r="F29">
        <f>SUM(F25:F27)</f>
        <v>0</v>
      </c>
    </row>
    <row r="31" spans="2:6" x14ac:dyDescent="0.2">
      <c r="E31" s="3" t="s">
        <v>27</v>
      </c>
      <c r="F31" s="3">
        <f>F18+F29</f>
        <v>0</v>
      </c>
    </row>
  </sheetData>
  <mergeCells count="2">
    <mergeCell ref="B5:C5"/>
    <mergeCell ref="E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1050-02B1-2340-8D23-4ECECE7E4491}">
  <dimension ref="A2:F33"/>
  <sheetViews>
    <sheetView workbookViewId="0">
      <selection activeCell="F27" sqref="F27"/>
    </sheetView>
  </sheetViews>
  <sheetFormatPr baseColWidth="10" defaultRowHeight="16" x14ac:dyDescent="0.2"/>
  <cols>
    <col min="1" max="1" width="23.1640625" customWidth="1"/>
    <col min="2" max="2" width="8.6640625" customWidth="1"/>
    <col min="3" max="3" width="8.83203125" customWidth="1"/>
    <col min="4" max="4" width="34" customWidth="1"/>
    <col min="6" max="6" width="26.6640625" customWidth="1"/>
  </cols>
  <sheetData>
    <row r="2" spans="1:6" x14ac:dyDescent="0.2">
      <c r="A2" t="s">
        <v>34</v>
      </c>
    </row>
    <row r="4" spans="1:6" x14ac:dyDescent="0.2">
      <c r="D4" s="3" t="s">
        <v>35</v>
      </c>
    </row>
    <row r="5" spans="1:6" x14ac:dyDescent="0.2">
      <c r="D5" t="s">
        <v>36</v>
      </c>
      <c r="E5" t="s">
        <v>37</v>
      </c>
    </row>
    <row r="6" spans="1:6" x14ac:dyDescent="0.2">
      <c r="D6" t="s">
        <v>38</v>
      </c>
      <c r="E6" t="s">
        <v>39</v>
      </c>
      <c r="F6" t="s">
        <v>57</v>
      </c>
    </row>
    <row r="7" spans="1:6" x14ac:dyDescent="0.2">
      <c r="D7" s="3" t="s">
        <v>40</v>
      </c>
      <c r="E7" s="3" t="s">
        <v>37</v>
      </c>
      <c r="F7" t="s">
        <v>41</v>
      </c>
    </row>
    <row r="8" spans="1:6" x14ac:dyDescent="0.2">
      <c r="D8" s="6"/>
      <c r="E8" s="6"/>
      <c r="F8" s="6"/>
    </row>
    <row r="9" spans="1:6" x14ac:dyDescent="0.2">
      <c r="D9" t="s">
        <v>42</v>
      </c>
      <c r="E9" t="s">
        <v>39</v>
      </c>
    </row>
    <row r="10" spans="1:6" x14ac:dyDescent="0.2">
      <c r="D10" t="s">
        <v>43</v>
      </c>
      <c r="E10" t="s">
        <v>39</v>
      </c>
    </row>
    <row r="11" spans="1:6" x14ac:dyDescent="0.2">
      <c r="D11" t="s">
        <v>44</v>
      </c>
      <c r="E11" t="s">
        <v>37</v>
      </c>
    </row>
    <row r="12" spans="1:6" x14ac:dyDescent="0.2">
      <c r="D12" t="s">
        <v>45</v>
      </c>
      <c r="E12" t="s">
        <v>39</v>
      </c>
    </row>
    <row r="13" spans="1:6" x14ac:dyDescent="0.2">
      <c r="D13" s="3" t="s">
        <v>46</v>
      </c>
      <c r="E13" s="3" t="s">
        <v>37</v>
      </c>
      <c r="F13" t="s">
        <v>47</v>
      </c>
    </row>
    <row r="14" spans="1:6" x14ac:dyDescent="0.2">
      <c r="D14" s="6"/>
      <c r="E14" s="6"/>
      <c r="F14" s="6"/>
    </row>
    <row r="15" spans="1:6" x14ac:dyDescent="0.2">
      <c r="D15" t="s">
        <v>48</v>
      </c>
      <c r="E15" t="s">
        <v>37</v>
      </c>
    </row>
    <row r="16" spans="1:6" x14ac:dyDescent="0.2">
      <c r="D16" t="s">
        <v>49</v>
      </c>
      <c r="E16" t="s">
        <v>39</v>
      </c>
    </row>
    <row r="17" spans="4:6" x14ac:dyDescent="0.2">
      <c r="D17" s="3" t="s">
        <v>50</v>
      </c>
      <c r="E17" s="3" t="s">
        <v>37</v>
      </c>
      <c r="F17" t="s">
        <v>54</v>
      </c>
    </row>
    <row r="18" spans="4:6" x14ac:dyDescent="0.2">
      <c r="D18" t="s">
        <v>51</v>
      </c>
      <c r="E18" t="s">
        <v>39</v>
      </c>
    </row>
    <row r="19" spans="4:6" x14ac:dyDescent="0.2">
      <c r="D19" s="6"/>
      <c r="E19" s="6"/>
      <c r="F19" s="6"/>
    </row>
    <row r="20" spans="4:6" x14ac:dyDescent="0.2">
      <c r="D20" s="3" t="s">
        <v>52</v>
      </c>
      <c r="E20" s="3" t="s">
        <v>37</v>
      </c>
      <c r="F20" t="s">
        <v>55</v>
      </c>
    </row>
    <row r="21" spans="4:6" x14ac:dyDescent="0.2">
      <c r="D21" s="3" t="s">
        <v>53</v>
      </c>
      <c r="E21" s="3" t="s">
        <v>37</v>
      </c>
      <c r="F21" t="s">
        <v>56</v>
      </c>
    </row>
    <row r="26" spans="4:6" x14ac:dyDescent="0.2">
      <c r="D26" t="s">
        <v>58</v>
      </c>
    </row>
    <row r="27" spans="4:6" x14ac:dyDescent="0.2">
      <c r="D27" t="s">
        <v>59</v>
      </c>
      <c r="E27" t="s">
        <v>60</v>
      </c>
    </row>
    <row r="28" spans="4:6" x14ac:dyDescent="0.2">
      <c r="D28" t="s">
        <v>61</v>
      </c>
      <c r="E28" t="s">
        <v>60</v>
      </c>
    </row>
    <row r="29" spans="4:6" x14ac:dyDescent="0.2">
      <c r="D29" t="s">
        <v>62</v>
      </c>
      <c r="E29" t="s">
        <v>60</v>
      </c>
    </row>
    <row r="30" spans="4:6" x14ac:dyDescent="0.2">
      <c r="D30" t="s">
        <v>63</v>
      </c>
      <c r="E30" t="s">
        <v>60</v>
      </c>
    </row>
    <row r="31" spans="4:6" x14ac:dyDescent="0.2">
      <c r="D31" t="s">
        <v>64</v>
      </c>
    </row>
    <row r="33" spans="4:4" x14ac:dyDescent="0.2">
      <c r="D3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E231-B3F8-BA4B-B73F-52A04F90E9A5}">
  <dimension ref="D6:G35"/>
  <sheetViews>
    <sheetView workbookViewId="0">
      <selection activeCell="D36" sqref="D36"/>
    </sheetView>
  </sheetViews>
  <sheetFormatPr baseColWidth="10" defaultRowHeight="16" x14ac:dyDescent="0.2"/>
  <cols>
    <col min="1" max="1" width="22.5" customWidth="1"/>
    <col min="2" max="2" width="15.5" customWidth="1"/>
    <col min="3" max="3" width="21.33203125" customWidth="1"/>
    <col min="4" max="4" width="45.83203125" customWidth="1"/>
    <col min="5" max="5" width="19" customWidth="1"/>
    <col min="7" max="7" width="14.1640625" customWidth="1"/>
  </cols>
  <sheetData>
    <row r="6" spans="4:6" x14ac:dyDescent="0.2">
      <c r="D6" s="5" t="s">
        <v>66</v>
      </c>
    </row>
    <row r="7" spans="4:6" x14ac:dyDescent="0.2">
      <c r="D7" t="s">
        <v>67</v>
      </c>
      <c r="E7" t="s">
        <v>82</v>
      </c>
      <c r="F7">
        <v>0</v>
      </c>
    </row>
    <row r="8" spans="4:6" x14ac:dyDescent="0.2">
      <c r="D8" t="s">
        <v>49</v>
      </c>
      <c r="E8" t="s">
        <v>39</v>
      </c>
      <c r="F8">
        <v>0</v>
      </c>
    </row>
    <row r="9" spans="4:6" x14ac:dyDescent="0.2">
      <c r="D9" t="s">
        <v>68</v>
      </c>
      <c r="E9" t="s">
        <v>39</v>
      </c>
      <c r="F9">
        <v>0</v>
      </c>
    </row>
    <row r="10" spans="4:6" x14ac:dyDescent="0.2">
      <c r="D10" s="3" t="s">
        <v>69</v>
      </c>
      <c r="E10" s="3" t="s">
        <v>37</v>
      </c>
      <c r="F10">
        <f>F7-F8-F9</f>
        <v>0</v>
      </c>
    </row>
    <row r="12" spans="4:6" x14ac:dyDescent="0.2">
      <c r="D12" s="5" t="s">
        <v>70</v>
      </c>
    </row>
    <row r="13" spans="4:6" x14ac:dyDescent="0.2">
      <c r="D13" t="s">
        <v>71</v>
      </c>
      <c r="E13" t="s">
        <v>39</v>
      </c>
      <c r="F13">
        <v>0</v>
      </c>
    </row>
    <row r="14" spans="4:6" x14ac:dyDescent="0.2">
      <c r="D14" t="s">
        <v>72</v>
      </c>
      <c r="E14" t="s">
        <v>37</v>
      </c>
      <c r="F14">
        <v>0</v>
      </c>
    </row>
    <row r="15" spans="4:6" x14ac:dyDescent="0.2">
      <c r="D15" t="s">
        <v>73</v>
      </c>
      <c r="E15" t="s">
        <v>37</v>
      </c>
      <c r="F15">
        <v>0</v>
      </c>
    </row>
    <row r="16" spans="4:6" x14ac:dyDescent="0.2">
      <c r="D16" s="3" t="s">
        <v>74</v>
      </c>
      <c r="E16" s="3" t="s">
        <v>37</v>
      </c>
      <c r="F16">
        <f>-F13+F14+F15</f>
        <v>0</v>
      </c>
    </row>
    <row r="18" spans="4:7" x14ac:dyDescent="0.2">
      <c r="D18" s="5" t="s">
        <v>75</v>
      </c>
    </row>
    <row r="19" spans="4:7" x14ac:dyDescent="0.2">
      <c r="D19" t="s">
        <v>76</v>
      </c>
      <c r="E19" t="s">
        <v>39</v>
      </c>
      <c r="F19">
        <v>0</v>
      </c>
    </row>
    <row r="20" spans="4:7" x14ac:dyDescent="0.2">
      <c r="D20" t="s">
        <v>77</v>
      </c>
    </row>
    <row r="21" spans="4:7" x14ac:dyDescent="0.2">
      <c r="D21" s="3" t="s">
        <v>78</v>
      </c>
      <c r="E21" s="3" t="s">
        <v>37</v>
      </c>
      <c r="F21">
        <f>-F19</f>
        <v>0</v>
      </c>
    </row>
    <row r="23" spans="4:7" x14ac:dyDescent="0.2">
      <c r="D23" s="3" t="s">
        <v>79</v>
      </c>
      <c r="E23" s="3" t="s">
        <v>37</v>
      </c>
      <c r="F23">
        <f>F25-F24</f>
        <v>0</v>
      </c>
      <c r="G23">
        <f>F21+F16+F10</f>
        <v>0</v>
      </c>
    </row>
    <row r="24" spans="4:7" x14ac:dyDescent="0.2">
      <c r="D24" t="s">
        <v>80</v>
      </c>
      <c r="E24" t="s">
        <v>37</v>
      </c>
      <c r="F24">
        <v>0</v>
      </c>
    </row>
    <row r="25" spans="4:7" x14ac:dyDescent="0.2">
      <c r="D25" t="s">
        <v>81</v>
      </c>
      <c r="E25" t="s">
        <v>37</v>
      </c>
      <c r="F25">
        <v>0</v>
      </c>
    </row>
    <row r="30" spans="4:7" x14ac:dyDescent="0.2">
      <c r="D30" t="s">
        <v>57</v>
      </c>
    </row>
    <row r="31" spans="4:7" x14ac:dyDescent="0.2">
      <c r="D31" t="s">
        <v>46</v>
      </c>
    </row>
    <row r="32" spans="4:7" x14ac:dyDescent="0.2">
      <c r="D32" t="s">
        <v>61</v>
      </c>
      <c r="E32" t="s">
        <v>60</v>
      </c>
    </row>
    <row r="33" spans="4:5" x14ac:dyDescent="0.2">
      <c r="D33" t="s">
        <v>83</v>
      </c>
      <c r="E33" t="s">
        <v>84</v>
      </c>
    </row>
    <row r="34" spans="4:5" x14ac:dyDescent="0.2">
      <c r="D34" t="s">
        <v>85</v>
      </c>
      <c r="E34" t="s">
        <v>84</v>
      </c>
    </row>
    <row r="35" spans="4:5" x14ac:dyDescent="0.2">
      <c r="D35" t="s">
        <v>86</v>
      </c>
      <c r="E35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8C14-C9DE-524A-ADE2-04585119BCBD}">
  <dimension ref="D5:J14"/>
  <sheetViews>
    <sheetView tabSelected="1" workbookViewId="0">
      <selection activeCell="H14" sqref="H14"/>
    </sheetView>
  </sheetViews>
  <sheetFormatPr baseColWidth="10" defaultRowHeight="16" x14ac:dyDescent="0.2"/>
  <cols>
    <col min="4" max="4" width="39.1640625" customWidth="1"/>
    <col min="5" max="5" width="23.33203125" customWidth="1"/>
    <col min="6" max="6" width="16.33203125" customWidth="1"/>
    <col min="7" max="7" width="21.33203125" customWidth="1"/>
    <col min="8" max="8" width="27.5" customWidth="1"/>
    <col min="10" max="10" width="29.83203125" customWidth="1"/>
  </cols>
  <sheetData>
    <row r="5" spans="4:10" x14ac:dyDescent="0.2">
      <c r="E5" t="s">
        <v>16</v>
      </c>
      <c r="F5" t="s">
        <v>96</v>
      </c>
      <c r="G5" t="s">
        <v>18</v>
      </c>
      <c r="H5" t="s">
        <v>97</v>
      </c>
    </row>
    <row r="6" spans="4:10" x14ac:dyDescent="0.2">
      <c r="D6" s="3" t="s">
        <v>87</v>
      </c>
      <c r="H6" t="s">
        <v>98</v>
      </c>
    </row>
    <row r="7" spans="4:10" x14ac:dyDescent="0.2">
      <c r="D7" t="s">
        <v>88</v>
      </c>
      <c r="H7" t="s">
        <v>98</v>
      </c>
    </row>
    <row r="8" spans="4:10" x14ac:dyDescent="0.2">
      <c r="D8" t="s">
        <v>89</v>
      </c>
      <c r="H8" t="s">
        <v>98</v>
      </c>
    </row>
    <row r="9" spans="4:10" x14ac:dyDescent="0.2">
      <c r="D9" s="3" t="s">
        <v>90</v>
      </c>
      <c r="E9">
        <f>E7+E8</f>
        <v>0</v>
      </c>
      <c r="F9">
        <f t="shared" ref="F9:G9" si="0">F7+F8</f>
        <v>0</v>
      </c>
      <c r="G9">
        <f t="shared" si="0"/>
        <v>0</v>
      </c>
      <c r="H9" t="s">
        <v>99</v>
      </c>
    </row>
    <row r="10" spans="4:10" x14ac:dyDescent="0.2">
      <c r="D10" t="s">
        <v>91</v>
      </c>
      <c r="H10" t="s">
        <v>98</v>
      </c>
    </row>
    <row r="11" spans="4:10" x14ac:dyDescent="0.2">
      <c r="D11" t="s">
        <v>92</v>
      </c>
      <c r="H11" t="s">
        <v>98</v>
      </c>
    </row>
    <row r="12" spans="4:10" x14ac:dyDescent="0.2">
      <c r="D12" t="s">
        <v>93</v>
      </c>
      <c r="H12" t="s">
        <v>98</v>
      </c>
      <c r="J12" t="s">
        <v>100</v>
      </c>
    </row>
    <row r="13" spans="4:10" x14ac:dyDescent="0.2">
      <c r="D13" s="3" t="s">
        <v>94</v>
      </c>
      <c r="E13">
        <f>E9+E10+E11+E12</f>
        <v>0</v>
      </c>
      <c r="F13">
        <f t="shared" ref="F13:G13" si="1">F9+F10+F11+F12</f>
        <v>0</v>
      </c>
      <c r="G13">
        <f t="shared" si="1"/>
        <v>0</v>
      </c>
      <c r="H13" t="s">
        <v>101</v>
      </c>
    </row>
    <row r="14" spans="4:10" x14ac:dyDescent="0.2">
      <c r="D14" s="3" t="s">
        <v>95</v>
      </c>
      <c r="E14">
        <f>E6+E13</f>
        <v>0</v>
      </c>
      <c r="F14">
        <f t="shared" ref="F14:G14" si="2">F6+F13</f>
        <v>0</v>
      </c>
      <c r="G14">
        <f t="shared" si="2"/>
        <v>0</v>
      </c>
      <c r="H1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Бал звіт</vt:lpstr>
      <vt:lpstr>Рахунок прибутків та витрат</vt:lpstr>
      <vt:lpstr>Звіт про рух коштів</vt:lpstr>
      <vt:lpstr>Звіт про зміни у  капіталі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Vitaliy Golomoziy</dc:creator>
  <cp:lastModifiedBy>Vitaliy Golomoziy</cp:lastModifiedBy>
  <dcterms:created xsi:type="dcterms:W3CDTF">2020-11-04T11:21:31Z</dcterms:created>
  <dcterms:modified xsi:type="dcterms:W3CDTF">2020-11-18T11:08:04Z</dcterms:modified>
</cp:coreProperties>
</file>