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TASK 1" sheetId="1" r:id="rId1"/>
    <sheet name="TASK  2" sheetId="2" r:id="rId2"/>
    <sheet name="TASK 3 Q1" sheetId="3" r:id="rId3"/>
    <sheet name="TASK 3 Q2" sheetId="4" r:id="rId4"/>
  </sheets>
  <calcPr calcId="124519"/>
</workbook>
</file>

<file path=xl/calcChain.xml><?xml version="1.0" encoding="utf-8"?>
<calcChain xmlns="http://schemas.openxmlformats.org/spreadsheetml/2006/main">
  <c r="F3" i="3"/>
  <c r="F4"/>
  <c r="F9" s="1"/>
  <c r="F5"/>
  <c r="F6"/>
  <c r="F7"/>
  <c r="F13" s="1"/>
  <c r="F11"/>
  <c r="E3"/>
  <c r="E14"/>
  <c r="E13"/>
  <c r="E11"/>
  <c r="E10"/>
  <c r="E4"/>
  <c r="E9"/>
  <c r="E7"/>
  <c r="E6"/>
  <c r="E5"/>
  <c r="I8" i="2"/>
  <c r="H8"/>
  <c r="G8"/>
  <c r="E5"/>
  <c r="E6"/>
  <c r="E7"/>
  <c r="E4"/>
  <c r="I8" i="1"/>
  <c r="I7"/>
  <c r="E5"/>
  <c r="E3"/>
  <c r="E4"/>
  <c r="E6"/>
  <c r="E7"/>
  <c r="E8"/>
  <c r="E9"/>
  <c r="F10" i="3" l="1"/>
  <c r="F14"/>
</calcChain>
</file>

<file path=xl/sharedStrings.xml><?xml version="1.0" encoding="utf-8"?>
<sst xmlns="http://schemas.openxmlformats.org/spreadsheetml/2006/main" count="72" uniqueCount="52">
  <si>
    <t>Item</t>
  </si>
  <si>
    <t>Size</t>
  </si>
  <si>
    <t>Colour</t>
  </si>
  <si>
    <t>Price</t>
  </si>
  <si>
    <t>Affordable?</t>
  </si>
  <si>
    <t>T-shirt</t>
  </si>
  <si>
    <t>Small</t>
  </si>
  <si>
    <t>Red</t>
  </si>
  <si>
    <t>Medium</t>
  </si>
  <si>
    <t>Blue</t>
  </si>
  <si>
    <t>Large</t>
  </si>
  <si>
    <t>Hoodie</t>
  </si>
  <si>
    <t>Gray</t>
  </si>
  <si>
    <t>Black</t>
  </si>
  <si>
    <t>X-Large</t>
  </si>
  <si>
    <t>Month</t>
  </si>
  <si>
    <t>Region</t>
  </si>
  <si>
    <t>Jan</t>
  </si>
  <si>
    <t>Feb</t>
  </si>
  <si>
    <t>Mar</t>
  </si>
  <si>
    <t>Total</t>
  </si>
  <si>
    <t>North</t>
  </si>
  <si>
    <t>South</t>
  </si>
  <si>
    <t>East</t>
  </si>
  <si>
    <t>West</t>
  </si>
  <si>
    <t>Sample 1</t>
  </si>
  <si>
    <t>Sample 2</t>
  </si>
  <si>
    <t>min=</t>
  </si>
  <si>
    <t>quartile1=</t>
  </si>
  <si>
    <t>median=</t>
  </si>
  <si>
    <t>quartile3=</t>
  </si>
  <si>
    <t>max=</t>
  </si>
  <si>
    <t>whisker top=</t>
  </si>
  <si>
    <t>whisker bottom=</t>
  </si>
  <si>
    <t>box1</t>
  </si>
  <si>
    <t>box2</t>
  </si>
  <si>
    <t>box3</t>
  </si>
  <si>
    <t xml:space="preserve"> </t>
  </si>
  <si>
    <t>Height(inch)</t>
  </si>
  <si>
    <t>Frequency</t>
  </si>
  <si>
    <t>45-50</t>
  </si>
  <si>
    <t>51-56</t>
  </si>
  <si>
    <t>57-62</t>
  </si>
  <si>
    <t>63-68</t>
  </si>
  <si>
    <t>69-74</t>
  </si>
  <si>
    <t>75-80</t>
  </si>
  <si>
    <t>81-86</t>
  </si>
  <si>
    <t>87-92</t>
  </si>
  <si>
    <t>VLOOKUP</t>
  </si>
  <si>
    <t>INDEXMATCH</t>
  </si>
  <si>
    <t>COUNTA</t>
  </si>
  <si>
    <t>Concatenation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</si>
</sst>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8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8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5" fillId="0" borderId="0" xfId="0" applyFont="1" applyAlignment="1"/>
    <xf numFmtId="0" fontId="2" fillId="0" borderId="2" xfId="0" applyFont="1" applyFill="1" applyBorder="1" applyAlignment="1"/>
    <xf numFmtId="0" fontId="0" fillId="0" borderId="2" xfId="0" applyFont="1" applyBorder="1" applyAlignment="1"/>
    <xf numFmtId="0" fontId="2" fillId="0" borderId="2" xfId="0" applyFont="1" applyBorder="1"/>
    <xf numFmtId="0" fontId="3" fillId="0" borderId="2" xfId="0" applyFont="1" applyBorder="1"/>
    <xf numFmtId="8" fontId="3" fillId="0" borderId="2" xfId="0" applyNumberFormat="1" applyFont="1" applyBorder="1"/>
    <xf numFmtId="0" fontId="6" fillId="0" borderId="2" xfId="0" applyFont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0" fontId="5" fillId="0" borderId="2" xfId="0" applyFont="1" applyBorder="1" applyAlignment="1"/>
    <xf numFmtId="0" fontId="2" fillId="0" borderId="2" xfId="0" applyFont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18464593334285E-2"/>
          <c:y val="3.7860254680441165E-2"/>
          <c:w val="0.88889114212836073"/>
          <c:h val="0.85137805344664408"/>
        </c:manualLayout>
      </c:layout>
      <c:barChart>
        <c:barDir val="col"/>
        <c:grouping val="stacked"/>
        <c:ser>
          <c:idx val="0"/>
          <c:order val="0"/>
          <c:tx>
            <c:strRef>
              <c:f>'TASK 3 Q1'!$D$9</c:f>
              <c:strCache>
                <c:ptCount val="1"/>
                <c:pt idx="0">
                  <c:v>box1</c:v>
                </c:pt>
              </c:strCache>
            </c:strRef>
          </c:tx>
          <c:spPr>
            <a:noFill/>
          </c:spPr>
          <c:errBars>
            <c:errBarType val="minus"/>
            <c:errValType val="cust"/>
            <c:plus>
              <c:numRef>
                <c:f>'TASK 3 Q1'!$F$14</c:f>
                <c:numCache>
                  <c:formatCode>General</c:formatCode>
                  <c:ptCount val="1"/>
                  <c:pt idx="0">
                    <c:v>3.3500000000000014</c:v>
                  </c:pt>
                </c:numCache>
              </c:numRef>
            </c:plus>
            <c:minus>
              <c:numRef>
                <c:f>'TASK 3 Q1'!$E$14:$F$14</c:f>
                <c:numCache>
                  <c:formatCode>General</c:formatCode>
                  <c:ptCount val="2"/>
                  <c:pt idx="0">
                    <c:v>4.1500000000000004</c:v>
                  </c:pt>
                  <c:pt idx="1">
                    <c:v>3.3500000000000014</c:v>
                  </c:pt>
                </c:numCache>
              </c:numRef>
            </c:minus>
          </c:errBars>
          <c:cat>
            <c:strRef>
              <c:f>'TASK 3 Q1'!$E$2:$F$2</c:f>
              <c:strCache>
                <c:ptCount val="2"/>
                <c:pt idx="0">
                  <c:v>Sample 1</c:v>
                </c:pt>
                <c:pt idx="1">
                  <c:v>Sample 2</c:v>
                </c:pt>
              </c:strCache>
            </c:strRef>
          </c:cat>
          <c:val>
            <c:numRef>
              <c:f>'TASK 3 Q1'!$E$9:$F$9</c:f>
              <c:numCache>
                <c:formatCode>0.00</c:formatCode>
                <c:ptCount val="2"/>
                <c:pt idx="0" formatCode="General">
                  <c:v>12.25</c:v>
                </c:pt>
                <c:pt idx="1">
                  <c:v>15.850000000000001</c:v>
                </c:pt>
              </c:numCache>
            </c:numRef>
          </c:val>
        </c:ser>
        <c:ser>
          <c:idx val="1"/>
          <c:order val="1"/>
          <c:tx>
            <c:strRef>
              <c:f>'TASK 3 Q1'!$D$10</c:f>
              <c:strCache>
                <c:ptCount val="1"/>
                <c:pt idx="0">
                  <c:v>box2</c:v>
                </c:pt>
              </c:strCache>
            </c:strRef>
          </c:tx>
          <c:dPt>
            <c:idx val="0"/>
            <c:spPr>
              <a:solidFill>
                <a:schemeClr val="tx1"/>
              </a:solidFill>
            </c:spPr>
          </c:dPt>
          <c:dPt>
            <c:idx val="1"/>
            <c:spPr>
              <a:solidFill>
                <a:schemeClr val="tx1"/>
              </a:solidFill>
            </c:spPr>
          </c:dPt>
          <c:cat>
            <c:strRef>
              <c:f>'TASK 3 Q1'!$E$2:$F$2</c:f>
              <c:strCache>
                <c:ptCount val="2"/>
                <c:pt idx="0">
                  <c:v>Sample 1</c:v>
                </c:pt>
                <c:pt idx="1">
                  <c:v>Sample 2</c:v>
                </c:pt>
              </c:strCache>
            </c:strRef>
          </c:cat>
          <c:val>
            <c:numRef>
              <c:f>'TASK 3 Q1'!$E$10:$F$10</c:f>
              <c:numCache>
                <c:formatCode>0.00</c:formatCode>
                <c:ptCount val="2"/>
                <c:pt idx="0">
                  <c:v>2.25</c:v>
                </c:pt>
                <c:pt idx="1">
                  <c:v>3.3499999999999979</c:v>
                </c:pt>
              </c:numCache>
            </c:numRef>
          </c:val>
        </c:ser>
        <c:ser>
          <c:idx val="2"/>
          <c:order val="2"/>
          <c:tx>
            <c:strRef>
              <c:f>'TASK 3 Q1'!$D$11</c:f>
              <c:strCache>
                <c:ptCount val="1"/>
                <c:pt idx="0">
                  <c:v>box3</c:v>
                </c:pt>
              </c:strCache>
            </c:strRef>
          </c:tx>
          <c:errBars>
            <c:errBarType val="plus"/>
            <c:errValType val="cust"/>
            <c:plus>
              <c:numRef>
                <c:f>'TASK 3 Q1'!$E$13:$F$13</c:f>
                <c:numCache>
                  <c:formatCode>General</c:formatCode>
                  <c:ptCount val="2"/>
                  <c:pt idx="0">
                    <c:v>6.2500000000000018</c:v>
                  </c:pt>
                  <c:pt idx="1">
                    <c:v>1.1499999999999986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'TASK 3 Q1'!$E$2:$F$2</c:f>
              <c:strCache>
                <c:ptCount val="2"/>
                <c:pt idx="0">
                  <c:v>Sample 1</c:v>
                </c:pt>
                <c:pt idx="1">
                  <c:v>Sample 2</c:v>
                </c:pt>
              </c:strCache>
            </c:strRef>
          </c:cat>
          <c:val>
            <c:numRef>
              <c:f>'TASK 3 Q1'!$E$11:$F$11</c:f>
              <c:numCache>
                <c:formatCode>0.00</c:formatCode>
                <c:ptCount val="2"/>
                <c:pt idx="0">
                  <c:v>0.84999999999999964</c:v>
                </c:pt>
                <c:pt idx="1">
                  <c:v>1.6500000000000021</c:v>
                </c:pt>
              </c:numCache>
            </c:numRef>
          </c:val>
        </c:ser>
        <c:overlap val="100"/>
        <c:axId val="112959488"/>
        <c:axId val="112961024"/>
      </c:barChart>
      <c:catAx>
        <c:axId val="112959488"/>
        <c:scaling>
          <c:orientation val="minMax"/>
        </c:scaling>
        <c:axPos val="b"/>
        <c:tickLblPos val="nextTo"/>
        <c:crossAx val="112961024"/>
        <c:crosses val="autoZero"/>
        <c:auto val="1"/>
        <c:lblAlgn val="ctr"/>
        <c:lblOffset val="100"/>
      </c:catAx>
      <c:valAx>
        <c:axId val="112961024"/>
        <c:scaling>
          <c:orientation val="minMax"/>
        </c:scaling>
        <c:axPos val="l"/>
        <c:majorGridlines/>
        <c:numFmt formatCode="General" sourceLinked="1"/>
        <c:tickLblPos val="nextTo"/>
        <c:crossAx val="112959488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'TASK 3 Q2'!$B$1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'TASK 3 Q2'!$A$2:$A$9</c:f>
              <c:strCache>
                <c:ptCount val="8"/>
                <c:pt idx="0">
                  <c:v>45-50</c:v>
                </c:pt>
                <c:pt idx="1">
                  <c:v>51-56</c:v>
                </c:pt>
                <c:pt idx="2">
                  <c:v>57-62</c:v>
                </c:pt>
                <c:pt idx="3">
                  <c:v>63-68</c:v>
                </c:pt>
                <c:pt idx="4">
                  <c:v>69-74</c:v>
                </c:pt>
                <c:pt idx="5">
                  <c:v>75-80</c:v>
                </c:pt>
                <c:pt idx="6">
                  <c:v>81-86</c:v>
                </c:pt>
                <c:pt idx="7">
                  <c:v>87-92</c:v>
                </c:pt>
              </c:strCache>
            </c:strRef>
          </c:cat>
          <c:val>
            <c:numRef>
              <c:f>'TASK 3 Q2'!$B$2:$B$9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18</c:v>
                </c:pt>
                <c:pt idx="5">
                  <c:v>15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</c:ser>
        <c:gapWidth val="0"/>
        <c:axId val="112965120"/>
        <c:axId val="112967040"/>
      </c:barChart>
      <c:catAx>
        <c:axId val="11296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Height(inch)</a:t>
                </a:r>
              </a:p>
            </c:rich>
          </c:tx>
          <c:layout/>
        </c:title>
        <c:majorTickMark val="none"/>
        <c:tickLblPos val="nextTo"/>
        <c:crossAx val="112967040"/>
        <c:crosses val="autoZero"/>
        <c:auto val="1"/>
        <c:lblAlgn val="ctr"/>
        <c:lblOffset val="100"/>
      </c:catAx>
      <c:valAx>
        <c:axId val="112967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296512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</xdr:row>
      <xdr:rowOff>47625</xdr:rowOff>
    </xdr:from>
    <xdr:to>
      <xdr:col>14</xdr:col>
      <xdr:colOff>523874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</xdr:row>
      <xdr:rowOff>19050</xdr:rowOff>
    </xdr:from>
    <xdr:to>
      <xdr:col>10</xdr:col>
      <xdr:colOff>647700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workbookViewId="0">
      <selection activeCell="H16" sqref="H16"/>
    </sheetView>
  </sheetViews>
  <sheetFormatPr defaultColWidth="12.625" defaultRowHeight="15" customHeight="1"/>
  <cols>
    <col min="1" max="4" width="7.625" customWidth="1"/>
    <col min="5" max="5" width="23.25" customWidth="1"/>
    <col min="6" max="7" width="10.375" customWidth="1"/>
    <col min="8" max="8" width="15.25" customWidth="1"/>
    <col min="9" max="9" width="18.375" customWidth="1"/>
    <col min="10" max="26" width="7.625" customWidth="1"/>
  </cols>
  <sheetData>
    <row r="1" spans="1:9">
      <c r="F1" s="1"/>
      <c r="G1" s="1"/>
    </row>
    <row r="2" spans="1:9" ht="15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/>
      <c r="G2" s="3"/>
    </row>
    <row r="3" spans="1:9" ht="15.75">
      <c r="A3" s="4" t="s">
        <v>5</v>
      </c>
      <c r="B3" s="4" t="s">
        <v>6</v>
      </c>
      <c r="C3" s="4" t="s">
        <v>7</v>
      </c>
      <c r="D3" s="5">
        <v>15</v>
      </c>
      <c r="E3" s="6" t="str">
        <f>IF(D3&lt;=25,"Affordable","Not affordable")</f>
        <v>Affordable</v>
      </c>
      <c r="F3" s="3"/>
      <c r="G3" s="3"/>
    </row>
    <row r="4" spans="1:9" ht="15.75">
      <c r="A4" s="4" t="s">
        <v>5</v>
      </c>
      <c r="B4" s="4" t="s">
        <v>8</v>
      </c>
      <c r="C4" s="4" t="s">
        <v>9</v>
      </c>
      <c r="D4" s="5">
        <v>16</v>
      </c>
      <c r="E4" s="6" t="str">
        <f t="shared" ref="E4:E9" si="0">IF(D4&lt;25,"Affordable","Not affordable")</f>
        <v>Affordable</v>
      </c>
      <c r="F4" s="3"/>
      <c r="G4" s="3"/>
      <c r="H4" s="10" t="s">
        <v>0</v>
      </c>
      <c r="I4" s="11" t="s">
        <v>5</v>
      </c>
    </row>
    <row r="5" spans="1:9" ht="15.75">
      <c r="A5" s="4" t="s">
        <v>5</v>
      </c>
      <c r="B5" s="4" t="s">
        <v>10</v>
      </c>
      <c r="C5" s="4" t="s">
        <v>7</v>
      </c>
      <c r="D5" s="5">
        <v>17</v>
      </c>
      <c r="E5" s="6" t="str">
        <f>IF(D5&lt;25,"Affordable","Not affordable")</f>
        <v>Affordable</v>
      </c>
      <c r="F5" s="3"/>
      <c r="G5" s="3"/>
      <c r="H5" s="10" t="s">
        <v>1</v>
      </c>
      <c r="I5" s="11" t="s">
        <v>10</v>
      </c>
    </row>
    <row r="6" spans="1:9" ht="15.75">
      <c r="A6" s="4" t="s">
        <v>11</v>
      </c>
      <c r="B6" s="4" t="s">
        <v>6</v>
      </c>
      <c r="C6" s="4" t="s">
        <v>12</v>
      </c>
      <c r="D6" s="5">
        <v>28</v>
      </c>
      <c r="E6" s="6" t="str">
        <f t="shared" si="0"/>
        <v>Not affordable</v>
      </c>
      <c r="F6" s="3"/>
      <c r="G6" s="3"/>
      <c r="H6" s="10" t="s">
        <v>2</v>
      </c>
      <c r="I6" s="11" t="s">
        <v>7</v>
      </c>
    </row>
    <row r="7" spans="1:9" ht="15.75">
      <c r="A7" s="4" t="s">
        <v>11</v>
      </c>
      <c r="B7" s="4" t="s">
        <v>8</v>
      </c>
      <c r="C7" s="4" t="s">
        <v>9</v>
      </c>
      <c r="D7" s="5">
        <v>29</v>
      </c>
      <c r="E7" s="6" t="str">
        <f t="shared" si="0"/>
        <v>Not affordable</v>
      </c>
      <c r="F7" s="3"/>
      <c r="G7" s="3"/>
      <c r="H7" s="10" t="s">
        <v>3</v>
      </c>
      <c r="I7" s="12">
        <f>SUMIFS(D3:D9,B3:B9,"large",C3:C9,"red")</f>
        <v>17</v>
      </c>
    </row>
    <row r="8" spans="1:9" ht="15.75">
      <c r="A8" s="4" t="s">
        <v>11</v>
      </c>
      <c r="B8" s="4" t="s">
        <v>10</v>
      </c>
      <c r="C8" s="4" t="s">
        <v>13</v>
      </c>
      <c r="D8" s="5">
        <v>30</v>
      </c>
      <c r="E8" s="6" t="str">
        <f t="shared" si="0"/>
        <v>Not affordable</v>
      </c>
      <c r="F8" s="3"/>
      <c r="G8" s="3"/>
      <c r="H8" s="8" t="s">
        <v>51</v>
      </c>
      <c r="I8" s="9" t="str">
        <f>CONCATENATE(I5,"  AND   ",I6)</f>
        <v>Large  AND   Red</v>
      </c>
    </row>
    <row r="9" spans="1:9" ht="15.75">
      <c r="A9" s="4" t="s">
        <v>5</v>
      </c>
      <c r="B9" s="4" t="s">
        <v>14</v>
      </c>
      <c r="C9" s="4" t="s">
        <v>7</v>
      </c>
      <c r="D9" s="5">
        <v>18</v>
      </c>
      <c r="E9" s="6" t="str">
        <f t="shared" si="0"/>
        <v>Affordable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000"/>
  <sheetViews>
    <sheetView tabSelected="1" workbookViewId="0">
      <selection activeCell="F12" sqref="F12"/>
    </sheetView>
  </sheetViews>
  <sheetFormatPr defaultColWidth="12.625" defaultRowHeight="15" customHeight="1"/>
  <cols>
    <col min="1" max="5" width="7.625" customWidth="1"/>
    <col min="6" max="6" width="9.375" customWidth="1"/>
    <col min="7" max="7" width="10" customWidth="1"/>
    <col min="8" max="8" width="10.625" customWidth="1"/>
    <col min="9" max="9" width="14" customWidth="1"/>
    <col min="10" max="26" width="7.625" customWidth="1"/>
  </cols>
  <sheetData>
    <row r="2" spans="1:9" ht="15.75">
      <c r="A2" s="17" t="s">
        <v>15</v>
      </c>
      <c r="B2" s="18"/>
      <c r="C2" s="18"/>
      <c r="D2" s="18"/>
      <c r="E2" s="18"/>
    </row>
    <row r="3" spans="1:9" ht="15.75">
      <c r="A3" s="10" t="s">
        <v>16</v>
      </c>
      <c r="B3" s="10" t="s">
        <v>17</v>
      </c>
      <c r="C3" s="10" t="s">
        <v>18</v>
      </c>
      <c r="D3" s="10" t="s">
        <v>19</v>
      </c>
      <c r="E3" s="10" t="s">
        <v>20</v>
      </c>
    </row>
    <row r="4" spans="1:9" ht="15.75">
      <c r="A4" s="11" t="s">
        <v>21</v>
      </c>
      <c r="B4" s="11">
        <v>1066</v>
      </c>
      <c r="C4" s="11">
        <v>1012</v>
      </c>
      <c r="D4" s="11">
        <v>1143</v>
      </c>
      <c r="E4" s="11">
        <f>SUM(B4:D4)</f>
        <v>3221</v>
      </c>
    </row>
    <row r="5" spans="1:9" ht="15.75">
      <c r="A5" s="11" t="s">
        <v>22</v>
      </c>
      <c r="B5" s="11">
        <v>1121</v>
      </c>
      <c r="C5" s="11">
        <v>1010</v>
      </c>
      <c r="D5" s="11">
        <v>1061</v>
      </c>
      <c r="E5" s="11">
        <f t="shared" ref="E5:E7" si="0">SUM(B5:D5)</f>
        <v>3192</v>
      </c>
    </row>
    <row r="6" spans="1:9" ht="15.75">
      <c r="A6" s="11" t="s">
        <v>23</v>
      </c>
      <c r="B6" s="11">
        <v>1053</v>
      </c>
      <c r="C6" s="11">
        <v>1046</v>
      </c>
      <c r="D6" s="11">
        <v>1054</v>
      </c>
      <c r="E6" s="11">
        <f t="shared" si="0"/>
        <v>3153</v>
      </c>
    </row>
    <row r="7" spans="1:9" ht="15.75">
      <c r="A7" s="11" t="s">
        <v>24</v>
      </c>
      <c r="B7" s="11">
        <v>1108</v>
      </c>
      <c r="C7" s="11">
        <v>1178</v>
      </c>
      <c r="D7" s="11">
        <v>1200</v>
      </c>
      <c r="E7" s="11">
        <f t="shared" si="0"/>
        <v>3486</v>
      </c>
      <c r="G7" s="8" t="s">
        <v>50</v>
      </c>
      <c r="H7" s="8" t="s">
        <v>48</v>
      </c>
      <c r="I7" s="8" t="s">
        <v>49</v>
      </c>
    </row>
    <row r="8" spans="1:9" ht="15" customHeight="1">
      <c r="G8" s="9">
        <f>COUNTA(D3:D9)</f>
        <v>5</v>
      </c>
      <c r="H8" s="9">
        <f>VLOOKUP("south",A3:E7,3,)</f>
        <v>1010</v>
      </c>
      <c r="I8" s="9">
        <f>INDEX(A1:E7,5,3)</f>
        <v>1010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E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G24" sqref="G24"/>
    </sheetView>
  </sheetViews>
  <sheetFormatPr defaultRowHeight="14.25"/>
  <cols>
    <col min="4" max="4" width="14.875" customWidth="1"/>
    <col min="5" max="5" width="9" customWidth="1"/>
  </cols>
  <sheetData>
    <row r="1" spans="1:6" ht="15">
      <c r="A1" s="7" t="s">
        <v>25</v>
      </c>
      <c r="B1" s="7" t="s">
        <v>26</v>
      </c>
      <c r="D1" s="9"/>
      <c r="E1" s="9"/>
      <c r="F1" s="9"/>
    </row>
    <row r="2" spans="1:6">
      <c r="A2">
        <v>9.6999999999999993</v>
      </c>
      <c r="B2">
        <v>12.5</v>
      </c>
      <c r="D2" s="13"/>
      <c r="E2" s="13" t="s">
        <v>25</v>
      </c>
      <c r="F2" s="13" t="s">
        <v>26</v>
      </c>
    </row>
    <row r="3" spans="1:6">
      <c r="A3">
        <v>14.6</v>
      </c>
      <c r="B3">
        <v>21.4</v>
      </c>
      <c r="D3" s="13" t="s">
        <v>27</v>
      </c>
      <c r="E3" s="14">
        <f>MIN(A1:A12)</f>
        <v>8.1</v>
      </c>
      <c r="F3" s="14">
        <f>MIN(B1:B12)</f>
        <v>12.5</v>
      </c>
    </row>
    <row r="4" spans="1:6">
      <c r="A4">
        <v>15.7</v>
      </c>
      <c r="B4">
        <v>21.1</v>
      </c>
      <c r="D4" s="13" t="s">
        <v>28</v>
      </c>
      <c r="E4" s="15">
        <f>QUARTILE(A1:A12,1)</f>
        <v>12.25</v>
      </c>
      <c r="F4" s="15">
        <f>QUARTILE(B1:B12,1)</f>
        <v>15.850000000000001</v>
      </c>
    </row>
    <row r="5" spans="1:6">
      <c r="A5">
        <v>12.3</v>
      </c>
      <c r="B5">
        <v>15.4</v>
      </c>
      <c r="D5" s="13" t="s">
        <v>29</v>
      </c>
      <c r="E5" s="14">
        <f>MEDIAN(A1:A12)</f>
        <v>14.5</v>
      </c>
      <c r="F5" s="14">
        <f>MEDIAN(B1:B12)</f>
        <v>19.2</v>
      </c>
    </row>
    <row r="6" spans="1:6">
      <c r="A6">
        <v>21.6</v>
      </c>
      <c r="B6">
        <v>20.6</v>
      </c>
      <c r="D6" s="13" t="s">
        <v>30</v>
      </c>
      <c r="E6" s="15">
        <f>QUARTILE(A1:A12,3)</f>
        <v>15.35</v>
      </c>
      <c r="F6" s="15">
        <f>QUARTILE(B1:B12,3)</f>
        <v>20.85</v>
      </c>
    </row>
    <row r="7" spans="1:6">
      <c r="A7">
        <v>8.1</v>
      </c>
      <c r="B7">
        <v>19.2</v>
      </c>
      <c r="D7" s="13" t="s">
        <v>31</v>
      </c>
      <c r="E7" s="14">
        <f>MAX(A1:A12)</f>
        <v>21.6</v>
      </c>
      <c r="F7" s="14">
        <f>MAX(B1:B12)</f>
        <v>22</v>
      </c>
    </row>
    <row r="8" spans="1:6">
      <c r="A8">
        <v>15</v>
      </c>
      <c r="B8">
        <v>16.3</v>
      </c>
      <c r="D8" s="9"/>
      <c r="E8" s="14"/>
      <c r="F8" s="14" t="s">
        <v>37</v>
      </c>
    </row>
    <row r="9" spans="1:6">
      <c r="A9">
        <v>12.2</v>
      </c>
      <c r="B9">
        <v>13.4</v>
      </c>
      <c r="D9" s="13" t="s">
        <v>34</v>
      </c>
      <c r="E9" s="14">
        <f>E4</f>
        <v>12.25</v>
      </c>
      <c r="F9" s="15">
        <f>F4</f>
        <v>15.850000000000001</v>
      </c>
    </row>
    <row r="10" spans="1:6">
      <c r="A10">
        <v>21.3</v>
      </c>
      <c r="B10">
        <v>20.2</v>
      </c>
      <c r="D10" s="13" t="s">
        <v>35</v>
      </c>
      <c r="E10" s="15">
        <f>E5-E4</f>
        <v>2.25</v>
      </c>
      <c r="F10" s="15">
        <f>F5-F4</f>
        <v>3.3499999999999979</v>
      </c>
    </row>
    <row r="11" spans="1:6">
      <c r="A11">
        <v>12.9</v>
      </c>
      <c r="B11">
        <v>18.7</v>
      </c>
      <c r="D11" s="13" t="s">
        <v>36</v>
      </c>
      <c r="E11" s="15">
        <f>E6-E5</f>
        <v>0.84999999999999964</v>
      </c>
      <c r="F11" s="15">
        <f>F6-F5</f>
        <v>1.6500000000000021</v>
      </c>
    </row>
    <row r="12" spans="1:6">
      <c r="A12">
        <v>14.5</v>
      </c>
      <c r="B12">
        <v>22</v>
      </c>
      <c r="D12" s="9"/>
      <c r="E12" s="14"/>
      <c r="F12" s="14"/>
    </row>
    <row r="13" spans="1:6">
      <c r="D13" s="13" t="s">
        <v>32</v>
      </c>
      <c r="E13" s="15">
        <f>E7-E6</f>
        <v>6.2500000000000018</v>
      </c>
      <c r="F13" s="15">
        <f>F7-F6</f>
        <v>1.1499999999999986</v>
      </c>
    </row>
    <row r="14" spans="1:6">
      <c r="D14" s="13" t="s">
        <v>33</v>
      </c>
      <c r="E14" s="15">
        <f>E4-E3</f>
        <v>4.1500000000000004</v>
      </c>
      <c r="F14" s="15">
        <f>F4-F3</f>
        <v>3.3500000000000014</v>
      </c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D17" sqref="D17"/>
    </sheetView>
  </sheetViews>
  <sheetFormatPr defaultRowHeight="14.25"/>
  <cols>
    <col min="1" max="1" width="12.125" customWidth="1"/>
    <col min="2" max="2" width="11.5" customWidth="1"/>
  </cols>
  <sheetData>
    <row r="1" spans="1:2" ht="15">
      <c r="A1" s="16" t="s">
        <v>38</v>
      </c>
      <c r="B1" s="16" t="s">
        <v>39</v>
      </c>
    </row>
    <row r="2" spans="1:2">
      <c r="A2" s="13" t="s">
        <v>40</v>
      </c>
      <c r="B2" s="9">
        <v>2</v>
      </c>
    </row>
    <row r="3" spans="1:2">
      <c r="A3" s="13" t="s">
        <v>41</v>
      </c>
      <c r="B3" s="9">
        <v>7</v>
      </c>
    </row>
    <row r="4" spans="1:2">
      <c r="A4" s="13" t="s">
        <v>42</v>
      </c>
      <c r="B4" s="9">
        <v>10</v>
      </c>
    </row>
    <row r="5" spans="1:2">
      <c r="A5" s="13" t="s">
        <v>43</v>
      </c>
      <c r="B5" s="9">
        <v>20</v>
      </c>
    </row>
    <row r="6" spans="1:2">
      <c r="A6" s="13" t="s">
        <v>44</v>
      </c>
      <c r="B6" s="9">
        <v>18</v>
      </c>
    </row>
    <row r="7" spans="1:2">
      <c r="A7" s="13" t="s">
        <v>45</v>
      </c>
      <c r="B7" s="9">
        <v>15</v>
      </c>
    </row>
    <row r="8" spans="1:2">
      <c r="A8" s="13" t="s">
        <v>46</v>
      </c>
      <c r="B8" s="9">
        <v>6</v>
      </c>
    </row>
    <row r="9" spans="1:2">
      <c r="A9" s="13" t="s">
        <v>47</v>
      </c>
      <c r="B9" s="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</vt:lpstr>
      <vt:lpstr>TASK  2</vt:lpstr>
      <vt:lpstr>TASK 3 Q1</vt:lpstr>
      <vt:lpstr>TASK 3 Q2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abdulrehman</dc:creator>
  <cp:lastModifiedBy>M FAHAD</cp:lastModifiedBy>
  <dcterms:created xsi:type="dcterms:W3CDTF">2020-12-16T08:14:22Z</dcterms:created>
  <dcterms:modified xsi:type="dcterms:W3CDTF">2020-12-16T17:18:35Z</dcterms:modified>
</cp:coreProperties>
</file>