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a\Desktop\MehdiUniversite\BUREAUTIQUE\"/>
    </mc:Choice>
  </mc:AlternateContent>
  <bookViews>
    <workbookView xWindow="0" yWindow="0" windowWidth="10710" windowHeight="5440" firstSheet="1" activeTab="7"/>
  </bookViews>
  <sheets>
    <sheet name="Feuil1" sheetId="1" r:id="rId1"/>
    <sheet name="Feuil2" sheetId="6" r:id="rId2"/>
    <sheet name="Feuil3" sheetId="7" r:id="rId3"/>
    <sheet name="Feuil4" sheetId="8" r:id="rId4"/>
    <sheet name="Feuil5" sheetId="3" r:id="rId5"/>
    <sheet name="Feuil6" sheetId="9" r:id="rId6"/>
    <sheet name="Feuil7" sheetId="10" r:id="rId7"/>
    <sheet name="Feuil8" sheetId="11" r:id="rId8"/>
  </sheets>
  <calcPr calcId="162913"/>
  <pivotCaches>
    <pivotCache cacheId="0" r:id="rId9"/>
    <pivotCache cacheId="1" r:id="rId10"/>
    <pivotCache cacheId="2" r:id="rId11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2" i="9"/>
  <c r="G20" i="3"/>
  <c r="G19" i="3"/>
  <c r="G17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2" i="3"/>
</calcChain>
</file>

<file path=xl/sharedStrings.xml><?xml version="1.0" encoding="utf-8"?>
<sst xmlns="http://schemas.openxmlformats.org/spreadsheetml/2006/main" count="139" uniqueCount="37">
  <si>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</si>
  <si>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</si>
  <si>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</si>
  <si>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</si>
  <si>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</si>
  <si>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</si>
  <si>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</si>
  <si>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</si>
  <si>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</si>
  <si>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</si>
  <si>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</si>
  <si>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</si>
  <si>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</si>
  <si>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</si>
  <si>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</si>
  <si>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Darmouth</t>
  </si>
  <si>
    <t>Psychology</t>
  </si>
  <si>
    <t>Penn State</t>
  </si>
  <si>
    <t>Étiquettes de lignes</t>
  </si>
  <si>
    <t>Somme de Students</t>
  </si>
  <si>
    <t>Total général</t>
  </si>
  <si>
    <t>Moyenne de Students</t>
  </si>
  <si>
    <t>Étiquettes de colonnes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</si>
  <si>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</si>
  <si>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</si>
  <si>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</si>
  <si>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</si>
  <si>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</si>
  <si>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</si>
  <si>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</si>
  <si>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</si>
  <si>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TVA:</t>
  </si>
  <si>
    <t>Val TVA:</t>
  </si>
  <si>
    <t>TTC:</t>
  </si>
  <si>
    <t>Time(s)</t>
  </si>
  <si>
    <t>Distance(m)</t>
  </si>
  <si>
    <t>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</si>
</sst>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DZD]_-;\-* #,##0.00\ [$DZD]_-;_-* &quot;-&quot;??\ [$DZD]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1" fillId="4" borderId="5" xfId="0" applyFont="1" applyFill="1" applyBorder="1" applyAlignment="1">
      <alignment horizontal="left" vertical="center" indent="1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6" borderId="10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4" fillId="7" borderId="10" xfId="0" applyFont="1" applyFill="1" applyBorder="1" applyAlignment="1">
      <alignment horizontal="center"/>
    </xf>
    <xf numFmtId="164" fontId="0" fillId="6" borderId="10" xfId="0" applyNumberFormat="1" applyFill="1" applyBorder="1"/>
    <xf numFmtId="164" fontId="0" fillId="8" borderId="10" xfId="0" applyNumberFormat="1" applyFill="1" applyBorder="1"/>
    <xf numFmtId="9" fontId="0" fillId="6" borderId="10" xfId="1" applyFont="1" applyFill="1" applyBorder="1" applyAlignment="1">
      <alignment horizontal="center"/>
    </xf>
    <xf numFmtId="9" fontId="0" fillId="8" borderId="10" xfId="1" applyFont="1" applyFill="1" applyBorder="1" applyAlignment="1">
      <alignment horizontal="center"/>
    </xf>
    <xf numFmtId="164" fontId="0" fillId="0" borderId="13" xfId="0" applyNumberFormat="1" applyBorder="1"/>
    <xf numFmtId="0" fontId="2" fillId="4" borderId="0" xfId="0" applyFont="1" applyFill="1" applyAlignment="1">
      <alignment horizontal="center" vertic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164" fontId="5" fillId="8" borderId="13" xfId="0" applyNumberFormat="1" applyFont="1" applyFill="1" applyBorder="1"/>
    <xf numFmtId="9" fontId="0" fillId="0" borderId="13" xfId="0" applyNumberFormat="1" applyBorder="1"/>
    <xf numFmtId="0" fontId="4" fillId="10" borderId="14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layout>
        <c:manualLayout>
          <c:xMode val="edge"/>
          <c:yMode val="edge"/>
          <c:x val="0.406437445319335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Feuil6!$C$1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5-4178-9868-ECA8894F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027984"/>
        <c:axId val="16320284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Feuil6!$A$1</c15:sqref>
                        </c15:formulaRef>
                      </c:ext>
                    </c:extLst>
                    <c:strCache>
                      <c:ptCount val="1"/>
                      <c:pt idx="0">
                        <c:v>Time(s)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Feuil6!$A$2:$A$11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745-4178-9868-ECA8894FC19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Feuil6!$B$1</c15:sqref>
                        </c15:formulaRef>
                      </c:ext>
                    </c:extLst>
                    <c:strCache>
                      <c:ptCount val="1"/>
                      <c:pt idx="0">
                        <c:v>Distance(m)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Feuil6!$B$2:$B$11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745-4178-9868-ECA8894FC191}"/>
                  </c:ext>
                </c:extLst>
              </c15:ser>
            </c15:filteredLineSeries>
          </c:ext>
        </c:extLst>
      </c:lineChart>
      <c:catAx>
        <c:axId val="1632027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028400"/>
        <c:crosses val="autoZero"/>
        <c:auto val="1"/>
        <c:lblAlgn val="ctr"/>
        <c:lblOffset val="100"/>
        <c:noMultiLvlLbl val="0"/>
      </c:catAx>
      <c:valAx>
        <c:axId val="16320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02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Feuil6!$C$1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Feuil6!$B$2:$B$11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Feuil6!$C$2:$C$11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C1-4063-B542-4FD66D1D5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7695840"/>
        <c:axId val="16876966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Feuil6!$A$1</c15:sqref>
                        </c15:formulaRef>
                      </c:ext>
                    </c:extLst>
                    <c:strCache>
                      <c:ptCount val="1"/>
                      <c:pt idx="0">
                        <c:v>Time(s)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Feuil6!$B$2:$B$11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Feuil6!$A$2:$A$11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3C1-4063-B542-4FD66D1D5A7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Feuil6!$B$1</c15:sqref>
                        </c15:formulaRef>
                      </c:ext>
                    </c:extLst>
                    <c:strCache>
                      <c:ptCount val="1"/>
                      <c:pt idx="0">
                        <c:v>Distance(m)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Feuil6!$B$2:$B$11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Feuil6!$B$2:$B$11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3C1-4063-B542-4FD66D1D5A73}"/>
                  </c:ext>
                </c:extLst>
              </c15:ser>
            </c15:filteredLineSeries>
          </c:ext>
        </c:extLst>
      </c:lineChart>
      <c:catAx>
        <c:axId val="168769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96672"/>
        <c:crosses val="autoZero"/>
        <c:auto val="1"/>
        <c:lblAlgn val="ctr"/>
        <c:lblOffset val="100"/>
        <c:noMultiLvlLbl val="0"/>
      </c:catAx>
      <c:valAx>
        <c:axId val="168769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9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12700</xdr:rowOff>
    </xdr:from>
    <xdr:to>
      <xdr:col>9</xdr:col>
      <xdr:colOff>552450</xdr:colOff>
      <xdr:row>17</xdr:row>
      <xdr:rowOff>171450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</xdr:row>
      <xdr:rowOff>152400</xdr:rowOff>
    </xdr:from>
    <xdr:to>
      <xdr:col>11</xdr:col>
      <xdr:colOff>12700</xdr:colOff>
      <xdr:row>19</xdr:row>
      <xdr:rowOff>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pa" refreshedDate="45289.496708564817" createdVersion="6" refreshedVersion="6" minRefreshableVersion="3" recordCount="40">
  <cacheSource type="worksheet">
    <worksheetSource ref="A3:C43" sheet="Feuil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9">
        <s v="Yale"/>
        <s v="Brown"/>
        <s v="Dartmouth"/>
        <s v="Harvard"/>
        <s v="Columbia"/>
        <s v="Cornell"/>
        <s v="Princeton"/>
        <s v="Darmouth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pa" refreshedDate="45289.545555671299" createdVersion="6" refreshedVersion="6" minRefreshableVersion="3" recordCount="40">
  <cacheSource type="worksheet">
    <worksheetSource ref="A3:C43" sheet="Feuil1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/>
    </cacheField>
    <cacheField name="University" numFmtId="0">
      <sharedItems count="9">
        <s v="Yale"/>
        <s v="Brown"/>
        <s v="Dartmouth"/>
        <s v="Harvard"/>
        <s v="Columbia"/>
        <s v="Cornell"/>
        <s v="Princeton"/>
        <s v="Darmouth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pa" refreshedDate="45289.546298958332" createdVersion="6" refreshedVersion="6" minRefreshableVersion="3" recordCount="40">
  <cacheSource type="worksheet">
    <worksheetSource ref="A3:C43" sheet="Feuil1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9">
        <s v="Yale"/>
        <s v="Brown"/>
        <s v="Dartmouth"/>
        <s v="Harvard"/>
        <s v="Columbia"/>
        <s v="Cornell"/>
        <s v="Princeton"/>
        <s v="Darmouth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7"/>
  </r>
  <r>
    <x v="12"/>
    <x v="4"/>
    <x v="2"/>
  </r>
  <r>
    <x v="13"/>
    <x v="2"/>
    <x v="1"/>
  </r>
  <r>
    <x v="14"/>
    <x v="2"/>
    <x v="8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8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8"/>
  </r>
  <r>
    <x v="29"/>
    <x v="3"/>
    <x v="8"/>
  </r>
  <r>
    <x v="30"/>
    <x v="4"/>
    <x v="5"/>
  </r>
  <r>
    <x v="31"/>
    <x v="1"/>
    <x v="3"/>
  </r>
  <r>
    <x v="32"/>
    <x v="0"/>
    <x v="1"/>
  </r>
  <r>
    <x v="33"/>
    <x v="0"/>
    <x v="8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n v="591"/>
    <s v="Arts"/>
    <x v="0"/>
  </r>
  <r>
    <n v="9567"/>
    <s v="Physics"/>
    <x v="1"/>
  </r>
  <r>
    <n v="542"/>
    <s v="Economics"/>
    <x v="2"/>
  </r>
  <r>
    <n v="346"/>
    <s v="Economics"/>
    <x v="3"/>
  </r>
  <r>
    <n v="849"/>
    <s v="Arts"/>
    <x v="4"/>
  </r>
  <r>
    <n v="552"/>
    <s v="Economics"/>
    <x v="5"/>
  </r>
  <r>
    <n v="173"/>
    <s v="Arts"/>
    <x v="3"/>
  </r>
  <r>
    <n v="1355"/>
    <s v="Arts"/>
    <x v="5"/>
  </r>
  <r>
    <n v="193"/>
    <s v="Mathematics"/>
    <x v="6"/>
  </r>
  <r>
    <n v="615"/>
    <s v="Mathematics"/>
    <x v="3"/>
  </r>
  <r>
    <n v="1579"/>
    <s v="Mathematics"/>
    <x v="1"/>
  </r>
  <r>
    <n v="547"/>
    <s v="Physics"/>
    <x v="7"/>
  </r>
  <r>
    <n v="1687"/>
    <s v="Psychology"/>
    <x v="2"/>
  </r>
  <r>
    <n v="972"/>
    <s v="Economics"/>
    <x v="1"/>
  </r>
  <r>
    <n v="234"/>
    <s v="Economics"/>
    <x v="8"/>
  </r>
  <r>
    <n v="151"/>
    <s v="Psychology"/>
    <x v="6"/>
  </r>
  <r>
    <n v="1793"/>
    <s v="Physics"/>
    <x v="4"/>
  </r>
  <r>
    <n v="315"/>
    <s v="Psychology"/>
    <x v="4"/>
  </r>
  <r>
    <n v="618"/>
    <s v="Physics"/>
    <x v="5"/>
  </r>
  <r>
    <n v="246"/>
    <s v="Physics"/>
    <x v="0"/>
  </r>
  <r>
    <n v="784"/>
    <s v="Physics"/>
    <x v="6"/>
  </r>
  <r>
    <n v="316"/>
    <s v="Mathematics"/>
    <x v="2"/>
  </r>
  <r>
    <n v="3155"/>
    <s v="Arts"/>
    <x v="2"/>
  </r>
  <r>
    <n v="318"/>
    <s v="Psychology"/>
    <x v="8"/>
  </r>
  <r>
    <n v="608"/>
    <s v="Economics"/>
    <x v="4"/>
  </r>
  <r>
    <n v="561"/>
    <s v="Arts"/>
    <x v="6"/>
  </r>
  <r>
    <n v="357"/>
    <s v="Psychology"/>
    <x v="0"/>
  </r>
  <r>
    <n v="1688"/>
    <s v="Mathematics"/>
    <x v="4"/>
  </r>
  <r>
    <n v="972"/>
    <s v="Economics"/>
    <x v="6"/>
  </r>
  <r>
    <n v="568"/>
    <s v="Physics"/>
    <x v="8"/>
  </r>
  <r>
    <n v="632"/>
    <s v="Mathematics"/>
    <x v="8"/>
  </r>
  <r>
    <n v="551"/>
    <s v="Psychology"/>
    <x v="5"/>
  </r>
  <r>
    <n v="948"/>
    <s v="Physics"/>
    <x v="3"/>
  </r>
  <r>
    <n v="1358"/>
    <s v="Arts"/>
    <x v="1"/>
  </r>
  <r>
    <n v="135"/>
    <s v="Arts"/>
    <x v="8"/>
  </r>
  <r>
    <n v="849"/>
    <s v="Mathematics"/>
    <x v="0"/>
  </r>
  <r>
    <n v="158"/>
    <s v="Psychology"/>
    <x v="3"/>
  </r>
  <r>
    <n v="1889"/>
    <s v="Mathematics"/>
    <x v="5"/>
  </r>
  <r>
    <n v="651"/>
    <s v="Psychology"/>
    <x v="1"/>
  </r>
  <r>
    <n v="651"/>
    <s v="Economics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7"/>
  </r>
  <r>
    <n v="1687"/>
    <x v="4"/>
    <x v="2"/>
  </r>
  <r>
    <n v="972"/>
    <x v="2"/>
    <x v="1"/>
  </r>
  <r>
    <n v="234"/>
    <x v="2"/>
    <x v="8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8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8"/>
  </r>
  <r>
    <n v="632"/>
    <x v="3"/>
    <x v="8"/>
  </r>
  <r>
    <n v="551"/>
    <x v="4"/>
    <x v="5"/>
  </r>
  <r>
    <n v="948"/>
    <x v="1"/>
    <x v="3"/>
  </r>
  <r>
    <n v="1358"/>
    <x v="0"/>
    <x v="1"/>
  </r>
  <r>
    <n v="135"/>
    <x v="0"/>
    <x v="8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eau croisé dynamique8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C9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10">
        <item x="1"/>
        <item x="4"/>
        <item x="5"/>
        <item x="7"/>
        <item x="2"/>
        <item x="3"/>
        <item x="8"/>
        <item x="6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C13" firstHeaderRow="0" firstDataRow="1" firstDataCol="1"/>
  <pivotFields count="3">
    <pivotField dataField="1" showAll="0"/>
    <pivotField showAll="0"/>
    <pivotField axis="axisRow" showAll="0">
      <items count="10">
        <item x="1"/>
        <item x="4"/>
        <item x="5"/>
        <item x="7"/>
        <item x="2"/>
        <item x="3"/>
        <item x="8"/>
        <item x="6"/>
        <item x="0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4" cacheId="2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G14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10">
        <item x="1"/>
        <item x="4"/>
        <item x="5"/>
        <item x="7"/>
        <item x="2"/>
        <item x="3"/>
        <item x="8"/>
        <item x="6"/>
        <item x="0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sqref="A1:D2"/>
    </sheetView>
  </sheetViews>
  <sheetFormatPr baseColWidth="10" defaultRowHeight="14.5" x14ac:dyDescent="0.35"/>
  <cols>
    <col min="2" max="2" width="20.453125" customWidth="1"/>
    <col min="3" max="3" width="10.90625" customWidth="1"/>
  </cols>
  <sheetData>
    <row r="1" spans="1:4" x14ac:dyDescent="0.35">
      <c r="A1" s="26" t="s">
        <v>0</v>
      </c>
      <c r="B1" s="26"/>
      <c r="C1" s="26"/>
      <c r="D1" s="26"/>
    </row>
    <row r="2" spans="1:4" ht="15" thickBot="1" x14ac:dyDescent="0.4">
      <c r="A2" s="26"/>
      <c r="B2" s="26"/>
      <c r="C2" s="26"/>
      <c r="D2" s="26"/>
    </row>
    <row r="3" spans="1:4" x14ac:dyDescent="0.35">
      <c r="A3" s="1" t="s">
        <v>1</v>
      </c>
      <c r="B3" s="6" t="s">
        <v>2</v>
      </c>
      <c r="C3" s="7" t="s">
        <v>3</v>
      </c>
      <c r="D3" s="8"/>
    </row>
    <row r="4" spans="1:4" x14ac:dyDescent="0.35">
      <c r="A4" s="2">
        <v>591</v>
      </c>
      <c r="B4" s="9" t="s">
        <v>4</v>
      </c>
      <c r="C4" s="10" t="s">
        <v>5</v>
      </c>
      <c r="D4" s="10"/>
    </row>
    <row r="5" spans="1:4" x14ac:dyDescent="0.35">
      <c r="A5" s="3">
        <v>9567</v>
      </c>
      <c r="B5" s="11" t="s">
        <v>6</v>
      </c>
      <c r="C5" s="11" t="s">
        <v>7</v>
      </c>
      <c r="D5" s="11"/>
    </row>
    <row r="6" spans="1:4" x14ac:dyDescent="0.35">
      <c r="A6" s="2">
        <v>542</v>
      </c>
      <c r="B6" s="9" t="s">
        <v>8</v>
      </c>
      <c r="C6" s="10" t="s">
        <v>9</v>
      </c>
      <c r="D6" s="10"/>
    </row>
    <row r="7" spans="1:4" x14ac:dyDescent="0.35">
      <c r="A7" s="3">
        <v>346</v>
      </c>
      <c r="B7" s="11" t="s">
        <v>8</v>
      </c>
      <c r="C7" s="11" t="s">
        <v>10</v>
      </c>
      <c r="D7" s="11"/>
    </row>
    <row r="8" spans="1:4" x14ac:dyDescent="0.35">
      <c r="A8" s="2">
        <v>849</v>
      </c>
      <c r="B8" s="9" t="s">
        <v>4</v>
      </c>
      <c r="C8" s="10" t="s">
        <v>11</v>
      </c>
      <c r="D8" s="10"/>
    </row>
    <row r="9" spans="1:4" x14ac:dyDescent="0.35">
      <c r="A9" s="3">
        <v>552</v>
      </c>
      <c r="B9" s="11" t="s">
        <v>8</v>
      </c>
      <c r="C9" s="11" t="s">
        <v>12</v>
      </c>
      <c r="D9" s="11"/>
    </row>
    <row r="10" spans="1:4" x14ac:dyDescent="0.35">
      <c r="A10" s="2">
        <v>173</v>
      </c>
      <c r="B10" s="9" t="s">
        <v>4</v>
      </c>
      <c r="C10" s="10" t="s">
        <v>10</v>
      </c>
      <c r="D10" s="10"/>
    </row>
    <row r="11" spans="1:4" x14ac:dyDescent="0.35">
      <c r="A11" s="3">
        <v>1355</v>
      </c>
      <c r="B11" s="11" t="s">
        <v>4</v>
      </c>
      <c r="C11" s="11" t="s">
        <v>12</v>
      </c>
      <c r="D11" s="11"/>
    </row>
    <row r="12" spans="1:4" x14ac:dyDescent="0.35">
      <c r="A12" s="2">
        <v>193</v>
      </c>
      <c r="B12" s="9" t="s">
        <v>13</v>
      </c>
      <c r="C12" s="10" t="s">
        <v>14</v>
      </c>
      <c r="D12" s="10"/>
    </row>
    <row r="13" spans="1:4" x14ac:dyDescent="0.35">
      <c r="A13" s="3">
        <v>615</v>
      </c>
      <c r="B13" s="11" t="s">
        <v>13</v>
      </c>
      <c r="C13" s="11" t="s">
        <v>10</v>
      </c>
      <c r="D13" s="11"/>
    </row>
    <row r="14" spans="1:4" x14ac:dyDescent="0.35">
      <c r="A14" s="2">
        <v>1579</v>
      </c>
      <c r="B14" s="9" t="s">
        <v>13</v>
      </c>
      <c r="C14" s="10" t="s">
        <v>7</v>
      </c>
      <c r="D14" s="10"/>
    </row>
    <row r="15" spans="1:4" x14ac:dyDescent="0.35">
      <c r="A15" s="3">
        <v>547</v>
      </c>
      <c r="B15" s="11" t="s">
        <v>6</v>
      </c>
      <c r="C15" s="11" t="s">
        <v>15</v>
      </c>
      <c r="D15" s="11"/>
    </row>
    <row r="16" spans="1:4" x14ac:dyDescent="0.35">
      <c r="A16" s="2">
        <v>1687</v>
      </c>
      <c r="B16" s="9" t="s">
        <v>16</v>
      </c>
      <c r="C16" s="10" t="s">
        <v>9</v>
      </c>
      <c r="D16" s="10"/>
    </row>
    <row r="17" spans="1:4" x14ac:dyDescent="0.35">
      <c r="A17" s="3">
        <v>972</v>
      </c>
      <c r="B17" s="11" t="s">
        <v>8</v>
      </c>
      <c r="C17" s="11" t="s">
        <v>7</v>
      </c>
      <c r="D17" s="11"/>
    </row>
    <row r="18" spans="1:4" x14ac:dyDescent="0.35">
      <c r="A18" s="2">
        <v>234</v>
      </c>
      <c r="B18" s="9" t="s">
        <v>8</v>
      </c>
      <c r="C18" s="10" t="s">
        <v>17</v>
      </c>
      <c r="D18" s="10"/>
    </row>
    <row r="19" spans="1:4" x14ac:dyDescent="0.35">
      <c r="A19" s="3">
        <v>151</v>
      </c>
      <c r="B19" s="11" t="s">
        <v>16</v>
      </c>
      <c r="C19" s="11" t="s">
        <v>14</v>
      </c>
      <c r="D19" s="11"/>
    </row>
    <row r="20" spans="1:4" x14ac:dyDescent="0.35">
      <c r="A20" s="2">
        <v>1793</v>
      </c>
      <c r="B20" s="9" t="s">
        <v>6</v>
      </c>
      <c r="C20" s="10" t="s">
        <v>11</v>
      </c>
      <c r="D20" s="10"/>
    </row>
    <row r="21" spans="1:4" x14ac:dyDescent="0.35">
      <c r="A21" s="3">
        <v>315</v>
      </c>
      <c r="B21" s="11" t="s">
        <v>16</v>
      </c>
      <c r="C21" s="11" t="s">
        <v>11</v>
      </c>
      <c r="D21" s="11"/>
    </row>
    <row r="22" spans="1:4" x14ac:dyDescent="0.35">
      <c r="A22" s="2">
        <v>618</v>
      </c>
      <c r="B22" s="9" t="s">
        <v>6</v>
      </c>
      <c r="C22" s="10" t="s">
        <v>12</v>
      </c>
      <c r="D22" s="10"/>
    </row>
    <row r="23" spans="1:4" x14ac:dyDescent="0.35">
      <c r="A23" s="3">
        <v>246</v>
      </c>
      <c r="B23" s="11" t="s">
        <v>6</v>
      </c>
      <c r="C23" s="11" t="s">
        <v>5</v>
      </c>
      <c r="D23" s="11"/>
    </row>
    <row r="24" spans="1:4" x14ac:dyDescent="0.35">
      <c r="A24" s="2">
        <v>784</v>
      </c>
      <c r="B24" s="9" t="s">
        <v>6</v>
      </c>
      <c r="C24" s="10" t="s">
        <v>14</v>
      </c>
      <c r="D24" s="10"/>
    </row>
    <row r="25" spans="1:4" x14ac:dyDescent="0.35">
      <c r="A25" s="3">
        <v>316</v>
      </c>
      <c r="B25" s="11" t="s">
        <v>13</v>
      </c>
      <c r="C25" s="11" t="s">
        <v>9</v>
      </c>
      <c r="D25" s="11"/>
    </row>
    <row r="26" spans="1:4" x14ac:dyDescent="0.35">
      <c r="A26" s="2">
        <v>3155</v>
      </c>
      <c r="B26" s="9" t="s">
        <v>4</v>
      </c>
      <c r="C26" s="10" t="s">
        <v>9</v>
      </c>
      <c r="D26" s="10"/>
    </row>
    <row r="27" spans="1:4" x14ac:dyDescent="0.35">
      <c r="A27" s="3">
        <v>318</v>
      </c>
      <c r="B27" s="11" t="s">
        <v>16</v>
      </c>
      <c r="C27" s="11" t="s">
        <v>17</v>
      </c>
      <c r="D27" s="11"/>
    </row>
    <row r="28" spans="1:4" x14ac:dyDescent="0.35">
      <c r="A28" s="2">
        <v>608</v>
      </c>
      <c r="B28" s="9" t="s">
        <v>8</v>
      </c>
      <c r="C28" s="10" t="s">
        <v>11</v>
      </c>
      <c r="D28" s="10"/>
    </row>
    <row r="29" spans="1:4" x14ac:dyDescent="0.35">
      <c r="A29" s="3">
        <v>561</v>
      </c>
      <c r="B29" s="11" t="s">
        <v>4</v>
      </c>
      <c r="C29" s="11" t="s">
        <v>14</v>
      </c>
      <c r="D29" s="11"/>
    </row>
    <row r="30" spans="1:4" x14ac:dyDescent="0.35">
      <c r="A30" s="2">
        <v>357</v>
      </c>
      <c r="B30" s="9" t="s">
        <v>16</v>
      </c>
      <c r="C30" s="10" t="s">
        <v>5</v>
      </c>
      <c r="D30" s="10"/>
    </row>
    <row r="31" spans="1:4" x14ac:dyDescent="0.35">
      <c r="A31" s="3">
        <v>1688</v>
      </c>
      <c r="B31" s="11" t="s">
        <v>13</v>
      </c>
      <c r="C31" s="11" t="s">
        <v>11</v>
      </c>
      <c r="D31" s="11"/>
    </row>
    <row r="32" spans="1:4" x14ac:dyDescent="0.35">
      <c r="A32" s="2">
        <v>972</v>
      </c>
      <c r="B32" s="9" t="s">
        <v>8</v>
      </c>
      <c r="C32" s="10" t="s">
        <v>14</v>
      </c>
      <c r="D32" s="10"/>
    </row>
    <row r="33" spans="1:4" x14ac:dyDescent="0.35">
      <c r="A33" s="3">
        <v>568</v>
      </c>
      <c r="B33" s="11" t="s">
        <v>6</v>
      </c>
      <c r="C33" s="11" t="s">
        <v>17</v>
      </c>
      <c r="D33" s="11"/>
    </row>
    <row r="34" spans="1:4" x14ac:dyDescent="0.35">
      <c r="A34" s="2">
        <v>632</v>
      </c>
      <c r="B34" s="9" t="s">
        <v>13</v>
      </c>
      <c r="C34" s="10" t="s">
        <v>17</v>
      </c>
      <c r="D34" s="10"/>
    </row>
    <row r="35" spans="1:4" x14ac:dyDescent="0.35">
      <c r="A35" s="3">
        <v>551</v>
      </c>
      <c r="B35" s="11" t="s">
        <v>16</v>
      </c>
      <c r="C35" s="11" t="s">
        <v>12</v>
      </c>
      <c r="D35" s="11"/>
    </row>
    <row r="36" spans="1:4" x14ac:dyDescent="0.35">
      <c r="A36" s="2">
        <v>948</v>
      </c>
      <c r="B36" s="9" t="s">
        <v>6</v>
      </c>
      <c r="C36" s="10" t="s">
        <v>10</v>
      </c>
      <c r="D36" s="10"/>
    </row>
    <row r="37" spans="1:4" x14ac:dyDescent="0.35">
      <c r="A37" s="3">
        <v>1358</v>
      </c>
      <c r="B37" s="11" t="s">
        <v>4</v>
      </c>
      <c r="C37" s="11" t="s">
        <v>7</v>
      </c>
      <c r="D37" s="11"/>
    </row>
    <row r="38" spans="1:4" x14ac:dyDescent="0.35">
      <c r="A38" s="2">
        <v>135</v>
      </c>
      <c r="B38" s="9" t="s">
        <v>4</v>
      </c>
      <c r="C38" s="10" t="s">
        <v>17</v>
      </c>
      <c r="D38" s="10"/>
    </row>
    <row r="39" spans="1:4" x14ac:dyDescent="0.35">
      <c r="A39" s="3">
        <v>849</v>
      </c>
      <c r="B39" s="11" t="s">
        <v>13</v>
      </c>
      <c r="C39" s="11" t="s">
        <v>5</v>
      </c>
      <c r="D39" s="11"/>
    </row>
    <row r="40" spans="1:4" x14ac:dyDescent="0.35">
      <c r="A40" s="2">
        <v>158</v>
      </c>
      <c r="B40" s="9" t="s">
        <v>16</v>
      </c>
      <c r="C40" s="10" t="s">
        <v>10</v>
      </c>
      <c r="D40" s="10"/>
    </row>
    <row r="41" spans="1:4" x14ac:dyDescent="0.35">
      <c r="A41" s="3">
        <v>1889</v>
      </c>
      <c r="B41" s="11" t="s">
        <v>13</v>
      </c>
      <c r="C41" s="11" t="s">
        <v>12</v>
      </c>
      <c r="D41" s="11"/>
    </row>
    <row r="42" spans="1:4" x14ac:dyDescent="0.35">
      <c r="A42" s="2">
        <v>651</v>
      </c>
      <c r="B42" s="9" t="s">
        <v>16</v>
      </c>
      <c r="C42" s="10" t="s">
        <v>7</v>
      </c>
      <c r="D42" s="10"/>
    </row>
    <row r="43" spans="1:4" x14ac:dyDescent="0.35">
      <c r="A43" s="4">
        <v>651</v>
      </c>
      <c r="B43" s="12" t="s">
        <v>8</v>
      </c>
      <c r="C43" s="12" t="s">
        <v>5</v>
      </c>
      <c r="D43" s="12"/>
    </row>
    <row r="44" spans="1:4" x14ac:dyDescent="0.35">
      <c r="A44" s="5"/>
      <c r="B44" s="5"/>
      <c r="C44" s="5"/>
      <c r="D44" s="5"/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B3" sqref="B3"/>
    </sheetView>
  </sheetViews>
  <sheetFormatPr baseColWidth="10" defaultRowHeight="14.5" x14ac:dyDescent="0.35"/>
  <cols>
    <col min="1" max="1" width="19.54296875" bestFit="1" customWidth="1"/>
    <col min="2" max="2" width="17.6328125" customWidth="1"/>
    <col min="3" max="3" width="19.26953125" customWidth="1"/>
    <col min="4" max="24" width="3.81640625" customWidth="1"/>
    <col min="25" max="25" width="4.81640625" customWidth="1"/>
    <col min="26" max="26" width="3.81640625" customWidth="1"/>
    <col min="27" max="27" width="4.81640625" customWidth="1"/>
    <col min="28" max="28" width="3.81640625" customWidth="1"/>
    <col min="29" max="38" width="4.81640625" customWidth="1"/>
    <col min="39" max="39" width="11.7265625" bestFit="1" customWidth="1"/>
  </cols>
  <sheetData>
    <row r="3" spans="1:3" x14ac:dyDescent="0.35">
      <c r="A3" s="13" t="s">
        <v>18</v>
      </c>
      <c r="B3" t="s">
        <v>19</v>
      </c>
      <c r="C3" t="s">
        <v>21</v>
      </c>
    </row>
    <row r="4" spans="1:3" x14ac:dyDescent="0.35">
      <c r="A4" s="14" t="s">
        <v>4</v>
      </c>
      <c r="B4" s="15">
        <v>8177</v>
      </c>
      <c r="C4" s="15">
        <v>1022.125</v>
      </c>
    </row>
    <row r="5" spans="1:3" x14ac:dyDescent="0.35">
      <c r="A5" s="14" t="s">
        <v>8</v>
      </c>
      <c r="B5" s="15">
        <v>4877</v>
      </c>
      <c r="C5" s="15">
        <v>609.625</v>
      </c>
    </row>
    <row r="6" spans="1:3" x14ac:dyDescent="0.35">
      <c r="A6" s="14" t="s">
        <v>13</v>
      </c>
      <c r="B6" s="15">
        <v>7761</v>
      </c>
      <c r="C6" s="15">
        <v>970.125</v>
      </c>
    </row>
    <row r="7" spans="1:3" x14ac:dyDescent="0.35">
      <c r="A7" s="14" t="s">
        <v>6</v>
      </c>
      <c r="B7" s="15">
        <v>15071</v>
      </c>
      <c r="C7" s="15">
        <v>1883.875</v>
      </c>
    </row>
    <row r="8" spans="1:3" x14ac:dyDescent="0.35">
      <c r="A8" s="14" t="s">
        <v>16</v>
      </c>
      <c r="B8" s="15">
        <v>4188</v>
      </c>
      <c r="C8" s="15">
        <v>523.5</v>
      </c>
    </row>
    <row r="9" spans="1:3" x14ac:dyDescent="0.35">
      <c r="A9" s="14" t="s">
        <v>20</v>
      </c>
      <c r="B9" s="15">
        <v>40074</v>
      </c>
      <c r="C9" s="15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B3" sqref="B3"/>
    </sheetView>
  </sheetViews>
  <sheetFormatPr baseColWidth="10" defaultRowHeight="14.5" x14ac:dyDescent="0.35"/>
  <cols>
    <col min="1" max="1" width="19.54296875" bestFit="1" customWidth="1"/>
    <col min="2" max="2" width="17.6328125" customWidth="1"/>
    <col min="3" max="3" width="19.26953125" bestFit="1" customWidth="1"/>
  </cols>
  <sheetData>
    <row r="3" spans="1:3" x14ac:dyDescent="0.35">
      <c r="A3" s="13" t="s">
        <v>18</v>
      </c>
      <c r="B3" t="s">
        <v>19</v>
      </c>
      <c r="C3" t="s">
        <v>21</v>
      </c>
    </row>
    <row r="4" spans="1:3" x14ac:dyDescent="0.35">
      <c r="A4" s="14" t="s">
        <v>7</v>
      </c>
      <c r="B4" s="15">
        <v>14127</v>
      </c>
      <c r="C4" s="15">
        <v>2825.4</v>
      </c>
    </row>
    <row r="5" spans="1:3" x14ac:dyDescent="0.35">
      <c r="A5" s="14" t="s">
        <v>11</v>
      </c>
      <c r="B5" s="15">
        <v>5253</v>
      </c>
      <c r="C5" s="15">
        <v>1050.5999999999999</v>
      </c>
    </row>
    <row r="6" spans="1:3" x14ac:dyDescent="0.35">
      <c r="A6" s="14" t="s">
        <v>12</v>
      </c>
      <c r="B6" s="15">
        <v>4965</v>
      </c>
      <c r="C6" s="15">
        <v>993</v>
      </c>
    </row>
    <row r="7" spans="1:3" x14ac:dyDescent="0.35">
      <c r="A7" s="14" t="s">
        <v>15</v>
      </c>
      <c r="B7" s="15">
        <v>547</v>
      </c>
      <c r="C7" s="15">
        <v>547</v>
      </c>
    </row>
    <row r="8" spans="1:3" x14ac:dyDescent="0.35">
      <c r="A8" s="14" t="s">
        <v>9</v>
      </c>
      <c r="B8" s="15">
        <v>5700</v>
      </c>
      <c r="C8" s="15">
        <v>1425</v>
      </c>
    </row>
    <row r="9" spans="1:3" x14ac:dyDescent="0.35">
      <c r="A9" s="14" t="s">
        <v>10</v>
      </c>
      <c r="B9" s="15">
        <v>2240</v>
      </c>
      <c r="C9" s="15">
        <v>448</v>
      </c>
    </row>
    <row r="10" spans="1:3" x14ac:dyDescent="0.35">
      <c r="A10" s="14" t="s">
        <v>17</v>
      </c>
      <c r="B10" s="15">
        <v>1887</v>
      </c>
      <c r="C10" s="15">
        <v>377.4</v>
      </c>
    </row>
    <row r="11" spans="1:3" x14ac:dyDescent="0.35">
      <c r="A11" s="14" t="s">
        <v>14</v>
      </c>
      <c r="B11" s="15">
        <v>2661</v>
      </c>
      <c r="C11" s="15">
        <v>532.20000000000005</v>
      </c>
    </row>
    <row r="12" spans="1:3" x14ac:dyDescent="0.35">
      <c r="A12" s="14" t="s">
        <v>5</v>
      </c>
      <c r="B12" s="15">
        <v>2694</v>
      </c>
      <c r="C12" s="15">
        <v>538.79999999999995</v>
      </c>
    </row>
    <row r="13" spans="1:3" x14ac:dyDescent="0.35">
      <c r="A13" s="14" t="s">
        <v>20</v>
      </c>
      <c r="B13" s="15">
        <v>40074</v>
      </c>
      <c r="C13" s="15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workbookViewId="0">
      <selection activeCell="A3" sqref="A3"/>
    </sheetView>
  </sheetViews>
  <sheetFormatPr baseColWidth="10" defaultRowHeight="14.5" x14ac:dyDescent="0.35"/>
  <cols>
    <col min="1" max="1" width="19.54296875" customWidth="1"/>
    <col min="2" max="2" width="22.26953125" bestFit="1" customWidth="1"/>
    <col min="3" max="3" width="9.6328125" customWidth="1"/>
    <col min="4" max="4" width="11.81640625" customWidth="1"/>
    <col min="5" max="5" width="6.81640625" customWidth="1"/>
    <col min="6" max="6" width="10" customWidth="1"/>
    <col min="7" max="7" width="11.7265625" customWidth="1"/>
    <col min="8" max="8" width="10.54296875" customWidth="1"/>
    <col min="9" max="9" width="9.6328125" customWidth="1"/>
    <col min="10" max="10" width="11.81640625" customWidth="1"/>
    <col min="11" max="11" width="6.81640625" customWidth="1"/>
    <col min="12" max="12" width="10" customWidth="1"/>
    <col min="13" max="13" width="13.453125" bestFit="1" customWidth="1"/>
    <col min="14" max="14" width="8.54296875" customWidth="1"/>
    <col min="15" max="15" width="9.6328125" customWidth="1"/>
    <col min="16" max="16" width="11.81640625" bestFit="1" customWidth="1"/>
    <col min="17" max="17" width="6.81640625" customWidth="1"/>
    <col min="18" max="18" width="10" customWidth="1"/>
    <col min="19" max="19" width="11.453125" bestFit="1" customWidth="1"/>
    <col min="20" max="20" width="11.26953125" bestFit="1" customWidth="1"/>
    <col min="21" max="21" width="14.1796875" bestFit="1" customWidth="1"/>
    <col min="22" max="22" width="12" bestFit="1" customWidth="1"/>
    <col min="23" max="23" width="9.6328125" customWidth="1"/>
    <col min="24" max="24" width="11.81640625" bestFit="1" customWidth="1"/>
    <col min="25" max="25" width="10" customWidth="1"/>
    <col min="26" max="26" width="14.90625" bestFit="1" customWidth="1"/>
    <col min="27" max="27" width="9.36328125" customWidth="1"/>
    <col min="28" max="28" width="9.6328125" customWidth="1"/>
    <col min="29" max="29" width="11.81640625" bestFit="1" customWidth="1"/>
    <col min="30" max="30" width="6.81640625" customWidth="1"/>
    <col min="31" max="31" width="10" customWidth="1"/>
    <col min="32" max="32" width="12.26953125" bestFit="1" customWidth="1"/>
    <col min="33" max="33" width="11.7265625" bestFit="1" customWidth="1"/>
    <col min="34" max="34" width="9.6328125" customWidth="1"/>
    <col min="35" max="35" width="11.81640625" bestFit="1" customWidth="1"/>
    <col min="36" max="36" width="6.81640625" customWidth="1"/>
    <col min="37" max="37" width="10" customWidth="1"/>
    <col min="38" max="38" width="14.6328125" bestFit="1" customWidth="1"/>
    <col min="39" max="39" width="10.7265625" customWidth="1"/>
    <col min="40" max="40" width="9.6328125" customWidth="1"/>
    <col min="41" max="41" width="11.81640625" bestFit="1" customWidth="1"/>
    <col min="42" max="42" width="6.81640625" customWidth="1"/>
    <col min="43" max="43" width="10" customWidth="1"/>
    <col min="44" max="44" width="13.6328125" bestFit="1" customWidth="1"/>
    <col min="45" max="45" width="6.08984375" customWidth="1"/>
    <col min="46" max="46" width="9.6328125" customWidth="1"/>
    <col min="47" max="47" width="11.81640625" bestFit="1" customWidth="1"/>
    <col min="48" max="48" width="6.81640625" customWidth="1"/>
    <col min="49" max="49" width="10" customWidth="1"/>
    <col min="50" max="50" width="9" customWidth="1"/>
    <col min="51" max="51" width="11.7265625" bestFit="1" customWidth="1"/>
  </cols>
  <sheetData>
    <row r="3" spans="1:7" x14ac:dyDescent="0.35">
      <c r="A3" s="13" t="s">
        <v>19</v>
      </c>
      <c r="B3" s="13" t="s">
        <v>22</v>
      </c>
    </row>
    <row r="4" spans="1:7" x14ac:dyDescent="0.35">
      <c r="A4" s="13" t="s">
        <v>18</v>
      </c>
      <c r="B4" t="s">
        <v>4</v>
      </c>
      <c r="C4" t="s">
        <v>8</v>
      </c>
      <c r="D4" t="s">
        <v>13</v>
      </c>
      <c r="E4" t="s">
        <v>6</v>
      </c>
      <c r="F4" t="s">
        <v>16</v>
      </c>
      <c r="G4" t="s">
        <v>20</v>
      </c>
    </row>
    <row r="5" spans="1:7" x14ac:dyDescent="0.35">
      <c r="A5" s="14" t="s">
        <v>7</v>
      </c>
      <c r="B5" s="15">
        <v>1358</v>
      </c>
      <c r="C5" s="15">
        <v>972</v>
      </c>
      <c r="D5" s="15">
        <v>1579</v>
      </c>
      <c r="E5" s="15">
        <v>9567</v>
      </c>
      <c r="F5" s="15">
        <v>651</v>
      </c>
      <c r="G5" s="15">
        <v>14127</v>
      </c>
    </row>
    <row r="6" spans="1:7" x14ac:dyDescent="0.35">
      <c r="A6" s="14" t="s">
        <v>11</v>
      </c>
      <c r="B6" s="15">
        <v>849</v>
      </c>
      <c r="C6" s="15">
        <v>608</v>
      </c>
      <c r="D6" s="15">
        <v>1688</v>
      </c>
      <c r="E6" s="15">
        <v>1793</v>
      </c>
      <c r="F6" s="15">
        <v>315</v>
      </c>
      <c r="G6" s="15">
        <v>5253</v>
      </c>
    </row>
    <row r="7" spans="1:7" x14ac:dyDescent="0.35">
      <c r="A7" s="14" t="s">
        <v>12</v>
      </c>
      <c r="B7" s="15">
        <v>1355</v>
      </c>
      <c r="C7" s="15">
        <v>552</v>
      </c>
      <c r="D7" s="15">
        <v>1889</v>
      </c>
      <c r="E7" s="15">
        <v>618</v>
      </c>
      <c r="F7" s="15">
        <v>551</v>
      </c>
      <c r="G7" s="15">
        <v>4965</v>
      </c>
    </row>
    <row r="8" spans="1:7" x14ac:dyDescent="0.35">
      <c r="A8" s="14" t="s">
        <v>15</v>
      </c>
      <c r="B8" s="15"/>
      <c r="C8" s="15"/>
      <c r="D8" s="15"/>
      <c r="E8" s="15">
        <v>547</v>
      </c>
      <c r="F8" s="15"/>
      <c r="G8" s="15">
        <v>547</v>
      </c>
    </row>
    <row r="9" spans="1:7" x14ac:dyDescent="0.35">
      <c r="A9" s="14" t="s">
        <v>9</v>
      </c>
      <c r="B9" s="15">
        <v>3155</v>
      </c>
      <c r="C9" s="15">
        <v>542</v>
      </c>
      <c r="D9" s="15">
        <v>316</v>
      </c>
      <c r="E9" s="15"/>
      <c r="F9" s="15">
        <v>1687</v>
      </c>
      <c r="G9" s="15">
        <v>5700</v>
      </c>
    </row>
    <row r="10" spans="1:7" x14ac:dyDescent="0.35">
      <c r="A10" s="14" t="s">
        <v>10</v>
      </c>
      <c r="B10" s="15">
        <v>173</v>
      </c>
      <c r="C10" s="15">
        <v>346</v>
      </c>
      <c r="D10" s="15">
        <v>615</v>
      </c>
      <c r="E10" s="15">
        <v>948</v>
      </c>
      <c r="F10" s="15">
        <v>158</v>
      </c>
      <c r="G10" s="15">
        <v>2240</v>
      </c>
    </row>
    <row r="11" spans="1:7" x14ac:dyDescent="0.35">
      <c r="A11" s="14" t="s">
        <v>17</v>
      </c>
      <c r="B11" s="15">
        <v>135</v>
      </c>
      <c r="C11" s="15">
        <v>234</v>
      </c>
      <c r="D11" s="15">
        <v>632</v>
      </c>
      <c r="E11" s="15">
        <v>568</v>
      </c>
      <c r="F11" s="15">
        <v>318</v>
      </c>
      <c r="G11" s="15">
        <v>1887</v>
      </c>
    </row>
    <row r="12" spans="1:7" x14ac:dyDescent="0.35">
      <c r="A12" s="14" t="s">
        <v>14</v>
      </c>
      <c r="B12" s="15">
        <v>561</v>
      </c>
      <c r="C12" s="15">
        <v>972</v>
      </c>
      <c r="D12" s="15">
        <v>193</v>
      </c>
      <c r="E12" s="15">
        <v>784</v>
      </c>
      <c r="F12" s="15">
        <v>151</v>
      </c>
      <c r="G12" s="15">
        <v>2661</v>
      </c>
    </row>
    <row r="13" spans="1:7" x14ac:dyDescent="0.35">
      <c r="A13" s="14" t="s">
        <v>5</v>
      </c>
      <c r="B13" s="15">
        <v>591</v>
      </c>
      <c r="C13" s="15">
        <v>651</v>
      </c>
      <c r="D13" s="15">
        <v>849</v>
      </c>
      <c r="E13" s="15">
        <v>246</v>
      </c>
      <c r="F13" s="15">
        <v>357</v>
      </c>
      <c r="G13" s="15">
        <v>2694</v>
      </c>
    </row>
    <row r="14" spans="1:7" x14ac:dyDescent="0.35">
      <c r="A14" s="14" t="s">
        <v>20</v>
      </c>
      <c r="B14" s="15">
        <v>8177</v>
      </c>
      <c r="C14" s="15">
        <v>4877</v>
      </c>
      <c r="D14" s="15">
        <v>7761</v>
      </c>
      <c r="E14" s="15">
        <v>15071</v>
      </c>
      <c r="F14" s="15">
        <v>4188</v>
      </c>
      <c r="G14" s="15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0" sqref="G20"/>
    </sheetView>
  </sheetViews>
  <sheetFormatPr baseColWidth="10" defaultRowHeight="14.5" x14ac:dyDescent="0.35"/>
  <cols>
    <col min="2" max="2" width="15" customWidth="1"/>
    <col min="4" max="4" width="15" customWidth="1"/>
    <col min="6" max="6" width="13.90625" customWidth="1"/>
    <col min="7" max="7" width="15" customWidth="1"/>
  </cols>
  <sheetData>
    <row r="1" spans="1:7" x14ac:dyDescent="0.3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</row>
    <row r="2" spans="1:7" x14ac:dyDescent="0.35">
      <c r="A2" s="16">
        <v>1</v>
      </c>
      <c r="B2" s="21">
        <v>120</v>
      </c>
      <c r="C2" s="18">
        <v>3</v>
      </c>
      <c r="D2" s="21">
        <f>B2*C2</f>
        <v>360</v>
      </c>
      <c r="E2" s="23">
        <f>IF(D2&lt;100,0%,IF(D2&lt;1000,5%,10%))</f>
        <v>0.05</v>
      </c>
      <c r="F2" s="21">
        <f>D2*E2</f>
        <v>18</v>
      </c>
      <c r="G2" s="21">
        <f>D2-F2</f>
        <v>342</v>
      </c>
    </row>
    <row r="3" spans="1:7" x14ac:dyDescent="0.35">
      <c r="A3" s="17">
        <v>2</v>
      </c>
      <c r="B3" s="22">
        <v>56</v>
      </c>
      <c r="C3" s="19">
        <v>5</v>
      </c>
      <c r="D3" s="22">
        <f t="shared" ref="D3:D15" si="0">B3*C3</f>
        <v>280</v>
      </c>
      <c r="E3" s="24">
        <f t="shared" ref="E3:E15" si="1">IF(D3&lt;100,0%,IF(D3&lt;1000,5%,10%))</f>
        <v>0.05</v>
      </c>
      <c r="F3" s="22">
        <f t="shared" ref="F3:F15" si="2">D3*E3</f>
        <v>14</v>
      </c>
      <c r="G3" s="22">
        <f t="shared" ref="G3:G15" si="3">D3-F3</f>
        <v>266</v>
      </c>
    </row>
    <row r="4" spans="1:7" x14ac:dyDescent="0.35">
      <c r="A4" s="16">
        <v>3</v>
      </c>
      <c r="B4" s="21">
        <v>70</v>
      </c>
      <c r="C4" s="18">
        <v>2</v>
      </c>
      <c r="D4" s="21">
        <f t="shared" si="0"/>
        <v>140</v>
      </c>
      <c r="E4" s="23">
        <f t="shared" si="1"/>
        <v>0.05</v>
      </c>
      <c r="F4" s="21">
        <f t="shared" si="2"/>
        <v>7</v>
      </c>
      <c r="G4" s="21">
        <f t="shared" si="3"/>
        <v>133</v>
      </c>
    </row>
    <row r="5" spans="1:7" x14ac:dyDescent="0.35">
      <c r="A5" s="17">
        <v>4</v>
      </c>
      <c r="B5" s="22">
        <v>430</v>
      </c>
      <c r="C5" s="19">
        <v>7</v>
      </c>
      <c r="D5" s="22">
        <f t="shared" si="0"/>
        <v>3010</v>
      </c>
      <c r="E5" s="24">
        <f t="shared" si="1"/>
        <v>0.1</v>
      </c>
      <c r="F5" s="22">
        <f t="shared" si="2"/>
        <v>301</v>
      </c>
      <c r="G5" s="22">
        <f t="shared" si="3"/>
        <v>2709</v>
      </c>
    </row>
    <row r="6" spans="1:7" x14ac:dyDescent="0.35">
      <c r="A6" s="16">
        <v>5</v>
      </c>
      <c r="B6" s="21">
        <v>230</v>
      </c>
      <c r="C6" s="18">
        <v>23</v>
      </c>
      <c r="D6" s="21">
        <f t="shared" si="0"/>
        <v>5290</v>
      </c>
      <c r="E6" s="23">
        <f t="shared" si="1"/>
        <v>0.1</v>
      </c>
      <c r="F6" s="21">
        <f t="shared" si="2"/>
        <v>529</v>
      </c>
      <c r="G6" s="21">
        <f t="shared" si="3"/>
        <v>4761</v>
      </c>
    </row>
    <row r="7" spans="1:7" x14ac:dyDescent="0.35">
      <c r="A7" s="17">
        <v>6</v>
      </c>
      <c r="B7" s="22">
        <v>10</v>
      </c>
      <c r="C7" s="19">
        <v>2</v>
      </c>
      <c r="D7" s="22">
        <f t="shared" si="0"/>
        <v>20</v>
      </c>
      <c r="E7" s="24">
        <f t="shared" si="1"/>
        <v>0</v>
      </c>
      <c r="F7" s="22">
        <f t="shared" si="2"/>
        <v>0</v>
      </c>
      <c r="G7" s="22">
        <f t="shared" si="3"/>
        <v>20</v>
      </c>
    </row>
    <row r="8" spans="1:7" x14ac:dyDescent="0.35">
      <c r="A8" s="16">
        <v>7</v>
      </c>
      <c r="B8" s="21">
        <v>5</v>
      </c>
      <c r="C8" s="18">
        <v>8</v>
      </c>
      <c r="D8" s="21">
        <f t="shared" si="0"/>
        <v>40</v>
      </c>
      <c r="E8" s="23">
        <f t="shared" si="1"/>
        <v>0</v>
      </c>
      <c r="F8" s="21">
        <f t="shared" si="2"/>
        <v>0</v>
      </c>
      <c r="G8" s="21">
        <f t="shared" si="3"/>
        <v>40</v>
      </c>
    </row>
    <row r="9" spans="1:7" x14ac:dyDescent="0.35">
      <c r="A9" s="17">
        <v>8</v>
      </c>
      <c r="B9" s="22">
        <v>5040</v>
      </c>
      <c r="C9" s="19">
        <v>1</v>
      </c>
      <c r="D9" s="22">
        <f t="shared" si="0"/>
        <v>5040</v>
      </c>
      <c r="E9" s="24">
        <f t="shared" si="1"/>
        <v>0.1</v>
      </c>
      <c r="F9" s="22">
        <f t="shared" si="2"/>
        <v>504</v>
      </c>
      <c r="G9" s="22">
        <f t="shared" si="3"/>
        <v>4536</v>
      </c>
    </row>
    <row r="10" spans="1:7" x14ac:dyDescent="0.35">
      <c r="A10" s="16">
        <v>9</v>
      </c>
      <c r="B10" s="21">
        <v>1200</v>
      </c>
      <c r="C10" s="18">
        <v>3</v>
      </c>
      <c r="D10" s="21">
        <f t="shared" si="0"/>
        <v>3600</v>
      </c>
      <c r="E10" s="23">
        <f t="shared" si="1"/>
        <v>0.1</v>
      </c>
      <c r="F10" s="21">
        <f t="shared" si="2"/>
        <v>360</v>
      </c>
      <c r="G10" s="21">
        <f t="shared" si="3"/>
        <v>3240</v>
      </c>
    </row>
    <row r="11" spans="1:7" x14ac:dyDescent="0.35">
      <c r="A11" s="17">
        <v>10</v>
      </c>
      <c r="B11" s="22">
        <v>480</v>
      </c>
      <c r="C11" s="19">
        <v>4</v>
      </c>
      <c r="D11" s="22">
        <f t="shared" si="0"/>
        <v>1920</v>
      </c>
      <c r="E11" s="24">
        <f t="shared" si="1"/>
        <v>0.1</v>
      </c>
      <c r="F11" s="22">
        <f t="shared" si="2"/>
        <v>192</v>
      </c>
      <c r="G11" s="22">
        <f t="shared" si="3"/>
        <v>1728</v>
      </c>
    </row>
    <row r="12" spans="1:7" x14ac:dyDescent="0.35">
      <c r="A12" s="16">
        <v>11</v>
      </c>
      <c r="B12" s="21">
        <v>33</v>
      </c>
      <c r="C12" s="18">
        <v>5</v>
      </c>
      <c r="D12" s="21">
        <f t="shared" si="0"/>
        <v>165</v>
      </c>
      <c r="E12" s="23">
        <f t="shared" si="1"/>
        <v>0.05</v>
      </c>
      <c r="F12" s="21">
        <f t="shared" si="2"/>
        <v>8.25</v>
      </c>
      <c r="G12" s="21">
        <f t="shared" si="3"/>
        <v>156.75</v>
      </c>
    </row>
    <row r="13" spans="1:7" x14ac:dyDescent="0.35">
      <c r="A13" s="17">
        <v>12</v>
      </c>
      <c r="B13" s="22">
        <v>1200</v>
      </c>
      <c r="C13" s="19">
        <v>2</v>
      </c>
      <c r="D13" s="22">
        <f t="shared" si="0"/>
        <v>2400</v>
      </c>
      <c r="E13" s="24">
        <f t="shared" si="1"/>
        <v>0.1</v>
      </c>
      <c r="F13" s="22">
        <f t="shared" si="2"/>
        <v>240</v>
      </c>
      <c r="G13" s="22">
        <f t="shared" si="3"/>
        <v>2160</v>
      </c>
    </row>
    <row r="14" spans="1:7" x14ac:dyDescent="0.35">
      <c r="A14" s="16">
        <v>13</v>
      </c>
      <c r="B14" s="21">
        <v>15</v>
      </c>
      <c r="C14" s="18">
        <v>10</v>
      </c>
      <c r="D14" s="21">
        <f t="shared" si="0"/>
        <v>150</v>
      </c>
      <c r="E14" s="23">
        <f t="shared" si="1"/>
        <v>0.05</v>
      </c>
      <c r="F14" s="21">
        <f t="shared" si="2"/>
        <v>7.5</v>
      </c>
      <c r="G14" s="21">
        <f t="shared" si="3"/>
        <v>142.5</v>
      </c>
    </row>
    <row r="15" spans="1:7" x14ac:dyDescent="0.35">
      <c r="A15" s="17">
        <v>14</v>
      </c>
      <c r="B15" s="22">
        <v>24</v>
      </c>
      <c r="C15" s="19">
        <v>5</v>
      </c>
      <c r="D15" s="22">
        <f t="shared" si="0"/>
        <v>120</v>
      </c>
      <c r="E15" s="24">
        <f t="shared" si="1"/>
        <v>0.05</v>
      </c>
      <c r="F15" s="22">
        <f t="shared" si="2"/>
        <v>6</v>
      </c>
      <c r="G15" s="22">
        <f t="shared" si="3"/>
        <v>114</v>
      </c>
    </row>
    <row r="17" spans="5:7" x14ac:dyDescent="0.35">
      <c r="E17" s="27" t="s">
        <v>30</v>
      </c>
      <c r="F17" s="28"/>
      <c r="G17" s="25">
        <f>G2+G3+G4+G5+G6+G7+G8+G9+G10+G11+G12+G13+G14+G15</f>
        <v>20348.25</v>
      </c>
    </row>
    <row r="18" spans="5:7" x14ac:dyDescent="0.35">
      <c r="E18" s="27" t="s">
        <v>31</v>
      </c>
      <c r="F18" s="28"/>
      <c r="G18" s="30">
        <v>0.19</v>
      </c>
    </row>
    <row r="19" spans="5:7" x14ac:dyDescent="0.35">
      <c r="E19" s="27" t="s">
        <v>32</v>
      </c>
      <c r="F19" s="28"/>
      <c r="G19" s="25">
        <f>G17*G18</f>
        <v>3866.1675</v>
      </c>
    </row>
    <row r="20" spans="5:7" x14ac:dyDescent="0.35">
      <c r="E20" s="27" t="s">
        <v>33</v>
      </c>
      <c r="F20" s="28"/>
      <c r="G20" s="29">
        <f>G17+G19</f>
        <v>24214.4175</v>
      </c>
    </row>
  </sheetData>
  <mergeCells count="4">
    <mergeCell ref="E17:F17"/>
    <mergeCell ref="E18:F18"/>
    <mergeCell ref="E19:F19"/>
    <mergeCell ref="E20:F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" sqref="E2"/>
    </sheetView>
  </sheetViews>
  <sheetFormatPr baseColWidth="10" defaultRowHeight="14.5" x14ac:dyDescent="0.35"/>
  <sheetData>
    <row r="1" spans="1:3" x14ac:dyDescent="0.35">
      <c r="A1" s="31" t="s">
        <v>34</v>
      </c>
      <c r="B1" s="31" t="s">
        <v>35</v>
      </c>
      <c r="C1" s="31" t="s">
        <v>36</v>
      </c>
    </row>
    <row r="2" spans="1:3" x14ac:dyDescent="0.35">
      <c r="A2" s="32">
        <v>1</v>
      </c>
      <c r="B2" s="32">
        <v>5</v>
      </c>
      <c r="C2" s="32">
        <f>B2/A2</f>
        <v>5</v>
      </c>
    </row>
    <row r="3" spans="1:3" x14ac:dyDescent="0.35">
      <c r="A3" s="33">
        <v>2</v>
      </c>
      <c r="B3" s="33">
        <v>10</v>
      </c>
      <c r="C3" s="33">
        <f t="shared" ref="C3:C11" si="0">B3/A3</f>
        <v>5</v>
      </c>
    </row>
    <row r="4" spans="1:3" x14ac:dyDescent="0.35">
      <c r="A4" s="32">
        <v>3</v>
      </c>
      <c r="B4" s="32">
        <v>17</v>
      </c>
      <c r="C4" s="32">
        <f t="shared" si="0"/>
        <v>5.666666666666667</v>
      </c>
    </row>
    <row r="5" spans="1:3" x14ac:dyDescent="0.35">
      <c r="A5" s="33">
        <v>4</v>
      </c>
      <c r="B5" s="33">
        <v>27</v>
      </c>
      <c r="C5" s="33">
        <f t="shared" si="0"/>
        <v>6.75</v>
      </c>
    </row>
    <row r="6" spans="1:3" x14ac:dyDescent="0.35">
      <c r="A6" s="32">
        <v>5</v>
      </c>
      <c r="B6" s="32">
        <v>37</v>
      </c>
      <c r="C6" s="32">
        <f t="shared" si="0"/>
        <v>7.4</v>
      </c>
    </row>
    <row r="7" spans="1:3" x14ac:dyDescent="0.35">
      <c r="A7" s="33">
        <v>6</v>
      </c>
      <c r="B7" s="33">
        <v>49</v>
      </c>
      <c r="C7" s="33">
        <f t="shared" si="0"/>
        <v>8.1666666666666661</v>
      </c>
    </row>
    <row r="8" spans="1:3" x14ac:dyDescent="0.35">
      <c r="A8" s="32">
        <v>7</v>
      </c>
      <c r="B8" s="32">
        <v>63</v>
      </c>
      <c r="C8" s="32">
        <f t="shared" si="0"/>
        <v>9</v>
      </c>
    </row>
    <row r="9" spans="1:3" x14ac:dyDescent="0.35">
      <c r="A9" s="33">
        <v>8</v>
      </c>
      <c r="B9" s="33">
        <v>75</v>
      </c>
      <c r="C9" s="33">
        <f t="shared" si="0"/>
        <v>9.375</v>
      </c>
    </row>
    <row r="10" spans="1:3" x14ac:dyDescent="0.35">
      <c r="A10" s="32">
        <v>9</v>
      </c>
      <c r="B10" s="32">
        <v>83</v>
      </c>
      <c r="C10" s="32">
        <f t="shared" si="0"/>
        <v>9.2222222222222214</v>
      </c>
    </row>
    <row r="11" spans="1:3" x14ac:dyDescent="0.35">
      <c r="A11" s="34">
        <v>10</v>
      </c>
      <c r="B11" s="34">
        <v>91</v>
      </c>
      <c r="C11" s="34">
        <f t="shared" si="0"/>
        <v>9.1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</dc:creator>
  <cp:lastModifiedBy>cpa</cp:lastModifiedBy>
  <dcterms:created xsi:type="dcterms:W3CDTF">2023-12-29T18:57:53Z</dcterms:created>
  <dcterms:modified xsi:type="dcterms:W3CDTF">2023-12-29T22:51:04Z</dcterms:modified>
</cp:coreProperties>
</file>