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eem\Downloads\"/>
    </mc:Choice>
  </mc:AlternateContent>
  <xr:revisionPtr revIDLastSave="0" documentId="13_ncr:1_{50F40BC8-1943-4CA8-8521-861AD5CD9BDA}" xr6:coauthVersionLast="47" xr6:coauthVersionMax="47" xr10:uidLastSave="{00000000-0000-0000-0000-000000000000}"/>
  <bookViews>
    <workbookView xWindow="-120" yWindow="-120" windowWidth="20730" windowHeight="11160" activeTab="5" xr2:uid="{5A2185C7-8919-4DB1-B75B-9BE4EBDA308C}"/>
  </bookViews>
  <sheets>
    <sheet name="PV" sheetId="1" r:id="rId1"/>
    <sheet name="PMT" sheetId="2" r:id="rId2"/>
    <sheet name="fv" sheetId="3" r:id="rId3"/>
    <sheet name="Sheet4" sheetId="4" r:id="rId4"/>
    <sheet name="Rate" sheetId="5" r:id="rId5"/>
    <sheet name="np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5" l="1"/>
  <c r="C8" i="3"/>
  <c r="C9" i="3"/>
  <c r="C14" i="2"/>
  <c r="C5" i="2"/>
  <c r="C7" i="1"/>
  <c r="C9" i="1"/>
  <c r="C6" i="6"/>
  <c r="D7" i="5"/>
  <c r="C7" i="5"/>
  <c r="C7" i="4"/>
  <c r="C13" i="2"/>
  <c r="C6" i="2"/>
</calcChain>
</file>

<file path=xl/sharedStrings.xml><?xml version="1.0" encoding="utf-8"?>
<sst xmlns="http://schemas.openxmlformats.org/spreadsheetml/2006/main" count="30" uniqueCount="23">
  <si>
    <t>Loan Amount</t>
  </si>
  <si>
    <t>Rate</t>
  </si>
  <si>
    <t>PMT</t>
  </si>
  <si>
    <t>Interest Rate</t>
  </si>
  <si>
    <t>PMT ( Monthly Installment )</t>
  </si>
  <si>
    <t>Present Value  ?</t>
  </si>
  <si>
    <t>Time Period</t>
  </si>
  <si>
    <t>EMI ?</t>
  </si>
  <si>
    <t>Period</t>
  </si>
  <si>
    <t>Present Value ?</t>
  </si>
  <si>
    <t>SIP Amount</t>
  </si>
  <si>
    <t>Period in Years</t>
  </si>
  <si>
    <t>Premium</t>
  </si>
  <si>
    <t xml:space="preserve">PMT </t>
  </si>
  <si>
    <t>Interest Rate ?</t>
  </si>
  <si>
    <t>PMT in Year</t>
  </si>
  <si>
    <t>Period (Year)</t>
  </si>
  <si>
    <t>Interest Rate (year)</t>
  </si>
  <si>
    <t>Investing money</t>
  </si>
  <si>
    <t>Systematic Investment Plan</t>
  </si>
  <si>
    <t>To find the present value of Loan</t>
  </si>
  <si>
    <t>If you don't know about interset rate</t>
  </si>
  <si>
    <t>How many months are needed to complete the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</si>
</sst>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₹&quot;\ #,##0;[Red]&quot;₹&quot;\ \-#,##0"/>
    <numFmt numFmtId="165" formatCode="&quot;₹&quot;\ #,##0.00;[Red]&quot;₹&quot;\ \-#,##0.00"/>
    <numFmt numFmtId="166" formatCode="&quot;₹&quot;\ #,##0.0"/>
    <numFmt numFmtId="174" formatCode="0.0000%"/>
  </numFmts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165" fontId="0" fillId="0" borderId="0" xfId="0" applyNumberFormat="1"/>
    <xf numFmtId="9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9" fontId="1" fillId="0" borderId="2" xfId="0" applyNumberFormat="1" applyFont="1" applyBorder="1"/>
    <xf numFmtId="165" fontId="1" fillId="2" borderId="1" xfId="0" applyNumberFormat="1" applyFont="1" applyFill="1" applyBorder="1"/>
    <xf numFmtId="165" fontId="0" fillId="0" borderId="1" xfId="0" applyNumberFormat="1" applyBorder="1"/>
    <xf numFmtId="0" fontId="0" fillId="0" borderId="3" xfId="0" applyBorder="1"/>
    <xf numFmtId="0" fontId="1" fillId="0" borderId="0" xfId="0" applyFont="1"/>
    <xf numFmtId="0" fontId="1" fillId="2" borderId="1" xfId="0" applyFont="1" applyFill="1" applyBorder="1"/>
    <xf numFmtId="0" fontId="1" fillId="0" borderId="3" xfId="0" applyFont="1" applyBorder="1"/>
    <xf numFmtId="0" fontId="0" fillId="0" borderId="4" xfId="0" applyBorder="1"/>
    <xf numFmtId="10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166" fontId="0" fillId="0" borderId="0" xfId="0" applyNumberFormat="1"/>
    <xf numFmtId="164" fontId="0" fillId="0" borderId="1" xfId="0" applyNumberFormat="1" applyBorder="1"/>
    <xf numFmtId="0" fontId="2" fillId="0" borderId="0" xfId="0" applyFont="1"/>
    <xf numFmtId="8" fontId="0" fillId="0" borderId="0" xfId="0" applyNumberFormat="1"/>
    <xf numFmtId="6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95C5-D0D9-4CA5-A4E9-4A1E82C08454}">
  <dimension ref="B4:E14"/>
  <sheetViews>
    <sheetView zoomScale="145" zoomScaleNormal="145" workbookViewId="0">
      <selection activeCell="A9" sqref="A9:XFD9"/>
    </sheetView>
  </sheetViews>
  <sheetFormatPr defaultRowHeight="18.75" x14ac:dyDescent="0.3"/>
  <cols>
    <col min="2" max="2" width="26.19921875" customWidth="1"/>
    <col min="3" max="3" width="12.5" customWidth="1"/>
    <col min="4" max="4" width="9.8984375" bestFit="1" customWidth="1"/>
  </cols>
  <sheetData>
    <row r="4" spans="2:5" x14ac:dyDescent="0.3">
      <c r="B4" s="6" t="s">
        <v>4</v>
      </c>
      <c r="C4" s="4">
        <v>4568.47</v>
      </c>
    </row>
    <row r="5" spans="2:5" x14ac:dyDescent="0.3">
      <c r="B5" s="6" t="s">
        <v>17</v>
      </c>
      <c r="C5" s="3">
        <v>0.09</v>
      </c>
    </row>
    <row r="6" spans="2:5" x14ac:dyDescent="0.3">
      <c r="B6" s="7" t="s">
        <v>16</v>
      </c>
      <c r="C6" s="4">
        <v>2</v>
      </c>
      <c r="E6" s="1"/>
    </row>
    <row r="7" spans="2:5" x14ac:dyDescent="0.3">
      <c r="C7" s="21">
        <f>PV(C5/12,C6*12,C4,,0)</f>
        <v>-99999.907454501183</v>
      </c>
    </row>
    <row r="8" spans="2:5" x14ac:dyDescent="0.3">
      <c r="E8" t="s">
        <v>20</v>
      </c>
    </row>
    <row r="9" spans="2:5" ht="23.25" hidden="1" customHeight="1" x14ac:dyDescent="0.3">
      <c r="B9" s="8" t="s">
        <v>5</v>
      </c>
      <c r="C9" s="19">
        <f>-PV(C5/12,C6*12,C4,,0)</f>
        <v>99999.907454501183</v>
      </c>
    </row>
    <row r="10" spans="2:5" x14ac:dyDescent="0.3">
      <c r="B10" s="2"/>
    </row>
    <row r="11" spans="2:5" x14ac:dyDescent="0.3">
      <c r="B11" s="1"/>
    </row>
    <row r="14" spans="2:5" x14ac:dyDescent="0.3">
      <c r="D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0D56-D638-43F3-BCAC-90EC1864B7CF}">
  <dimension ref="B2:C14"/>
  <sheetViews>
    <sheetView zoomScale="145" zoomScaleNormal="145" workbookViewId="0">
      <selection activeCell="E11" sqref="E11"/>
    </sheetView>
  </sheetViews>
  <sheetFormatPr defaultRowHeight="18.75" x14ac:dyDescent="0.3"/>
  <cols>
    <col min="2" max="2" width="15.3984375" customWidth="1"/>
    <col min="3" max="3" width="13.69921875" customWidth="1"/>
  </cols>
  <sheetData>
    <row r="2" spans="2:3" x14ac:dyDescent="0.3">
      <c r="B2" s="5" t="s">
        <v>0</v>
      </c>
      <c r="C2" s="4">
        <v>110000</v>
      </c>
    </row>
    <row r="3" spans="2:3" x14ac:dyDescent="0.3">
      <c r="B3" s="5" t="s">
        <v>1</v>
      </c>
      <c r="C3" s="3">
        <v>0.09</v>
      </c>
    </row>
    <row r="4" spans="2:3" x14ac:dyDescent="0.3">
      <c r="B4" s="5" t="s">
        <v>6</v>
      </c>
      <c r="C4" s="4">
        <v>2</v>
      </c>
    </row>
    <row r="5" spans="2:3" x14ac:dyDescent="0.3">
      <c r="B5" s="11"/>
      <c r="C5" s="21">
        <f>PMT(C3/12,C4*12,C2,,0)</f>
        <v>-5025.3216507090401</v>
      </c>
    </row>
    <row r="6" spans="2:3" hidden="1" x14ac:dyDescent="0.3">
      <c r="B6" s="12" t="s">
        <v>7</v>
      </c>
      <c r="C6" s="9">
        <f>PMT(C3/12,C4*12,C2)</f>
        <v>-5025.3216507090401</v>
      </c>
    </row>
    <row r="7" spans="2:3" ht="19.5" thickBot="1" x14ac:dyDescent="0.35">
      <c r="B7" s="13"/>
      <c r="C7" s="10"/>
    </row>
    <row r="8" spans="2:3" x14ac:dyDescent="0.3">
      <c r="B8" s="11"/>
    </row>
    <row r="9" spans="2:3" x14ac:dyDescent="0.3">
      <c r="B9" s="5" t="s">
        <v>2</v>
      </c>
      <c r="C9" s="4">
        <v>5025.32</v>
      </c>
    </row>
    <row r="10" spans="2:3" x14ac:dyDescent="0.3">
      <c r="B10" s="5" t="s">
        <v>1</v>
      </c>
      <c r="C10" s="3">
        <v>0.09</v>
      </c>
    </row>
    <row r="11" spans="2:3" x14ac:dyDescent="0.3">
      <c r="B11" s="5" t="s">
        <v>8</v>
      </c>
      <c r="C11" s="4">
        <v>2</v>
      </c>
    </row>
    <row r="12" spans="2:3" x14ac:dyDescent="0.3">
      <c r="B12" s="11"/>
      <c r="C12" s="18"/>
    </row>
    <row r="13" spans="2:3" hidden="1" x14ac:dyDescent="0.3">
      <c r="B13" s="12" t="s">
        <v>9</v>
      </c>
      <c r="C13" s="18">
        <f>PV(C10/12,C11*12,C9)</f>
        <v>-109999.96386738971</v>
      </c>
    </row>
    <row r="14" spans="2:3" x14ac:dyDescent="0.3">
      <c r="C14" s="22">
        <f>PV(C10/12,C11*12,C9,,0)</f>
        <v>-109999.96386738971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7562-3DD3-45DF-8855-5B85032147F5}">
  <dimension ref="B2:D9"/>
  <sheetViews>
    <sheetView zoomScale="160" zoomScaleNormal="160" workbookViewId="0">
      <selection activeCell="B12" sqref="B12"/>
    </sheetView>
  </sheetViews>
  <sheetFormatPr defaultRowHeight="18.75" x14ac:dyDescent="0.3"/>
  <cols>
    <col min="2" max="2" width="12.59765625" customWidth="1"/>
    <col min="3" max="3" width="15" bestFit="1" customWidth="1"/>
  </cols>
  <sheetData>
    <row r="2" spans="2:4" x14ac:dyDescent="0.3">
      <c r="B2" s="20" t="s">
        <v>19</v>
      </c>
    </row>
    <row r="4" spans="2:4" x14ac:dyDescent="0.3">
      <c r="B4" t="s">
        <v>10</v>
      </c>
      <c r="C4">
        <v>-10000</v>
      </c>
      <c r="D4" t="s">
        <v>18</v>
      </c>
    </row>
    <row r="5" spans="2:4" x14ac:dyDescent="0.3">
      <c r="B5" t="s">
        <v>3</v>
      </c>
      <c r="C5" s="1">
        <v>0.12</v>
      </c>
    </row>
    <row r="6" spans="2:4" ht="19.5" thickBot="1" x14ac:dyDescent="0.35">
      <c r="B6" s="14" t="s">
        <v>11</v>
      </c>
      <c r="C6" s="14">
        <v>5</v>
      </c>
    </row>
    <row r="8" spans="2:4" hidden="1" x14ac:dyDescent="0.3">
      <c r="C8" s="2">
        <f>FV(C5/12,C6*12,C4)</f>
        <v>816696.69856409135</v>
      </c>
    </row>
    <row r="9" spans="2:4" x14ac:dyDescent="0.3">
      <c r="C9" s="22">
        <f>FV(C5/12,C6*12,C4,,0)</f>
        <v>816696.69856409135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3563-0F3C-4170-9FD8-3D82066FD426}">
  <dimension ref="B3:C7"/>
  <sheetViews>
    <sheetView zoomScale="145" zoomScaleNormal="145" workbookViewId="0">
      <selection activeCell="C5" sqref="C5"/>
    </sheetView>
  </sheetViews>
  <sheetFormatPr defaultRowHeight="18.75" x14ac:dyDescent="0.3"/>
  <cols>
    <col min="3" max="3" width="10.8984375" bestFit="1" customWidth="1"/>
  </cols>
  <sheetData>
    <row r="3" spans="2:3" x14ac:dyDescent="0.3">
      <c r="B3" t="s">
        <v>12</v>
      </c>
      <c r="C3">
        <v>-5000</v>
      </c>
    </row>
    <row r="4" spans="2:3" x14ac:dyDescent="0.3">
      <c r="B4" t="s">
        <v>1</v>
      </c>
      <c r="C4" s="1">
        <v>0.08</v>
      </c>
    </row>
    <row r="5" spans="2:3" x14ac:dyDescent="0.3">
      <c r="B5" t="s">
        <v>8</v>
      </c>
      <c r="C5">
        <v>10</v>
      </c>
    </row>
    <row r="7" spans="2:3" x14ac:dyDescent="0.3">
      <c r="C7" s="2">
        <f>FV(C4,C5,C3)</f>
        <v>72432.812329549241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F47B-1A6A-4430-9451-749FDAF6EEEA}">
  <dimension ref="B3:F9"/>
  <sheetViews>
    <sheetView zoomScale="145" zoomScaleNormal="145" workbookViewId="0">
      <selection activeCell="E9" sqref="E9"/>
    </sheetView>
  </sheetViews>
  <sheetFormatPr defaultRowHeight="18.75" x14ac:dyDescent="0.3"/>
  <cols>
    <col min="2" max="2" width="16.09765625" customWidth="1"/>
    <col min="6" max="6" width="9.8984375" bestFit="1" customWidth="1"/>
  </cols>
  <sheetData>
    <row r="3" spans="2:6" x14ac:dyDescent="0.3">
      <c r="B3" t="s">
        <v>0</v>
      </c>
      <c r="C3">
        <v>100000</v>
      </c>
      <c r="E3" t="s">
        <v>21</v>
      </c>
    </row>
    <row r="4" spans="2:6" x14ac:dyDescent="0.3">
      <c r="B4" t="s">
        <v>11</v>
      </c>
      <c r="C4">
        <v>2</v>
      </c>
      <c r="F4" s="1"/>
    </row>
    <row r="5" spans="2:6" x14ac:dyDescent="0.3">
      <c r="B5" t="s">
        <v>13</v>
      </c>
      <c r="C5">
        <v>-4522.7299999999996</v>
      </c>
    </row>
    <row r="6" spans="2:6" ht="19.5" thickBot="1" x14ac:dyDescent="0.35">
      <c r="B6" s="14"/>
      <c r="C6" s="14"/>
      <c r="F6" s="2"/>
    </row>
    <row r="7" spans="2:6" ht="19.5" hidden="1" customHeight="1" x14ac:dyDescent="0.3">
      <c r="B7" s="16" t="s">
        <v>14</v>
      </c>
      <c r="C7" s="17">
        <f>RATE(C4*12,C5,C3)</f>
        <v>6.6666822775422064E-3</v>
      </c>
      <c r="D7" s="15">
        <f>C7*12</f>
        <v>8.0000187330506484E-2</v>
      </c>
    </row>
    <row r="9" spans="2:6" x14ac:dyDescent="0.3">
      <c r="C9" s="23">
        <f>RATE(C4*12,C5,C3,,0)</f>
        <v>6.6666822775422064E-3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2920-53EC-4BD8-B71C-A6E6E5C03179}">
  <dimension ref="B2:E6"/>
  <sheetViews>
    <sheetView tabSelected="1" zoomScale="160" zoomScaleNormal="160" workbookViewId="0">
      <selection activeCell="C9" sqref="C9"/>
    </sheetView>
  </sheetViews>
  <sheetFormatPr defaultRowHeight="18.75" x14ac:dyDescent="0.3"/>
  <cols>
    <col min="2" max="2" width="12.8984375" customWidth="1"/>
  </cols>
  <sheetData>
    <row r="2" spans="2:5" x14ac:dyDescent="0.3">
      <c r="B2" t="s">
        <v>0</v>
      </c>
      <c r="C2">
        <v>100000</v>
      </c>
    </row>
    <row r="3" spans="2:5" x14ac:dyDescent="0.3">
      <c r="B3" t="s">
        <v>3</v>
      </c>
      <c r="C3" s="1">
        <v>0.08</v>
      </c>
    </row>
    <row r="4" spans="2:5" x14ac:dyDescent="0.3">
      <c r="B4" t="s">
        <v>15</v>
      </c>
      <c r="C4">
        <v>-4522.7299999999996</v>
      </c>
      <c r="E4" t="s">
        <v>22</v>
      </c>
    </row>
    <row r="6" spans="2:5" hidden="1" x14ac:dyDescent="0.3">
      <c r="C6">
        <f>NPER(C3/12,C4,C2)</f>
        <v>23.999995084691633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</vt:lpstr>
      <vt:lpstr>PMT</vt:lpstr>
      <vt:lpstr>fv</vt:lpstr>
      <vt:lpstr>Sheet4</vt:lpstr>
      <vt:lpstr>Rate</vt:lpstr>
      <vt:lpstr>nper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Faheem ur rehman Computer Engineer FCS</cp:lastModifiedBy>
  <dcterms:created xsi:type="dcterms:W3CDTF">2022-06-26T13:20:02Z</dcterms:created>
  <dcterms:modified xsi:type="dcterms:W3CDTF">2024-03-20T06:38:38Z</dcterms:modified>
</cp:coreProperties>
</file>