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</calcChain>
</file>

<file path=xl/sharedStrings.xml><?xml version="1.0" encoding="utf-8"?>
<sst xmlns="http://schemas.openxmlformats.org/spreadsheetml/2006/main" count="77" uniqueCount="54">
  <si>
    <t>Employee ID</t>
  </si>
  <si>
    <t>Name</t>
  </si>
  <si>
    <t>Designation</t>
  </si>
  <si>
    <t>Department</t>
  </si>
  <si>
    <t>Joining Date</t>
  </si>
  <si>
    <t>Contact No</t>
  </si>
  <si>
    <t>Basic</t>
  </si>
  <si>
    <t>House Rent</t>
  </si>
  <si>
    <t>Medical Allowance</t>
  </si>
  <si>
    <t>Transport Allowance</t>
  </si>
  <si>
    <t>Gross Salary</t>
  </si>
  <si>
    <t>Provident Fund</t>
  </si>
  <si>
    <t>Advance tax</t>
  </si>
  <si>
    <t xml:space="preserve"> Net pay</t>
  </si>
  <si>
    <t>SL</t>
  </si>
  <si>
    <t>Fahmida</t>
  </si>
  <si>
    <t>Uthpall</t>
  </si>
  <si>
    <t>Sukonna</t>
  </si>
  <si>
    <t>Afsana</t>
  </si>
  <si>
    <t>Salma</t>
  </si>
  <si>
    <t>Sadia</t>
  </si>
  <si>
    <t>Amena</t>
  </si>
  <si>
    <t>Shahina</t>
  </si>
  <si>
    <t>Jannatul</t>
  </si>
  <si>
    <t>Ainun</t>
  </si>
  <si>
    <t>Shahin</t>
  </si>
  <si>
    <t>Robi</t>
  </si>
  <si>
    <t>Lecturer</t>
  </si>
  <si>
    <t>Lab Assistant</t>
  </si>
  <si>
    <t>Messenger</t>
  </si>
  <si>
    <t>Linkon</t>
  </si>
  <si>
    <t>Chairman</t>
  </si>
  <si>
    <t>Firoz</t>
  </si>
  <si>
    <t>Advisor</t>
  </si>
  <si>
    <t>Shridam</t>
  </si>
  <si>
    <t>Pharmacy</t>
  </si>
  <si>
    <t>Adjunct Faculty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</si>
  <si>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</si>
  <si>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</si>
  <si>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</si>
  <si>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</si>
  <si>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</si>
  <si>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</si>
  <si>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</si>
  <si>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</si>
  <si>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</si>
  <si>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</si>
  <si>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</si>
  <si>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</si>
  <si>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</si>
  <si>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</si>
  <si>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</si>
  <si>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Department of Pharmacy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</si>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</sst>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tabSelected="1" topLeftCell="A2" workbookViewId="0">
      <selection activeCell="Q6" sqref="Q6"/>
    </sheetView>
  </sheetViews>
  <sheetFormatPr defaultRowHeight="15" x14ac:dyDescent="0.25"/>
  <cols>
    <col min="1" max="1" width="6.42578125" customWidth="1"/>
    <col min="2" max="2" width="11.7109375" customWidth="1"/>
    <col min="4" max="4" width="13.85546875" customWidth="1"/>
    <col min="5" max="5" width="11.85546875" customWidth="1"/>
    <col min="6" max="6" width="12" customWidth="1"/>
    <col min="7" max="7" width="12.140625" customWidth="1"/>
    <col min="9" max="9" width="11.5703125" customWidth="1"/>
    <col min="10" max="10" width="12.85546875" customWidth="1"/>
    <col min="11" max="11" width="12.7109375" customWidth="1"/>
    <col min="13" max="13" width="11.85546875" customWidth="1"/>
  </cols>
  <sheetData>
    <row r="2" spans="1:15" ht="18.75" x14ac:dyDescent="0.3">
      <c r="A2" s="6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5.75" x14ac:dyDescent="0.25">
      <c r="A3" s="5" t="s">
        <v>53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7" spans="1:15" ht="30" x14ac:dyDescent="0.25">
      <c r="A7" s="7" t="s">
        <v>14</v>
      </c>
      <c r="B7" s="7" t="s">
        <v>0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7" t="s">
        <v>12</v>
      </c>
      <c r="O7" s="7" t="s">
        <v>13</v>
      </c>
    </row>
    <row r="8" spans="1:15" x14ac:dyDescent="0.25">
      <c r="A8" s="2">
        <v>1</v>
      </c>
      <c r="B8" s="2">
        <v>140001</v>
      </c>
      <c r="C8" s="2" t="s">
        <v>24</v>
      </c>
      <c r="D8" s="2" t="s">
        <v>27</v>
      </c>
      <c r="E8" s="2" t="s">
        <v>35</v>
      </c>
      <c r="F8" s="3">
        <v>45325</v>
      </c>
      <c r="G8" s="1" t="s">
        <v>37</v>
      </c>
      <c r="H8" s="4">
        <v>25000</v>
      </c>
      <c r="I8" s="2">
        <f>H8*30%</f>
        <v>7500</v>
      </c>
      <c r="J8" s="2">
        <f>H8*6%</f>
        <v>1500</v>
      </c>
      <c r="K8" s="2">
        <f>H8*3%</f>
        <v>750</v>
      </c>
      <c r="L8" s="4">
        <f>SUM(H8:K8)</f>
        <v>34750</v>
      </c>
      <c r="M8" s="2">
        <f>H8*5%</f>
        <v>1250</v>
      </c>
      <c r="N8" s="2">
        <f>IF(L8*12&gt;400000,H8*5%,450)</f>
        <v>1250</v>
      </c>
      <c r="O8" s="4">
        <f>L8-M8-N8</f>
        <v>32250</v>
      </c>
    </row>
    <row r="9" spans="1:15" x14ac:dyDescent="0.25">
      <c r="A9" s="2">
        <v>2</v>
      </c>
      <c r="B9" s="2">
        <v>140002</v>
      </c>
      <c r="C9" s="2" t="s">
        <v>15</v>
      </c>
      <c r="D9" s="2" t="s">
        <v>27</v>
      </c>
      <c r="E9" s="2" t="s">
        <v>35</v>
      </c>
      <c r="F9" s="3">
        <v>45483</v>
      </c>
      <c r="G9" s="1" t="s">
        <v>38</v>
      </c>
      <c r="H9" s="4">
        <v>25000</v>
      </c>
      <c r="I9" s="2">
        <f t="shared" ref="I9:I22" si="0">H9*30%</f>
        <v>7500</v>
      </c>
      <c r="J9" s="2">
        <f t="shared" ref="J9:J22" si="1">H9*6%</f>
        <v>1500</v>
      </c>
      <c r="K9" s="2">
        <f t="shared" ref="K9:K22" si="2">H9*3%</f>
        <v>750</v>
      </c>
      <c r="L9" s="4">
        <f t="shared" ref="L9:L22" si="3">SUM(H9:K9)</f>
        <v>34750</v>
      </c>
      <c r="M9" s="2">
        <f t="shared" ref="M9:M22" si="4">H9*5%</f>
        <v>1250</v>
      </c>
      <c r="N9" s="2">
        <f t="shared" ref="N9:N22" si="5">IF(L9*12&gt;400000,H9*5%,450)</f>
        <v>1250</v>
      </c>
      <c r="O9" s="4">
        <f t="shared" ref="O9:O22" si="6">L9-M9-N9</f>
        <v>32250</v>
      </c>
    </row>
    <row r="10" spans="1:15" x14ac:dyDescent="0.25">
      <c r="A10" s="2">
        <v>3</v>
      </c>
      <c r="B10" s="2">
        <v>140003</v>
      </c>
      <c r="C10" s="2" t="s">
        <v>16</v>
      </c>
      <c r="D10" s="2" t="s">
        <v>27</v>
      </c>
      <c r="E10" s="2" t="s">
        <v>35</v>
      </c>
      <c r="F10" s="3">
        <v>45311</v>
      </c>
      <c r="G10" s="1" t="s">
        <v>39</v>
      </c>
      <c r="H10" s="4">
        <v>25000</v>
      </c>
      <c r="I10" s="2">
        <f t="shared" si="0"/>
        <v>7500</v>
      </c>
      <c r="J10" s="2">
        <f t="shared" si="1"/>
        <v>1500</v>
      </c>
      <c r="K10" s="2">
        <f t="shared" si="2"/>
        <v>750</v>
      </c>
      <c r="L10" s="4">
        <f t="shared" si="3"/>
        <v>34750</v>
      </c>
      <c r="M10" s="2">
        <f t="shared" si="4"/>
        <v>1250</v>
      </c>
      <c r="N10" s="2">
        <f t="shared" si="5"/>
        <v>1250</v>
      </c>
      <c r="O10" s="4">
        <f t="shared" si="6"/>
        <v>32250</v>
      </c>
    </row>
    <row r="11" spans="1:15" x14ac:dyDescent="0.25">
      <c r="A11" s="2">
        <v>4</v>
      </c>
      <c r="B11" s="2">
        <v>140004</v>
      </c>
      <c r="C11" s="2" t="s">
        <v>17</v>
      </c>
      <c r="D11" s="2" t="s">
        <v>28</v>
      </c>
      <c r="E11" s="2" t="s">
        <v>35</v>
      </c>
      <c r="F11" s="3">
        <v>45328</v>
      </c>
      <c r="G11" s="1" t="s">
        <v>40</v>
      </c>
      <c r="H11" s="4">
        <v>18000</v>
      </c>
      <c r="I11" s="2">
        <f t="shared" si="0"/>
        <v>5400</v>
      </c>
      <c r="J11" s="2">
        <f t="shared" si="1"/>
        <v>1080</v>
      </c>
      <c r="K11" s="2">
        <f t="shared" si="2"/>
        <v>540</v>
      </c>
      <c r="L11" s="4">
        <f t="shared" si="3"/>
        <v>25020</v>
      </c>
      <c r="M11" s="2">
        <f t="shared" si="4"/>
        <v>900</v>
      </c>
      <c r="N11" s="2">
        <f t="shared" si="5"/>
        <v>450</v>
      </c>
      <c r="O11" s="4">
        <f t="shared" si="6"/>
        <v>23670</v>
      </c>
    </row>
    <row r="12" spans="1:15" x14ac:dyDescent="0.25">
      <c r="A12" s="2">
        <v>5</v>
      </c>
      <c r="B12" s="2">
        <v>140005</v>
      </c>
      <c r="C12" s="2" t="s">
        <v>18</v>
      </c>
      <c r="D12" s="2" t="s">
        <v>27</v>
      </c>
      <c r="E12" s="2" t="s">
        <v>35</v>
      </c>
      <c r="F12" s="3">
        <v>45292</v>
      </c>
      <c r="G12" s="1" t="s">
        <v>41</v>
      </c>
      <c r="H12" s="4">
        <v>25000</v>
      </c>
      <c r="I12" s="2">
        <f t="shared" si="0"/>
        <v>7500</v>
      </c>
      <c r="J12" s="2">
        <f t="shared" si="1"/>
        <v>1500</v>
      </c>
      <c r="K12" s="2">
        <f t="shared" si="2"/>
        <v>750</v>
      </c>
      <c r="L12" s="4">
        <f t="shared" si="3"/>
        <v>34750</v>
      </c>
      <c r="M12" s="2">
        <f t="shared" si="4"/>
        <v>1250</v>
      </c>
      <c r="N12" s="2">
        <f t="shared" si="5"/>
        <v>1250</v>
      </c>
      <c r="O12" s="4">
        <f t="shared" si="6"/>
        <v>32250</v>
      </c>
    </row>
    <row r="13" spans="1:15" x14ac:dyDescent="0.25">
      <c r="A13" s="2">
        <v>6</v>
      </c>
      <c r="B13" s="2">
        <v>140006</v>
      </c>
      <c r="C13" s="2" t="s">
        <v>19</v>
      </c>
      <c r="D13" s="2" t="s">
        <v>28</v>
      </c>
      <c r="E13" s="2" t="s">
        <v>35</v>
      </c>
      <c r="F13" s="3">
        <v>45330</v>
      </c>
      <c r="G13" s="1" t="s">
        <v>42</v>
      </c>
      <c r="H13" s="4">
        <v>18000</v>
      </c>
      <c r="I13" s="2">
        <f t="shared" si="0"/>
        <v>5400</v>
      </c>
      <c r="J13" s="2">
        <f t="shared" si="1"/>
        <v>1080</v>
      </c>
      <c r="K13" s="2">
        <f t="shared" si="2"/>
        <v>540</v>
      </c>
      <c r="L13" s="4">
        <f t="shared" si="3"/>
        <v>25020</v>
      </c>
      <c r="M13" s="2">
        <f t="shared" si="4"/>
        <v>900</v>
      </c>
      <c r="N13" s="2">
        <f t="shared" si="5"/>
        <v>450</v>
      </c>
      <c r="O13" s="4">
        <f t="shared" si="6"/>
        <v>23670</v>
      </c>
    </row>
    <row r="14" spans="1:15" x14ac:dyDescent="0.25">
      <c r="A14" s="2">
        <v>7</v>
      </c>
      <c r="B14" s="2">
        <v>140007</v>
      </c>
      <c r="C14" s="2" t="s">
        <v>20</v>
      </c>
      <c r="D14" s="2" t="s">
        <v>27</v>
      </c>
      <c r="E14" s="2" t="s">
        <v>35</v>
      </c>
      <c r="F14" s="3">
        <v>45664</v>
      </c>
      <c r="G14" s="1" t="s">
        <v>43</v>
      </c>
      <c r="H14" s="4">
        <v>25000</v>
      </c>
      <c r="I14" s="2">
        <f t="shared" si="0"/>
        <v>7500</v>
      </c>
      <c r="J14" s="2">
        <f t="shared" si="1"/>
        <v>1500</v>
      </c>
      <c r="K14" s="2">
        <f t="shared" si="2"/>
        <v>750</v>
      </c>
      <c r="L14" s="4">
        <f t="shared" si="3"/>
        <v>34750</v>
      </c>
      <c r="M14" s="2">
        <f t="shared" si="4"/>
        <v>1250</v>
      </c>
      <c r="N14" s="2">
        <f t="shared" si="5"/>
        <v>1250</v>
      </c>
      <c r="O14" s="4">
        <f t="shared" si="6"/>
        <v>32250</v>
      </c>
    </row>
    <row r="15" spans="1:15" x14ac:dyDescent="0.25">
      <c r="A15" s="2">
        <v>8</v>
      </c>
      <c r="B15" s="2">
        <v>140008</v>
      </c>
      <c r="C15" s="2" t="s">
        <v>21</v>
      </c>
      <c r="D15" s="2" t="s">
        <v>27</v>
      </c>
      <c r="E15" s="2" t="s">
        <v>35</v>
      </c>
      <c r="F15" s="3">
        <v>45665</v>
      </c>
      <c r="G15" s="1" t="s">
        <v>44</v>
      </c>
      <c r="H15" s="4">
        <v>25000</v>
      </c>
      <c r="I15" s="2">
        <f t="shared" si="0"/>
        <v>7500</v>
      </c>
      <c r="J15" s="2">
        <f t="shared" si="1"/>
        <v>1500</v>
      </c>
      <c r="K15" s="2">
        <f t="shared" si="2"/>
        <v>750</v>
      </c>
      <c r="L15" s="4">
        <f t="shared" si="3"/>
        <v>34750</v>
      </c>
      <c r="M15" s="2">
        <f t="shared" si="4"/>
        <v>1250</v>
      </c>
      <c r="N15" s="2">
        <f t="shared" si="5"/>
        <v>1250</v>
      </c>
      <c r="O15" s="4">
        <f t="shared" si="6"/>
        <v>32250</v>
      </c>
    </row>
    <row r="16" spans="1:15" x14ac:dyDescent="0.25">
      <c r="A16" s="2">
        <v>9</v>
      </c>
      <c r="B16" s="2">
        <v>140009</v>
      </c>
      <c r="C16" s="2" t="s">
        <v>22</v>
      </c>
      <c r="D16" s="2" t="s">
        <v>27</v>
      </c>
      <c r="E16" s="2" t="s">
        <v>35</v>
      </c>
      <c r="F16" s="3">
        <v>45666</v>
      </c>
      <c r="G16" s="1" t="s">
        <v>45</v>
      </c>
      <c r="H16" s="4">
        <v>25000</v>
      </c>
      <c r="I16" s="2">
        <f t="shared" si="0"/>
        <v>7500</v>
      </c>
      <c r="J16" s="2">
        <f t="shared" si="1"/>
        <v>1500</v>
      </c>
      <c r="K16" s="2">
        <f t="shared" si="2"/>
        <v>750</v>
      </c>
      <c r="L16" s="4">
        <f t="shared" si="3"/>
        <v>34750</v>
      </c>
      <c r="M16" s="2">
        <f t="shared" si="4"/>
        <v>1250</v>
      </c>
      <c r="N16" s="2">
        <f t="shared" si="5"/>
        <v>1250</v>
      </c>
      <c r="O16" s="4">
        <f t="shared" si="6"/>
        <v>32250</v>
      </c>
    </row>
    <row r="17" spans="1:15" x14ac:dyDescent="0.25">
      <c r="A17" s="2">
        <v>10</v>
      </c>
      <c r="B17" s="2">
        <v>140010</v>
      </c>
      <c r="C17" s="2" t="s">
        <v>23</v>
      </c>
      <c r="D17" s="2" t="s">
        <v>27</v>
      </c>
      <c r="E17" s="2" t="s">
        <v>35</v>
      </c>
      <c r="F17" s="3">
        <v>45689</v>
      </c>
      <c r="G17" s="1" t="s">
        <v>46</v>
      </c>
      <c r="H17" s="4">
        <v>25000</v>
      </c>
      <c r="I17" s="2">
        <f t="shared" si="0"/>
        <v>7500</v>
      </c>
      <c r="J17" s="2">
        <f t="shared" si="1"/>
        <v>1500</v>
      </c>
      <c r="K17" s="2">
        <f t="shared" si="2"/>
        <v>750</v>
      </c>
      <c r="L17" s="4">
        <f t="shared" si="3"/>
        <v>34750</v>
      </c>
      <c r="M17" s="2">
        <f t="shared" si="4"/>
        <v>1250</v>
      </c>
      <c r="N17" s="2">
        <f t="shared" si="5"/>
        <v>1250</v>
      </c>
      <c r="O17" s="4">
        <f t="shared" si="6"/>
        <v>32250</v>
      </c>
    </row>
    <row r="18" spans="1:15" x14ac:dyDescent="0.25">
      <c r="A18" s="2">
        <v>11</v>
      </c>
      <c r="B18" s="2">
        <v>140011</v>
      </c>
      <c r="C18" s="2" t="s">
        <v>25</v>
      </c>
      <c r="D18" s="2" t="s">
        <v>27</v>
      </c>
      <c r="E18" s="2" t="s">
        <v>35</v>
      </c>
      <c r="F18" s="3">
        <v>45484</v>
      </c>
      <c r="G18" s="1" t="s">
        <v>47</v>
      </c>
      <c r="H18" s="4">
        <v>25000</v>
      </c>
      <c r="I18" s="2">
        <f t="shared" si="0"/>
        <v>7500</v>
      </c>
      <c r="J18" s="2">
        <f t="shared" si="1"/>
        <v>1500</v>
      </c>
      <c r="K18" s="2">
        <f t="shared" si="2"/>
        <v>750</v>
      </c>
      <c r="L18" s="4">
        <f t="shared" si="3"/>
        <v>34750</v>
      </c>
      <c r="M18" s="2">
        <f t="shared" si="4"/>
        <v>1250</v>
      </c>
      <c r="N18" s="2">
        <f t="shared" si="5"/>
        <v>1250</v>
      </c>
      <c r="O18" s="4">
        <f t="shared" si="6"/>
        <v>32250</v>
      </c>
    </row>
    <row r="19" spans="1:15" x14ac:dyDescent="0.25">
      <c r="A19" s="2">
        <v>12</v>
      </c>
      <c r="B19" s="2">
        <v>140012</v>
      </c>
      <c r="C19" s="2" t="s">
        <v>26</v>
      </c>
      <c r="D19" s="2" t="s">
        <v>29</v>
      </c>
      <c r="E19" s="2" t="s">
        <v>35</v>
      </c>
      <c r="F19" s="3">
        <v>37663</v>
      </c>
      <c r="G19" s="1" t="s">
        <v>48</v>
      </c>
      <c r="H19" s="4">
        <v>12000</v>
      </c>
      <c r="I19" s="2">
        <f t="shared" si="0"/>
        <v>3600</v>
      </c>
      <c r="J19" s="2">
        <f t="shared" si="1"/>
        <v>720</v>
      </c>
      <c r="K19" s="2">
        <f t="shared" si="2"/>
        <v>360</v>
      </c>
      <c r="L19" s="4">
        <f t="shared" si="3"/>
        <v>16680</v>
      </c>
      <c r="M19" s="2">
        <f t="shared" si="4"/>
        <v>600</v>
      </c>
      <c r="N19" s="2">
        <f t="shared" si="5"/>
        <v>450</v>
      </c>
      <c r="O19" s="4">
        <f t="shared" si="6"/>
        <v>15630</v>
      </c>
    </row>
    <row r="20" spans="1:15" x14ac:dyDescent="0.25">
      <c r="A20" s="2">
        <v>13</v>
      </c>
      <c r="B20" s="2">
        <v>140013</v>
      </c>
      <c r="C20" s="2" t="s">
        <v>30</v>
      </c>
      <c r="D20" s="2" t="s">
        <v>31</v>
      </c>
      <c r="E20" s="2" t="s">
        <v>35</v>
      </c>
      <c r="F20" s="3">
        <v>44927</v>
      </c>
      <c r="G20" s="1" t="s">
        <v>49</v>
      </c>
      <c r="H20" s="4">
        <v>50000</v>
      </c>
      <c r="I20" s="2">
        <f t="shared" si="0"/>
        <v>15000</v>
      </c>
      <c r="J20" s="2">
        <f t="shared" si="1"/>
        <v>3000</v>
      </c>
      <c r="K20" s="2">
        <f t="shared" si="2"/>
        <v>1500</v>
      </c>
      <c r="L20" s="4">
        <f t="shared" si="3"/>
        <v>69500</v>
      </c>
      <c r="M20" s="2">
        <f t="shared" si="4"/>
        <v>2500</v>
      </c>
      <c r="N20" s="2">
        <f t="shared" si="5"/>
        <v>2500</v>
      </c>
      <c r="O20" s="4">
        <f t="shared" si="6"/>
        <v>64500</v>
      </c>
    </row>
    <row r="21" spans="1:15" x14ac:dyDescent="0.25">
      <c r="A21" s="2">
        <v>14</v>
      </c>
      <c r="B21" s="2">
        <v>140014</v>
      </c>
      <c r="C21" s="2" t="s">
        <v>32</v>
      </c>
      <c r="D21" s="2" t="s">
        <v>33</v>
      </c>
      <c r="E21" s="2" t="s">
        <v>35</v>
      </c>
      <c r="F21" s="3">
        <v>44927</v>
      </c>
      <c r="G21" s="1" t="s">
        <v>50</v>
      </c>
      <c r="H21" s="4">
        <v>65000</v>
      </c>
      <c r="I21" s="2">
        <f t="shared" si="0"/>
        <v>19500</v>
      </c>
      <c r="J21" s="2">
        <f t="shared" si="1"/>
        <v>3900</v>
      </c>
      <c r="K21" s="2">
        <f t="shared" si="2"/>
        <v>1950</v>
      </c>
      <c r="L21" s="4">
        <f t="shared" si="3"/>
        <v>90350</v>
      </c>
      <c r="M21" s="2">
        <f t="shared" si="4"/>
        <v>3250</v>
      </c>
      <c r="N21" s="2">
        <f t="shared" si="5"/>
        <v>3250</v>
      </c>
      <c r="O21" s="4">
        <f t="shared" si="6"/>
        <v>83850</v>
      </c>
    </row>
    <row r="22" spans="1:15" x14ac:dyDescent="0.25">
      <c r="A22" s="2">
        <v>15</v>
      </c>
      <c r="B22" s="2">
        <v>140015</v>
      </c>
      <c r="C22" s="2" t="s">
        <v>34</v>
      </c>
      <c r="D22" s="2" t="s">
        <v>36</v>
      </c>
      <c r="E22" s="2" t="s">
        <v>35</v>
      </c>
      <c r="F22" s="3">
        <v>44927</v>
      </c>
      <c r="G22" s="1" t="s">
        <v>51</v>
      </c>
      <c r="H22" s="4">
        <v>20000</v>
      </c>
      <c r="I22" s="2">
        <f t="shared" si="0"/>
        <v>6000</v>
      </c>
      <c r="J22" s="2">
        <f t="shared" si="1"/>
        <v>1200</v>
      </c>
      <c r="K22" s="2">
        <f t="shared" si="2"/>
        <v>600</v>
      </c>
      <c r="L22" s="4">
        <f t="shared" si="3"/>
        <v>27800</v>
      </c>
      <c r="M22" s="2">
        <f t="shared" si="4"/>
        <v>1000</v>
      </c>
      <c r="N22" s="2">
        <f t="shared" si="5"/>
        <v>450</v>
      </c>
      <c r="O22" s="4">
        <f t="shared" si="6"/>
        <v>26350</v>
      </c>
    </row>
  </sheetData>
  <mergeCells count="2">
    <mergeCell ref="A2:O2"/>
    <mergeCell ref="A3:O3"/>
  </mergeCells>
  <pageMargins left="0.7" right="0.7" top="0.75" bottom="0.75" header="0.3" footer="0.3"/>
  <pageSetup orientation="portrait" r:id="rId1"/>
  <ignoredErrors>
    <ignoredError sqref="G8:G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2025-01-20T08:04:21Z</dcterms:modified>
</cp:coreProperties>
</file>