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9714ECC2-36D3-4194-8B3D-CD992FA1C92C}" xr6:coauthVersionLast="43" xr6:coauthVersionMax="43" xr10:uidLastSave="{00000000-0000-0000-0000-000000000000}"/>
  <bookViews>
    <workbookView xWindow="-120" yWindow="-120" windowWidth="20730" windowHeight="11160" xr2:uid="{62EE0C1F-BDAD-49CD-BAED-EE6B435F91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9" i="1" l="1"/>
  <c r="A25" i="1"/>
  <c r="A26" i="1"/>
  <c r="A27" i="1"/>
  <c r="A28" i="1"/>
  <c r="G25" i="1"/>
  <c r="G26" i="1"/>
  <c r="G27" i="1"/>
  <c r="G28" i="1"/>
  <c r="G29" i="1"/>
  <c r="G30" i="1"/>
  <c r="G31" i="1"/>
  <c r="D25" i="1"/>
  <c r="D26" i="1"/>
  <c r="D27" i="1"/>
  <c r="D28" i="1"/>
  <c r="D29" i="1"/>
  <c r="D30" i="1"/>
  <c r="D31" i="1"/>
  <c r="D32" i="1"/>
  <c r="D33" i="1"/>
  <c r="D34" i="1"/>
  <c r="J27" i="1"/>
  <c r="J28" i="1"/>
  <c r="J29" i="1"/>
  <c r="J30" i="1"/>
  <c r="J31" i="1"/>
  <c r="J32" i="1"/>
  <c r="J33" i="1"/>
  <c r="F51" i="1"/>
  <c r="F50" i="1" l="1"/>
  <c r="F49" i="1"/>
  <c r="F48" i="1"/>
  <c r="F47" i="1"/>
  <c r="F46" i="1"/>
  <c r="B67" i="1" l="1"/>
  <c r="B68" i="1"/>
  <c r="B70" i="1"/>
  <c r="B71" i="1"/>
  <c r="B76" i="1"/>
  <c r="B73" i="1"/>
  <c r="B72" i="1"/>
  <c r="B74" i="1"/>
  <c r="B75" i="1"/>
  <c r="B69" i="1"/>
  <c r="E67" i="1" l="1"/>
  <c r="E75" i="1"/>
  <c r="E69" i="1"/>
  <c r="E74" i="1"/>
  <c r="E72" i="1"/>
  <c r="E68" i="1"/>
  <c r="E70" i="1"/>
  <c r="E73" i="1"/>
  <c r="E71" i="1"/>
  <c r="E76" i="1"/>
</calcChain>
</file>

<file path=xl/sharedStrings.xml><?xml version="1.0" encoding="utf-8"?>
<sst xmlns="http://schemas.openxmlformats.org/spreadsheetml/2006/main" count="173" uniqueCount="124">
  <si>
    <t>Harga</t>
  </si>
  <si>
    <t>Benefit</t>
  </si>
  <si>
    <t>Kriteria</t>
  </si>
  <si>
    <t>Benefit/Cost</t>
  </si>
  <si>
    <t>C1</t>
  </si>
  <si>
    <t>C2</t>
  </si>
  <si>
    <t>C3</t>
  </si>
  <si>
    <t>C4</t>
  </si>
  <si>
    <t>C5</t>
  </si>
  <si>
    <t>Cost</t>
  </si>
  <si>
    <t>C6</t>
  </si>
  <si>
    <t>Tingkat Kepentingan</t>
  </si>
  <si>
    <t>Bobot</t>
  </si>
  <si>
    <t>Nilai</t>
  </si>
  <si>
    <t>NILAI</t>
  </si>
  <si>
    <t>Tingkat Prioritas</t>
  </si>
  <si>
    <t>Sangat Penting</t>
  </si>
  <si>
    <t>Penting</t>
  </si>
  <si>
    <t>Cukup Penting</t>
  </si>
  <si>
    <t>Tidak Penting</t>
  </si>
  <si>
    <t>Sangat Tidak Penting</t>
  </si>
  <si>
    <t>W1 =</t>
  </si>
  <si>
    <t>W2 =</t>
  </si>
  <si>
    <t xml:space="preserve">W3 = </t>
  </si>
  <si>
    <t>W4 =</t>
  </si>
  <si>
    <t>W5 =</t>
  </si>
  <si>
    <t>W6 =</t>
  </si>
  <si>
    <t>Komponen</t>
  </si>
  <si>
    <t>Alternatif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</si>
  <si>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</si>
  <si>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</si>
  <si>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</si>
  <si>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</si>
  <si>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</si>
  <si>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</si>
  <si>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</si>
  <si>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</si>
  <si>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</si>
  <si>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</si>
  <si>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</si>
  <si>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</si>
  <si>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</si>
  <si>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</si>
  <si>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</si>
  <si>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</si>
  <si>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</si>
  <si>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</si>
  <si>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</si>
  <si>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</si>
  <si>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</si>
  <si>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</si>
  <si>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</si>
  <si>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</si>
  <si>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</si>
  <si>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</si>
  <si>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</si>
  <si>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</si>
  <si>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</si>
  <si>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</si>
  <si>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Diprioritaskan</t>
  </si>
  <si>
    <t>Cukup diprioritaskan</t>
  </si>
  <si>
    <t>Amat tidak diprioritaskan</t>
  </si>
  <si>
    <t>Amat diprioritaskan</t>
  </si>
  <si>
    <t>Sangat diprioritaskan</t>
  </si>
  <si>
    <t>Sangat tidak diprioritaskan</t>
  </si>
  <si>
    <t>Tidak diprioritaskan</t>
  </si>
  <si>
    <t>Lumayan diprioritaskan</t>
  </si>
  <si>
    <t>Agak Cukup diprioritaskan</t>
  </si>
  <si>
    <t>Nama</t>
  </si>
  <si>
    <t>Merk</t>
  </si>
  <si>
    <t xml:space="preserve">Ukuran </t>
  </si>
  <si>
    <t>Jenis</t>
  </si>
  <si>
    <t>Resolusi</t>
  </si>
  <si>
    <t>SAMSUNG</t>
  </si>
  <si>
    <t>LG</t>
  </si>
  <si>
    <t>SONY</t>
  </si>
  <si>
    <t>SHARP</t>
  </si>
  <si>
    <t>POLYTRON</t>
  </si>
  <si>
    <t>PANASONIC</t>
  </si>
  <si>
    <t>TOSHIBA</t>
  </si>
  <si>
    <t>AKARI</t>
  </si>
  <si>
    <t>HISENSE</t>
  </si>
  <si>
    <t>XIAOMI</t>
  </si>
  <si>
    <t>SMART TV</t>
  </si>
  <si>
    <t>3840 x 2160</t>
  </si>
  <si>
    <t>65 Inch</t>
  </si>
  <si>
    <t>SAMSUNG 65 Inch The Terrace Outdoor Smart TV QLED 4K UHD QA65LST7T</t>
  </si>
  <si>
    <t>LG 77 Inch Smart TV OLED 4K UHD OLED77CXPTA</t>
  </si>
  <si>
    <t>77 Inch</t>
  </si>
  <si>
    <t>ANDROID TV</t>
  </si>
  <si>
    <t>FAHREZKY FATIHI | 201011400651 | 07TPLP015 | UTS SPK | DATA TV</t>
  </si>
  <si>
    <t>49 Inch</t>
  </si>
  <si>
    <t>SONY 49 Inch Android TV UHD KD-49X8500G</t>
  </si>
  <si>
    <t>RESOLUSI</t>
  </si>
  <si>
    <t>MERK</t>
  </si>
  <si>
    <t>JENIS</t>
  </si>
  <si>
    <t>UKURAN</t>
  </si>
  <si>
    <t>HARGA</t>
  </si>
  <si>
    <t>NAMA</t>
  </si>
  <si>
    <t>TV LED 32 Inci Sharp AQUOS LC-32LE185I-WH</t>
  </si>
  <si>
    <t>1366 x 768</t>
  </si>
  <si>
    <t>32 Inch</t>
  </si>
  <si>
    <t>PANASONIC 65 inch Android TV 4K UHD TH-65HX730G</t>
  </si>
  <si>
    <t>POLYTRON 43 Inch Mola Smart TV LED PLD-43AS1558</t>
  </si>
  <si>
    <t>43 Inch</t>
  </si>
  <si>
    <t>1920 x 1080</t>
  </si>
  <si>
    <t>TOSHIBA 49 Inch Android TV LED 49L5995</t>
  </si>
  <si>
    <t>50 Inch</t>
  </si>
  <si>
    <t>AKARI 50 Inch TV LED LE-5099T2SB</t>
  </si>
  <si>
    <t>DIGITAL TV</t>
  </si>
  <si>
    <t>HISENSE 65 Inch Smart TV 4K UHD 65A7400F</t>
  </si>
  <si>
    <t>SMART  TV</t>
  </si>
  <si>
    <t>XIAOMI 32 Inch Bezel Less Android MI TV 4</t>
  </si>
  <si>
    <t>RESOLUSI (C1)</t>
  </si>
  <si>
    <t>MERK (C2)</t>
  </si>
  <si>
    <t>JENIS (C3)</t>
  </si>
  <si>
    <t>UKURAN (C4)</t>
  </si>
  <si>
    <t>HARGA (C5)</t>
  </si>
  <si>
    <t>Rp2.000.000 - Rp2.500.000</t>
  </si>
  <si>
    <t>Rp4.000.000 - Rp4.500.000</t>
  </si>
  <si>
    <t>Rp6.000.000 - Rp10.000.000</t>
  </si>
  <si>
    <t>Rp15.000.000 - Rp16.000.000</t>
  </si>
  <si>
    <t>Rp16.000.000 - Rp211.000.000</t>
  </si>
  <si>
    <t>Cukup Diprioritaskan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</si>
</sst>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/>
    <xf numFmtId="0" fontId="3" fillId="0" borderId="0" xfId="0" applyFont="1" applyBorder="1" applyAlignme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EB713-8856-49E4-8D88-FCFBAB8240A2}">
  <dimension ref="A1:K76"/>
  <sheetViews>
    <sheetView tabSelected="1" topLeftCell="A36" zoomScale="90" zoomScaleNormal="90" workbookViewId="0">
      <selection activeCell="C51" sqref="C51"/>
    </sheetView>
  </sheetViews>
  <sheetFormatPr defaultRowHeight="15.75" x14ac:dyDescent="0.25"/>
  <cols>
    <col min="1" max="1" width="31.42578125" style="3" customWidth="1"/>
    <col min="2" max="2" width="19.42578125" style="3" customWidth="1"/>
    <col min="3" max="3" width="29.28515625" style="3" customWidth="1"/>
    <col min="4" max="4" width="28.85546875" style="3" customWidth="1"/>
    <col min="5" max="5" width="13.42578125" style="3" customWidth="1"/>
    <col min="6" max="6" width="14.42578125" style="3" customWidth="1"/>
    <col min="7" max="7" width="25.140625" style="3" bestFit="1" customWidth="1"/>
    <col min="8" max="8" width="23.42578125" style="3" customWidth="1"/>
    <col min="9" max="9" width="9.140625" style="3"/>
    <col min="10" max="10" width="11.85546875" style="3" customWidth="1"/>
    <col min="11" max="11" width="11.5703125" style="3" customWidth="1"/>
    <col min="12" max="16384" width="9.140625" style="1"/>
  </cols>
  <sheetData>
    <row r="1" spans="1:11" ht="23.25" x14ac:dyDescent="0.35">
      <c r="A1" s="16" t="s">
        <v>90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x14ac:dyDescent="0.25">
      <c r="A2" s="8" t="s">
        <v>68</v>
      </c>
      <c r="B2" s="8" t="s">
        <v>72</v>
      </c>
      <c r="C2" s="8" t="s">
        <v>69</v>
      </c>
      <c r="D2" s="8" t="s">
        <v>71</v>
      </c>
      <c r="E2" s="8" t="s">
        <v>70</v>
      </c>
      <c r="F2" s="8" t="s">
        <v>0</v>
      </c>
      <c r="G2" s="14"/>
      <c r="H2" s="4"/>
    </row>
    <row r="3" spans="1:11" ht="47.25" x14ac:dyDescent="0.25">
      <c r="A3" s="24" t="s">
        <v>86</v>
      </c>
      <c r="B3" s="24" t="s">
        <v>84</v>
      </c>
      <c r="C3" s="24" t="s">
        <v>73</v>
      </c>
      <c r="D3" s="24" t="s">
        <v>83</v>
      </c>
      <c r="E3" s="24" t="s">
        <v>85</v>
      </c>
      <c r="F3" s="25">
        <v>76000000</v>
      </c>
      <c r="G3" s="14"/>
      <c r="H3" s="7"/>
    </row>
    <row r="4" spans="1:11" ht="31.5" x14ac:dyDescent="0.25">
      <c r="A4" s="24" t="s">
        <v>87</v>
      </c>
      <c r="B4" s="24" t="s">
        <v>84</v>
      </c>
      <c r="C4" s="24" t="s">
        <v>74</v>
      </c>
      <c r="D4" s="24" t="s">
        <v>83</v>
      </c>
      <c r="E4" s="24" t="s">
        <v>88</v>
      </c>
      <c r="F4" s="25">
        <v>211000000</v>
      </c>
      <c r="G4" s="14"/>
      <c r="H4" s="7"/>
    </row>
    <row r="5" spans="1:11" ht="31.5" x14ac:dyDescent="0.25">
      <c r="A5" s="24" t="s">
        <v>92</v>
      </c>
      <c r="B5" s="24" t="s">
        <v>84</v>
      </c>
      <c r="C5" s="24" t="s">
        <v>75</v>
      </c>
      <c r="D5" s="24" t="s">
        <v>89</v>
      </c>
      <c r="E5" s="24" t="s">
        <v>91</v>
      </c>
      <c r="F5" s="25">
        <v>10000000</v>
      </c>
      <c r="G5" s="14"/>
      <c r="H5" s="7"/>
    </row>
    <row r="6" spans="1:11" ht="31.5" x14ac:dyDescent="0.25">
      <c r="A6" s="5" t="s">
        <v>99</v>
      </c>
      <c r="B6" s="5" t="s">
        <v>100</v>
      </c>
      <c r="C6" s="5" t="s">
        <v>76</v>
      </c>
      <c r="D6" s="5" t="s">
        <v>109</v>
      </c>
      <c r="E6" s="5" t="s">
        <v>101</v>
      </c>
      <c r="F6" s="6">
        <v>2500000</v>
      </c>
      <c r="G6" s="14"/>
      <c r="H6" s="7"/>
    </row>
    <row r="7" spans="1:11" ht="31.5" x14ac:dyDescent="0.25">
      <c r="A7" s="5" t="s">
        <v>102</v>
      </c>
      <c r="B7" s="5" t="s">
        <v>84</v>
      </c>
      <c r="C7" s="5" t="s">
        <v>78</v>
      </c>
      <c r="D7" s="5" t="s">
        <v>89</v>
      </c>
      <c r="E7" s="5" t="s">
        <v>85</v>
      </c>
      <c r="F7" s="6">
        <v>16000000</v>
      </c>
      <c r="G7" s="14"/>
      <c r="H7" s="7"/>
    </row>
    <row r="8" spans="1:11" ht="31.5" x14ac:dyDescent="0.25">
      <c r="A8" s="5" t="s">
        <v>103</v>
      </c>
      <c r="B8" s="5" t="s">
        <v>105</v>
      </c>
      <c r="C8" s="5" t="s">
        <v>77</v>
      </c>
      <c r="D8" s="5" t="s">
        <v>89</v>
      </c>
      <c r="E8" s="5" t="s">
        <v>104</v>
      </c>
      <c r="F8" s="6">
        <v>4500000</v>
      </c>
      <c r="G8" s="14"/>
      <c r="H8" s="7"/>
    </row>
    <row r="9" spans="1:11" ht="31.5" x14ac:dyDescent="0.25">
      <c r="A9" s="5" t="s">
        <v>106</v>
      </c>
      <c r="B9" s="5" t="s">
        <v>105</v>
      </c>
      <c r="C9" s="5" t="s">
        <v>79</v>
      </c>
      <c r="D9" s="5" t="s">
        <v>89</v>
      </c>
      <c r="E9" s="5" t="s">
        <v>91</v>
      </c>
      <c r="F9" s="6">
        <v>6000000</v>
      </c>
      <c r="G9" s="14"/>
      <c r="H9" s="7"/>
    </row>
    <row r="10" spans="1:11" ht="31.5" x14ac:dyDescent="0.25">
      <c r="A10" s="5" t="s">
        <v>108</v>
      </c>
      <c r="B10" s="5" t="s">
        <v>105</v>
      </c>
      <c r="C10" s="5" t="s">
        <v>80</v>
      </c>
      <c r="D10" s="5" t="s">
        <v>109</v>
      </c>
      <c r="E10" s="5" t="s">
        <v>107</v>
      </c>
      <c r="F10" s="6">
        <v>4000000</v>
      </c>
      <c r="G10" s="14"/>
      <c r="H10" s="7"/>
    </row>
    <row r="11" spans="1:11" ht="31.5" x14ac:dyDescent="0.25">
      <c r="A11" s="5" t="s">
        <v>110</v>
      </c>
      <c r="B11" s="5" t="s">
        <v>84</v>
      </c>
      <c r="C11" s="5" t="s">
        <v>81</v>
      </c>
      <c r="D11" s="5" t="s">
        <v>111</v>
      </c>
      <c r="E11" s="5" t="s">
        <v>85</v>
      </c>
      <c r="F11" s="6">
        <v>15000000</v>
      </c>
      <c r="G11" s="14"/>
      <c r="H11" s="7"/>
    </row>
    <row r="12" spans="1:11" ht="31.5" x14ac:dyDescent="0.25">
      <c r="A12" s="5" t="s">
        <v>112</v>
      </c>
      <c r="B12" s="5" t="s">
        <v>100</v>
      </c>
      <c r="C12" s="5" t="s">
        <v>82</v>
      </c>
      <c r="D12" s="5" t="s">
        <v>89</v>
      </c>
      <c r="E12" s="5" t="s">
        <v>101</v>
      </c>
      <c r="F12" s="6">
        <v>2000000</v>
      </c>
      <c r="G12" s="14"/>
      <c r="H12" s="7"/>
    </row>
    <row r="13" spans="1:11" x14ac:dyDescent="0.25">
      <c r="G13" s="14"/>
    </row>
    <row r="14" spans="1:11" ht="31.5" x14ac:dyDescent="0.25">
      <c r="A14" s="13"/>
      <c r="B14" s="5" t="s">
        <v>2</v>
      </c>
      <c r="C14" s="5" t="s">
        <v>3</v>
      </c>
      <c r="E14" s="24" t="s">
        <v>11</v>
      </c>
      <c r="F14" s="24" t="s">
        <v>12</v>
      </c>
    </row>
    <row r="15" spans="1:11" ht="31.5" x14ac:dyDescent="0.25">
      <c r="A15" s="5" t="s">
        <v>4</v>
      </c>
      <c r="B15" s="5" t="s">
        <v>93</v>
      </c>
      <c r="C15" s="5" t="s">
        <v>1</v>
      </c>
      <c r="E15" s="24" t="s">
        <v>16</v>
      </c>
      <c r="F15" s="26">
        <v>5</v>
      </c>
    </row>
    <row r="16" spans="1:11" x14ac:dyDescent="0.25">
      <c r="A16" s="5" t="s">
        <v>5</v>
      </c>
      <c r="B16" s="5" t="s">
        <v>94</v>
      </c>
      <c r="C16" s="5" t="s">
        <v>1</v>
      </c>
      <c r="E16" s="24" t="s">
        <v>17</v>
      </c>
      <c r="F16" s="26">
        <v>4</v>
      </c>
    </row>
    <row r="17" spans="1:11" ht="31.5" x14ac:dyDescent="0.25">
      <c r="A17" s="5" t="s">
        <v>6</v>
      </c>
      <c r="B17" s="5" t="s">
        <v>95</v>
      </c>
      <c r="C17" s="5" t="s">
        <v>1</v>
      </c>
      <c r="E17" s="24" t="s">
        <v>18</v>
      </c>
      <c r="F17" s="26">
        <v>3</v>
      </c>
    </row>
    <row r="18" spans="1:11" ht="31.5" x14ac:dyDescent="0.25">
      <c r="A18" s="5" t="s">
        <v>7</v>
      </c>
      <c r="B18" s="5" t="s">
        <v>96</v>
      </c>
      <c r="C18" s="5" t="s">
        <v>1</v>
      </c>
      <c r="E18" s="24" t="s">
        <v>19</v>
      </c>
      <c r="F18" s="26">
        <v>2</v>
      </c>
    </row>
    <row r="19" spans="1:11" ht="31.5" x14ac:dyDescent="0.25">
      <c r="A19" s="21" t="s">
        <v>8</v>
      </c>
      <c r="B19" s="21" t="s">
        <v>97</v>
      </c>
      <c r="C19" s="21" t="s">
        <v>9</v>
      </c>
      <c r="E19" s="24" t="s">
        <v>20</v>
      </c>
      <c r="F19" s="26">
        <v>1</v>
      </c>
    </row>
    <row r="20" spans="1:11" x14ac:dyDescent="0.25">
      <c r="A20" s="23"/>
      <c r="B20" s="23"/>
      <c r="C20" s="23"/>
      <c r="D20" s="15"/>
    </row>
    <row r="21" spans="1:11" x14ac:dyDescent="0.25">
      <c r="A21" s="23"/>
      <c r="B21" s="23"/>
      <c r="C21" s="23"/>
      <c r="D21" s="15"/>
    </row>
    <row r="22" spans="1:11" x14ac:dyDescent="0.25">
      <c r="A22" s="23"/>
      <c r="B22" s="23"/>
      <c r="C22" s="23"/>
    </row>
    <row r="23" spans="1:11" x14ac:dyDescent="0.25">
      <c r="A23" s="22" t="s">
        <v>113</v>
      </c>
      <c r="B23" s="22"/>
      <c r="D23" s="18" t="s">
        <v>114</v>
      </c>
      <c r="E23" s="18"/>
      <c r="G23" s="18" t="s">
        <v>115</v>
      </c>
      <c r="H23" s="18"/>
      <c r="J23" s="18" t="s">
        <v>116</v>
      </c>
      <c r="K23" s="18"/>
    </row>
    <row r="24" spans="1:11" x14ac:dyDescent="0.25">
      <c r="A24" s="5" t="s">
        <v>4</v>
      </c>
      <c r="B24" s="8" t="s">
        <v>13</v>
      </c>
      <c r="D24" s="5" t="s">
        <v>5</v>
      </c>
      <c r="E24" s="2" t="s">
        <v>13</v>
      </c>
      <c r="G24" s="5" t="s">
        <v>6</v>
      </c>
      <c r="H24" s="2" t="s">
        <v>14</v>
      </c>
      <c r="J24" s="5" t="s">
        <v>7</v>
      </c>
      <c r="K24" s="2" t="s">
        <v>13</v>
      </c>
    </row>
    <row r="25" spans="1:11" x14ac:dyDescent="0.25">
      <c r="A25" s="2" t="str">
        <f t="shared" ref="A25:A29" si="0">B5</f>
        <v>3840 x 2160</v>
      </c>
      <c r="B25" s="8">
        <v>5</v>
      </c>
      <c r="D25" s="5" t="str">
        <f t="shared" ref="D25:D34" si="1">C3</f>
        <v>SAMSUNG</v>
      </c>
      <c r="E25" s="2">
        <v>5</v>
      </c>
      <c r="G25" s="2" t="str">
        <f t="shared" ref="G25:G31" si="2">D4</f>
        <v>SMART TV</v>
      </c>
      <c r="H25" s="2">
        <v>5</v>
      </c>
      <c r="J25" s="5" t="s">
        <v>88</v>
      </c>
      <c r="K25" s="2">
        <v>5</v>
      </c>
    </row>
    <row r="26" spans="1:11" x14ac:dyDescent="0.25">
      <c r="A26" s="2" t="str">
        <f t="shared" si="0"/>
        <v>1366 x 768</v>
      </c>
      <c r="B26" s="8">
        <v>4</v>
      </c>
      <c r="D26" s="5" t="str">
        <f t="shared" si="1"/>
        <v>LG</v>
      </c>
      <c r="E26" s="2">
        <v>4</v>
      </c>
      <c r="G26" s="2" t="str">
        <f t="shared" si="2"/>
        <v>ANDROID TV</v>
      </c>
      <c r="H26" s="2">
        <v>4</v>
      </c>
      <c r="J26" s="5" t="s">
        <v>85</v>
      </c>
      <c r="K26" s="2">
        <v>5</v>
      </c>
    </row>
    <row r="27" spans="1:11" x14ac:dyDescent="0.25">
      <c r="A27" s="2" t="str">
        <f t="shared" si="0"/>
        <v>3840 x 2160</v>
      </c>
      <c r="B27" s="8">
        <v>3</v>
      </c>
      <c r="D27" s="5" t="str">
        <f t="shared" si="1"/>
        <v>SONY</v>
      </c>
      <c r="E27" s="2">
        <v>4</v>
      </c>
      <c r="G27" s="2" t="str">
        <f t="shared" si="2"/>
        <v>DIGITAL TV</v>
      </c>
      <c r="H27" s="2">
        <v>3</v>
      </c>
      <c r="J27" s="5" t="str">
        <f t="shared" ref="J25:J33" si="3">E5</f>
        <v>49 Inch</v>
      </c>
      <c r="K27" s="2">
        <v>4</v>
      </c>
    </row>
    <row r="28" spans="1:11" x14ac:dyDescent="0.25">
      <c r="A28" s="2" t="str">
        <f t="shared" si="0"/>
        <v>1920 x 1080</v>
      </c>
      <c r="B28" s="8">
        <v>2</v>
      </c>
      <c r="D28" s="5" t="str">
        <f t="shared" si="1"/>
        <v>SHARP</v>
      </c>
      <c r="E28" s="2">
        <v>4</v>
      </c>
      <c r="G28" s="2" t="str">
        <f t="shared" si="2"/>
        <v>ANDROID TV</v>
      </c>
      <c r="H28" s="2">
        <v>2</v>
      </c>
      <c r="J28" s="5" t="str">
        <f t="shared" si="3"/>
        <v>32 Inch</v>
      </c>
      <c r="K28" s="2">
        <v>4</v>
      </c>
    </row>
    <row r="29" spans="1:11" x14ac:dyDescent="0.25">
      <c r="A29" s="2" t="str">
        <f>$B$12</f>
        <v>1366 x 768</v>
      </c>
      <c r="B29" s="8">
        <v>1</v>
      </c>
      <c r="D29" s="5" t="str">
        <f t="shared" si="1"/>
        <v>PANASONIC</v>
      </c>
      <c r="E29" s="2">
        <v>3</v>
      </c>
      <c r="G29" s="2" t="str">
        <f t="shared" si="2"/>
        <v>ANDROID TV</v>
      </c>
      <c r="H29" s="2">
        <v>1</v>
      </c>
      <c r="J29" s="5" t="str">
        <f t="shared" si="3"/>
        <v>65 Inch</v>
      </c>
      <c r="K29" s="2">
        <v>3</v>
      </c>
    </row>
    <row r="30" spans="1:11" x14ac:dyDescent="0.25">
      <c r="D30" s="5" t="str">
        <f t="shared" si="1"/>
        <v>POLYTRON</v>
      </c>
      <c r="E30" s="2">
        <v>3</v>
      </c>
      <c r="G30" s="2" t="str">
        <f t="shared" si="2"/>
        <v>ANDROID TV</v>
      </c>
      <c r="H30" s="2">
        <v>1</v>
      </c>
      <c r="J30" s="5" t="str">
        <f t="shared" si="3"/>
        <v>43 Inch</v>
      </c>
      <c r="K30" s="2">
        <v>3</v>
      </c>
    </row>
    <row r="31" spans="1:11" x14ac:dyDescent="0.25">
      <c r="A31" s="18" t="s">
        <v>117</v>
      </c>
      <c r="B31" s="18"/>
      <c r="D31" s="5" t="str">
        <f t="shared" si="1"/>
        <v>TOSHIBA</v>
      </c>
      <c r="E31" s="2">
        <v>3</v>
      </c>
      <c r="G31" s="2" t="str">
        <f t="shared" si="2"/>
        <v>DIGITAL TV</v>
      </c>
      <c r="H31" s="2">
        <v>1</v>
      </c>
      <c r="J31" s="5" t="str">
        <f t="shared" si="3"/>
        <v>49 Inch</v>
      </c>
      <c r="K31" s="2">
        <v>2</v>
      </c>
    </row>
    <row r="32" spans="1:11" x14ac:dyDescent="0.25">
      <c r="A32" s="5" t="s">
        <v>8</v>
      </c>
      <c r="B32" s="2" t="s">
        <v>13</v>
      </c>
      <c r="D32" s="5" t="str">
        <f t="shared" si="1"/>
        <v>AKARI</v>
      </c>
      <c r="E32" s="2">
        <v>2</v>
      </c>
      <c r="J32" s="5" t="str">
        <f t="shared" si="3"/>
        <v>50 Inch</v>
      </c>
      <c r="K32" s="2">
        <v>2</v>
      </c>
    </row>
    <row r="33" spans="1:11" x14ac:dyDescent="0.25">
      <c r="A33" s="8" t="s">
        <v>122</v>
      </c>
      <c r="B33" s="2">
        <v>1</v>
      </c>
      <c r="D33" s="5" t="str">
        <f t="shared" si="1"/>
        <v>HISENSE</v>
      </c>
      <c r="E33" s="2">
        <v>2</v>
      </c>
      <c r="J33" s="5" t="str">
        <f t="shared" si="3"/>
        <v>65 Inch</v>
      </c>
      <c r="K33" s="2">
        <v>1</v>
      </c>
    </row>
    <row r="34" spans="1:11" x14ac:dyDescent="0.25">
      <c r="A34" s="8" t="s">
        <v>121</v>
      </c>
      <c r="B34" s="2">
        <v>2</v>
      </c>
      <c r="D34" s="5" t="str">
        <f t="shared" si="1"/>
        <v>XIAOMI</v>
      </c>
      <c r="E34" s="2">
        <v>1</v>
      </c>
    </row>
    <row r="35" spans="1:11" x14ac:dyDescent="0.25">
      <c r="A35" s="8" t="s">
        <v>120</v>
      </c>
      <c r="B35" s="2">
        <v>3</v>
      </c>
      <c r="G35" s="27" t="s">
        <v>15</v>
      </c>
      <c r="H35" s="28" t="s">
        <v>12</v>
      </c>
    </row>
    <row r="36" spans="1:11" x14ac:dyDescent="0.25">
      <c r="A36" s="8" t="s">
        <v>119</v>
      </c>
      <c r="B36" s="2">
        <v>4</v>
      </c>
      <c r="D36" s="15"/>
      <c r="E36" s="15"/>
      <c r="G36" s="27" t="s">
        <v>62</v>
      </c>
      <c r="H36" s="28">
        <v>9</v>
      </c>
    </row>
    <row r="37" spans="1:11" x14ac:dyDescent="0.25">
      <c r="A37" s="8" t="s">
        <v>118</v>
      </c>
      <c r="B37" s="2">
        <v>5</v>
      </c>
      <c r="D37" s="15"/>
      <c r="E37" s="15"/>
      <c r="G37" s="27" t="s">
        <v>63</v>
      </c>
      <c r="H37" s="28">
        <v>8</v>
      </c>
    </row>
    <row r="38" spans="1:11" x14ac:dyDescent="0.25">
      <c r="D38" s="15"/>
      <c r="E38" s="15"/>
      <c r="G38" s="27" t="s">
        <v>59</v>
      </c>
      <c r="H38" s="28">
        <v>7</v>
      </c>
    </row>
    <row r="39" spans="1:11" x14ac:dyDescent="0.25">
      <c r="D39" s="15"/>
      <c r="E39" s="15"/>
      <c r="G39" s="27" t="s">
        <v>66</v>
      </c>
      <c r="H39" s="28">
        <v>6</v>
      </c>
    </row>
    <row r="40" spans="1:11" x14ac:dyDescent="0.25">
      <c r="D40" s="15"/>
      <c r="E40" s="15"/>
      <c r="G40" s="27" t="s">
        <v>60</v>
      </c>
      <c r="H40" s="28">
        <v>5</v>
      </c>
    </row>
    <row r="41" spans="1:11" x14ac:dyDescent="0.25">
      <c r="D41" s="15"/>
      <c r="E41" s="15"/>
      <c r="G41" s="27" t="s">
        <v>67</v>
      </c>
      <c r="H41" s="28">
        <v>4</v>
      </c>
    </row>
    <row r="42" spans="1:11" x14ac:dyDescent="0.25">
      <c r="D42" s="15"/>
      <c r="E42" s="15"/>
      <c r="G42" s="27" t="s">
        <v>65</v>
      </c>
      <c r="H42" s="28">
        <v>3</v>
      </c>
    </row>
    <row r="43" spans="1:11" x14ac:dyDescent="0.25">
      <c r="D43" s="15"/>
      <c r="E43" s="15"/>
      <c r="G43" s="27" t="s">
        <v>64</v>
      </c>
      <c r="H43" s="28">
        <v>2</v>
      </c>
    </row>
    <row r="44" spans="1:11" x14ac:dyDescent="0.25">
      <c r="A44" s="5" t="s">
        <v>27</v>
      </c>
      <c r="B44" s="5" t="s">
        <v>15</v>
      </c>
      <c r="C44" s="5" t="s">
        <v>12</v>
      </c>
      <c r="G44" s="27" t="s">
        <v>61</v>
      </c>
      <c r="H44" s="28">
        <v>1</v>
      </c>
    </row>
    <row r="45" spans="1:11" x14ac:dyDescent="0.25">
      <c r="A45" s="5" t="s">
        <v>97</v>
      </c>
      <c r="B45" s="5" t="s">
        <v>62</v>
      </c>
      <c r="C45" s="5">
        <v>9</v>
      </c>
    </row>
    <row r="46" spans="1:11" x14ac:dyDescent="0.25">
      <c r="A46" s="5" t="s">
        <v>96</v>
      </c>
      <c r="B46" s="5" t="s">
        <v>59</v>
      </c>
      <c r="C46" s="5">
        <v>8</v>
      </c>
      <c r="E46" s="9" t="s">
        <v>21</v>
      </c>
      <c r="F46" s="9">
        <f>C45/(C45+C46+C47+C48+C49+C50)</f>
        <v>0.23076923076923078</v>
      </c>
    </row>
    <row r="47" spans="1:11" ht="31.5" x14ac:dyDescent="0.25">
      <c r="A47" s="5" t="s">
        <v>95</v>
      </c>
      <c r="B47" s="5" t="s">
        <v>66</v>
      </c>
      <c r="C47" s="5">
        <v>7</v>
      </c>
      <c r="E47" s="9" t="s">
        <v>22</v>
      </c>
      <c r="F47" s="9">
        <f>C46/(C45+C46+C47+C48+C49+C50)</f>
        <v>0.20512820512820512</v>
      </c>
    </row>
    <row r="48" spans="1:11" ht="31.5" x14ac:dyDescent="0.25">
      <c r="A48" s="5" t="s">
        <v>94</v>
      </c>
      <c r="B48" s="5" t="s">
        <v>123</v>
      </c>
      <c r="C48" s="5">
        <v>6</v>
      </c>
      <c r="E48" s="9" t="s">
        <v>23</v>
      </c>
      <c r="F48" s="9">
        <f>C47/(C45+C46+C47+C48+C49+C50)</f>
        <v>0.17948717948717949</v>
      </c>
    </row>
    <row r="49" spans="1:7" ht="31.5" x14ac:dyDescent="0.25">
      <c r="A49" s="5" t="s">
        <v>98</v>
      </c>
      <c r="B49" s="5" t="s">
        <v>65</v>
      </c>
      <c r="C49" s="5">
        <v>5</v>
      </c>
      <c r="E49" s="9" t="s">
        <v>24</v>
      </c>
      <c r="F49" s="9">
        <f>C48/(C45+C46+C47+C48+C49+C50)</f>
        <v>0.15384615384615385</v>
      </c>
    </row>
    <row r="50" spans="1:7" ht="31.5" x14ac:dyDescent="0.25">
      <c r="A50" s="5" t="s">
        <v>93</v>
      </c>
      <c r="B50" s="5" t="s">
        <v>61</v>
      </c>
      <c r="C50" s="5">
        <v>4</v>
      </c>
      <c r="E50" s="9" t="s">
        <v>25</v>
      </c>
      <c r="F50" s="9">
        <f>C49/(C45+C46+C47+C48+C49+C50)</f>
        <v>0.12820512820512819</v>
      </c>
    </row>
    <row r="51" spans="1:7" x14ac:dyDescent="0.25">
      <c r="E51" s="9" t="s">
        <v>26</v>
      </c>
      <c r="F51" s="9">
        <f>C50/(C45+C46+C47+C48+C49+C50)</f>
        <v>0.10256410256410256</v>
      </c>
    </row>
    <row r="53" spans="1:7" x14ac:dyDescent="0.25">
      <c r="A53" s="12" t="s">
        <v>28</v>
      </c>
      <c r="B53" s="19" t="s">
        <v>2</v>
      </c>
      <c r="C53" s="20"/>
      <c r="D53" s="20"/>
      <c r="E53" s="20"/>
      <c r="F53" s="20"/>
      <c r="G53" s="20"/>
    </row>
    <row r="54" spans="1:7" x14ac:dyDescent="0.25">
      <c r="A54" s="10"/>
      <c r="B54" s="11" t="s">
        <v>4</v>
      </c>
      <c r="C54" s="2" t="s">
        <v>5</v>
      </c>
      <c r="D54" s="2" t="s">
        <v>6</v>
      </c>
      <c r="E54" s="2" t="s">
        <v>7</v>
      </c>
      <c r="F54" s="2" t="s">
        <v>8</v>
      </c>
      <c r="G54" s="2" t="s">
        <v>10</v>
      </c>
    </row>
    <row r="55" spans="1:7" x14ac:dyDescent="0.25">
      <c r="A55" s="10" t="s">
        <v>29</v>
      </c>
      <c r="B55" s="2">
        <v>1</v>
      </c>
      <c r="C55" s="2">
        <v>5</v>
      </c>
      <c r="D55" s="2">
        <v>1</v>
      </c>
      <c r="E55" s="2">
        <v>1</v>
      </c>
      <c r="F55" s="2">
        <v>1</v>
      </c>
      <c r="G55" s="2">
        <v>4</v>
      </c>
    </row>
    <row r="56" spans="1:7" x14ac:dyDescent="0.25">
      <c r="A56" s="2" t="s">
        <v>30</v>
      </c>
      <c r="B56" s="2">
        <v>4</v>
      </c>
      <c r="C56" s="2">
        <v>4</v>
      </c>
      <c r="D56" s="2">
        <v>4</v>
      </c>
      <c r="E56" s="2">
        <v>5</v>
      </c>
      <c r="F56" s="2">
        <v>1</v>
      </c>
      <c r="G56" s="2">
        <v>5</v>
      </c>
    </row>
    <row r="57" spans="1:7" x14ac:dyDescent="0.25">
      <c r="A57" s="2" t="s">
        <v>31</v>
      </c>
      <c r="B57" s="2">
        <v>3</v>
      </c>
      <c r="C57" s="2">
        <v>3</v>
      </c>
      <c r="D57" s="2">
        <v>1</v>
      </c>
      <c r="E57" s="2">
        <v>4</v>
      </c>
      <c r="F57" s="2">
        <v>3</v>
      </c>
      <c r="G57" s="2">
        <v>3</v>
      </c>
    </row>
    <row r="58" spans="1:7" x14ac:dyDescent="0.25">
      <c r="A58" s="2" t="s">
        <v>32</v>
      </c>
      <c r="B58" s="2">
        <v>2</v>
      </c>
      <c r="C58" s="2">
        <v>3</v>
      </c>
      <c r="D58" s="2">
        <v>2</v>
      </c>
      <c r="E58" s="2">
        <v>5</v>
      </c>
      <c r="F58" s="2">
        <v>4</v>
      </c>
      <c r="G58" s="2">
        <v>2</v>
      </c>
    </row>
    <row r="59" spans="1:7" x14ac:dyDescent="0.25">
      <c r="A59" s="2" t="s">
        <v>33</v>
      </c>
      <c r="B59" s="2">
        <v>3</v>
      </c>
      <c r="C59" s="2">
        <v>4</v>
      </c>
      <c r="D59" s="2">
        <v>3</v>
      </c>
      <c r="E59" s="2">
        <v>2</v>
      </c>
      <c r="F59" s="2">
        <v>4</v>
      </c>
      <c r="G59" s="2">
        <v>2</v>
      </c>
    </row>
    <row r="60" spans="1:7" x14ac:dyDescent="0.25">
      <c r="A60" s="2" t="s">
        <v>34</v>
      </c>
      <c r="B60" s="2">
        <v>4</v>
      </c>
      <c r="C60" s="2">
        <v>1</v>
      </c>
      <c r="D60" s="2">
        <v>1</v>
      </c>
      <c r="E60" s="2">
        <v>4</v>
      </c>
      <c r="F60" s="2">
        <v>2</v>
      </c>
      <c r="G60" s="2">
        <v>3</v>
      </c>
    </row>
    <row r="61" spans="1:7" x14ac:dyDescent="0.25">
      <c r="A61" s="2" t="s">
        <v>35</v>
      </c>
      <c r="B61" s="2">
        <v>5</v>
      </c>
      <c r="C61" s="2">
        <v>2</v>
      </c>
      <c r="D61" s="2">
        <v>1</v>
      </c>
      <c r="E61" s="2">
        <v>3</v>
      </c>
      <c r="F61" s="2">
        <v>1</v>
      </c>
      <c r="G61" s="2">
        <v>3</v>
      </c>
    </row>
    <row r="62" spans="1:7" x14ac:dyDescent="0.25">
      <c r="A62" s="2" t="s">
        <v>36</v>
      </c>
      <c r="B62" s="2">
        <v>3</v>
      </c>
      <c r="C62" s="2">
        <v>3</v>
      </c>
      <c r="D62" s="2">
        <v>5</v>
      </c>
      <c r="E62" s="2">
        <v>4</v>
      </c>
      <c r="F62" s="2">
        <v>2</v>
      </c>
      <c r="G62" s="2">
        <v>4</v>
      </c>
    </row>
    <row r="63" spans="1:7" x14ac:dyDescent="0.25">
      <c r="A63" s="2" t="s">
        <v>37</v>
      </c>
      <c r="B63" s="2">
        <v>3</v>
      </c>
      <c r="C63" s="2">
        <v>4</v>
      </c>
      <c r="D63" s="2">
        <v>1</v>
      </c>
      <c r="E63" s="2">
        <v>3</v>
      </c>
      <c r="F63" s="2">
        <v>1</v>
      </c>
      <c r="G63" s="2">
        <v>3</v>
      </c>
    </row>
    <row r="64" spans="1:7" x14ac:dyDescent="0.25">
      <c r="A64" s="2" t="s">
        <v>38</v>
      </c>
      <c r="B64" s="2">
        <v>3</v>
      </c>
      <c r="C64" s="2">
        <v>2</v>
      </c>
      <c r="D64" s="2">
        <v>1</v>
      </c>
      <c r="E64" s="2">
        <v>2</v>
      </c>
      <c r="F64" s="2">
        <v>5</v>
      </c>
      <c r="G64" s="2">
        <v>1</v>
      </c>
    </row>
    <row r="67" spans="1:5" x14ac:dyDescent="0.25">
      <c r="A67" s="9" t="s">
        <v>39</v>
      </c>
      <c r="B67" s="9">
        <f>B55^F46*C55^F47*D55^F48*E55^F49*F55^F50*G55^F51</f>
        <v>1.6037187437513303</v>
      </c>
      <c r="D67" s="9" t="s">
        <v>49</v>
      </c>
      <c r="E67" s="9">
        <f>B67/(B67+B68+B69+B70+B71+B72+B73+B74+B75+B76)</f>
        <v>6.3147341007758345E-2</v>
      </c>
    </row>
    <row r="68" spans="1:5" x14ac:dyDescent="0.25">
      <c r="A68" s="9" t="s">
        <v>40</v>
      </c>
      <c r="B68" s="9">
        <f>B56^F46*C56^F47*D56^F48*E56^F49*F56^F50*G56^F51</f>
        <v>3.5458595896167067</v>
      </c>
      <c r="D68" s="9" t="s">
        <v>50</v>
      </c>
      <c r="E68" s="9">
        <f>B68/(B67+B68+B69+B70+B71+B72+B73+B74+B75+B76)</f>
        <v>0.13962024547234173</v>
      </c>
    </row>
    <row r="69" spans="1:5" x14ac:dyDescent="0.25">
      <c r="A69" s="9" t="s">
        <v>41</v>
      </c>
      <c r="B69" s="9">
        <f>B57^F46*C57^F47*D57^F48*E57^F49*F57^F50*G57^F51</f>
        <v>2.5745744234299468</v>
      </c>
      <c r="D69" s="9" t="s">
        <v>51</v>
      </c>
      <c r="E69" s="9">
        <f>B69/(B67+B68+B69+B70+B71+B72+B73+B74+B75+B76)</f>
        <v>0.10137533760183616</v>
      </c>
    </row>
    <row r="70" spans="1:5" x14ac:dyDescent="0.25">
      <c r="A70" s="9" t="s">
        <v>42</v>
      </c>
      <c r="B70" s="9">
        <f>B58^F46*C58^F47*D58^F48*E58^F49*F58^F50*G58^F51</f>
        <v>2.7350571692270047</v>
      </c>
      <c r="D70" s="9" t="s">
        <v>52</v>
      </c>
      <c r="E70" s="9">
        <f>B70/(B67+B68+B69+B70+B71+B72+B73+B74+B75+B76)</f>
        <v>0.10769443732814053</v>
      </c>
    </row>
    <row r="71" spans="1:5" x14ac:dyDescent="0.25">
      <c r="A71" s="9" t="s">
        <v>43</v>
      </c>
      <c r="B71" s="9">
        <f>B59^F46*C59^F47*D59^F48*E59^F49*F59^F50*G59^F51</f>
        <v>2.9758832940214086</v>
      </c>
      <c r="D71" s="9" t="s">
        <v>53</v>
      </c>
      <c r="E71" s="9">
        <f>B71/(B67+B68+B69+B70+B71+B72+B73+B74+B75+B76)</f>
        <v>0.11717710346596752</v>
      </c>
    </row>
    <row r="72" spans="1:5" x14ac:dyDescent="0.25">
      <c r="A72" s="9" t="s">
        <v>44</v>
      </c>
      <c r="B72" s="9">
        <f>B60^F46*C60^F47*D60^F48*E60^F49*F60^F50*G60^F51</f>
        <v>2.0849259634719051</v>
      </c>
      <c r="D72" s="9" t="s">
        <v>54</v>
      </c>
      <c r="E72" s="9">
        <f>B72/(B67+B68+B69+B70+B71+B72+B73+B74+B75+B76)</f>
        <v>8.2095149978308218E-2</v>
      </c>
    </row>
    <row r="73" spans="1:5" x14ac:dyDescent="0.25">
      <c r="A73" s="9" t="s">
        <v>45</v>
      </c>
      <c r="B73" s="9">
        <f>B61^F46*C61^F47*D61^F48*E61^F49*F61^F50*G61^F51</f>
        <v>2.2150793896739271</v>
      </c>
      <c r="D73" s="9" t="s">
        <v>55</v>
      </c>
      <c r="E73" s="9">
        <f>B73/(B67+B68+B69+B70+B71+B72+B73+B74+B75+B76)</f>
        <v>8.722001543226067E-2</v>
      </c>
    </row>
    <row r="74" spans="1:5" x14ac:dyDescent="0.25">
      <c r="A74" s="9" t="s">
        <v>46</v>
      </c>
      <c r="B74" s="9">
        <f>B62^F46*C62^F47*D62^F48*E62^F49*F62^F50*G62^F51</f>
        <v>3.3604700730460761</v>
      </c>
      <c r="D74" s="9" t="s">
        <v>56</v>
      </c>
      <c r="E74" s="9">
        <f>B74/(B67+B68+B69+B70+B71+B72+B73+B74+B75+B76)</f>
        <v>0.13232042742895775</v>
      </c>
    </row>
    <row r="75" spans="1:5" x14ac:dyDescent="0.25">
      <c r="A75" s="9" t="s">
        <v>47</v>
      </c>
      <c r="B75" s="9">
        <f>B63^F46*C63^F47*D63^F48*E63^F49*F63^F50*G63^F51</f>
        <v>2.269567864883443</v>
      </c>
      <c r="D75" s="9" t="s">
        <v>57</v>
      </c>
      <c r="E75" s="9">
        <f>B75/(B67+B68+B69+B70+B71+B72+B73+B74+B75+B76)</f>
        <v>8.9365530248031635E-2</v>
      </c>
    </row>
    <row r="76" spans="1:5" x14ac:dyDescent="0.25">
      <c r="A76" s="9" t="s">
        <v>48</v>
      </c>
      <c r="B76" s="9">
        <f>B64^F46*C64^F47*D64^F48*E64^F49*F64^F50*G64^F51</f>
        <v>2.0313206976512355</v>
      </c>
      <c r="D76" s="9" t="s">
        <v>58</v>
      </c>
      <c r="E76" s="9">
        <f>B76/(B67+B68+B69+B70+B71+B72+B73+B74+B75+B76)</f>
        <v>7.9984412036397487E-2</v>
      </c>
    </row>
  </sheetData>
  <mergeCells count="7">
    <mergeCell ref="A1:K1"/>
    <mergeCell ref="J23:K23"/>
    <mergeCell ref="B53:G53"/>
    <mergeCell ref="A31:B31"/>
    <mergeCell ref="A23:B23"/>
    <mergeCell ref="D23:E23"/>
    <mergeCell ref="G23:H2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Ariz Annapi</dc:creator>
  <cp:lastModifiedBy>LENOVO</cp:lastModifiedBy>
  <dcterms:created xsi:type="dcterms:W3CDTF">2023-10-25T15:06:29Z</dcterms:created>
  <dcterms:modified xsi:type="dcterms:W3CDTF">2023-11-01T03:00:06Z</dcterms:modified>
</cp:coreProperties>
</file>