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ARGEZ\Documents\AutomatizarActa-Sena\antigua\"/>
    </mc:Choice>
  </mc:AlternateContent>
  <xr:revisionPtr revIDLastSave="0" documentId="13_ncr:1_{DBDA6AE3-BAA7-45B7-9D41-303FD25D3C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AMACIÓN_III_TRIMESTRE" sheetId="2" r:id="rId1"/>
  </sheets>
  <definedNames>
    <definedName name="_xlnm._FilterDatabase" localSheetId="0" hidden="1">PROGRAMACIÓN_III_TRIMESTRE!$A$2:$BO$2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" i="2" l="1"/>
  <c r="D17" i="2"/>
  <c r="E17" i="2" s="1"/>
  <c r="D7" i="2"/>
  <c r="E7" i="2" s="1"/>
  <c r="D18" i="2"/>
  <c r="E18" i="2" s="1"/>
  <c r="E5" i="2"/>
  <c r="E6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4" i="2"/>
</calcChain>
</file>

<file path=xl/sharedStrings.xml><?xml version="1.0" encoding="utf-8"?>
<sst xmlns="http://schemas.openxmlformats.org/spreadsheetml/2006/main" count="124" uniqueCount="124">
  <si>
    <t>Documento de apoyo Programación Instructores Vrs Planación Pedagógica de la ficha de formación.</t>
  </si>
  <si>
    <t>Ejecución de horas competencias</t>
  </si>
  <si>
    <t>TERCER TRIMESTRE DE 2025
INICIO: 29/04/2025 FIN: 12/07/2025
Días  hábiles de formación: 62.</t>
  </si>
  <si>
    <t>TERCER TRIMESTRE DE 2025
INICIO: 25/07/2025 FIN: 06/10/2025
Días  hábiles de formación: 62.</t>
  </si>
  <si>
    <t>CUARTO TRIMESTRE DE 2025
INICIO: 09/10/2025 FIN: 23/10/2025
Días  hábiles de formación: 62.</t>
  </si>
  <si>
    <t>Información de la Ficha</t>
  </si>
  <si>
    <t>Competencias (NORMA / UNIDAD DE
COMPETENCIA)</t>
  </si>
  <si>
    <t xml:space="preserve">Total </t>
  </si>
  <si>
    <t>Ejecutadas</t>
  </si>
  <si>
    <t>Por Ejecutar</t>
  </si>
  <si>
    <t>Instructor de Competencia</t>
  </si>
  <si>
    <t>PERFIL INSTRUCTOR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</si>
  <si>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</si>
  <si>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</si>
  <si>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</si>
  <si>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</si>
  <si>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</si>
  <si>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</si>
  <si>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</si>
  <si>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</si>
  <si>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</si>
  <si>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</si>
  <si>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DICEMBRE</t>
  </si>
  <si>
    <t>03 a 08
48 horas</t>
  </si>
  <si>
    <t>Semana 1
10 a 16
48 horas</t>
  </si>
  <si>
    <t>Semana 2
17 a 23
48 horas</t>
  </si>
  <si>
    <t>Semana 3
24 a 28
40 horas</t>
  </si>
  <si>
    <t>Semana 3
01 a 02
8 horas</t>
  </si>
  <si>
    <t>Semana 4
03 a 09
48 horas</t>
  </si>
  <si>
    <t>Semana 5
17 a 23
48 horas</t>
  </si>
  <si>
    <t>Semana 6
24 a 30
48 horas</t>
  </si>
  <si>
    <t>Semana 7
31
8 horas</t>
  </si>
  <si>
    <t>Semana 7
01 a 06
40 horas</t>
  </si>
  <si>
    <t>Semana 8
07 a 13
48 horas</t>
  </si>
  <si>
    <t>Semana 9
14 a 20
48 horas
Semana Santa</t>
  </si>
  <si>
    <t xml:space="preserve">Semana 10
21 a 25
40 horas
</t>
  </si>
  <si>
    <t>26 a 28
ALISTAMIENTO</t>
  </si>
  <si>
    <t>Semana 11
29 a 30
16 horas</t>
  </si>
  <si>
    <t>Semana 11
01 a 04
24 horas</t>
  </si>
  <si>
    <t>Semana 12
05 a 11
48 horas</t>
  </si>
  <si>
    <t>Semana 13
12 a 18
48 horas</t>
  </si>
  <si>
    <t>Semana 14
19 a 25
48 horas</t>
  </si>
  <si>
    <t>Semana 15
26 a 31
48 horas</t>
  </si>
  <si>
    <t>Semana 16
01
8 horas</t>
  </si>
  <si>
    <t>Semana 16
02 a 08
40 horas</t>
  </si>
  <si>
    <t>Semana 17
09 a 15
48 horas</t>
  </si>
  <si>
    <t>Semana 18
16 a 21
48 horas</t>
  </si>
  <si>
    <t>Semana 19
23 a 29
48 horas</t>
  </si>
  <si>
    <t>Semana 20
30
8 horas</t>
  </si>
  <si>
    <t>Semana 20
01 a 06
48 horas</t>
  </si>
  <si>
    <t>Semana 21
07 a 13
48 horas</t>
  </si>
  <si>
    <t>14 a 20
48 horas
SEMANA DE CONFRATERNIDAD</t>
  </si>
  <si>
    <t>21 a 24
32 horas
Alistamiento</t>
  </si>
  <si>
    <t>Semana 22
25 a 27
16 horas</t>
  </si>
  <si>
    <t>Semana 23
28 a 31
32 horas</t>
  </si>
  <si>
    <t>Semana 23
01 a 03
08 horas</t>
  </si>
  <si>
    <t>Semana 24
04 a 10
48 horas</t>
  </si>
  <si>
    <t>Semana 25
11 a 17
48 horas</t>
  </si>
  <si>
    <t>Semana 26
18 a 24
48 horas</t>
  </si>
  <si>
    <t>Semana 27
25 a 31
48horas</t>
  </si>
  <si>
    <t>Semana 28
01 a 07
48 horas</t>
  </si>
  <si>
    <t>Semana 29
08 a 14
48 horas</t>
  </si>
  <si>
    <t>Semana 30
15 a 21
48 horas</t>
  </si>
  <si>
    <t>Semana 31
22 a 28
48 horas</t>
  </si>
  <si>
    <t>Semana 3229 a 30
16 horas</t>
  </si>
  <si>
    <t>Semana 32
01 a 05
32 horas</t>
  </si>
  <si>
    <t>Semana 33
06
8 horas</t>
  </si>
  <si>
    <t>07 a 08
16 horas
AISTAMIENTO</t>
  </si>
  <si>
    <t>13 a 19
48 horas</t>
  </si>
  <si>
    <t>20 a 26
48 horas</t>
  </si>
  <si>
    <t>27 a 31
40 horas</t>
  </si>
  <si>
    <t>01 a 02
08 horas</t>
  </si>
  <si>
    <t>03 a 09
48 horas</t>
  </si>
  <si>
    <t>10 a 23
48 horas</t>
  </si>
  <si>
    <t>24 a 30
48 horas</t>
  </si>
  <si>
    <t>01 a 07
48 horas</t>
  </si>
  <si>
    <t>08 a 14
48 horas</t>
  </si>
  <si>
    <t>15 a 21
48 horas</t>
  </si>
  <si>
    <t>22 a 23
16 horas</t>
  </si>
  <si>
    <t>24 a 26
Balance ejecición Programas de formación.</t>
  </si>
  <si>
    <t>S4
23-28</t>
  </si>
  <si>
    <t>S5
30-31</t>
  </si>
  <si>
    <t>2849089 
TG. ANALISIS Y DESARROLLO DE SOFTWARE.
Instructor Gestor: Faiber Adrian Abril
Jormada: Diurna.
Horario: 06:00 a 14:00
SOATA.
Lectiva: 07/11/2023 al 3/2/2026
Práctica: 06/08/2025 al  06/02/2026</t>
  </si>
  <si>
    <t>APLICACIÓN DE CONOCIMIENTOS DE LAS CIENCIAS NATURALES DE ACUERDO CON SITUACIONES DEL CONTEXTO PRODUCTIVO Y SOCIAL.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</si>
  <si>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LICENCIADO EN FÍSICA, O FÍSICO, O INGENIERO FÍSICO, O PROFESIONAL EN ÁREA DE LA INGENIERÍA AFÍN
CON EL PROGRAMA DE FORMACIÓN.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MÍNIMO 12 MESES DE EXPERIENCIA LABORAL EN EL ÁREA OBJETO DEL DESEMPEÑO.
EXPERIENCIA DOCENTE DE MÍNIMA DE 12 MESES.</t>
    </r>
  </si>
  <si>
    <t>APLICAR PRÁCTICAS DE PROTECCIÓN AMBIENTAL, SEGURIDAD Y SALUD EN EL TRABAJO DE ACUERDO CON LAS POLÍTICAS ORGANIZACIONALES Y LA NORMATIVIDAD VIGENTE.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</si>
  <si>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* PROFESIONAL ESPECIALIZADO EN SEGURIDAD Y SALUD EN EL TRABAJO CON FORMACIÓN EN GESTIÓN
AMBIENTAL O EDUCACIÓN AMBIENTAL.
* INGENIERO AMBIENTAL, ECÓLOGO O PROFESIONES AFINES CON FORMACIÓN EN SEGURIDAD Y SALUD EN
EL TRABAJO.
* PROFESIONAL CON ESPECIALIZACIÓN EN GESTIÓN AMBIENTAL Y SEGURIDAD Y SALUD EN EL TRABAJO.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LOA CUALES DIECIOCHO (18) MESES ESTARÁN
RELACIONADOS CON EL EJERCICIO DE LA PROFESIÓN U OFICIO OBJETO DE LA FORMACIÓN PROFESIONAL Y
SEIS (6) MESES EN LABORES DE DOCENCIA.</t>
    </r>
  </si>
  <si>
    <t>Controlar la calidad del servicio de software de acuerdo con los estándares técnicos.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</si>
  <si>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TÍTULO DE TECNÓLOGO O PROFESIONAL EN SISTEMAS O AFINES, CON CONOCIMIENTOS EN:
* ESTÁNDARES DE CALIDAD DE SOFTWARE
* MODELOS DE CALIDAD
* DISCIPLINAS DE CALIDAD DE SOFTWARE (PSP, TSP)
* METODOLOGÍAS PARA EL DESARROLLO DE SOFTWARE.
PREFERIBLEMENTE CON CERTIFICACIÓN PSP.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(18) MESES ESTARÁN
RELACIONADOS CON EL EJERCICIO DE LA PROFESIÓN U OFICIO OBJETO DE LA FORMACIÓN PROFESIONAL Y
SEIS (6) MESES EN LABORES DE DOCENCIA.</t>
    </r>
  </si>
  <si>
    <t>DESARROLLAR LA SOLUCIÓN DE SOFTWARE DE ACUERDO CON EL DISEÑO Y METODOLOGÍAS DE DESARROLLO.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</si>
  <si>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AFINES, CON CONOCIMIENTOS EN:
* SISTEMAS DE GESTIÓN DE BASES DE DATOS.
* LENGUAJES DE PROGRAMACIÓN ORIENTADOS A OBJETOS (C#, JAVA, JAVASCRIPT, PHP, PYTHON, RUBY).
* PLATAFORMAS DE DESARROLLO PARA MÓVILES.
* CONOCIMIENTOS APLICADO AL CICLO DE VIDA DEL SOFTWARE.
* CONOCIMIENTO DE MODELOS Y DISCIPLINAS DE CALIDAD DE SOFTWARE.
* CONOCIMIENTO DE METODOLOGÍAS TRADICIONALES Y ÁGILES APLICADAS EN EL DESARROLLO DE SOFTWARE.
* PRUEBAS DE SOFTWARE.
* FRAMEWORKS DE DESARROLLO (FRONT-END, BACK-END).
* CONOCIMIENTO DE TECNOLOGÍAS EMERGENTES Y DISRUPTIVAS (IOT, BLOCKCHAIN, BIG DATA, MACHINE
LEARNING).
PREFERIBLEMENTE CON CERTIFICACIONES INTERNACIONALES EN TECNOLOGÍAS APLICADAS 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(18) MESES ESTARÁN
RELACIONADOS CON EL EJERCICIO DE LA PROFESIÓN U OFICIO OBJETO DE LA FORMACIÓN PROFESIONAL Y
SEIS (6) MESES EN LABORES DE DOCENCIA.</t>
    </r>
  </si>
  <si>
    <t>DESARROLLAR PROCESOS DE COMUNICACIÓN EFICACES Y EFECTIVOS, TENIENDO EN CUENTA SITUACIONES DE ORDEN SOCIAL, PERSONAL.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</si>
  <si>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FORMACIÓN EN CIENCIAS DE LA COMUNICACIÓN, PERIODISMO, LINGÜÍSTICA, FILOLOGÍA, LENGUAS CLÁSICAS O MODERNAS, ESPAÑOL Y LITERATURA.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* DOS (2) AÑO DE EXPERIENCIA LABORAL EN EL ÁREA
* SEIS (6) MESES DE EXPERIENCIA DOCENTE</t>
    </r>
  </si>
  <si>
    <t xml:space="preserve">Diseñar la solución de software de acuerdo con procedimientos y requisitos técnicos 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</si>
  <si>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AFINES.
* CONOCIMIENTOS EN DISEÑO DE SOFTWARE, BASES DE DATOS, ARQUITECTURA DE SOFTWARE, PATRONES
DE DISEÑO.
* CONOCIMIENTOS EN DISEÑO DE INTERFACES DE USUARIO, DISEÑO GRÁFICO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VEINTICUATRO (24) MESES DE EXPERIENCIA, DE LOS CUALES DIECIOCHO (18) MESES RELACIONADOS CON
EL ÁREA DE DISEÑO DE SOFTWARE Y SEIS (6) MESES EN LABORES DE DOCENCIA EN EL ÁREA.
CERTIFICACIÓN
* PREFERIBLEMENTE CON CERTIFICACIÓN EN ARQUITECTURA DE SOFTWARE Y EN ORIENTACIÓN DE
PROCESOS FORMATIVOS PRESENCIALES Y/O VIRTUALES.</t>
    </r>
  </si>
  <si>
    <t>Ejercer derechos fundamentales del trabajo en el marco de la constitución política y los convenios internacionales.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</si>
  <si>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Certificado de Aptitud Profesional ¿ SENA, o certificado por autoridad competente en cualquiera de las nueve áreas de desempeño de la CNO y en el nivel ocupacional 2,3 o 4 (Ver anexo C. N.O)
Alternativa 1.
Certificado de técnico, o certificado por autoridad competente en cualquiera de las nueve áreas de desempeño de la CNO y en el nivel ocupacional 3 o 4 (Ver anexo C. N.O)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Cuarenta y ocho (48) meses de experiencia relacionada distribuida así:
Treinta y seis (36) meses de experiencia relacionada con el ejercicio de los derechos humanos y fundamentales del trabajo y doce (12) meses en docencia o instrucción certificada por entidad legalmente reconocida.
Alternativa 1.
Cuarenta y dos (42) meses de experiencia relacionada distribuida así:
Treinta (30) meses de experiencia relacionada con el ejercicio de los derechos humanos y fundamentales del trabajo y
Doce (12) meses en docencia o instrucción certificada por entidad legalmente reconocida.</t>
    </r>
  </si>
  <si>
    <t>Enrique Low Murtra-Interactuar en el contexto productivo y social de acuerdo con
principios éticos para la construcción de una cultura de paz.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</si>
  <si>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OPCIÓN 1: PROFESIONAL EN CARRERAS DE FORMACIÓN RELACIONADAS CON FILOSOFÍA, O ANTROPOLOGÍA,
O PSICOLOGÍA, O TRABAJO SOCIAL, O SOCIOLOGÍA O AFINES.
OPCIÓN 2: PROFESIONAL CON ESTUDIOS RELACIONADOS EN ÉTICA, O BIOÉTICA, O DEONTOLOGÍA O
HUMANISMO.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(18) MESES ESTARÁN
RELACIONADOS CON EL EJERCICIO DE LA PROFESIÓN U OFICIO OBJETO DE LA FORMACIÓN PROFESIONAL Y
SEIS (6) MESES EN LABORES DE DOCENCIA Y/O TRABAJO COMUNITARIO.</t>
    </r>
  </si>
  <si>
    <t>Establecer requisitos de la solución de software de acuerdo con estándares y
procedimiento técnico.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</si>
  <si>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AFINES, CON CONOCIMIENTOS EN INGENIERÍA DE
REQUISITOS, ELABORACIÓN Y APLICACIÓN DE INSTRUMENTOS PARA RECOLECCIÓN DE INFORMACIÓN,
TRABAJO POR PROCESOS, ESTADÍSTICA DESCRIPTIVA Y ELABORACIÓN DE INFORMES.
 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VEINTICUATRO (24) MESES DE EXPERIENCIA: DE LOS CUALES DIECIOCHO (18) MESES ESTARÁN RELACIONADOS CON EL EJERCICIO DE LA PROFESIÓN U OFICIO OBJETO DE LA FORMACIÓN PROFESIONAL Y SEIS (6) MESES EN LABORES DE DOCENCIA.</t>
    </r>
  </si>
  <si>
    <t>Estructurar propuesta técnica de servicio de tecnología de la información según requisitos técnicos y normativa.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</si>
  <si>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O AFINES CON CONOCIMIENTOS EN: NEGOCIACIÓN DE
TECNOLOGÍA Y/O GESTIÓN DE PROYECTOS DE TI, GESTIÓN COMERCIAL.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(18) MESES ESTARÁN
RELACIONADOS CON EL EJERCICIO DE LA PROFESIÓN U OFICIO OBJETO DE LA FORMACIÓN PROFESIONAL</t>
    </r>
  </si>
  <si>
    <t>Evaluar requisitos de la solución de software de acuerdo con metodologías de análisis y estándares.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</si>
  <si>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AFINES, CON CONOCIMIENTOS EN LA FASE DE REQUISITOS Y
ANÁLISIS DEL CICLO DE VIDA DEL SOFTWARE, INTERPRETACIÓN Y ELABORACIÓN DE INFORMES, UML,
METODOLOGÍAS TRADICIONALES Y ÁGILES PARA EL DESARROLLO DE SOFTWARE, MODELOS Y DISCIPLINAS
DE CALIDAD DE SOFTWARE.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VEINTICUATRO (24) MESES DE EXPERIENCIA: DE LOS CUALES DIECIOCHO (18) MESES ESTARÁN
RELACIONADOS CON EL EJERCICIO DE LA PROFESIÓN U OFICIO OBJETO DE LA FORMACIÓN PROFESIONAL Y
SEIS (6) MESES EN LABORES DE DOCENCIA.</t>
    </r>
  </si>
  <si>
    <t>GENERAR HÁBITOS SALUDABLES DE VIDA MEDIANTE LA APLICACIÓN DE PROGRAMAS DE ACTIVIDAD FÍSICA EN LOS CONTEXTOS PRODUCTIVOS Y SOCIALES.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</si>
  <si>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* LICENCIADO EN EDUCACIÓN FÍSICA
* PROFESIONAL EN CIENCIAS DEL DEPORTE.
* TECNÓLOGO EN ACTIVIDAD FÍSICA O ENTRENAMIENTO DEPORTIVO CON ESPECIALIZACIÓN TECNOLÓGICA
RELACIONADA CON EL ÁREA DE CONOCIMIENTO.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MÍNIMO 12 MESES DE EXPERIENCIA LABORAL EN EL ÁREA OBJETO DEL DESEMPEÑO.
EXPERIENCIA DOCENTE MÍNIMO DE 12 MESES</t>
    </r>
  </si>
  <si>
    <t>Gestionar procesos propios de la cultura emprendedora y empresarial de acuerdo con el perfil personal y los requerimientos de los contextos productivo y social.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</si>
  <si>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* PROFESIONAL EN CIENCIAS ECONÓMICAS O AFINES.
* PROFESIONAL EN ADMINISTRACIÓN DE EMPRESAS O AFINES.
* PROFESIONAL EN MERCADEO O AFINES.
* PROFESIONAL EN INGENIERÍA INDUSTRIAL O AFINES.
</t>
    </r>
    <r>
      <rPr>
        <b/>
        <sz val="10"/>
        <color theme="4"/>
        <rFont val="Calibri"/>
        <family val="2"/>
        <scheme val="minor"/>
      </rPr>
      <t xml:space="preserve"> Experiencia laboral y/o especialización:</t>
    </r>
    <r>
      <rPr>
        <sz val="10"/>
        <rFont val="Calibri"/>
        <family val="2"/>
        <scheme val="minor"/>
      </rPr>
      <t xml:space="preserve">
VEINTICUATRO (24) MESES DE EXPERIENCIA: DE LOS CUALES DIECIOCHO (12) MESES ESTARÁN
RELACIONADOS CON EL EJERCICIO DE LA PROFESIÓN U OFICIO OBJETO DE LA FORMACIÓN PROFESIONAL Y
DOCE (12) MESES EN LABORES DE DOCENCIA.</t>
    </r>
  </si>
  <si>
    <t>Implementar la solución de software de acuerdo con los requisitos de operación y modelos de referencia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</si>
  <si>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SISTEMAS Y AFINES, CON CONOCIMIENTOS EN:
* CONFIGURACIÓN DE SERVIDORES.
* COMPUTACIÓN EN LA NUBE.
* MÓVILES.
* LENGUAJES DE PROGRAMACIÓN.
* REDES.
* DISTRIBUCIÓN DE APLICACIONES.
* CAPACITACIÓN DE USUARIOS.
* PRUEBAS DE SOFTWARE.
* DOCUMENTACIÓN.
</t>
    </r>
    <r>
      <rPr>
        <b/>
        <sz val="10"/>
        <color theme="4"/>
        <rFont val="Calibri"/>
        <family val="2"/>
        <scheme val="minor"/>
      </rPr>
      <t xml:space="preserve">Experiencia laboral y/o especialización:
</t>
    </r>
    <r>
      <rPr>
        <sz val="10"/>
        <rFont val="Calibri"/>
        <family val="2"/>
        <scheme val="minor"/>
      </rPr>
      <t>VEINTICUATRO (24) MESES DE EXPERIENCIA: DE LOS CUALES DIECIOCHO (18) MESES ESTARÁN
RELACIONADOS CON EL EJERCICIO DE LA PROFESIÓN U OFICIO OBJETO DE LA FORMACIÓN PROFESIONAL Y
SEIS (6) MESES EN LABORES DE DOCENCIA.</t>
    </r>
  </si>
  <si>
    <t>INTERACTUAR EN LENGUA INGLESA DE FORMA ORAL Y ESCRITA DENTRO DE CONTEXTOS SOCIALES Y LABORALES SEGÚN LOS CRITERIOS ESTABLECIDOS POR EL MARCO COMÚN EUROPEO DE REFERENCIA PARA LAS LENGUAS.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</si>
  <si>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PROFESIONAL CON TÍTULO EN LICENCIATURA EN IDIOMAS O PROFESIONAL EN CUALQUIER ÁREA DE CONOCIMIENTO.
NIVEL MÍNIMO B2 DE SUFICIENCIA EN INGLÉS, ACREDITADO MEDIANTE UNA DE LAS SIGUIENTES PRUEBAS INTERNACIONALES:
* FCE (FIRST CERTIFICATE IN ENGLISH) BEC (VANTAGE O HIGHER) CELS (VANTAGE O HIGHER) IELTS (MÍNIMO
5,5).
* ISE II (INTEGRATED SKILLS IN ENGLISH) TOEFL PBT (MÍNIMO 567 TOEFL CBT (MÍNIMO 227).
* TOEFL IBT (MÍNIMO 87).
* BULATS (B2 EN TODAS LAS HABILIDADES) CAE (CERTIFICATE IN ADVANCED ENGLISH) CPE (CERTIFICATE OF
PROFICIENCY IN ENGLISH) APTIS (B2 EN TODAS LAS HABILIDADES.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* MÍNIMO 12 MESES EN LA ORIENTACIÓN DE PROCESOS DE CAPACITACIÓN O FORMACIÓN EN LA LENGUA
EXTRANJERA EN MODALIDAD PRESENCIAL.
* DEMOSTRAR ALTAS COMPETENCIAS ADMINISTRATIVAS Y TÉCNICAS DEL SISTEMA DE GESTIÓN
ACADÉMICA Y LMS.
* DOMINIO DEMOSTRADO EN OFIMÁTICA E INTERNET Y/O CIUDADANÍA DIGITAL.
* COMPETENCIAS METODOLÓGICAS PARA LA ORIENTACIÓN DE PROGRAMAS DE FORMACIÓN PARA EL
TRABAJO Y EL DESARROLLO HUMANO
* HABILIDADES EN COMUNICACIÓN ESCRITA, SOLUCIÓN DE PROBLEMAS, PENSAMIENTO CRÍTICO,
ENTENDIMIENTO INTERPERSONAL, TRABAJO EN EQUIPO Y COMPRENSIÓN LECTORA.
* CREATIVO Y PROACTIVO.
* PREFERIBLEMENTE: ESTAR CERTIFICADO EN EL CURSO DE INSTRUCTOR VIRTUAL VIGENTE, ESTABLECIDO
POR LA DIRECCIÓN DE FORMACIÓN PROFESIONAL DEL SENA Y/O CERTIFICADO RELACIONADO CON TUTORÍA
VIRTUAL EXPEDIDO EN LOS TRES ÚLTIMOS AÑOS.
* PREFERIBLEMENTE: CONOCIMIENTO DE LA METODOLOGÍA DE FORMACIÓN DEL SENA.</t>
    </r>
  </si>
  <si>
    <t>Orientar investigación formativa según referentes técnicos.</t>
  </si>
  <si>
    <r>
      <rPr>
        <b/>
        <sz val="10"/>
        <color rgb="FF5B9BD5"/>
        <rFont val="Calibri"/>
        <scheme val="minor"/>
      </rPr>
      <t xml:space="preserve">Requisitos Académicos:
</t>
    </r>
    <r>
      <rPr>
        <sz val="10"/>
        <color rgb="FF000000"/>
        <rFont val="Calibri"/>
        <scheme val="minor"/>
      </rPr>
      <t xml:space="preserve">PROFESIONAL QUE REALICE Y PARTICIPE EN LAS ÁREAS DE PROYECTOS DE INVESTIGACIÓN Y AFINES.
</t>
    </r>
    <r>
      <rPr>
        <b/>
        <sz val="10"/>
        <color rgb="FF5B9BD5"/>
        <rFont val="Calibri"/>
        <scheme val="minor"/>
      </rPr>
      <t xml:space="preserve">Experiencia laboral y/o especialización:
</t>
    </r>
    <r>
      <rPr>
        <sz val="10"/>
        <color rgb="FF000000"/>
        <rFont val="Calibri"/>
        <scheme val="minor"/>
      </rPr>
      <t>* DOS (2) AÑOS DE EXPERIENCIA LABORAL EN EL ÁREA.
* SEIS (6) MESES DE EXPERIENCIA DOCENTE.</t>
    </r>
  </si>
  <si>
    <t>Razonar cuantitativamente frente a situaciones susceptibles de ser abordadas de manera matemática en contextos laborales, sociales y personales.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</si>
  <si>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TÍTULO PROFESIONAL UNIVERSITARIO EN DISCIPLINA ACADÉMICA DEL NÚCLEO BÁSICO DE CONOCIMIENTO
EN: LICENCIADO EN MATEMÁTICAS O INGENIERO AFÍN AL PROGRAMA DE FORMACIÓN.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DOCE (12 ) MESES DE EXPERIENCIA: DE LOS CUALES SEIS (6) MESES MÍNIMOS EN LABORES DE DOCENCIA.</t>
    </r>
  </si>
  <si>
    <t>Resultado de Aprendizaje de la Inducción.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</si>
  <si>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PARA EL DESARROLLO INTEGRAL DE ESTA COMPETENCIA SE REQUIERE LA PARTICIPACIÓN DEL
INSTRUCTOR TÉCNICO DEL PROGRAMA DE FORMACIÓN, LOS INSTRUCTORES DE LAS COMPETENCIAS CLAVE
Y TRANSVERSALES, EL PROFESIONAL DE DESARROLLO HUMANO, EQUIPO DE BIENESTAR Y LIDERAZGO AL
APRENDIZ, RELACIONES CORPORATIVAS, ADMINISTRACIÓN EDUCATIVA, COORDINADORES MISIONALES Y
ACADÉMICOS EN COORDINACIÓN CON EL SUBDIRECTOR DE CENTRO.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MÍNIMO 12 MESES DE EXPERIENCIA LABORAL EN EL ÁREA OBJETO DEL DESEMPEÑO.</t>
    </r>
  </si>
  <si>
    <t>Utilizar herramientas informáticas de acuerdo con las necesidades de manejo de información.</t>
  </si>
  <si>
    <r>
      <rPr>
        <b/>
        <sz val="10"/>
        <color theme="4"/>
        <rFont val="Calibri"/>
        <family val="2"/>
        <scheme val="minor"/>
      </rPr>
      <t>Requisitos Académicos:</t>
    </r>
    <r>
      <rPr>
        <sz val="10"/>
        <rFont val="Calibri"/>
        <family val="2"/>
        <scheme val="minor"/>
      </rPr>
      <t xml:space="preserve">
TECNÓLOGO O PROFESIONAL EN ÁREAS AFINES CON TECNOLOGÍAS DE LA INFORMACIÓN Y LA
</t>
    </r>
    <r>
      <rPr>
        <b/>
        <sz val="10"/>
        <color theme="4"/>
        <rFont val="Calibri"/>
        <family val="2"/>
        <scheme val="minor"/>
      </rPr>
      <t>Experiencia laboral y/o especialización:</t>
    </r>
    <r>
      <rPr>
        <sz val="10"/>
        <rFont val="Calibri"/>
        <family val="2"/>
        <scheme val="minor"/>
      </rPr>
      <t xml:space="preserve">
MÍNIMO, DIECIOCHO (18) MESES DE EXPERIENCIA LABORAL, DE LOS CUALES DOCE (12) MESES ESTARÁN
RELACIONADOS CON EL EJERCICIO DE LA PROFESIÓN U OFICIO OBJETO DE LA FORMACIÓN PROFESIONAL Y
SEIS (6) MESES EN LABORES DE DOCENCIA EN EL ÁREA</t>
    </r>
  </si>
  <si>
    <t>RESULTADOS DE APRENDIZAJE ETAPA PRACTICA</t>
  </si>
  <si>
    <t>Semana 5
10 a 16
48 horas</t>
  </si>
  <si>
    <t>PRIMER TRIMESTRE DE 2023
INICIO: 17/04/2023 FIN: 01/07/2023 
Días  hábiles de formación: 62.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</si>
</sst>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Calibri"/>
    </font>
    <font>
      <sz val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5B9BD5"/>
      <name val="Calibri"/>
      <scheme val="minor"/>
    </font>
    <font>
      <sz val="10"/>
      <color rgb="FF000000"/>
      <name val="Calibri"/>
      <scheme val="minor"/>
    </font>
    <font>
      <sz val="10"/>
      <name val="Calibri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wrapText="1"/>
    </xf>
    <xf numFmtId="0" fontId="12" fillId="7" borderId="3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3"/>
  <sheetViews>
    <sheetView tabSelected="1" topLeftCell="A13" zoomScale="85" zoomScaleNormal="85" workbookViewId="0">
      <selection activeCell="D25" sqref="D25"/>
    </sheetView>
  </sheetViews>
  <sheetFormatPr baseColWidth="10" defaultColWidth="14.44140625" defaultRowHeight="15" customHeight="1" x14ac:dyDescent="0.3"/>
  <cols>
    <col min="1" max="1" width="34" style="1" customWidth="1"/>
    <col min="2" max="2" width="65.44140625" style="1" customWidth="1"/>
    <col min="3" max="3" width="11" style="1" customWidth="1"/>
    <col min="4" max="4" width="17.21875" style="1" customWidth="1"/>
    <col min="5" max="5" width="17.77734375" style="1" customWidth="1"/>
    <col min="6" max="6" width="42.5546875" style="1" bestFit="1" customWidth="1"/>
    <col min="7" max="7" width="85.44140625" style="1" customWidth="1"/>
    <col min="8" max="9" width="14" style="1" customWidth="1"/>
    <col min="10" max="16384" width="14.44140625" style="1"/>
  </cols>
  <sheetData>
    <row r="1" spans="1:67" ht="51.75" customHeight="1" x14ac:dyDescent="0.3">
      <c r="A1" s="77" t="s">
        <v>0</v>
      </c>
      <c r="B1" s="78"/>
      <c r="C1" s="79" t="s">
        <v>1</v>
      </c>
      <c r="D1" s="80"/>
      <c r="E1" s="81"/>
      <c r="F1" s="27"/>
      <c r="G1" s="31"/>
      <c r="H1" s="76" t="s">
        <v>123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 t="s">
        <v>2</v>
      </c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 t="s">
        <v>3</v>
      </c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 t="s">
        <v>4</v>
      </c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46"/>
      <c r="BN1" s="28"/>
      <c r="BO1" s="28"/>
    </row>
    <row r="2" spans="1:67" ht="49.5" customHeight="1" x14ac:dyDescent="0.2">
      <c r="A2" s="70" t="s">
        <v>5</v>
      </c>
      <c r="B2" s="68" t="s">
        <v>6</v>
      </c>
      <c r="C2" s="70" t="s">
        <v>7</v>
      </c>
      <c r="D2" s="68" t="s">
        <v>8</v>
      </c>
      <c r="E2" s="70" t="s">
        <v>9</v>
      </c>
      <c r="F2" s="72" t="s">
        <v>10</v>
      </c>
      <c r="G2" s="74" t="s">
        <v>11</v>
      </c>
      <c r="H2" s="67" t="s">
        <v>12</v>
      </c>
      <c r="I2" s="67"/>
      <c r="J2" s="67"/>
      <c r="K2" s="67"/>
      <c r="L2" s="67" t="s">
        <v>13</v>
      </c>
      <c r="M2" s="67"/>
      <c r="N2" s="67"/>
      <c r="O2" s="67"/>
      <c r="P2" s="67"/>
      <c r="Q2" s="67"/>
      <c r="R2" s="67" t="s">
        <v>14</v>
      </c>
      <c r="S2" s="67"/>
      <c r="T2" s="67"/>
      <c r="U2" s="67"/>
      <c r="V2" s="67"/>
      <c r="W2" s="67"/>
      <c r="X2" s="67" t="s">
        <v>15</v>
      </c>
      <c r="Y2" s="67"/>
      <c r="Z2" s="67"/>
      <c r="AA2" s="67"/>
      <c r="AB2" s="67"/>
      <c r="AC2" s="67" t="s">
        <v>16</v>
      </c>
      <c r="AD2" s="67"/>
      <c r="AE2" s="67"/>
      <c r="AF2" s="67"/>
      <c r="AG2" s="67"/>
      <c r="AH2" s="67"/>
      <c r="AI2" s="67" t="s">
        <v>17</v>
      </c>
      <c r="AJ2" s="67"/>
      <c r="AK2" s="67"/>
      <c r="AL2" s="67"/>
      <c r="AM2" s="67"/>
      <c r="AN2" s="67"/>
      <c r="AO2" s="67" t="s">
        <v>18</v>
      </c>
      <c r="AP2" s="67"/>
      <c r="AQ2" s="67"/>
      <c r="AR2" s="67"/>
      <c r="AS2" s="67"/>
      <c r="AT2" s="67" t="s">
        <v>19</v>
      </c>
      <c r="AU2" s="67"/>
      <c r="AV2" s="67"/>
      <c r="AW2" s="67"/>
      <c r="AX2" s="67"/>
      <c r="AY2" s="67" t="s">
        <v>20</v>
      </c>
      <c r="AZ2" s="67"/>
      <c r="BA2" s="67"/>
      <c r="BB2" s="67"/>
      <c r="BC2" s="67"/>
      <c r="BD2" s="67"/>
      <c r="BE2" s="67" t="s">
        <v>21</v>
      </c>
      <c r="BF2" s="67"/>
      <c r="BG2" s="67"/>
      <c r="BH2" s="67"/>
      <c r="BI2" s="67" t="s">
        <v>22</v>
      </c>
      <c r="BJ2" s="67"/>
      <c r="BK2" s="67"/>
      <c r="BL2" s="67"/>
      <c r="BM2" s="67"/>
      <c r="BN2" s="44"/>
      <c r="BO2" s="45"/>
    </row>
    <row r="3" spans="1:67" ht="51.75" customHeight="1" thickBot="1" x14ac:dyDescent="0.35">
      <c r="A3" s="71"/>
      <c r="B3" s="69"/>
      <c r="C3" s="71"/>
      <c r="D3" s="69"/>
      <c r="E3" s="71"/>
      <c r="F3" s="73"/>
      <c r="G3" s="75"/>
      <c r="H3" s="28" t="s">
        <v>23</v>
      </c>
      <c r="I3" s="47" t="s">
        <v>24</v>
      </c>
      <c r="J3" s="47" t="s">
        <v>25</v>
      </c>
      <c r="K3" s="47" t="s">
        <v>26</v>
      </c>
      <c r="L3" s="47" t="s">
        <v>27</v>
      </c>
      <c r="M3" s="47" t="s">
        <v>28</v>
      </c>
      <c r="N3" s="47" t="s">
        <v>122</v>
      </c>
      <c r="O3" s="47" t="s">
        <v>29</v>
      </c>
      <c r="P3" s="47" t="s">
        <v>30</v>
      </c>
      <c r="Q3" s="47" t="s">
        <v>31</v>
      </c>
      <c r="R3" s="47" t="s">
        <v>32</v>
      </c>
      <c r="S3" s="47" t="s">
        <v>33</v>
      </c>
      <c r="T3" s="48" t="s">
        <v>34</v>
      </c>
      <c r="U3" s="47" t="s">
        <v>35</v>
      </c>
      <c r="V3" s="28" t="s">
        <v>36</v>
      </c>
      <c r="W3" s="49" t="s">
        <v>37</v>
      </c>
      <c r="X3" s="49" t="s">
        <v>38</v>
      </c>
      <c r="Y3" s="49" t="s">
        <v>39</v>
      </c>
      <c r="Z3" s="49" t="s">
        <v>40</v>
      </c>
      <c r="AA3" s="49" t="s">
        <v>41</v>
      </c>
      <c r="AB3" s="49" t="s">
        <v>42</v>
      </c>
      <c r="AC3" s="49" t="s">
        <v>43</v>
      </c>
      <c r="AD3" s="49" t="s">
        <v>44</v>
      </c>
      <c r="AE3" s="49" t="s">
        <v>45</v>
      </c>
      <c r="AF3" s="49" t="s">
        <v>46</v>
      </c>
      <c r="AG3" s="49" t="s">
        <v>47</v>
      </c>
      <c r="AH3" s="49" t="s">
        <v>48</v>
      </c>
      <c r="AI3" s="49" t="s">
        <v>49</v>
      </c>
      <c r="AJ3" s="49" t="s">
        <v>50</v>
      </c>
      <c r="AK3" s="28" t="s">
        <v>51</v>
      </c>
      <c r="AL3" s="28" t="s">
        <v>52</v>
      </c>
      <c r="AM3" s="50" t="s">
        <v>53</v>
      </c>
      <c r="AN3" s="50" t="s">
        <v>54</v>
      </c>
      <c r="AO3" s="50" t="s">
        <v>55</v>
      </c>
      <c r="AP3" s="50" t="s">
        <v>56</v>
      </c>
      <c r="AQ3" s="50" t="s">
        <v>57</v>
      </c>
      <c r="AR3" s="50" t="s">
        <v>58</v>
      </c>
      <c r="AS3" s="50" t="s">
        <v>59</v>
      </c>
      <c r="AT3" s="50" t="s">
        <v>60</v>
      </c>
      <c r="AU3" s="50" t="s">
        <v>61</v>
      </c>
      <c r="AV3" s="50" t="s">
        <v>62</v>
      </c>
      <c r="AW3" s="50" t="s">
        <v>63</v>
      </c>
      <c r="AX3" s="50" t="s">
        <v>64</v>
      </c>
      <c r="AY3" s="50" t="s">
        <v>65</v>
      </c>
      <c r="AZ3" s="50" t="s">
        <v>66</v>
      </c>
      <c r="BA3" s="28" t="s">
        <v>67</v>
      </c>
      <c r="BB3" s="51" t="s">
        <v>68</v>
      </c>
      <c r="BC3" s="51" t="s">
        <v>69</v>
      </c>
      <c r="BD3" s="51" t="s">
        <v>70</v>
      </c>
      <c r="BE3" s="51" t="s">
        <v>71</v>
      </c>
      <c r="BF3" s="51" t="s">
        <v>72</v>
      </c>
      <c r="BG3" s="51" t="s">
        <v>73</v>
      </c>
      <c r="BH3" s="51" t="s">
        <v>74</v>
      </c>
      <c r="BI3" s="51" t="s">
        <v>75</v>
      </c>
      <c r="BJ3" s="51" t="s">
        <v>76</v>
      </c>
      <c r="BK3" s="51" t="s">
        <v>77</v>
      </c>
      <c r="BL3" s="51" t="s">
        <v>78</v>
      </c>
      <c r="BM3" s="28" t="s">
        <v>79</v>
      </c>
      <c r="BN3" s="29" t="s">
        <v>80</v>
      </c>
      <c r="BO3" s="30" t="s">
        <v>81</v>
      </c>
    </row>
    <row r="4" spans="1:67" ht="48.75" customHeight="1" x14ac:dyDescent="0.3">
      <c r="A4" s="64" t="s">
        <v>82</v>
      </c>
      <c r="B4" s="32" t="s">
        <v>83</v>
      </c>
      <c r="C4" s="38">
        <v>48</v>
      </c>
      <c r="D4" s="39">
        <v>40</v>
      </c>
      <c r="E4" s="40">
        <f>+C4-D4</f>
        <v>8</v>
      </c>
      <c r="F4" s="19"/>
      <c r="G4" s="16" t="s">
        <v>84</v>
      </c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2"/>
    </row>
    <row r="5" spans="1:67" ht="52.5" customHeight="1" x14ac:dyDescent="0.3">
      <c r="A5" s="65"/>
      <c r="B5" s="33" t="s">
        <v>85</v>
      </c>
      <c r="C5" s="35">
        <v>48</v>
      </c>
      <c r="D5" s="36">
        <v>40</v>
      </c>
      <c r="E5" s="37">
        <f t="shared" ref="E5:E23" si="0">+C5-D5</f>
        <v>8</v>
      </c>
      <c r="F5" s="20"/>
      <c r="G5" s="17" t="s">
        <v>86</v>
      </c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4"/>
    </row>
    <row r="6" spans="1:67" ht="79.8" customHeight="1" x14ac:dyDescent="0.3">
      <c r="A6" s="65"/>
      <c r="B6" s="33" t="s">
        <v>87</v>
      </c>
      <c r="C6" s="8">
        <v>144</v>
      </c>
      <c r="D6" s="2">
        <f>SUM(I6:BO6)</f>
        <v>138</v>
      </c>
      <c r="E6" s="34">
        <f t="shared" si="0"/>
        <v>6</v>
      </c>
      <c r="F6" s="20"/>
      <c r="G6" s="17" t="s">
        <v>88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61">
        <v>10</v>
      </c>
      <c r="AF6" s="61">
        <v>40</v>
      </c>
      <c r="AG6" s="61">
        <v>8</v>
      </c>
      <c r="AH6" s="61">
        <v>40</v>
      </c>
      <c r="AI6" s="61">
        <v>40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4"/>
    </row>
    <row r="7" spans="1:67" ht="45" customHeight="1" x14ac:dyDescent="0.3">
      <c r="A7" s="65"/>
      <c r="B7" s="33" t="s">
        <v>89</v>
      </c>
      <c r="C7" s="52">
        <v>1008</v>
      </c>
      <c r="D7" s="53">
        <f>442+SUM(H7:BO7)</f>
        <v>1002</v>
      </c>
      <c r="E7" s="54">
        <f t="shared" si="0"/>
        <v>6</v>
      </c>
      <c r="F7" s="20"/>
      <c r="G7" s="17" t="s">
        <v>90</v>
      </c>
      <c r="H7" s="13"/>
      <c r="I7" s="3"/>
      <c r="J7" s="2"/>
      <c r="K7" s="2"/>
      <c r="L7" s="2"/>
      <c r="M7" s="2"/>
      <c r="N7" s="2"/>
      <c r="O7" s="59">
        <v>40</v>
      </c>
      <c r="P7" s="59">
        <v>40</v>
      </c>
      <c r="Q7" s="59">
        <v>8</v>
      </c>
      <c r="R7" s="59">
        <v>40</v>
      </c>
      <c r="S7" s="59">
        <v>40</v>
      </c>
      <c r="T7" s="59">
        <v>40</v>
      </c>
      <c r="U7" s="59">
        <v>40</v>
      </c>
      <c r="V7" s="59">
        <v>40</v>
      </c>
      <c r="W7" s="60">
        <v>16</v>
      </c>
      <c r="X7" s="59">
        <v>24</v>
      </c>
      <c r="Y7" s="59">
        <v>40</v>
      </c>
      <c r="Z7" s="59">
        <v>40</v>
      </c>
      <c r="AA7" s="59">
        <v>40</v>
      </c>
      <c r="AB7" s="59">
        <v>40</v>
      </c>
      <c r="AC7" s="59"/>
      <c r="AD7" s="59">
        <v>40</v>
      </c>
      <c r="AE7" s="59">
        <v>32</v>
      </c>
      <c r="AF7" s="57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4"/>
    </row>
    <row r="8" spans="1:67" ht="31.5" customHeight="1" x14ac:dyDescent="0.3">
      <c r="A8" s="65"/>
      <c r="B8" s="33" t="s">
        <v>91</v>
      </c>
      <c r="C8" s="35">
        <v>48</v>
      </c>
      <c r="D8" s="36">
        <v>48</v>
      </c>
      <c r="E8" s="37">
        <f t="shared" si="0"/>
        <v>0</v>
      </c>
      <c r="F8" s="20"/>
      <c r="G8" s="17" t="s">
        <v>92</v>
      </c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4"/>
    </row>
    <row r="9" spans="1:67" ht="59.25" customHeight="1" x14ac:dyDescent="0.3">
      <c r="A9" s="65"/>
      <c r="B9" s="33" t="s">
        <v>93</v>
      </c>
      <c r="C9" s="35">
        <v>336</v>
      </c>
      <c r="D9" s="36">
        <v>328</v>
      </c>
      <c r="E9" s="37">
        <f t="shared" si="0"/>
        <v>8</v>
      </c>
      <c r="F9" s="20"/>
      <c r="G9" s="17" t="s">
        <v>94</v>
      </c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4"/>
    </row>
    <row r="10" spans="1:67" ht="31.5" customHeight="1" x14ac:dyDescent="0.3">
      <c r="A10" s="65"/>
      <c r="B10" s="33" t="s">
        <v>95</v>
      </c>
      <c r="C10" s="41">
        <v>48</v>
      </c>
      <c r="D10" s="42">
        <v>40</v>
      </c>
      <c r="E10" s="43">
        <f t="shared" si="0"/>
        <v>8</v>
      </c>
      <c r="F10" s="20"/>
      <c r="G10" s="17" t="s">
        <v>96</v>
      </c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4"/>
    </row>
    <row r="11" spans="1:67" ht="31.5" customHeight="1" x14ac:dyDescent="0.3">
      <c r="A11" s="65"/>
      <c r="B11" s="33" t="s">
        <v>97</v>
      </c>
      <c r="C11" s="35">
        <v>48</v>
      </c>
      <c r="D11" s="36">
        <v>40</v>
      </c>
      <c r="E11" s="37">
        <f t="shared" si="0"/>
        <v>8</v>
      </c>
      <c r="F11" s="20"/>
      <c r="G11" s="17" t="s">
        <v>98</v>
      </c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4"/>
    </row>
    <row r="12" spans="1:67" ht="31.5" customHeight="1" x14ac:dyDescent="0.3">
      <c r="A12" s="65"/>
      <c r="B12" s="33" t="s">
        <v>99</v>
      </c>
      <c r="C12" s="35">
        <v>144</v>
      </c>
      <c r="D12" s="36">
        <v>144</v>
      </c>
      <c r="E12" s="37">
        <f t="shared" si="0"/>
        <v>0</v>
      </c>
      <c r="F12" s="20"/>
      <c r="G12" s="17" t="s">
        <v>100</v>
      </c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4"/>
    </row>
    <row r="13" spans="1:67" ht="31.5" customHeight="1" x14ac:dyDescent="0.3">
      <c r="A13" s="65"/>
      <c r="B13" s="33" t="s">
        <v>101</v>
      </c>
      <c r="C13" s="35">
        <v>144</v>
      </c>
      <c r="D13" s="36">
        <v>144</v>
      </c>
      <c r="E13" s="37">
        <f t="shared" si="0"/>
        <v>0</v>
      </c>
      <c r="F13" s="20"/>
      <c r="G13" s="17" t="s">
        <v>102</v>
      </c>
      <c r="H13" s="8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4"/>
    </row>
    <row r="14" spans="1:67" ht="31.5" customHeight="1" x14ac:dyDescent="0.3">
      <c r="A14" s="65"/>
      <c r="B14" s="33" t="s">
        <v>103</v>
      </c>
      <c r="C14" s="35">
        <v>288</v>
      </c>
      <c r="D14" s="36">
        <v>288</v>
      </c>
      <c r="E14" s="37">
        <f t="shared" si="0"/>
        <v>0</v>
      </c>
      <c r="F14" s="20"/>
      <c r="G14" s="17" t="s">
        <v>104</v>
      </c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4"/>
    </row>
    <row r="15" spans="1:67" ht="31.5" customHeight="1" x14ac:dyDescent="0.3">
      <c r="A15" s="65"/>
      <c r="B15" s="33" t="s">
        <v>105</v>
      </c>
      <c r="C15" s="35">
        <v>48</v>
      </c>
      <c r="D15" s="36">
        <v>48</v>
      </c>
      <c r="E15" s="37">
        <f t="shared" si="0"/>
        <v>0</v>
      </c>
      <c r="F15" s="20"/>
      <c r="G15" s="17" t="s">
        <v>106</v>
      </c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4"/>
    </row>
    <row r="16" spans="1:67" ht="31.5" customHeight="1" x14ac:dyDescent="0.3">
      <c r="A16" s="65"/>
      <c r="B16" s="33" t="s">
        <v>107</v>
      </c>
      <c r="C16" s="35">
        <v>48</v>
      </c>
      <c r="D16" s="36">
        <v>48</v>
      </c>
      <c r="E16" s="37">
        <f t="shared" si="0"/>
        <v>0</v>
      </c>
      <c r="F16" s="20"/>
      <c r="G16" s="17" t="s">
        <v>108</v>
      </c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4"/>
    </row>
    <row r="17" spans="1:67" ht="26.4" customHeight="1" x14ac:dyDescent="0.3">
      <c r="A17" s="65"/>
      <c r="B17" s="33" t="s">
        <v>109</v>
      </c>
      <c r="C17" s="8">
        <v>144</v>
      </c>
      <c r="D17" s="2">
        <f>SUM(H17:BO17)</f>
        <v>144</v>
      </c>
      <c r="E17" s="34">
        <f t="shared" si="0"/>
        <v>0</v>
      </c>
      <c r="F17" s="21"/>
      <c r="G17" s="17" t="s">
        <v>110</v>
      </c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62">
        <v>40</v>
      </c>
      <c r="AK17" s="62">
        <v>40</v>
      </c>
      <c r="AL17" s="62">
        <v>32</v>
      </c>
      <c r="AM17" s="62">
        <v>8</v>
      </c>
      <c r="AN17" s="62">
        <v>24</v>
      </c>
      <c r="AO17" s="63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4"/>
    </row>
    <row r="18" spans="1:67" ht="54" customHeight="1" x14ac:dyDescent="0.3">
      <c r="A18" s="65"/>
      <c r="B18" s="33" t="s">
        <v>111</v>
      </c>
      <c r="C18" s="56">
        <v>384</v>
      </c>
      <c r="D18" s="57">
        <f>160+SUM(H18:AP18)</f>
        <v>320</v>
      </c>
      <c r="E18" s="58">
        <f t="shared" si="0"/>
        <v>64</v>
      </c>
      <c r="F18" s="22"/>
      <c r="G18" s="17" t="s">
        <v>112</v>
      </c>
      <c r="H18" s="8"/>
      <c r="I18" s="2"/>
      <c r="J18" s="55">
        <v>40</v>
      </c>
      <c r="K18" s="55">
        <v>40</v>
      </c>
      <c r="L18" s="2"/>
      <c r="M18" s="55">
        <v>40</v>
      </c>
      <c r="N18" s="55">
        <v>40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4"/>
    </row>
    <row r="19" spans="1:67" ht="31.5" customHeight="1" x14ac:dyDescent="0.3">
      <c r="A19" s="65"/>
      <c r="B19" s="33" t="s">
        <v>113</v>
      </c>
      <c r="C19" s="35">
        <v>48</v>
      </c>
      <c r="D19" s="36">
        <v>40</v>
      </c>
      <c r="E19" s="37">
        <f t="shared" si="0"/>
        <v>8</v>
      </c>
      <c r="F19" s="23"/>
      <c r="G19" s="26" t="s">
        <v>114</v>
      </c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4"/>
    </row>
    <row r="20" spans="1:67" ht="31.5" customHeight="1" x14ac:dyDescent="0.3">
      <c r="A20" s="65"/>
      <c r="B20" s="33" t="s">
        <v>115</v>
      </c>
      <c r="C20" s="35">
        <v>48</v>
      </c>
      <c r="D20" s="36">
        <v>40</v>
      </c>
      <c r="E20" s="37">
        <f t="shared" si="0"/>
        <v>8</v>
      </c>
      <c r="F20" s="23"/>
      <c r="G20" s="17" t="s">
        <v>116</v>
      </c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4"/>
    </row>
    <row r="21" spans="1:67" ht="31.5" customHeight="1" x14ac:dyDescent="0.3">
      <c r="A21" s="65"/>
      <c r="B21" s="33" t="s">
        <v>117</v>
      </c>
      <c r="C21" s="35">
        <v>48</v>
      </c>
      <c r="D21" s="36">
        <v>48</v>
      </c>
      <c r="E21" s="37">
        <f t="shared" si="0"/>
        <v>0</v>
      </c>
      <c r="F21" s="24"/>
      <c r="G21" s="17" t="s">
        <v>118</v>
      </c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4"/>
    </row>
    <row r="22" spans="1:67" ht="31.5" customHeight="1" x14ac:dyDescent="0.3">
      <c r="A22" s="65"/>
      <c r="B22" s="33" t="s">
        <v>119</v>
      </c>
      <c r="C22" s="35">
        <v>48</v>
      </c>
      <c r="D22" s="36">
        <v>48</v>
      </c>
      <c r="E22" s="37">
        <f t="shared" si="0"/>
        <v>0</v>
      </c>
      <c r="F22" s="24"/>
      <c r="G22" s="17" t="s">
        <v>120</v>
      </c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4"/>
    </row>
    <row r="23" spans="1:67" ht="15" customHeight="1" thickBot="1" x14ac:dyDescent="0.35">
      <c r="A23" s="66"/>
      <c r="B23" s="7" t="s">
        <v>121</v>
      </c>
      <c r="C23" s="9"/>
      <c r="D23" s="5"/>
      <c r="E23" s="15"/>
      <c r="F23" s="25"/>
      <c r="G23" s="18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6"/>
    </row>
  </sheetData>
  <autoFilter ref="A2:BO24" xr:uid="{00000000-0001-0000-0100-000000000000}"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2" showButton="0"/>
    <filterColumn colId="43" showButton="0"/>
    <filterColumn colId="44" showButton="0"/>
    <filterColumn colId="45" showButton="0"/>
    <filterColumn colId="47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</autoFilter>
  <mergeCells count="25">
    <mergeCell ref="A1:B1"/>
    <mergeCell ref="C1:E1"/>
    <mergeCell ref="H1:U1"/>
    <mergeCell ref="V1:AJ1"/>
    <mergeCell ref="AK1:AZ1"/>
    <mergeCell ref="BA1:BL1"/>
    <mergeCell ref="AI2:AN2"/>
    <mergeCell ref="AO2:AS2"/>
    <mergeCell ref="AT2:AX2"/>
    <mergeCell ref="AY2:BD2"/>
    <mergeCell ref="BE2:BH2"/>
    <mergeCell ref="BI2:BM2"/>
    <mergeCell ref="A4:A23"/>
    <mergeCell ref="AC2:AH2"/>
    <mergeCell ref="D2:D3"/>
    <mergeCell ref="C2:C3"/>
    <mergeCell ref="B2:B3"/>
    <mergeCell ref="A2:A3"/>
    <mergeCell ref="E2:E3"/>
    <mergeCell ref="F2:F3"/>
    <mergeCell ref="X2:AB2"/>
    <mergeCell ref="G2:G3"/>
    <mergeCell ref="H2:K2"/>
    <mergeCell ref="L2:Q2"/>
    <mergeCell ref="R2:W2"/>
  </mergeCells>
  <phoneticPr fontId="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PROGRAMACIÓN_III_TRIMESTRE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Javier-portatil</dc:creator>
  <cp:keywords/>
  <dc:description/>
  <cp:lastModifiedBy>FAIBER ADRIAN ABRIL ALVARADO</cp:lastModifiedBy>
  <cp:revision/>
  <dcterms:created xsi:type="dcterms:W3CDTF">2016-04-03T16:04:57Z</dcterms:created>
  <dcterms:modified xsi:type="dcterms:W3CDTF">2025-09-03T13:31:52Z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2023-02-26T20:06:53Z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0f6cdf69-c105-4a35-9cd0-792108f936b7</vt:lpwstr>
  </property>
  <property fmtid="{D5CDD505-2E9C-101B-9397-08002B2CF9AE}" pid="8" name="MSIP_Label_1299739c-ad3d-4908-806e-4d91151a6e13_ContentBits">
    <vt:lpwstr>0</vt:lpwstr>
  </property>
</Properties>
</file>