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Faijas\3D Objects\Desktop\EXCELR\Project\Excel\Insurance Project\"/>
    </mc:Choice>
  </mc:AlternateContent>
  <xr:revisionPtr revIDLastSave="0" documentId="13_ncr:1_{42BFC0B8-A4B9-4034-ACFD-0677A34FB09C}" xr6:coauthVersionLast="47" xr6:coauthVersionMax="47" xr10:uidLastSave="{00000000-0000-0000-0000-000000000000}"/>
  <bookViews>
    <workbookView xWindow="-120" yWindow="-120" windowWidth="20730" windowHeight="11160" firstSheet="2" activeTab="2" xr2:uid="{00000000-000D-0000-FFFF-FFFF00000000}"/>
  </bookViews>
  <sheets>
    <sheet name="NO of invoice" sheetId="9" state="hidden" r:id="rId1"/>
    <sheet name="total budgets" sheetId="12" state="hidden" r:id="rId2"/>
    <sheet name="DASHBOARD" sheetId="11" r:id="rId3"/>
    <sheet name="invoice_202001231041" sheetId="8" state="hidden" r:id="rId4"/>
    <sheet name="Funnel" sheetId="5" state="hidden" r:id="rId5"/>
    <sheet name="OPPTY BY REVENUE" sheetId="7" state="hidden" r:id="rId6"/>
    <sheet name="open oppty top 4" sheetId="10" state="hidden" r:id="rId7"/>
    <sheet name="gcrm_opportunity_202001231041" sheetId="1" state="hidden" r:id="rId8"/>
    <sheet name="Sheet3" sheetId="15" state="hidden" r:id="rId9"/>
    <sheet name="meeting_list_202001231041" sheetId="4" state="hidden" r:id="rId10"/>
  </sheets>
  <definedNames>
    <definedName name="_xlnm._FilterDatabase" localSheetId="7" hidden="1">gcrm_opportunity_202001231041!$A$1:$L$50</definedName>
    <definedName name="_xlchart.v2.0" hidden="1">Funnel!$E$4:$E$6</definedName>
    <definedName name="_xlchart.v2.1" hidden="1">Funnel!$F$3</definedName>
    <definedName name="_xlchart.v2.2" hidden="1">Funnel!$F$4:$F$6</definedName>
    <definedName name="_xlchart.v2.3" hidden="1">Funnel!$E$4:$E$6</definedName>
    <definedName name="_xlchart.v2.4" hidden="1">Funnel!$F$3</definedName>
    <definedName name="_xlchart.v2.5" hidden="1">Funnel!$F$4:$F$6</definedName>
    <definedName name="ExternalData_1" localSheetId="3" hidden="1">invoice_202001231041!$A$1:$K$205</definedName>
    <definedName name="ExternalData_1" localSheetId="1" hidden="1">'total budgets'!$A$1:$E$16</definedName>
    <definedName name="_xlnm.Print_Area" localSheetId="2">DASHBOARD!$A$1:$R$36</definedName>
    <definedName name="Slicer_Account_Executive">#N/A</definedName>
    <definedName name="Slicer_income_class">#N/A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 i="1" l="1"/>
  <c r="Q7" i="1"/>
  <c r="Q6" i="1"/>
  <c r="Q3" i="1"/>
  <c r="Q4" i="1"/>
  <c r="Q5" i="1"/>
  <c r="Q2" i="1"/>
  <c r="M2" i="1"/>
  <c r="N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55341F-2750-4F8E-9296-2ACDEFA1532C}"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2" xr16:uid="{F0D34134-7CFA-4453-A88E-8715495BF14A}" keepAlive="1" name="Query - meeting_list_202001231041" description="Connection to the 'meeting_list_202001231041' query in the workbook." type="5" refreshedVersion="0" background="1">
    <dbPr connection="Provider=Microsoft.Mashup.OleDb.1;Data Source=$Workbook$;Location=meeting_list_202001231041;Extended Properties=&quot;&quot;" command="SELECT * FROM [meeting_list_202001231041]"/>
  </connection>
  <connection id="3" xr16:uid="{DB40EAD6-C28F-4130-8221-5F6DA756176E}" keepAlive="1" name="Query - total budgets" description="Connection to the 'total budgets' query in the workbook." type="5" refreshedVersion="8" background="1" saveData="1">
    <dbPr connection="Provider=Microsoft.Mashup.OleDb.1;Data Source=$Workbook$;Location=&quot;total budgets&quot;;Extended Properties=&quot;&quot;" command="SELECT * FROM [total budgets]"/>
  </connection>
</connections>
</file>

<file path=xl/sharedStrings.xml><?xml version="1.0" encoding="utf-8"?>
<sst xmlns="http://schemas.openxmlformats.org/spreadsheetml/2006/main" count="2084" uniqueCount="349">
  <si>
    <t>opportunity_name</t>
  </si>
  <si>
    <t>opportunity_id</t>
  </si>
  <si>
    <t>premium_amount</t>
  </si>
  <si>
    <t>revenue_amount</t>
  </si>
  <si>
    <t>closing_date</t>
  </si>
  <si>
    <t>stage</t>
  </si>
  <si>
    <t>branch</t>
  </si>
  <si>
    <t>specialty</t>
  </si>
  <si>
    <t>product_group</t>
  </si>
  <si>
    <t>product_sub_group</t>
  </si>
  <si>
    <t>risk_details</t>
  </si>
  <si>
    <t>Qualify Opportunity</t>
  </si>
  <si>
    <t>Employee Benefits (EB)</t>
  </si>
  <si>
    <t>Employee Benefits</t>
  </si>
  <si>
    <t>Mediclaim</t>
  </si>
  <si>
    <t>Group Medical</t>
  </si>
  <si>
    <t>Propose Solution</t>
  </si>
  <si>
    <t>Property / BI</t>
  </si>
  <si>
    <t>Fire</t>
  </si>
  <si>
    <t>Constructions &amp;amp; Infrastructure</t>
  </si>
  <si>
    <t>Liability</t>
  </si>
  <si>
    <t>Financial Lines</t>
  </si>
  <si>
    <t>Commercial Crime Insurance</t>
  </si>
  <si>
    <t>Commercial General Liability</t>
  </si>
  <si>
    <t>Marine</t>
  </si>
  <si>
    <t>Marine Cargo</t>
  </si>
  <si>
    <t>Miscellaneous</t>
  </si>
  <si>
    <t>Negotiate</t>
  </si>
  <si>
    <t>Emerging Corporates Group (ECG)</t>
  </si>
  <si>
    <t>OPP1900001042</t>
  </si>
  <si>
    <t>Ahmedabad</t>
  </si>
  <si>
    <t>OPP1900001047</t>
  </si>
  <si>
    <t>Group Personal Accident</t>
  </si>
  <si>
    <t>OPP1900001048</t>
  </si>
  <si>
    <t>Marine Hull</t>
  </si>
  <si>
    <t>Charterers' Liability Policy</t>
  </si>
  <si>
    <t>OPP1900001050</t>
  </si>
  <si>
    <t>OPP1900001051</t>
  </si>
  <si>
    <t>Trade Credit &amp;amp; Political Risk</t>
  </si>
  <si>
    <t>Trade Credit Insurance</t>
  </si>
  <si>
    <t>OPP1900001052</t>
  </si>
  <si>
    <t>OPP1900001053</t>
  </si>
  <si>
    <t>OPP1900001054</t>
  </si>
  <si>
    <t>Sandesh - Marine</t>
  </si>
  <si>
    <t>OPP1900001055</t>
  </si>
  <si>
    <t>OPP1900001056</t>
  </si>
  <si>
    <t>OPP1900001057</t>
  </si>
  <si>
    <t>OPP1900001058</t>
  </si>
  <si>
    <t>OPP1900001072</t>
  </si>
  <si>
    <t>Engineering</t>
  </si>
  <si>
    <t>Marine Combo policy ( EXIM +Inland)</t>
  </si>
  <si>
    <t>Cyber Liability Insurance</t>
  </si>
  <si>
    <t>OPP1900001138</t>
  </si>
  <si>
    <t>Industrial All Risks</t>
  </si>
  <si>
    <t>OPP1900001222</t>
  </si>
  <si>
    <t>Contractors All Risk</t>
  </si>
  <si>
    <t>Terrorism</t>
  </si>
  <si>
    <t>Political Risks</t>
  </si>
  <si>
    <t>OPP1900001364</t>
  </si>
  <si>
    <t>OPP1900001365</t>
  </si>
  <si>
    <t>OPP1900001366</t>
  </si>
  <si>
    <t>PDBI</t>
  </si>
  <si>
    <t>OPP1900001390</t>
  </si>
  <si>
    <t>OPP1900001391</t>
  </si>
  <si>
    <t>OPP1900001392</t>
  </si>
  <si>
    <t>OPP1900001393</t>
  </si>
  <si>
    <t>OPP1900001394</t>
  </si>
  <si>
    <t>Crises Mgmt / Terr / Political Risks / K&amp;amp;R</t>
  </si>
  <si>
    <t>OPP1900001655</t>
  </si>
  <si>
    <t>OPP1900001656</t>
  </si>
  <si>
    <t>OPP1900001803</t>
  </si>
  <si>
    <t>OPP1900001843</t>
  </si>
  <si>
    <t>Director &amp;amp; Officers / Management  Liability</t>
  </si>
  <si>
    <t>ITNL - IAR (Operational Roads)</t>
  </si>
  <si>
    <t>OPP1900001906</t>
  </si>
  <si>
    <t>Maine Open</t>
  </si>
  <si>
    <t>OPP1900001923</t>
  </si>
  <si>
    <t>Fire &amp;amp; Special Perils</t>
  </si>
  <si>
    <t>OPP1900001937</t>
  </si>
  <si>
    <t>OPP1900001938</t>
  </si>
  <si>
    <t>Construction, Power &amp; Infrastructure</t>
  </si>
  <si>
    <t>Sandesh - PDBI</t>
  </si>
  <si>
    <t>OPP1900001939</t>
  </si>
  <si>
    <t>OPP1900001940</t>
  </si>
  <si>
    <t>OPP1900001941</t>
  </si>
  <si>
    <t>OPP1900001942</t>
  </si>
  <si>
    <t>OPP1900001943</t>
  </si>
  <si>
    <t>OPP1900001944</t>
  </si>
  <si>
    <t>OPP1900001945</t>
  </si>
  <si>
    <t>OPP1900001946</t>
  </si>
  <si>
    <t>SABOTAGE &amp;amp; TERRORISM &amp;amp; Political Violence</t>
  </si>
  <si>
    <t>OPP1900001947</t>
  </si>
  <si>
    <t>OPP1900001950</t>
  </si>
  <si>
    <t>OPP1900001975</t>
  </si>
  <si>
    <t>GRTC-CAR</t>
  </si>
  <si>
    <t>OPP1900001976</t>
  </si>
  <si>
    <t>OPP1900002004</t>
  </si>
  <si>
    <t>OPP1900002039</t>
  </si>
  <si>
    <t>OPP1900002070</t>
  </si>
  <si>
    <t>OPP1900002092</t>
  </si>
  <si>
    <t>SFSP</t>
  </si>
  <si>
    <t>OPP1900002098</t>
  </si>
  <si>
    <t>OPP1900002104</t>
  </si>
  <si>
    <t>ag - Property Insurance</t>
  </si>
  <si>
    <t>AL GPA</t>
  </si>
  <si>
    <t>BE-Mega policy</t>
  </si>
  <si>
    <t>BVGMC</t>
  </si>
  <si>
    <t>BV GPA</t>
  </si>
  <si>
    <t>BD PDBI</t>
  </si>
  <si>
    <t>BL - Marine STOP</t>
  </si>
  <si>
    <t>BC - PDBI</t>
  </si>
  <si>
    <t>CP-PDBI</t>
  </si>
  <si>
    <t>CVP GMC</t>
  </si>
  <si>
    <t>CI-CAR/EAR Policy</t>
  </si>
  <si>
    <t>DB -Mega Policy</t>
  </si>
  <si>
    <t>DB -Terrorism Policy</t>
  </si>
  <si>
    <t>DB- Cyber Liability</t>
  </si>
  <si>
    <t>DS- Employees GMC</t>
  </si>
  <si>
    <t>EI- GMC</t>
  </si>
  <si>
    <t>EL-Group Mediclaim</t>
  </si>
  <si>
    <t>FM-Group Mediclaim</t>
  </si>
  <si>
    <t>G R -GMC</t>
  </si>
  <si>
    <t>G R -CAR</t>
  </si>
  <si>
    <t>GL-CGL</t>
  </si>
  <si>
    <t>GL-Crime</t>
  </si>
  <si>
    <t>II-Marine</t>
  </si>
  <si>
    <t>II -  GMC</t>
  </si>
  <si>
    <t>II - GPA</t>
  </si>
  <si>
    <t>KG-CAR</t>
  </si>
  <si>
    <t>KB GMC</t>
  </si>
  <si>
    <t>OP-GMC</t>
  </si>
  <si>
    <t>PI(Operational Road)</t>
  </si>
  <si>
    <t>PIL-Credit Insurance</t>
  </si>
  <si>
    <t>PIL-CGL</t>
  </si>
  <si>
    <t>PIL -Marine</t>
  </si>
  <si>
    <t>SGL- GMC</t>
  </si>
  <si>
    <t>Infra-CAR</t>
  </si>
  <si>
    <t>SI-CAR</t>
  </si>
  <si>
    <t>VS.-Marine</t>
  </si>
  <si>
    <t>VS-PDBI</t>
  </si>
  <si>
    <t>VS.-D &amp; O</t>
  </si>
  <si>
    <t>Sin GMC</t>
  </si>
  <si>
    <t>Stem GMC</t>
  </si>
  <si>
    <t>Account Executive</t>
  </si>
  <si>
    <t>Shivani Sharma</t>
  </si>
  <si>
    <t>Mark</t>
  </si>
  <si>
    <t>Animesh Rawat</t>
  </si>
  <si>
    <t>OPEN OPPURTUNITY</t>
  </si>
  <si>
    <t>TOTAL OPPURTUNITY</t>
  </si>
  <si>
    <t>branch_name</t>
  </si>
  <si>
    <t>global_attendees</t>
  </si>
  <si>
    <t>meeting_date</t>
  </si>
  <si>
    <t>year</t>
  </si>
  <si>
    <t>Column6</t>
  </si>
  <si>
    <t>MEETING IN 2020</t>
  </si>
  <si>
    <t>MEETING IN 2019</t>
  </si>
  <si>
    <t>Column9</t>
  </si>
  <si>
    <t>ACCOUNT EXECUTIVE.1</t>
  </si>
  <si>
    <t>TOTAL NO MEETINGS</t>
  </si>
  <si>
    <t>Abhinav Shivam</t>
  </si>
  <si>
    <t>Vinay</t>
  </si>
  <si>
    <t>Ketan Jain</t>
  </si>
  <si>
    <t>Juli</t>
  </si>
  <si>
    <t>Muralidharan VS</t>
  </si>
  <si>
    <t>Srikanth Boddu</t>
  </si>
  <si>
    <t>Manish Sharma</t>
  </si>
  <si>
    <t>Raju Kumar</t>
  </si>
  <si>
    <t>Usha G</t>
  </si>
  <si>
    <t>Jeyaraman N, Srikanth Boddu</t>
  </si>
  <si>
    <t>Jeyaraman N, Chitra S</t>
  </si>
  <si>
    <t>Jeyaraman N</t>
  </si>
  <si>
    <t>Product</t>
  </si>
  <si>
    <t>count</t>
  </si>
  <si>
    <t>Row Labels</t>
  </si>
  <si>
    <t>Grand Total</t>
  </si>
  <si>
    <t>Sum of revenue_amount</t>
  </si>
  <si>
    <t>Sum of OPEN OPPURTUNITY</t>
  </si>
  <si>
    <t>invoice_number</t>
  </si>
  <si>
    <t>invoice_date</t>
  </si>
  <si>
    <t>revenue_transaction_type</t>
  </si>
  <si>
    <t>solution_group</t>
  </si>
  <si>
    <t>income_class</t>
  </si>
  <si>
    <t>client_name</t>
  </si>
  <si>
    <t>policy_number</t>
  </si>
  <si>
    <t>Amount</t>
  </si>
  <si>
    <t>income_due_date</t>
  </si>
  <si>
    <t>NEW</t>
  </si>
  <si>
    <t>CROSS SELL</t>
  </si>
  <si>
    <t>RENEWAL</t>
  </si>
  <si>
    <t>CROSS SELL_1</t>
  </si>
  <si>
    <t>NEW_2</t>
  </si>
  <si>
    <t>RENEWAL_3</t>
  </si>
  <si>
    <t>NULL</t>
  </si>
  <si>
    <t>Fees</t>
  </si>
  <si>
    <t>Neel Jain</t>
  </si>
  <si>
    <t>New</t>
  </si>
  <si>
    <t>I</t>
  </si>
  <si>
    <t>Brokerage</t>
  </si>
  <si>
    <t>Global Client Network (GNB Inward)</t>
  </si>
  <si>
    <t>Divya Dhingra</t>
  </si>
  <si>
    <t>Renewal</t>
  </si>
  <si>
    <t>M</t>
  </si>
  <si>
    <t>S</t>
  </si>
  <si>
    <t>OG-19-2202-1018-00000060</t>
  </si>
  <si>
    <t>Shloka Shelat</t>
  </si>
  <si>
    <t>Cross Sell</t>
  </si>
  <si>
    <t>V</t>
  </si>
  <si>
    <t>OG-19-2202-3383-00000010</t>
  </si>
  <si>
    <t>Ankita Shah</t>
  </si>
  <si>
    <t>020P000098803000</t>
  </si>
  <si>
    <t>Vidit Shah</t>
  </si>
  <si>
    <t>Nishant Sharma</t>
  </si>
  <si>
    <t>A</t>
  </si>
  <si>
    <t>OG-19-2202-3383-00000009</t>
  </si>
  <si>
    <t>Gautam Murkunde</t>
  </si>
  <si>
    <t>C</t>
  </si>
  <si>
    <t>OG-19-2202-3383-00000008</t>
  </si>
  <si>
    <t>Shobhit Agarwal</t>
  </si>
  <si>
    <t>P</t>
  </si>
  <si>
    <t>null</t>
  </si>
  <si>
    <t>H0048996</t>
  </si>
  <si>
    <t>'001P000202300000</t>
  </si>
  <si>
    <t>'001P000203500000</t>
  </si>
  <si>
    <t>F</t>
  </si>
  <si>
    <t>L</t>
  </si>
  <si>
    <t>2999202758217600000"</t>
  </si>
  <si>
    <t>G</t>
  </si>
  <si>
    <t>OG-19-2202-1002-00001981</t>
  </si>
  <si>
    <t>OG-19-2202-1002-00001901</t>
  </si>
  <si>
    <t>T</t>
  </si>
  <si>
    <t>H0056637</t>
  </si>
  <si>
    <t>'99000021180100000013</t>
  </si>
  <si>
    <t>P0019200001/9999/100301</t>
  </si>
  <si>
    <t>0000000008502066-01</t>
  </si>
  <si>
    <t>OG-19-2202-4010-00002245</t>
  </si>
  <si>
    <t>B</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</si>
  <si>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</si>
  <si>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</si>
  <si>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</si>
  <si>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</si>
  <si>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</si>
  <si>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</si>
  <si>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</si>
  <si>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</si>
  <si>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</si>
  <si>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</si>
  <si>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</si>
  <si>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</si>
  <si>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</si>
  <si>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'99000046192400000001</t>
  </si>
  <si>
    <t>'99000011180100000303</t>
  </si>
  <si>
    <t>OG-19-2202-1018-00000055</t>
  </si>
  <si>
    <t>0640002231 04</t>
  </si>
  <si>
    <t>D</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</si>
  <si>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</si>
  <si>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</si>
  <si>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</si>
  <si>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</si>
  <si>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</si>
  <si>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</si>
  <si>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</si>
  <si>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</si>
  <si>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</si>
  <si>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</si>
  <si>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</si>
  <si>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</si>
  <si>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</si>
  <si>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</si>
  <si>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</si>
  <si>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</si>
  <si>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</si>
  <si>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</si>
  <si>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</si>
  <si>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</si>
  <si>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</si>
  <si>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E</t>
  </si>
  <si>
    <t>2412/202063061201000</t>
  </si>
  <si>
    <t>4101190700000015-00</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</si>
  <si>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</si>
  <si>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</si>
  <si>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</si>
  <si>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</si>
  <si>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</si>
  <si>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</si>
  <si>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</si>
  <si>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</si>
  <si>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</si>
  <si>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</si>
  <si>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</si>
  <si>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</si>
  <si>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</si>
  <si>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</si>
  <si>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</si>
  <si>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</si>
  <si>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</si>
  <si>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</si>
  <si>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</si>
  <si>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</si>
  <si>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</si>
  <si>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</si>
  <si>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</si>
  <si>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</si>
  <si>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</si>
  <si>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</si>
  <si>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</si>
  <si>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H</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</si>
  <si>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</si>
  <si>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</si>
  <si>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</si>
  <si>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</si>
  <si>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</si>
  <si>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</si>
  <si>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</si>
  <si>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</si>
  <si>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</si>
  <si>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</si>
  <si>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</si>
  <si>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</si>
  <si>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</si>
  <si>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</si>
  <si>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</si>
  <si>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</si>
  <si>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</si>
  <si>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</si>
  <si>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</si>
  <si>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</si>
  <si>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</si>
  <si>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</si>
  <si>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</si>
  <si>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</si>
  <si>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</si>
  <si>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</si>
  <si>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32099602-01</t>
  </si>
  <si>
    <t>'2302003268</t>
  </si>
  <si>
    <t>Count of invoice_number</t>
  </si>
  <si>
    <t>Column Labels</t>
  </si>
  <si>
    <t>(Multiple Items)</t>
  </si>
  <si>
    <t>Column4</t>
  </si>
  <si>
    <t>Column5</t>
  </si>
  <si>
    <t>Target</t>
  </si>
  <si>
    <t>% of achievmnts</t>
  </si>
  <si>
    <t>plcd achvd</t>
  </si>
  <si>
    <t>inv achvd</t>
  </si>
  <si>
    <t>cross sell</t>
  </si>
  <si>
    <t>new</t>
  </si>
  <si>
    <t>renewal</t>
  </si>
  <si>
    <t>Invoice</t>
  </si>
  <si>
    <t>Achieved</t>
  </si>
  <si>
    <t>Count of Years (meeting_date)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</si>
</sst>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4"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14" fontId="0" fillId="0" borderId="0" xfId="0" applyNumberFormat="1"/>
    <xf numFmtId="0" fontId="16" fillId="0" borderId="0" xfId="0" applyFont="1"/>
    <xf numFmtId="0" fontId="16" fillId="33" borderId="0" xfId="0" applyFont="1" applyFill="1"/>
    <xf numFmtId="0" fontId="0" fillId="0" borderId="11" xfId="0" applyBorder="1"/>
    <xf numFmtId="0" fontId="0" fillId="0" borderId="12" xfId="0" applyBorder="1"/>
    <xf numFmtId="0" fontId="13" fillId="34" borderId="13" xfId="0" applyFont="1" applyFill="1" applyBorder="1"/>
    <xf numFmtId="0" fontId="13" fillId="34" borderId="14" xfId="0" applyFont="1" applyFill="1" applyBorder="1"/>
    <xf numFmtId="0" fontId="13" fillId="34" borderId="15" xfId="0" applyFont="1" applyFill="1" applyBorder="1"/>
    <xf numFmtId="0" fontId="0" fillId="35" borderId="13" xfId="0" applyFill="1" applyBorder="1"/>
    <xf numFmtId="0" fontId="0" fillId="35" borderId="14" xfId="0" applyFill="1" applyBorder="1"/>
    <xf numFmtId="14" fontId="0" fillId="35" borderId="14" xfId="0" applyNumberFormat="1" applyFill="1" applyBorder="1"/>
    <xf numFmtId="0" fontId="0" fillId="35" borderId="15" xfId="0" applyFill="1" applyBorder="1"/>
    <xf numFmtId="0" fontId="0" fillId="0" borderId="13" xfId="0" applyBorder="1"/>
    <xf numFmtId="0" fontId="0" fillId="0" borderId="14" xfId="0" applyBorder="1"/>
    <xf numFmtId="14" fontId="0" fillId="0" borderId="14" xfId="0" applyNumberFormat="1" applyBorder="1"/>
    <xf numFmtId="0" fontId="0" fillId="0" borderId="15" xfId="0" applyBorder="1"/>
    <xf numFmtId="0" fontId="0" fillId="0" borderId="10" xfId="0" applyBorder="1"/>
    <xf numFmtId="14" fontId="0" fillId="0" borderId="11" xfId="0" applyNumberFormat="1" applyBorder="1"/>
    <xf numFmtId="0" fontId="0" fillId="0" borderId="0" xfId="0" pivotButton="1"/>
    <xf numFmtId="0" fontId="0" fillId="0" borderId="0" xfId="0" applyAlignment="1">
      <alignment horizontal="left"/>
    </xf>
    <xf numFmtId="0" fontId="16" fillId="36" borderId="16" xfId="0" applyFont="1" applyFill="1" applyBorder="1"/>
    <xf numFmtId="0" fontId="13" fillId="34" borderId="11" xfId="0" applyFont="1" applyFill="1" applyBorder="1"/>
    <xf numFmtId="0" fontId="0" fillId="35" borderId="11" xfId="0" applyFill="1" applyBorder="1"/>
    <xf numFmtId="0" fontId="13" fillId="34" borderId="12" xfId="0" applyFont="1" applyFill="1" applyBorder="1"/>
    <xf numFmtId="0" fontId="0" fillId="35" borderId="12" xfId="0" applyFill="1" applyBorder="1"/>
    <xf numFmtId="0" fontId="18" fillId="37" borderId="0" xfId="0" applyFont="1" applyFill="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dashboard.xlsx]NO of invoice!PivotTable7</c:name>
    <c:fmtId val="11"/>
  </c:pivotSource>
  <c:chart>
    <c:title>
      <c:tx>
        <c:rich>
          <a:bodyPr rot="0" spcFirstLastPara="1" vertOverflow="ellipsis" vert="horz" wrap="square" anchor="t" anchorCtr="0"/>
          <a:lstStyle/>
          <a:p>
            <a:pPr algn="ctr">
              <a:defRPr sz="1200" b="1" i="0" u="none" strike="noStrike" kern="1200" baseline="0">
                <a:solidFill>
                  <a:schemeClr val="accent1">
                    <a:lumMod val="50000"/>
                  </a:schemeClr>
                </a:solidFill>
                <a:latin typeface="+mn-lt"/>
                <a:ea typeface="+mn-ea"/>
                <a:cs typeface="+mn-cs"/>
              </a:defRPr>
            </a:pPr>
            <a:r>
              <a:rPr lang="en-IN" sz="1200" b="1">
                <a:solidFill>
                  <a:schemeClr val="accent1">
                    <a:lumMod val="50000"/>
                  </a:schemeClr>
                </a:solidFill>
              </a:rPr>
              <a:t>No</a:t>
            </a:r>
            <a:r>
              <a:rPr lang="en-IN" sz="1200" b="1" baseline="0">
                <a:solidFill>
                  <a:schemeClr val="accent1">
                    <a:lumMod val="50000"/>
                  </a:schemeClr>
                </a:solidFill>
              </a:rPr>
              <a:t> of Invoice by Accnt Exec</a:t>
            </a:r>
            <a:endParaRPr lang="en-IN" sz="1200" b="1">
              <a:solidFill>
                <a:schemeClr val="accent1">
                  <a:lumMod val="50000"/>
                </a:schemeClr>
              </a:solidFill>
            </a:endParaRPr>
          </a:p>
        </c:rich>
      </c:tx>
      <c:layout>
        <c:manualLayout>
          <c:xMode val="edge"/>
          <c:yMode val="edge"/>
          <c:x val="0.2663846123712148"/>
          <c:y val="1.1494252873563218E-2"/>
        </c:manualLayout>
      </c:layout>
      <c:overlay val="0"/>
      <c:spPr>
        <a:noFill/>
        <a:ln>
          <a:noFill/>
        </a:ln>
        <a:effectLst/>
      </c:spPr>
      <c:txPr>
        <a:bodyPr rot="0" spcFirstLastPara="1" vertOverflow="ellipsis" vert="horz" wrap="square" anchor="t" anchorCtr="0"/>
        <a:lstStyle/>
        <a:p>
          <a:pPr algn="ctr">
            <a:defRPr sz="12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9865435602279"/>
          <c:y val="0.10209203207397241"/>
          <c:w val="0.7670014755618233"/>
          <c:h val="0.8666666666666667"/>
        </c:manualLayout>
      </c:layout>
      <c:barChart>
        <c:barDir val="bar"/>
        <c:grouping val="stacked"/>
        <c:varyColors val="0"/>
        <c:ser>
          <c:idx val="0"/>
          <c:order val="0"/>
          <c:tx>
            <c:strRef>
              <c:f>'NO of invoice'!$B$3:$B$4</c:f>
              <c:strCache>
                <c:ptCount val="1"/>
                <c:pt idx="0">
                  <c:v>Cross Sell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invoice'!$B$5:$B$13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CF73-42BA-969A-D599682170EE}"/>
            </c:ext>
          </c:extLst>
        </c:ser>
        <c:ser>
          <c:idx val="1"/>
          <c:order val="1"/>
          <c:tx>
            <c:strRef>
              <c:f>'NO of invoice'!$C$3:$C$4</c:f>
              <c:strCache>
                <c:ptCount val="1"/>
                <c:pt idx="0">
                  <c:v>New</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invoice'!$C$5:$C$13</c:f>
              <c:numCache>
                <c:formatCode>General</c:formatCode>
                <c:ptCount val="8"/>
                <c:pt idx="0">
                  <c:v>1</c:v>
                </c:pt>
                <c:pt idx="3">
                  <c:v>8</c:v>
                </c:pt>
                <c:pt idx="5">
                  <c:v>7</c:v>
                </c:pt>
              </c:numCache>
            </c:numRef>
          </c:val>
          <c:extLst>
            <c:ext xmlns:c16="http://schemas.microsoft.com/office/drawing/2014/chart" uri="{C3380CC4-5D6E-409C-BE32-E72D297353CC}">
              <c16:uniqueId val="{00000004-32F5-4698-A96D-9890DE14753B}"/>
            </c:ext>
          </c:extLst>
        </c:ser>
        <c:ser>
          <c:idx val="2"/>
          <c:order val="2"/>
          <c:tx>
            <c:strRef>
              <c:f>'NO of invoice'!$D$3:$D$4</c:f>
              <c:strCache>
                <c:ptCount val="1"/>
                <c:pt idx="0">
                  <c:v>null</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invoice'!$D$5:$D$13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5-32F5-4698-A96D-9890DE14753B}"/>
            </c:ext>
          </c:extLst>
        </c:ser>
        <c:ser>
          <c:idx val="3"/>
          <c:order val="3"/>
          <c:tx>
            <c:strRef>
              <c:f>'NO of invoice'!$E$3:$E$4</c:f>
              <c:strCache>
                <c:ptCount val="1"/>
                <c:pt idx="0">
                  <c:v>Renewal</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6-32F5-4698-A96D-9890DE14753B}"/>
            </c:ext>
          </c:extLst>
        </c:ser>
        <c:dLbls>
          <c:showLegendKey val="0"/>
          <c:showVal val="0"/>
          <c:showCatName val="0"/>
          <c:showSerName val="0"/>
          <c:showPercent val="0"/>
          <c:showBubbleSize val="0"/>
        </c:dLbls>
        <c:gapWidth val="68"/>
        <c:overlap val="100"/>
        <c:axId val="521952064"/>
        <c:axId val="521949184"/>
      </c:barChart>
      <c:catAx>
        <c:axId val="5219520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521949184"/>
        <c:crosses val="autoZero"/>
        <c:auto val="1"/>
        <c:lblAlgn val="ctr"/>
        <c:lblOffset val="100"/>
        <c:noMultiLvlLbl val="0"/>
      </c:catAx>
      <c:valAx>
        <c:axId val="521949184"/>
        <c:scaling>
          <c:orientation val="minMax"/>
        </c:scaling>
        <c:delete val="1"/>
        <c:axPos val="b"/>
        <c:numFmt formatCode="General" sourceLinked="1"/>
        <c:majorTickMark val="none"/>
        <c:minorTickMark val="none"/>
        <c:tickLblPos val="nextTo"/>
        <c:crossAx val="521952064"/>
        <c:crosses val="autoZero"/>
        <c:crossBetween val="between"/>
      </c:valAx>
      <c:spPr>
        <a:noFill/>
        <a:ln>
          <a:noFill/>
        </a:ln>
        <a:effectLst/>
      </c:spPr>
    </c:plotArea>
    <c:legend>
      <c:legendPos val="r"/>
      <c:layout>
        <c:manualLayout>
          <c:xMode val="edge"/>
          <c:yMode val="edge"/>
          <c:x val="0.68424477397178141"/>
          <c:y val="0.52175299188518864"/>
          <c:w val="0.17296667865755358"/>
          <c:h val="0.41284692624431124"/>
        </c:manualLayout>
      </c:layout>
      <c:overlay val="1"/>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084577114427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16590715712774709"/>
          <c:y val="0.21360807569154805"/>
          <c:w val="0.79031174834488971"/>
          <c:h val="0.76003565304782561"/>
        </c:manualLayout>
      </c:layout>
      <c:barChart>
        <c:barDir val="bar"/>
        <c:grouping val="clustered"/>
        <c:varyColors val="0"/>
        <c:ser>
          <c:idx val="0"/>
          <c:order val="0"/>
          <c:tx>
            <c:strRef>
              <c:f>'total budgets'!$A$6</c:f>
              <c:strCache>
                <c:ptCount val="1"/>
                <c:pt idx="0">
                  <c:v>New</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86FE-4DCA-9404-72D7293445C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86FE-4DCA-9404-72D7293445C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86FE-4DCA-9404-72D7293445C5}"/>
              </c:ext>
            </c:extLst>
          </c:dPt>
          <c:dLbls>
            <c:numFmt formatCode="0.00,,&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budgets'!$B$4:$D$4</c:f>
              <c:strCache>
                <c:ptCount val="3"/>
                <c:pt idx="0">
                  <c:v>Target</c:v>
                </c:pt>
                <c:pt idx="1">
                  <c:v>Achieved</c:v>
                </c:pt>
                <c:pt idx="2">
                  <c:v>Invoice</c:v>
                </c:pt>
              </c:strCache>
            </c:strRef>
          </c:cat>
          <c:val>
            <c:numRef>
              <c:f>'total budgets'!$B$6:$D$6</c:f>
              <c:numCache>
                <c:formatCode>General</c:formatCode>
                <c:ptCount val="3"/>
                <c:pt idx="0">
                  <c:v>4100000</c:v>
                </c:pt>
                <c:pt idx="1">
                  <c:v>3531629.3099999991</c:v>
                </c:pt>
                <c:pt idx="2">
                  <c:v>569815</c:v>
                </c:pt>
              </c:numCache>
            </c:numRef>
          </c:val>
          <c:extLst>
            <c:ext xmlns:c16="http://schemas.microsoft.com/office/drawing/2014/chart" uri="{C3380CC4-5D6E-409C-BE32-E72D297353CC}">
              <c16:uniqueId val="{00000000-86FE-4DCA-9404-72D7293445C5}"/>
            </c:ext>
          </c:extLst>
        </c:ser>
        <c:dLbls>
          <c:dLblPos val="outEnd"/>
          <c:showLegendKey val="0"/>
          <c:showVal val="1"/>
          <c:showCatName val="0"/>
          <c:showSerName val="0"/>
          <c:showPercent val="0"/>
          <c:showBubbleSize val="0"/>
        </c:dLbls>
        <c:gapWidth val="88"/>
        <c:axId val="2124607808"/>
        <c:axId val="2124608288"/>
      </c:barChart>
      <c:catAx>
        <c:axId val="2124607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2124608288"/>
        <c:crosses val="autoZero"/>
        <c:auto val="1"/>
        <c:lblAlgn val="ctr"/>
        <c:lblOffset val="100"/>
        <c:noMultiLvlLbl val="0"/>
      </c:catAx>
      <c:valAx>
        <c:axId val="2124608288"/>
        <c:scaling>
          <c:orientation val="minMax"/>
        </c:scaling>
        <c:delete val="1"/>
        <c:axPos val="t"/>
        <c:numFmt formatCode="General" sourceLinked="1"/>
        <c:majorTickMark val="none"/>
        <c:minorTickMark val="none"/>
        <c:tickLblPos val="nextTo"/>
        <c:crossAx val="212460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65739282589676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161793234179061"/>
          <c:y val="0.22309395364253892"/>
          <c:w val="0.80487343248760568"/>
          <c:h val="0.72293778564401767"/>
        </c:manualLayout>
      </c:layout>
      <c:barChart>
        <c:barDir val="bar"/>
        <c:grouping val="clustered"/>
        <c:varyColors val="0"/>
        <c:ser>
          <c:idx val="0"/>
          <c:order val="0"/>
          <c:tx>
            <c:strRef>
              <c:f>'total budgets'!$A$7</c:f>
              <c:strCache>
                <c:ptCount val="1"/>
                <c:pt idx="0">
                  <c:v>Renewal</c:v>
                </c:pt>
              </c:strCache>
            </c:strRef>
          </c:tx>
          <c:spPr>
            <a:solidFill>
              <a:schemeClr val="accent1"/>
            </a:solidFill>
            <a:ln>
              <a:noFill/>
            </a:ln>
            <a:effectLst/>
          </c:spPr>
          <c:invertIfNegative val="0"/>
          <c:dPt>
            <c:idx val="0"/>
            <c:invertIfNegative val="0"/>
            <c:bubble3D val="0"/>
            <c:spPr>
              <a:solidFill>
                <a:schemeClr val="accent1">
                  <a:lumMod val="50000"/>
                </a:schemeClr>
              </a:solidFill>
              <a:ln>
                <a:solidFill>
                  <a:schemeClr val="lt1">
                    <a:shade val="50000"/>
                    <a:alpha val="95000"/>
                  </a:schemeClr>
                </a:solidFill>
              </a:ln>
              <a:effectLst/>
            </c:spPr>
            <c:extLst>
              <c:ext xmlns:c16="http://schemas.microsoft.com/office/drawing/2014/chart" uri="{C3380CC4-5D6E-409C-BE32-E72D297353CC}">
                <c16:uniqueId val="{00000001-301E-4684-BD8F-81D795C104B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301E-4684-BD8F-81D795C104B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01E-4684-BD8F-81D795C104BA}"/>
              </c:ext>
            </c:extLst>
          </c:dPt>
          <c:dLbls>
            <c:dLbl>
              <c:idx val="1"/>
              <c:numFmt formatCode="0.00,,&quot; 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301E-4684-BD8F-81D795C104BA}"/>
                </c:ext>
              </c:extLst>
            </c:dLbl>
            <c:numFmt formatCode="0.00,,&quot; M&quot;" sourceLinked="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budgets'!$B$4:$D$4</c:f>
              <c:strCache>
                <c:ptCount val="3"/>
                <c:pt idx="0">
                  <c:v>Target</c:v>
                </c:pt>
                <c:pt idx="1">
                  <c:v>Achieved</c:v>
                </c:pt>
                <c:pt idx="2">
                  <c:v>Invoice</c:v>
                </c:pt>
              </c:strCache>
            </c:strRef>
          </c:cat>
          <c:val>
            <c:numRef>
              <c:f>'total budgets'!$B$7:$D$7</c:f>
              <c:numCache>
                <c:formatCode>General</c:formatCode>
                <c:ptCount val="3"/>
                <c:pt idx="0">
                  <c:v>9520000</c:v>
                </c:pt>
                <c:pt idx="1">
                  <c:v>18507270.640000015</c:v>
                </c:pt>
                <c:pt idx="2">
                  <c:v>8244310</c:v>
                </c:pt>
              </c:numCache>
            </c:numRef>
          </c:val>
          <c:extLst>
            <c:ext xmlns:c16="http://schemas.microsoft.com/office/drawing/2014/chart" uri="{C3380CC4-5D6E-409C-BE32-E72D297353CC}">
              <c16:uniqueId val="{00000000-301E-4684-BD8F-81D795C104BA}"/>
            </c:ext>
          </c:extLst>
        </c:ser>
        <c:dLbls>
          <c:dLblPos val="outEnd"/>
          <c:showLegendKey val="0"/>
          <c:showVal val="1"/>
          <c:showCatName val="0"/>
          <c:showSerName val="0"/>
          <c:showPercent val="0"/>
          <c:showBubbleSize val="0"/>
        </c:dLbls>
        <c:gapWidth val="88"/>
        <c:axId val="1254585631"/>
        <c:axId val="1254592351"/>
      </c:barChart>
      <c:catAx>
        <c:axId val="12545856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254592351"/>
        <c:crosses val="autoZero"/>
        <c:auto val="1"/>
        <c:lblAlgn val="ctr"/>
        <c:lblOffset val="100"/>
        <c:noMultiLvlLbl val="0"/>
      </c:catAx>
      <c:valAx>
        <c:axId val="1254592351"/>
        <c:scaling>
          <c:orientation val="minMax"/>
        </c:scaling>
        <c:delete val="1"/>
        <c:axPos val="t"/>
        <c:numFmt formatCode="General" sourceLinked="1"/>
        <c:majorTickMark val="none"/>
        <c:minorTickMark val="none"/>
        <c:tickLblPos val="nextTo"/>
        <c:crossAx val="125458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accent1">
                    <a:lumMod val="50000"/>
                  </a:schemeClr>
                </a:solidFill>
                <a:latin typeface="+mn-lt"/>
                <a:ea typeface="+mn-ea"/>
                <a:cs typeface="+mn-cs"/>
              </a:defRPr>
            </a:pPr>
            <a:r>
              <a:rPr lang="en-IN" sz="1200" b="1">
                <a:solidFill>
                  <a:schemeClr val="accent1">
                    <a:lumMod val="50000"/>
                  </a:schemeClr>
                </a:solidFill>
              </a:rPr>
              <a:t>No</a:t>
            </a:r>
            <a:r>
              <a:rPr lang="en-IN" sz="1200" b="1" baseline="0">
                <a:solidFill>
                  <a:schemeClr val="accent1">
                    <a:lumMod val="50000"/>
                  </a:schemeClr>
                </a:solidFill>
              </a:rPr>
              <a:t> of Meeting by Accnt Exec</a:t>
            </a:r>
            <a:endParaRPr lang="en-IN" sz="12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26174175552233986"/>
          <c:y val="0.18291091403702894"/>
          <c:w val="0.73825824447765998"/>
          <c:h val="0.74197166746727128"/>
        </c:manualLayout>
      </c:layout>
      <c:barChart>
        <c:barDir val="bar"/>
        <c:grouping val="stacked"/>
        <c:varyColors val="1"/>
        <c:ser>
          <c:idx val="0"/>
          <c:order val="0"/>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7B3A-4CB4-825B-5408B40E7DEB}"/>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7B3A-4CB4-825B-5408B40E7DEB}"/>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B3A-4CB4-825B-5408B40E7DE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B3A-4CB4-825B-5408B40E7DE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7B3A-4CB4-825B-5408B40E7DEB}"/>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7B3A-4CB4-825B-5408B40E7DEB}"/>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7B3A-4CB4-825B-5408B40E7DEB}"/>
              </c:ext>
            </c:extLst>
          </c:dPt>
          <c:dPt>
            <c:idx val="7"/>
            <c:invertIfNegative val="0"/>
            <c:bubble3D val="0"/>
            <c:spPr>
              <a:solidFill>
                <a:schemeClr val="accent5">
                  <a:lumMod val="50000"/>
                </a:schemeClr>
              </a:solidFill>
              <a:ln>
                <a:noFill/>
              </a:ln>
              <a:effectLst/>
            </c:spPr>
            <c:extLst>
              <c:ext xmlns:c16="http://schemas.microsoft.com/office/drawing/2014/chart" uri="{C3380CC4-5D6E-409C-BE32-E72D297353CC}">
                <c16:uniqueId val="{0000000F-7B3A-4CB4-825B-5408B40E7DEB}"/>
              </c:ext>
            </c:extLst>
          </c:dPt>
          <c:dPt>
            <c:idx val="8"/>
            <c:invertIfNegative val="0"/>
            <c:bubble3D val="0"/>
            <c:spPr>
              <a:solidFill>
                <a:schemeClr val="accent1">
                  <a:lumMod val="50000"/>
                </a:schemeClr>
              </a:solidFill>
              <a:ln>
                <a:noFill/>
              </a:ln>
              <a:effectLst/>
            </c:spPr>
            <c:extLst>
              <c:ext xmlns:c16="http://schemas.microsoft.com/office/drawing/2014/chart" uri="{C3380CC4-5D6E-409C-BE32-E72D297353CC}">
                <c16:uniqueId val="{00000011-7B3A-4CB4-825B-5408B40E7DEB}"/>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7B3A-4CB4-825B-5408B40E7DEB}"/>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7B3A-4CB4-825B-5408B40E7DEB}"/>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7B3A-4CB4-825B-5408B40E7DEB}"/>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7B3A-4CB4-825B-5408B40E7DE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meeting_list_202001231041!$J$2:$J$10</c:f>
              <c:strCache>
                <c:ptCount val="9"/>
                <c:pt idx="0">
                  <c:v>Raju Kumar</c:v>
                </c:pt>
                <c:pt idx="1">
                  <c:v>Mark</c:v>
                </c:pt>
                <c:pt idx="2">
                  <c:v>Juli</c:v>
                </c:pt>
                <c:pt idx="3">
                  <c:v>Manish Sharma</c:v>
                </c:pt>
                <c:pt idx="4">
                  <c:v>Animesh Rawat</c:v>
                </c:pt>
                <c:pt idx="5">
                  <c:v>Ketan Jain</c:v>
                </c:pt>
                <c:pt idx="6">
                  <c:v>Shivani Sharma</c:v>
                </c:pt>
                <c:pt idx="7">
                  <c:v>Vinay</c:v>
                </c:pt>
                <c:pt idx="8">
                  <c:v>Abhinav Shivam</c:v>
                </c:pt>
              </c:strCache>
            </c:strRef>
          </c:cat>
          <c:val>
            <c:numRef>
              <c:f>meeting_list_202001231041!$K$2:$K$10</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7B3A-4CB4-825B-5408B40E7DEB}"/>
            </c:ext>
          </c:extLst>
        </c:ser>
        <c:dLbls>
          <c:dLblPos val="inEnd"/>
          <c:showLegendKey val="0"/>
          <c:showVal val="1"/>
          <c:showCatName val="0"/>
          <c:showSerName val="0"/>
          <c:showPercent val="0"/>
          <c:showBubbleSize val="0"/>
        </c:dLbls>
        <c:gapWidth val="71"/>
        <c:overlap val="100"/>
        <c:axId val="860180320"/>
        <c:axId val="860180800"/>
      </c:barChart>
      <c:catAx>
        <c:axId val="86018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60180800"/>
        <c:crosses val="autoZero"/>
        <c:auto val="1"/>
        <c:lblAlgn val="ctr"/>
        <c:lblOffset val="100"/>
        <c:noMultiLvlLbl val="0"/>
      </c:catAx>
      <c:valAx>
        <c:axId val="860180800"/>
        <c:scaling>
          <c:orientation val="minMax"/>
        </c:scaling>
        <c:delete val="1"/>
        <c:axPos val="b"/>
        <c:numFmt formatCode="General" sourceLinked="1"/>
        <c:majorTickMark val="none"/>
        <c:minorTickMark val="none"/>
        <c:tickLblPos val="nextTo"/>
        <c:crossAx val="860180320"/>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r>
              <a:rPr lang="en-IN" sz="1200">
                <a:solidFill>
                  <a:schemeClr val="accent1">
                    <a:lumMod val="50000"/>
                  </a:schemeClr>
                </a:solidFill>
              </a:rPr>
              <a:t>OPPTY BY REVENUE - TOP 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37891067758968638"/>
          <c:y val="0.13648552321725699"/>
          <c:w val="0.57511232604766338"/>
          <c:h val="0.79416848346219671"/>
        </c:manualLayout>
      </c:layout>
      <c:barChart>
        <c:barDir val="bar"/>
        <c:grouping val="stacked"/>
        <c:varyColors val="0"/>
        <c:ser>
          <c:idx val="0"/>
          <c:order val="0"/>
          <c:spPr>
            <a:solidFill>
              <a:srgbClr val="002060"/>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941-42F3-B0EF-F2B82F1278BD}"/>
              </c:ext>
            </c:extLst>
          </c:dPt>
          <c:dPt>
            <c:idx val="1"/>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41-42F3-B0EF-F2B82F1278BD}"/>
              </c:ext>
            </c:extLst>
          </c:dPt>
          <c:dPt>
            <c:idx val="2"/>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941-42F3-B0EF-F2B82F1278BD}"/>
              </c:ext>
            </c:extLst>
          </c:dPt>
          <c:dPt>
            <c:idx val="3"/>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941-42F3-B0EF-F2B82F1278BD}"/>
              </c:ext>
            </c:extLst>
          </c:dPt>
          <c:dLbls>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BY REVENUE'!$D$4:$D$7</c:f>
              <c:strCache>
                <c:ptCount val="4"/>
                <c:pt idx="0">
                  <c:v>CVP GMC</c:v>
                </c:pt>
                <c:pt idx="1">
                  <c:v>EL-Group Mediclaim</c:v>
                </c:pt>
                <c:pt idx="2">
                  <c:v>DB -Mega Policy</c:v>
                </c:pt>
                <c:pt idx="3">
                  <c:v>Fire</c:v>
                </c:pt>
              </c:strCache>
            </c:strRef>
          </c:cat>
          <c:val>
            <c:numRef>
              <c:f>'OPPTY BY REVENUE'!$E$4:$E$7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2941-42F3-B0EF-F2B82F1278BD}"/>
            </c:ext>
          </c:extLst>
        </c:ser>
        <c:dLbls>
          <c:showLegendKey val="0"/>
          <c:showVal val="0"/>
          <c:showCatName val="0"/>
          <c:showSerName val="0"/>
          <c:showPercent val="0"/>
          <c:showBubbleSize val="0"/>
        </c:dLbls>
        <c:gapWidth val="150"/>
        <c:overlap val="100"/>
        <c:axId val="690620175"/>
        <c:axId val="577965423"/>
      </c:barChart>
      <c:catAx>
        <c:axId val="690620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577965423"/>
        <c:crosses val="autoZero"/>
        <c:auto val="1"/>
        <c:lblAlgn val="ctr"/>
        <c:lblOffset val="100"/>
        <c:noMultiLvlLbl val="0"/>
      </c:catAx>
      <c:valAx>
        <c:axId val="577965423"/>
        <c:scaling>
          <c:orientation val="minMax"/>
        </c:scaling>
        <c:delete val="1"/>
        <c:axPos val="b"/>
        <c:numFmt formatCode="General" sourceLinked="1"/>
        <c:majorTickMark val="none"/>
        <c:minorTickMark val="none"/>
        <c:tickLblPos val="nextTo"/>
        <c:crossAx val="69062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dashboard.xlsx]OPPTY BY REVENUE!PivotTable4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'OPPTY BY REVENUE'!$B$3</c:f>
              <c:strCache>
                <c:ptCount val="1"/>
                <c:pt idx="0">
                  <c:v>Total</c:v>
                </c:pt>
              </c:strCache>
            </c:strRef>
          </c:tx>
          <c:spPr>
            <a:solidFill>
              <a:schemeClr val="accent1"/>
            </a:solidFill>
            <a:ln>
              <a:noFill/>
            </a:ln>
            <a:effectLst/>
          </c:spPr>
          <c:invertIfNegative val="0"/>
          <c:cat>
            <c:strRef>
              <c:f>'OPPTY BY REVENUE'!$A$4:$A$53</c:f>
              <c:strCache>
                <c:ptCount val="49"/>
                <c:pt idx="0">
                  <c:v>Fire</c:v>
                </c:pt>
                <c:pt idx="1">
                  <c:v>EL-Group Mediclaim</c:v>
                </c:pt>
                <c:pt idx="2">
                  <c:v>DB -Mega Policy</c:v>
                </c:pt>
                <c:pt idx="3">
                  <c:v>CVP GMC</c:v>
                </c:pt>
                <c:pt idx="4">
                  <c:v>BE-Mega policy</c:v>
                </c:pt>
                <c:pt idx="5">
                  <c:v>FM-Group Mediclaim</c:v>
                </c:pt>
                <c:pt idx="6">
                  <c:v>DB -Terrorism Policy</c:v>
                </c:pt>
                <c:pt idx="7">
                  <c:v>DS- Employees GMC</c:v>
                </c:pt>
                <c:pt idx="8">
                  <c:v>OP-GMC</c:v>
                </c:pt>
                <c:pt idx="9">
                  <c:v>CP-PDBI</c:v>
                </c:pt>
                <c:pt idx="10">
                  <c:v>ITNL - IAR (Operational Roads)</c:v>
                </c:pt>
                <c:pt idx="11">
                  <c:v>BC - PDBI</c:v>
                </c:pt>
                <c:pt idx="12">
                  <c:v>Sandesh - PDBI</c:v>
                </c:pt>
                <c:pt idx="13">
                  <c:v>Sin GMC</c:v>
                </c:pt>
                <c:pt idx="14">
                  <c:v>VS.-Marine</c:v>
                </c:pt>
                <c:pt idx="15">
                  <c:v>G R -GMC</c:v>
                </c:pt>
                <c:pt idx="16">
                  <c:v>SGL- GMC</c:v>
                </c:pt>
                <c:pt idx="17">
                  <c:v>KB GMC</c:v>
                </c:pt>
                <c:pt idx="18">
                  <c:v>PIL -Marine</c:v>
                </c:pt>
                <c:pt idx="19">
                  <c:v>Stem GMC</c:v>
                </c:pt>
                <c:pt idx="20">
                  <c:v>ag - Property Insurance</c:v>
                </c:pt>
                <c:pt idx="21">
                  <c:v>BL - Marine STOP</c:v>
                </c:pt>
                <c:pt idx="22">
                  <c:v>EI- GMC</c:v>
                </c:pt>
                <c:pt idx="23">
                  <c:v>PIL-CGL</c:v>
                </c:pt>
                <c:pt idx="24">
                  <c:v>II-Marine</c:v>
                </c:pt>
                <c:pt idx="25">
                  <c:v>PIL-Credit Insurance</c:v>
                </c:pt>
                <c:pt idx="26">
                  <c:v>Sandesh - Marine</c:v>
                </c:pt>
                <c:pt idx="27">
                  <c:v>Marine</c:v>
                </c:pt>
                <c:pt idx="28">
                  <c:v>G R -CAR</c:v>
                </c:pt>
                <c:pt idx="29">
                  <c:v>BVGMC</c:v>
                </c:pt>
                <c:pt idx="30">
                  <c:v>PDBI</c:v>
                </c:pt>
                <c:pt idx="31">
                  <c:v>PI(Operational Road)</c:v>
                </c:pt>
                <c:pt idx="32">
                  <c:v>DB- Cyber Liability</c:v>
                </c:pt>
                <c:pt idx="33">
                  <c:v>II -  GMC</c:v>
                </c:pt>
                <c:pt idx="34">
                  <c:v>SI-CAR</c:v>
                </c:pt>
                <c:pt idx="35">
                  <c:v>VS.-D &amp; O</c:v>
                </c:pt>
                <c:pt idx="36">
                  <c:v>KG-CAR</c:v>
                </c:pt>
                <c:pt idx="37">
                  <c:v>BD PDBI</c:v>
                </c:pt>
                <c:pt idx="38">
                  <c:v>VS-PDBI</c:v>
                </c:pt>
                <c:pt idx="39">
                  <c:v>Infra-CAR</c:v>
                </c:pt>
                <c:pt idx="40">
                  <c:v>SFSP</c:v>
                </c:pt>
                <c:pt idx="41">
                  <c:v>GL-CGL</c:v>
                </c:pt>
                <c:pt idx="42">
                  <c:v>GL-Crime</c:v>
                </c:pt>
                <c:pt idx="43">
                  <c:v>GRTC-CAR</c:v>
                </c:pt>
                <c:pt idx="44">
                  <c:v>BV GPA</c:v>
                </c:pt>
                <c:pt idx="45">
                  <c:v>CI-CAR/EAR Policy</c:v>
                </c:pt>
                <c:pt idx="46">
                  <c:v>AL GPA</c:v>
                </c:pt>
                <c:pt idx="47">
                  <c:v>II - GPA</c:v>
                </c:pt>
                <c:pt idx="48">
                  <c:v>Maine Open</c:v>
                </c:pt>
              </c:strCache>
            </c:strRef>
          </c:cat>
          <c:val>
            <c:numRef>
              <c:f>'OPPTY BY REVENUE'!$B$4:$B$53</c:f>
              <c:numCache>
                <c:formatCode>General</c:formatCode>
                <c:ptCount val="49"/>
                <c:pt idx="0">
                  <c:v>500000</c:v>
                </c:pt>
                <c:pt idx="1">
                  <c:v>400000</c:v>
                </c:pt>
                <c:pt idx="2">
                  <c:v>400000</c:v>
                </c:pt>
                <c:pt idx="3">
                  <c:v>350000</c:v>
                </c:pt>
                <c:pt idx="4">
                  <c:v>300000</c:v>
                </c:pt>
                <c:pt idx="5">
                  <c:v>300000</c:v>
                </c:pt>
                <c:pt idx="6">
                  <c:v>300000</c:v>
                </c:pt>
                <c:pt idx="7">
                  <c:v>300000</c:v>
                </c:pt>
                <c:pt idx="8">
                  <c:v>250000</c:v>
                </c:pt>
                <c:pt idx="9">
                  <c:v>200000</c:v>
                </c:pt>
                <c:pt idx="10">
                  <c:v>200000</c:v>
                </c:pt>
                <c:pt idx="11">
                  <c:v>200000</c:v>
                </c:pt>
                <c:pt idx="12">
                  <c:v>200000</c:v>
                </c:pt>
                <c:pt idx="13">
                  <c:v>200000</c:v>
                </c:pt>
                <c:pt idx="14">
                  <c:v>200000</c:v>
                </c:pt>
                <c:pt idx="15">
                  <c:v>150000</c:v>
                </c:pt>
                <c:pt idx="16">
                  <c:v>125000</c:v>
                </c:pt>
                <c:pt idx="17">
                  <c:v>125000</c:v>
                </c:pt>
                <c:pt idx="18">
                  <c:v>100000</c:v>
                </c:pt>
                <c:pt idx="19">
                  <c:v>100000</c:v>
                </c:pt>
                <c:pt idx="20">
                  <c:v>100000</c:v>
                </c:pt>
                <c:pt idx="21">
                  <c:v>100000</c:v>
                </c:pt>
                <c:pt idx="22">
                  <c:v>100000</c:v>
                </c:pt>
                <c:pt idx="23">
                  <c:v>100000</c:v>
                </c:pt>
                <c:pt idx="24">
                  <c:v>100000</c:v>
                </c:pt>
                <c:pt idx="25">
                  <c:v>100000</c:v>
                </c:pt>
                <c:pt idx="26">
                  <c:v>100000</c:v>
                </c:pt>
                <c:pt idx="27">
                  <c:v>100000</c:v>
                </c:pt>
                <c:pt idx="28">
                  <c:v>100000</c:v>
                </c:pt>
                <c:pt idx="29">
                  <c:v>100000</c:v>
                </c:pt>
                <c:pt idx="30">
                  <c:v>100000</c:v>
                </c:pt>
                <c:pt idx="31">
                  <c:v>100000</c:v>
                </c:pt>
                <c:pt idx="32">
                  <c:v>75000</c:v>
                </c:pt>
                <c:pt idx="33">
                  <c:v>75000</c:v>
                </c:pt>
                <c:pt idx="34">
                  <c:v>62000</c:v>
                </c:pt>
                <c:pt idx="35">
                  <c:v>50000</c:v>
                </c:pt>
                <c:pt idx="36">
                  <c:v>50000</c:v>
                </c:pt>
                <c:pt idx="37">
                  <c:v>50000</c:v>
                </c:pt>
                <c:pt idx="38">
                  <c:v>50000</c:v>
                </c:pt>
                <c:pt idx="39">
                  <c:v>50000</c:v>
                </c:pt>
                <c:pt idx="40">
                  <c:v>50000</c:v>
                </c:pt>
                <c:pt idx="41">
                  <c:v>49500</c:v>
                </c:pt>
                <c:pt idx="42">
                  <c:v>49500</c:v>
                </c:pt>
                <c:pt idx="43">
                  <c:v>37500</c:v>
                </c:pt>
                <c:pt idx="44">
                  <c:v>35000</c:v>
                </c:pt>
                <c:pt idx="45">
                  <c:v>30000</c:v>
                </c:pt>
                <c:pt idx="46">
                  <c:v>30000</c:v>
                </c:pt>
                <c:pt idx="47">
                  <c:v>25000</c:v>
                </c:pt>
                <c:pt idx="48">
                  <c:v>10000</c:v>
                </c:pt>
              </c:numCache>
            </c:numRef>
          </c:val>
          <c:extLst>
            <c:ext xmlns:c16="http://schemas.microsoft.com/office/drawing/2014/chart" uri="{C3380CC4-5D6E-409C-BE32-E72D297353CC}">
              <c16:uniqueId val="{00000000-DE71-421D-8298-CEA63C419B52}"/>
            </c:ext>
          </c:extLst>
        </c:ser>
        <c:dLbls>
          <c:showLegendKey val="0"/>
          <c:showVal val="0"/>
          <c:showCatName val="0"/>
          <c:showSerName val="0"/>
          <c:showPercent val="0"/>
          <c:showBubbleSize val="0"/>
        </c:dLbls>
        <c:gapWidth val="182"/>
        <c:axId val="1252501279"/>
        <c:axId val="2124618848"/>
      </c:barChart>
      <c:catAx>
        <c:axId val="125250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618848"/>
        <c:crosses val="autoZero"/>
        <c:auto val="1"/>
        <c:lblAlgn val="ctr"/>
        <c:lblOffset val="100"/>
        <c:noMultiLvlLbl val="0"/>
      </c:catAx>
      <c:valAx>
        <c:axId val="212461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r>
              <a:rPr lang="en-IN" sz="1200">
                <a:solidFill>
                  <a:schemeClr val="accent1">
                    <a:lumMod val="50000"/>
                  </a:schemeClr>
                </a:solidFill>
              </a:rPr>
              <a:t>Open</a:t>
            </a:r>
            <a:r>
              <a:rPr lang="en-IN" sz="1200" baseline="0">
                <a:solidFill>
                  <a:schemeClr val="accent1">
                    <a:lumMod val="50000"/>
                  </a:schemeClr>
                </a:solidFill>
              </a:rPr>
              <a:t> Oppty - Top 4</a:t>
            </a:r>
            <a:endParaRPr lang="en-IN" sz="12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endParaRPr lang="en-US"/>
        </a:p>
      </c:txPr>
    </c:title>
    <c:autoTitleDeleted val="0"/>
    <c:view3D>
      <c:rotX val="15"/>
      <c:rotY val="20"/>
      <c:depthPercent val="100"/>
      <c:rAngAx val="1"/>
    </c:view3D>
    <c:floor>
      <c:thickness val="0"/>
      <c:spPr>
        <a:noFill/>
        <a:ln w="25400">
          <a:noFill/>
        </a:ln>
        <a:effectLst/>
        <a:sp3d/>
      </c:spPr>
    </c:floor>
    <c:sideWall>
      <c:thickness val="0"/>
      <c:spPr>
        <a:noFill/>
        <a:ln>
          <a:noFill/>
        </a:ln>
        <a:effectLst/>
        <a:sp3d/>
      </c:spPr>
    </c:sideWall>
    <c:backWall>
      <c:thickness val="0"/>
      <c:spPr>
        <a:noFill/>
        <a:ln w="25400">
          <a:noFill/>
        </a:ln>
        <a:effectLst/>
        <a:sp3d/>
      </c:spPr>
    </c:backWall>
    <c:plotArea>
      <c:layout>
        <c:manualLayout>
          <c:layoutTarget val="inner"/>
          <c:xMode val="edge"/>
          <c:yMode val="edge"/>
          <c:x val="0"/>
          <c:y val="0.26620661083589381"/>
          <c:w val="1"/>
          <c:h val="0.49657901156101097"/>
        </c:manualLayout>
      </c:layout>
      <c:bar3DChart>
        <c:barDir val="col"/>
        <c:grouping val="clustered"/>
        <c:varyColors val="0"/>
        <c:ser>
          <c:idx val="0"/>
          <c:order val="0"/>
          <c:spPr>
            <a:gradFill>
              <a:gsLst>
                <a:gs pos="100000">
                  <a:schemeClr val="accent1">
                    <a:alpha val="0"/>
                  </a:schemeClr>
                </a:gs>
                <a:gs pos="50000">
                  <a:schemeClr val="accent1"/>
                </a:gs>
              </a:gsLst>
              <a:lin ang="5400000" scaled="0"/>
            </a:gradFill>
            <a:ln>
              <a:noFill/>
            </a:ln>
            <a:effectLst/>
            <a:sp3d/>
          </c:spPr>
          <c:invertIfNegative val="0"/>
          <c:dLbls>
            <c:dLbl>
              <c:idx val="0"/>
              <c:layout>
                <c:manualLayout>
                  <c:x val="2.7777777777777779E-3"/>
                  <c:y val="0.10062895929394459"/>
                </c:manualLayout>
              </c:layout>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B9-4EB1-A667-6397BBBB00E9}"/>
                </c:ext>
              </c:extLst>
            </c:dLbl>
            <c:dLbl>
              <c:idx val="1"/>
              <c:layout>
                <c:manualLayout>
                  <c:x val="2.7777777777777267E-3"/>
                  <c:y val="0.107816742100654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B9-4EB1-A667-6397BBBB00E9}"/>
                </c:ext>
              </c:extLst>
            </c:dLbl>
            <c:dLbl>
              <c:idx val="2"/>
              <c:layout>
                <c:manualLayout>
                  <c:x val="2.777777777777676E-3"/>
                  <c:y val="0.107816742100654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B9-4EB1-A667-6397BBBB00E9}"/>
                </c:ext>
              </c:extLst>
            </c:dLbl>
            <c:dLbl>
              <c:idx val="3"/>
              <c:layout>
                <c:manualLayout>
                  <c:x val="2.777777777777676E-3"/>
                  <c:y val="0.100628959293944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B9-4EB1-A667-6397BBBB00E9}"/>
                </c:ext>
              </c:extLst>
            </c:dLbl>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'open oppty top 4'!$F$4:$F$7</c:f>
              <c:strCache>
                <c:ptCount val="4"/>
                <c:pt idx="0">
                  <c:v>EL-Group Mediclaim</c:v>
                </c:pt>
                <c:pt idx="1">
                  <c:v>DB -Mega Policy</c:v>
                </c:pt>
                <c:pt idx="2">
                  <c:v>CVP GMC</c:v>
                </c:pt>
                <c:pt idx="3">
                  <c:v>FM-Group Mediclaim</c:v>
                </c:pt>
              </c:strCache>
            </c:strRef>
          </c:cat>
          <c:val>
            <c:numRef>
              <c:f>'open oppty top 4'!$G$4:$G$7</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0-6CB9-4EB1-A667-6397BBBB00E9}"/>
            </c:ext>
          </c:extLst>
        </c:ser>
        <c:dLbls>
          <c:showLegendKey val="0"/>
          <c:showVal val="1"/>
          <c:showCatName val="0"/>
          <c:showSerName val="0"/>
          <c:showPercent val="0"/>
          <c:showBubbleSize val="0"/>
        </c:dLbls>
        <c:gapWidth val="150"/>
        <c:gapDepth val="0"/>
        <c:shape val="box"/>
        <c:axId val="1909268063"/>
        <c:axId val="1909268543"/>
        <c:axId val="0"/>
      </c:bar3DChart>
      <c:catAx>
        <c:axId val="1909268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909268543"/>
        <c:crosses val="autoZero"/>
        <c:auto val="1"/>
        <c:lblAlgn val="ctr"/>
        <c:lblOffset val="100"/>
        <c:noMultiLvlLbl val="0"/>
      </c:catAx>
      <c:valAx>
        <c:axId val="1909268543"/>
        <c:scaling>
          <c:orientation val="minMax"/>
        </c:scaling>
        <c:delete val="1"/>
        <c:axPos val="l"/>
        <c:numFmt formatCode="General" sourceLinked="1"/>
        <c:majorTickMark val="none"/>
        <c:minorTickMark val="none"/>
        <c:tickLblPos val="nextTo"/>
        <c:crossAx val="19092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r>
              <a:rPr lang="en-US" sz="1200">
                <a:solidFill>
                  <a:schemeClr val="accent1">
                    <a:lumMod val="50000"/>
                  </a:schemeClr>
                </a:solidFill>
              </a:rPr>
              <a:t>Oppty - Product Distribution</a:t>
            </a:r>
          </a:p>
        </c:rich>
      </c:tx>
      <c:layout>
        <c:manualLayout>
          <c:xMode val="edge"/>
          <c:yMode val="edge"/>
          <c:x val="0.26132044270052712"/>
          <c:y val="1.814060252511473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1390950548466606"/>
          <c:y val="0.18915030084356182"/>
          <c:w val="0.45845143165137231"/>
          <c:h val="0.76096732739407147"/>
        </c:manualLayout>
      </c:layout>
      <c:doughnutChart>
        <c:varyColors val="1"/>
        <c:ser>
          <c:idx val="0"/>
          <c:order val="0"/>
          <c:tx>
            <c:strRef>
              <c:f>gcrm_opportunity_202001231041!$Q$1</c:f>
              <c:strCache>
                <c:ptCount val="1"/>
                <c:pt idx="0">
                  <c:v>count</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6-6998-4641-9280-D0B70DB844D3}"/>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8-6998-4641-9280-D0B70DB844D3}"/>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B-6998-4641-9280-D0B70DB844D3}"/>
              </c:ext>
            </c:extLst>
          </c:dPt>
          <c:dPt>
            <c:idx val="3"/>
            <c:bubble3D val="0"/>
            <c:spPr>
              <a:solidFill>
                <a:schemeClr val="accent1">
                  <a:lumMod val="60000"/>
                  <a:lumOff val="40000"/>
                </a:schemeClr>
              </a:solidFill>
              <a:ln>
                <a:noFill/>
              </a:ln>
              <a:effectLst/>
            </c:spPr>
            <c:extLst>
              <c:ext xmlns:c16="http://schemas.microsoft.com/office/drawing/2014/chart" uri="{C3380CC4-5D6E-409C-BE32-E72D297353CC}">
                <c16:uniqueId val="{0000000A-6998-4641-9280-D0B70DB844D3}"/>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07-6998-4641-9280-D0B70DB844D3}"/>
              </c:ext>
            </c:extLst>
          </c:dPt>
          <c:dPt>
            <c:idx val="5"/>
            <c:bubble3D val="0"/>
            <c:spPr>
              <a:solidFill>
                <a:schemeClr val="accent5">
                  <a:lumMod val="75000"/>
                </a:schemeClr>
              </a:solidFill>
              <a:ln>
                <a:noFill/>
              </a:ln>
              <a:effectLst/>
            </c:spPr>
            <c:extLst>
              <c:ext xmlns:c16="http://schemas.microsoft.com/office/drawing/2014/chart" uri="{C3380CC4-5D6E-409C-BE32-E72D297353CC}">
                <c16:uniqueId val="{00000009-6998-4641-9280-D0B70DB844D3}"/>
              </c:ext>
            </c:extLst>
          </c:dPt>
          <c:dPt>
            <c:idx val="6"/>
            <c:bubble3D val="0"/>
            <c:spPr>
              <a:solidFill>
                <a:schemeClr val="accent1">
                  <a:lumMod val="40000"/>
                  <a:lumOff val="60000"/>
                </a:schemeClr>
              </a:solidFill>
              <a:ln>
                <a:noFill/>
              </a:ln>
              <a:effectLst/>
            </c:spPr>
            <c:extLst>
              <c:ext xmlns:c16="http://schemas.microsoft.com/office/drawing/2014/chart" uri="{C3380CC4-5D6E-409C-BE32-E72D297353CC}">
                <c16:uniqueId val="{0000000C-6998-4641-9280-D0B70DB844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gcrm_opportunity_202001231041!$P$2:$P$8</c:f>
              <c:strCache>
                <c:ptCount val="7"/>
                <c:pt idx="0">
                  <c:v>Employee Benefits</c:v>
                </c:pt>
                <c:pt idx="1">
                  <c:v>Marine</c:v>
                </c:pt>
                <c:pt idx="2">
                  <c:v>Miscellaneous</c:v>
                </c:pt>
                <c:pt idx="3">
                  <c:v>Liability</c:v>
                </c:pt>
                <c:pt idx="4">
                  <c:v>Fire</c:v>
                </c:pt>
                <c:pt idx="5">
                  <c:v>Engineering</c:v>
                </c:pt>
                <c:pt idx="6">
                  <c:v>Terrorism</c:v>
                </c:pt>
              </c:strCache>
            </c:strRef>
          </c:cat>
          <c:val>
            <c:numRef>
              <c:f>gcrm_opportunity_202001231041!$Q$2:$Q$8</c:f>
              <c:numCache>
                <c:formatCode>General</c:formatCode>
                <c:ptCount val="7"/>
                <c:pt idx="0">
                  <c:v>15</c:v>
                </c:pt>
                <c:pt idx="1">
                  <c:v>7</c:v>
                </c:pt>
                <c:pt idx="2">
                  <c:v>2</c:v>
                </c:pt>
                <c:pt idx="3">
                  <c:v>5</c:v>
                </c:pt>
                <c:pt idx="4">
                  <c:v>13</c:v>
                </c:pt>
                <c:pt idx="5">
                  <c:v>6</c:v>
                </c:pt>
                <c:pt idx="6">
                  <c:v>1</c:v>
                </c:pt>
              </c:numCache>
            </c:numRef>
          </c:val>
          <c:extLst>
            <c:ext xmlns:c16="http://schemas.microsoft.com/office/drawing/2014/chart" uri="{C3380CC4-5D6E-409C-BE32-E72D297353CC}">
              <c16:uniqueId val="{00000000-6998-4641-9280-D0B70DB844D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296982766249046"/>
          <c:y val="0.20492548307091357"/>
          <c:w val="0.33322064738527107"/>
          <c:h val="0.6598694162296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dashboard.xlsx]Sheet3!PivotTable2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5">
                    <a:lumMod val="50000"/>
                  </a:schemeClr>
                </a:solidFill>
              </a:rPr>
              <a:t>NO OF MEETING BY ACCNT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60000"/>
              <a:lumOff val="40000"/>
            </a:schemeClr>
          </a:solidFill>
          <a:ln>
            <a:noFill/>
          </a:ln>
          <a:effectLst/>
        </c:spPr>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247C-40A8-89C8-0AB2556D2C19}"/>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247C-40A8-89C8-0AB2556D2C19}"/>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247C-40A8-89C8-0AB2556D2C19}"/>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247C-40A8-89C8-0AB2556D2C19}"/>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6-247C-40A8-89C8-0AB2556D2C19}"/>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7-247C-40A8-89C8-0AB2556D2C19}"/>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8-247C-40A8-89C8-0AB2556D2C19}"/>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247C-40A8-89C8-0AB2556D2C19}"/>
              </c:ext>
            </c:extLst>
          </c:dPt>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247C-40A8-89C8-0AB2556D2C1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Sheet3!$A$4:$A$13</c:f>
              <c:strCache>
                <c:ptCount val="9"/>
                <c:pt idx="0">
                  <c:v>Abhinav Shivam</c:v>
                </c:pt>
                <c:pt idx="1">
                  <c:v>Vinay</c:v>
                </c:pt>
                <c:pt idx="2">
                  <c:v>Shivani Sharma</c:v>
                </c:pt>
                <c:pt idx="3">
                  <c:v>Animesh Rawat</c:v>
                </c:pt>
                <c:pt idx="4">
                  <c:v>Ketan Jain</c:v>
                </c:pt>
                <c:pt idx="5">
                  <c:v>Juli</c:v>
                </c:pt>
                <c:pt idx="6">
                  <c:v>Manish Sharma</c:v>
                </c:pt>
                <c:pt idx="7">
                  <c:v>Raju Kumar</c:v>
                </c:pt>
                <c:pt idx="8">
                  <c:v>Mark</c:v>
                </c:pt>
              </c:strCache>
            </c:strRef>
          </c:cat>
          <c:val>
            <c:numRef>
              <c:f>Sheet3!$B$4:$B$13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247C-40A8-89C8-0AB2556D2C19}"/>
            </c:ext>
          </c:extLst>
        </c:ser>
        <c:dLbls>
          <c:dLblPos val="inEnd"/>
          <c:showLegendKey val="0"/>
          <c:showVal val="1"/>
          <c:showCatName val="0"/>
          <c:showSerName val="0"/>
          <c:showPercent val="0"/>
          <c:showBubbleSize val="0"/>
        </c:dLbls>
        <c:gapWidth val="86"/>
        <c:overlap val="100"/>
        <c:axId val="1254594751"/>
        <c:axId val="2124616448"/>
      </c:barChart>
      <c:catAx>
        <c:axId val="12545947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2124616448"/>
        <c:crosses val="autoZero"/>
        <c:auto val="1"/>
        <c:lblAlgn val="ctr"/>
        <c:lblOffset val="100"/>
        <c:noMultiLvlLbl val="0"/>
      </c:catAx>
      <c:valAx>
        <c:axId val="2124616448"/>
        <c:scaling>
          <c:orientation val="minMax"/>
        </c:scaling>
        <c:delete val="1"/>
        <c:axPos val="t"/>
        <c:numFmt formatCode="General" sourceLinked="1"/>
        <c:majorTickMark val="none"/>
        <c:minorTickMark val="none"/>
        <c:tickLblPos val="nextTo"/>
        <c:crossAx val="125459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accent1">
                    <a:lumMod val="50000"/>
                  </a:schemeClr>
                </a:solidFill>
                <a:latin typeface="+mn-lt"/>
                <a:ea typeface="+mn-ea"/>
                <a:cs typeface="+mn-cs"/>
              </a:defRPr>
            </a:pPr>
            <a:r>
              <a:rPr lang="en-IN" sz="1200" b="1">
                <a:solidFill>
                  <a:schemeClr val="accent1">
                    <a:lumMod val="50000"/>
                  </a:schemeClr>
                </a:solidFill>
              </a:rPr>
              <a:t>No</a:t>
            </a:r>
            <a:r>
              <a:rPr lang="en-IN" sz="1200" b="1" baseline="0">
                <a:solidFill>
                  <a:schemeClr val="accent1">
                    <a:lumMod val="50000"/>
                  </a:schemeClr>
                </a:solidFill>
              </a:rPr>
              <a:t> of Meeting by Accnt Exec</a:t>
            </a:r>
            <a:endParaRPr lang="en-IN" sz="12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28619957357877185"/>
          <c:y val="0.18291091403702894"/>
          <c:w val="0.69235270524160353"/>
          <c:h val="0.74197166746727128"/>
        </c:manualLayout>
      </c:layout>
      <c:barChart>
        <c:barDir val="bar"/>
        <c:grouping val="stacked"/>
        <c:varyColors val="1"/>
        <c:ser>
          <c:idx val="0"/>
          <c:order val="0"/>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FFDD-4BB5-97E7-C6E7C62AAE78}"/>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FFDD-4BB5-97E7-C6E7C62AAE78}"/>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FFDD-4BB5-97E7-C6E7C62AAE7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FFDD-4BB5-97E7-C6E7C62AAE78}"/>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FDD-4BB5-97E7-C6E7C62AAE78}"/>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4-FFDD-4BB5-97E7-C6E7C62AAE78}"/>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3-FFDD-4BB5-97E7-C6E7C62AAE78}"/>
              </c:ext>
            </c:extLst>
          </c:dPt>
          <c:dPt>
            <c:idx val="7"/>
            <c:invertIfNegative val="0"/>
            <c:bubble3D val="0"/>
            <c:spPr>
              <a:solidFill>
                <a:schemeClr val="accent5">
                  <a:lumMod val="50000"/>
                </a:schemeClr>
              </a:solidFill>
              <a:ln>
                <a:noFill/>
              </a:ln>
              <a:effectLst/>
            </c:spPr>
            <c:extLst>
              <c:ext xmlns:c16="http://schemas.microsoft.com/office/drawing/2014/chart" uri="{C3380CC4-5D6E-409C-BE32-E72D297353CC}">
                <c16:uniqueId val="{00000002-FFDD-4BB5-97E7-C6E7C62AAE78}"/>
              </c:ext>
            </c:extLst>
          </c:dPt>
          <c:dPt>
            <c:idx val="8"/>
            <c:invertIfNegative val="0"/>
            <c:bubble3D val="0"/>
            <c:spPr>
              <a:solidFill>
                <a:schemeClr val="accent1">
                  <a:lumMod val="50000"/>
                </a:schemeClr>
              </a:solidFill>
              <a:ln>
                <a:noFill/>
              </a:ln>
              <a:effectLst/>
            </c:spPr>
            <c:extLst>
              <c:ext xmlns:c16="http://schemas.microsoft.com/office/drawing/2014/chart" uri="{C3380CC4-5D6E-409C-BE32-E72D297353CC}">
                <c16:uniqueId val="{00000001-FFDD-4BB5-97E7-C6E7C62AAE7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FFDD-4BB5-97E7-C6E7C62AAE78}"/>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FFDD-4BB5-97E7-C6E7C62AAE78}"/>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FFDD-4BB5-97E7-C6E7C62AAE78}"/>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FFDD-4BB5-97E7-C6E7C62AAE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meeting_list_202001231041!$J$2:$J$10</c:f>
              <c:strCache>
                <c:ptCount val="9"/>
                <c:pt idx="0">
                  <c:v>Raju Kumar</c:v>
                </c:pt>
                <c:pt idx="1">
                  <c:v>Mark</c:v>
                </c:pt>
                <c:pt idx="2">
                  <c:v>Juli</c:v>
                </c:pt>
                <c:pt idx="3">
                  <c:v>Manish Sharma</c:v>
                </c:pt>
                <c:pt idx="4">
                  <c:v>Animesh Rawat</c:v>
                </c:pt>
                <c:pt idx="5">
                  <c:v>Ketan Jain</c:v>
                </c:pt>
                <c:pt idx="6">
                  <c:v>Shivani Sharma</c:v>
                </c:pt>
                <c:pt idx="7">
                  <c:v>Vinay</c:v>
                </c:pt>
                <c:pt idx="8">
                  <c:v>Abhinav Shivam</c:v>
                </c:pt>
              </c:strCache>
            </c:strRef>
          </c:cat>
          <c:val>
            <c:numRef>
              <c:f>meeting_list_202001231041!$K$2:$K$10</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FFDD-4BB5-97E7-C6E7C62AAE78}"/>
            </c:ext>
          </c:extLst>
        </c:ser>
        <c:dLbls>
          <c:dLblPos val="inEnd"/>
          <c:showLegendKey val="0"/>
          <c:showVal val="1"/>
          <c:showCatName val="0"/>
          <c:showSerName val="0"/>
          <c:showPercent val="0"/>
          <c:showBubbleSize val="0"/>
        </c:dLbls>
        <c:gapWidth val="71"/>
        <c:overlap val="100"/>
        <c:axId val="860180320"/>
        <c:axId val="860180800"/>
      </c:barChart>
      <c:catAx>
        <c:axId val="86018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60180800"/>
        <c:crosses val="autoZero"/>
        <c:auto val="1"/>
        <c:lblAlgn val="ctr"/>
        <c:lblOffset val="100"/>
        <c:noMultiLvlLbl val="0"/>
      </c:catAx>
      <c:valAx>
        <c:axId val="860180800"/>
        <c:scaling>
          <c:orientation val="minMax"/>
        </c:scaling>
        <c:delete val="1"/>
        <c:axPos val="b"/>
        <c:numFmt formatCode="General" sourceLinked="1"/>
        <c:majorTickMark val="none"/>
        <c:minorTickMark val="none"/>
        <c:tickLblPos val="nextTo"/>
        <c:crossAx val="860180320"/>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'total budgets'!$A$5</c:f>
              <c:strCache>
                <c:ptCount val="1"/>
                <c:pt idx="0">
                  <c:v>Cross Sell</c:v>
                </c:pt>
              </c:strCache>
            </c:strRef>
          </c:tx>
          <c:spPr>
            <a:solidFill>
              <a:schemeClr val="accent1"/>
            </a:solidFill>
            <a:ln>
              <a:noFill/>
            </a:ln>
            <a:effectLst/>
          </c:spPr>
          <c:invertIfNegative val="0"/>
          <c:dLbls>
            <c:numFmt formatCode="0.00,,&quot; 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budgets'!$B$4:$D$4</c:f>
              <c:strCache>
                <c:ptCount val="3"/>
                <c:pt idx="0">
                  <c:v>Target</c:v>
                </c:pt>
                <c:pt idx="1">
                  <c:v>Achieved</c:v>
                </c:pt>
                <c:pt idx="2">
                  <c:v>Invoice</c:v>
                </c:pt>
              </c:strCache>
            </c:strRef>
          </c:cat>
          <c:val>
            <c:numRef>
              <c:f>'total budgets'!$B$5:$D$5</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CE60-4C16-BB61-6C1E7302D8BC}"/>
            </c:ext>
          </c:extLst>
        </c:ser>
        <c:dLbls>
          <c:dLblPos val="outEnd"/>
          <c:showLegendKey val="0"/>
          <c:showVal val="1"/>
          <c:showCatName val="0"/>
          <c:showSerName val="0"/>
          <c:showPercent val="0"/>
          <c:showBubbleSize val="0"/>
        </c:dLbls>
        <c:gapWidth val="182"/>
        <c:axId val="1254592831"/>
        <c:axId val="1254576991"/>
      </c:barChart>
      <c:catAx>
        <c:axId val="12545928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54576991"/>
        <c:crosses val="autoZero"/>
        <c:auto val="1"/>
        <c:lblAlgn val="ctr"/>
        <c:lblOffset val="100"/>
        <c:noMultiLvlLbl val="0"/>
      </c:catAx>
      <c:valAx>
        <c:axId val="1254576991"/>
        <c:scaling>
          <c:orientation val="minMax"/>
        </c:scaling>
        <c:delete val="1"/>
        <c:axPos val="t"/>
        <c:numFmt formatCode="General" sourceLinked="1"/>
        <c:majorTickMark val="none"/>
        <c:minorTickMark val="none"/>
        <c:tickLblPos val="nextTo"/>
        <c:crossAx val="125459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'total budgets'!$A$7</c:f>
              <c:strCache>
                <c:ptCount val="1"/>
                <c:pt idx="0">
                  <c:v>Renewal</c:v>
                </c:pt>
              </c:strCache>
            </c:strRef>
          </c:tx>
          <c:spPr>
            <a:solidFill>
              <a:schemeClr val="accent1"/>
            </a:solidFill>
            <a:ln>
              <a:noFill/>
            </a:ln>
            <a:effectLst/>
          </c:spPr>
          <c:invertIfNegative val="0"/>
          <c:dLbls>
            <c:numFmt formatCode="0.00,,&quot; M&quot;"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budgets'!$B$4:$D$4</c:f>
              <c:strCache>
                <c:ptCount val="3"/>
                <c:pt idx="0">
                  <c:v>Target</c:v>
                </c:pt>
                <c:pt idx="1">
                  <c:v>Achieved</c:v>
                </c:pt>
                <c:pt idx="2">
                  <c:v>Invoice</c:v>
                </c:pt>
              </c:strCache>
            </c:strRef>
          </c:cat>
          <c:val>
            <c:numRef>
              <c:f>'total budgets'!$B$7:$D$7</c:f>
              <c:numCache>
                <c:formatCode>General</c:formatCode>
                <c:ptCount val="3"/>
                <c:pt idx="0">
                  <c:v>9520000</c:v>
                </c:pt>
                <c:pt idx="1">
                  <c:v>18507270.640000015</c:v>
                </c:pt>
                <c:pt idx="2">
                  <c:v>8244310</c:v>
                </c:pt>
              </c:numCache>
            </c:numRef>
          </c:val>
          <c:extLst>
            <c:ext xmlns:c16="http://schemas.microsoft.com/office/drawing/2014/chart" uri="{C3380CC4-5D6E-409C-BE32-E72D297353CC}">
              <c16:uniqueId val="{00000000-C310-4ADB-B1B6-AB6AF73556A6}"/>
            </c:ext>
          </c:extLst>
        </c:ser>
        <c:dLbls>
          <c:dLblPos val="outEnd"/>
          <c:showLegendKey val="0"/>
          <c:showVal val="1"/>
          <c:showCatName val="0"/>
          <c:showSerName val="0"/>
          <c:showPercent val="0"/>
          <c:showBubbleSize val="0"/>
        </c:dLbls>
        <c:gapWidth val="182"/>
        <c:axId val="1254585631"/>
        <c:axId val="1254592351"/>
      </c:barChart>
      <c:catAx>
        <c:axId val="125458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54592351"/>
        <c:crosses val="autoZero"/>
        <c:auto val="1"/>
        <c:lblAlgn val="ctr"/>
        <c:lblOffset val="100"/>
        <c:noMultiLvlLbl val="0"/>
      </c:catAx>
      <c:valAx>
        <c:axId val="1254592351"/>
        <c:scaling>
          <c:orientation val="minMax"/>
        </c:scaling>
        <c:delete val="1"/>
        <c:axPos val="b"/>
        <c:numFmt formatCode="General" sourceLinked="1"/>
        <c:majorTickMark val="none"/>
        <c:minorTickMark val="none"/>
        <c:tickLblPos val="nextTo"/>
        <c:crossAx val="125458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'total budgets'!$A$6</c:f>
              <c:strCache>
                <c:ptCount val="1"/>
                <c:pt idx="0">
                  <c:v>New</c:v>
                </c:pt>
              </c:strCache>
            </c:strRef>
          </c:tx>
          <c:spPr>
            <a:solidFill>
              <a:schemeClr val="accent1"/>
            </a:solidFill>
            <a:ln>
              <a:noFill/>
            </a:ln>
            <a:effectLst/>
          </c:spPr>
          <c:invertIfNegative val="0"/>
          <c:dLbls>
            <c:numFmt formatCode="0.00,,&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budgets'!$B$4:$D$4</c:f>
              <c:strCache>
                <c:ptCount val="3"/>
                <c:pt idx="0">
                  <c:v>Target</c:v>
                </c:pt>
                <c:pt idx="1">
                  <c:v>Achieved</c:v>
                </c:pt>
                <c:pt idx="2">
                  <c:v>Invoice</c:v>
                </c:pt>
              </c:strCache>
            </c:strRef>
          </c:cat>
          <c:val>
            <c:numRef>
              <c:f>'total budgets'!$B$6:$D$6</c:f>
              <c:numCache>
                <c:formatCode>General</c:formatCode>
                <c:ptCount val="3"/>
                <c:pt idx="0">
                  <c:v>4100000</c:v>
                </c:pt>
                <c:pt idx="1">
                  <c:v>3531629.3099999991</c:v>
                </c:pt>
                <c:pt idx="2">
                  <c:v>569815</c:v>
                </c:pt>
              </c:numCache>
            </c:numRef>
          </c:val>
          <c:extLst>
            <c:ext xmlns:c16="http://schemas.microsoft.com/office/drawing/2014/chart" uri="{C3380CC4-5D6E-409C-BE32-E72D297353CC}">
              <c16:uniqueId val="{00000000-9131-4F77-B55C-8CBBF63AC752}"/>
            </c:ext>
          </c:extLst>
        </c:ser>
        <c:dLbls>
          <c:dLblPos val="outEnd"/>
          <c:showLegendKey val="0"/>
          <c:showVal val="1"/>
          <c:showCatName val="0"/>
          <c:showSerName val="0"/>
          <c:showPercent val="0"/>
          <c:showBubbleSize val="0"/>
        </c:dLbls>
        <c:gapWidth val="182"/>
        <c:axId val="2124607808"/>
        <c:axId val="2124608288"/>
      </c:barChart>
      <c:catAx>
        <c:axId val="212460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24608288"/>
        <c:crosses val="autoZero"/>
        <c:auto val="1"/>
        <c:lblAlgn val="ctr"/>
        <c:lblOffset val="100"/>
        <c:noMultiLvlLbl val="0"/>
      </c:catAx>
      <c:valAx>
        <c:axId val="2124608288"/>
        <c:scaling>
          <c:orientation val="minMax"/>
        </c:scaling>
        <c:delete val="1"/>
        <c:axPos val="b"/>
        <c:numFmt formatCode="General" sourceLinked="1"/>
        <c:majorTickMark val="none"/>
        <c:minorTickMark val="none"/>
        <c:tickLblPos val="nextTo"/>
        <c:crossAx val="212460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dashboard.xlsx]NO of invoice!PivotTable7</c:name>
    <c:fmtId val="15"/>
  </c:pivotSource>
  <c:chart>
    <c:title>
      <c:tx>
        <c:rich>
          <a:bodyPr rot="0" spcFirstLastPara="1" vertOverflow="ellipsis" vert="horz" wrap="square" anchor="t" anchorCtr="0"/>
          <a:lstStyle/>
          <a:p>
            <a:pPr algn="ctr">
              <a:defRPr sz="1200" b="1" i="0" u="none" strike="noStrike" kern="1200" baseline="0">
                <a:solidFill>
                  <a:schemeClr val="accent1">
                    <a:lumMod val="50000"/>
                  </a:schemeClr>
                </a:solidFill>
                <a:latin typeface="+mn-lt"/>
                <a:ea typeface="+mn-ea"/>
                <a:cs typeface="+mn-cs"/>
              </a:defRPr>
            </a:pPr>
            <a:r>
              <a:rPr lang="en-IN" sz="1200" b="1">
                <a:solidFill>
                  <a:schemeClr val="accent1">
                    <a:lumMod val="50000"/>
                  </a:schemeClr>
                </a:solidFill>
              </a:rPr>
              <a:t>NO</a:t>
            </a:r>
            <a:r>
              <a:rPr lang="en-IN" sz="1200" b="1" baseline="0">
                <a:solidFill>
                  <a:schemeClr val="accent1">
                    <a:lumMod val="50000"/>
                  </a:schemeClr>
                </a:solidFill>
              </a:rPr>
              <a:t> OF INVOICE BY ACCNT EXEC</a:t>
            </a:r>
          </a:p>
        </c:rich>
      </c:tx>
      <c:layout>
        <c:manualLayout>
          <c:xMode val="edge"/>
          <c:yMode val="edge"/>
          <c:x val="0.19685492487849804"/>
          <c:y val="1.1494235046327458E-2"/>
        </c:manualLayout>
      </c:layout>
      <c:overlay val="0"/>
      <c:spPr>
        <a:noFill/>
        <a:ln>
          <a:noFill/>
        </a:ln>
        <a:effectLst/>
      </c:spPr>
      <c:txPr>
        <a:bodyPr rot="0" spcFirstLastPara="1" vertOverflow="ellipsis" vert="horz" wrap="square" anchor="t" anchorCtr="0"/>
        <a:lstStyle/>
        <a:p>
          <a:pPr algn="ctr">
            <a:defRPr sz="12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9860266821912"/>
          <c:y val="0.13267307182932411"/>
          <c:w val="0.7670014755618233"/>
          <c:h val="0.8666666666666667"/>
        </c:manualLayout>
      </c:layout>
      <c:barChart>
        <c:barDir val="bar"/>
        <c:grouping val="stacked"/>
        <c:varyColors val="0"/>
        <c:ser>
          <c:idx val="0"/>
          <c:order val="0"/>
          <c:tx>
            <c:strRef>
              <c:f>'NO of invoice'!$B$3:$B$4</c:f>
              <c:strCache>
                <c:ptCount val="1"/>
                <c:pt idx="0">
                  <c:v>Cross Sell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invoice'!$B$5:$B$13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CA58-4FFE-BF2B-471526D24418}"/>
            </c:ext>
          </c:extLst>
        </c:ser>
        <c:ser>
          <c:idx val="1"/>
          <c:order val="1"/>
          <c:tx>
            <c:strRef>
              <c:f>'NO of invoice'!$C$3:$C$4</c:f>
              <c:strCache>
                <c:ptCount val="1"/>
                <c:pt idx="0">
                  <c:v>New</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invoice'!$C$5:$C$13</c:f>
              <c:numCache>
                <c:formatCode>General</c:formatCode>
                <c:ptCount val="8"/>
                <c:pt idx="0">
                  <c:v>1</c:v>
                </c:pt>
                <c:pt idx="3">
                  <c:v>8</c:v>
                </c:pt>
                <c:pt idx="5">
                  <c:v>7</c:v>
                </c:pt>
              </c:numCache>
            </c:numRef>
          </c:val>
          <c:extLst>
            <c:ext xmlns:c16="http://schemas.microsoft.com/office/drawing/2014/chart" uri="{C3380CC4-5D6E-409C-BE32-E72D297353CC}">
              <c16:uniqueId val="{00000004-CD20-417B-89BB-8C800B7159E8}"/>
            </c:ext>
          </c:extLst>
        </c:ser>
        <c:ser>
          <c:idx val="2"/>
          <c:order val="2"/>
          <c:tx>
            <c:strRef>
              <c:f>'NO of invoice'!$D$3:$D$4</c:f>
              <c:strCache>
                <c:ptCount val="1"/>
                <c:pt idx="0">
                  <c:v>null</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invoice'!$D$5:$D$13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5-CD20-417B-89BB-8C800B7159E8}"/>
            </c:ext>
          </c:extLst>
        </c:ser>
        <c:ser>
          <c:idx val="3"/>
          <c:order val="3"/>
          <c:tx>
            <c:strRef>
              <c:f>'NO of invoice'!$E$3:$E$4</c:f>
              <c:strCache>
                <c:ptCount val="1"/>
                <c:pt idx="0">
                  <c:v>Renewal</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6-CD20-417B-89BB-8C800B7159E8}"/>
            </c:ext>
          </c:extLst>
        </c:ser>
        <c:dLbls>
          <c:showLegendKey val="0"/>
          <c:showVal val="0"/>
          <c:showCatName val="0"/>
          <c:showSerName val="0"/>
          <c:showPercent val="0"/>
          <c:showBubbleSize val="0"/>
        </c:dLbls>
        <c:gapWidth val="68"/>
        <c:overlap val="100"/>
        <c:axId val="521952064"/>
        <c:axId val="521949184"/>
      </c:barChart>
      <c:catAx>
        <c:axId val="5219520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521949184"/>
        <c:crosses val="autoZero"/>
        <c:auto val="1"/>
        <c:lblAlgn val="ctr"/>
        <c:lblOffset val="100"/>
        <c:noMultiLvlLbl val="0"/>
      </c:catAx>
      <c:valAx>
        <c:axId val="521949184"/>
        <c:scaling>
          <c:orientation val="minMax"/>
        </c:scaling>
        <c:delete val="1"/>
        <c:axPos val="b"/>
        <c:numFmt formatCode="General" sourceLinked="1"/>
        <c:majorTickMark val="none"/>
        <c:minorTickMark val="none"/>
        <c:tickLblPos val="nextTo"/>
        <c:crossAx val="521952064"/>
        <c:crosses val="autoZero"/>
        <c:crossBetween val="between"/>
      </c:valAx>
      <c:spPr>
        <a:noFill/>
        <a:ln>
          <a:noFill/>
        </a:ln>
        <a:effectLst/>
      </c:spPr>
    </c:plotArea>
    <c:legend>
      <c:legendPos val="r"/>
      <c:layout>
        <c:manualLayout>
          <c:xMode val="edge"/>
          <c:yMode val="edge"/>
          <c:x val="0.68424477397178141"/>
          <c:y val="0.52175299188518864"/>
          <c:w val="0.1953239697179511"/>
          <c:h val="0.35722944408445106"/>
        </c:manualLayout>
      </c:layout>
      <c:overlay val="1"/>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r>
              <a:rPr lang="en-IN" sz="1200">
                <a:solidFill>
                  <a:schemeClr val="accent1">
                    <a:lumMod val="50000"/>
                  </a:schemeClr>
                </a:solidFill>
              </a:rPr>
              <a:t>OPPTY BY REVENUE - TOP 4</a:t>
            </a:r>
          </a:p>
        </c:rich>
      </c:tx>
      <c:layout>
        <c:manualLayout>
          <c:xMode val="edge"/>
          <c:yMode val="edge"/>
          <c:x val="0.23172622974953525"/>
          <c:y val="3.32479874469839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41652822006821844"/>
          <c:y val="0.1455655289792871"/>
          <c:w val="0.57511232604766338"/>
          <c:h val="0.8544344710207129"/>
        </c:manualLayout>
      </c:layout>
      <c:barChart>
        <c:barDir val="bar"/>
        <c:grouping val="stacked"/>
        <c:varyColors val="0"/>
        <c:ser>
          <c:idx val="0"/>
          <c:order val="0"/>
          <c:spPr>
            <a:solidFill>
              <a:srgbClr val="002060"/>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40-42D1-93E1-0FCC223E99F3}"/>
              </c:ext>
            </c:extLst>
          </c:dPt>
          <c:dPt>
            <c:idx val="1"/>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40-42D1-93E1-0FCC223E99F3}"/>
              </c:ext>
            </c:extLst>
          </c:dPt>
          <c:dPt>
            <c:idx val="2"/>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40-42D1-93E1-0FCC223E99F3}"/>
              </c:ext>
            </c:extLst>
          </c:dPt>
          <c:dPt>
            <c:idx val="3"/>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340-42D1-93E1-0FCC223E99F3}"/>
              </c:ext>
            </c:extLst>
          </c:dPt>
          <c:dLbls>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BY REVENUE'!$D$4:$D$7</c:f>
              <c:strCache>
                <c:ptCount val="4"/>
                <c:pt idx="0">
                  <c:v>CVP GMC</c:v>
                </c:pt>
                <c:pt idx="1">
                  <c:v>EL-Group Mediclaim</c:v>
                </c:pt>
                <c:pt idx="2">
                  <c:v>DB -Mega Policy</c:v>
                </c:pt>
                <c:pt idx="3">
                  <c:v>Fire</c:v>
                </c:pt>
              </c:strCache>
            </c:strRef>
          </c:cat>
          <c:val>
            <c:numRef>
              <c:f>'OPPTY BY REVENUE'!$E$4:$E$7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3340-42D1-93E1-0FCC223E99F3}"/>
            </c:ext>
          </c:extLst>
        </c:ser>
        <c:dLbls>
          <c:showLegendKey val="0"/>
          <c:showVal val="0"/>
          <c:showCatName val="0"/>
          <c:showSerName val="0"/>
          <c:showPercent val="0"/>
          <c:showBubbleSize val="0"/>
        </c:dLbls>
        <c:gapWidth val="150"/>
        <c:overlap val="100"/>
        <c:axId val="690620175"/>
        <c:axId val="577965423"/>
      </c:barChart>
      <c:catAx>
        <c:axId val="690620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577965423"/>
        <c:crosses val="autoZero"/>
        <c:auto val="1"/>
        <c:lblAlgn val="ctr"/>
        <c:lblOffset val="100"/>
        <c:noMultiLvlLbl val="0"/>
      </c:catAx>
      <c:valAx>
        <c:axId val="577965423"/>
        <c:scaling>
          <c:orientation val="minMax"/>
        </c:scaling>
        <c:delete val="1"/>
        <c:axPos val="b"/>
        <c:numFmt formatCode="General" sourceLinked="1"/>
        <c:majorTickMark val="none"/>
        <c:minorTickMark val="none"/>
        <c:tickLblPos val="nextTo"/>
        <c:crossAx val="69062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r>
              <a:rPr lang="en-US" sz="1200">
                <a:solidFill>
                  <a:schemeClr val="accent1">
                    <a:lumMod val="50000"/>
                  </a:schemeClr>
                </a:solidFill>
              </a:rPr>
              <a:t>Oppty - Product Distribution</a:t>
            </a:r>
          </a:p>
        </c:rich>
      </c:tx>
      <c:layout>
        <c:manualLayout>
          <c:xMode val="edge"/>
          <c:yMode val="edge"/>
          <c:x val="0.20728661618233682"/>
          <c:y val="1.814060252511473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1390950548466606"/>
          <c:y val="0.18915030084356182"/>
          <c:w val="0.45845143165137231"/>
          <c:h val="0.76096732739407147"/>
        </c:manualLayout>
      </c:layout>
      <c:doughnutChart>
        <c:varyColors val="1"/>
        <c:ser>
          <c:idx val="0"/>
          <c:order val="0"/>
          <c:tx>
            <c:strRef>
              <c:f>gcrm_opportunity_202001231041!$Q$1</c:f>
              <c:strCache>
                <c:ptCount val="1"/>
                <c:pt idx="0">
                  <c:v>count</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25C0-4B04-8348-B5352ED93E5F}"/>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25C0-4B04-8348-B5352ED93E5F}"/>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25C0-4B04-8348-B5352ED93E5F}"/>
              </c:ext>
            </c:extLst>
          </c:dPt>
          <c:dPt>
            <c:idx val="3"/>
            <c:bubble3D val="0"/>
            <c:spPr>
              <a:solidFill>
                <a:schemeClr val="accent1">
                  <a:lumMod val="60000"/>
                  <a:lumOff val="40000"/>
                </a:schemeClr>
              </a:solidFill>
              <a:ln>
                <a:noFill/>
              </a:ln>
              <a:effectLst/>
            </c:spPr>
            <c:extLst>
              <c:ext xmlns:c16="http://schemas.microsoft.com/office/drawing/2014/chart" uri="{C3380CC4-5D6E-409C-BE32-E72D297353CC}">
                <c16:uniqueId val="{00000007-25C0-4B04-8348-B5352ED93E5F}"/>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09-25C0-4B04-8348-B5352ED93E5F}"/>
              </c:ext>
            </c:extLst>
          </c:dPt>
          <c:dPt>
            <c:idx val="5"/>
            <c:bubble3D val="0"/>
            <c:spPr>
              <a:solidFill>
                <a:schemeClr val="accent5">
                  <a:lumMod val="75000"/>
                </a:schemeClr>
              </a:solidFill>
              <a:ln>
                <a:noFill/>
              </a:ln>
              <a:effectLst/>
            </c:spPr>
            <c:extLst>
              <c:ext xmlns:c16="http://schemas.microsoft.com/office/drawing/2014/chart" uri="{C3380CC4-5D6E-409C-BE32-E72D297353CC}">
                <c16:uniqueId val="{0000000B-25C0-4B04-8348-B5352ED93E5F}"/>
              </c:ext>
            </c:extLst>
          </c:dPt>
          <c:dPt>
            <c:idx val="6"/>
            <c:bubble3D val="0"/>
            <c:spPr>
              <a:solidFill>
                <a:schemeClr val="accent1">
                  <a:lumMod val="40000"/>
                  <a:lumOff val="60000"/>
                </a:schemeClr>
              </a:solidFill>
              <a:ln>
                <a:noFill/>
              </a:ln>
              <a:effectLst/>
            </c:spPr>
            <c:extLst>
              <c:ext xmlns:c16="http://schemas.microsoft.com/office/drawing/2014/chart" uri="{C3380CC4-5D6E-409C-BE32-E72D297353CC}">
                <c16:uniqueId val="{0000000D-25C0-4B04-8348-B5352ED93E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gcrm_opportunity_202001231041!$P$2:$P$8</c:f>
              <c:strCache>
                <c:ptCount val="7"/>
                <c:pt idx="0">
                  <c:v>Employee Benefits</c:v>
                </c:pt>
                <c:pt idx="1">
                  <c:v>Marine</c:v>
                </c:pt>
                <c:pt idx="2">
                  <c:v>Miscellaneous</c:v>
                </c:pt>
                <c:pt idx="3">
                  <c:v>Liability</c:v>
                </c:pt>
                <c:pt idx="4">
                  <c:v>Fire</c:v>
                </c:pt>
                <c:pt idx="5">
                  <c:v>Engineering</c:v>
                </c:pt>
                <c:pt idx="6">
                  <c:v>Terrorism</c:v>
                </c:pt>
              </c:strCache>
            </c:strRef>
          </c:cat>
          <c:val>
            <c:numRef>
              <c:f>gcrm_opportunity_202001231041!$Q$2:$Q$8</c:f>
              <c:numCache>
                <c:formatCode>General</c:formatCode>
                <c:ptCount val="7"/>
                <c:pt idx="0">
                  <c:v>15</c:v>
                </c:pt>
                <c:pt idx="1">
                  <c:v>7</c:v>
                </c:pt>
                <c:pt idx="2">
                  <c:v>2</c:v>
                </c:pt>
                <c:pt idx="3">
                  <c:v>5</c:v>
                </c:pt>
                <c:pt idx="4">
                  <c:v>13</c:v>
                </c:pt>
                <c:pt idx="5">
                  <c:v>6</c:v>
                </c:pt>
                <c:pt idx="6">
                  <c:v>1</c:v>
                </c:pt>
              </c:numCache>
            </c:numRef>
          </c:val>
          <c:extLst>
            <c:ext xmlns:c16="http://schemas.microsoft.com/office/drawing/2014/chart" uri="{C3380CC4-5D6E-409C-BE32-E72D297353CC}">
              <c16:uniqueId val="{0000000E-25C0-4B04-8348-B5352ED93E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296982766249046"/>
          <c:y val="0.20492548307091357"/>
          <c:w val="0.33322064738527107"/>
          <c:h val="0.65986941622969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r>
              <a:rPr lang="en-IN" sz="1200">
                <a:solidFill>
                  <a:schemeClr val="accent1">
                    <a:lumMod val="50000"/>
                  </a:schemeClr>
                </a:solidFill>
              </a:rPr>
              <a:t>Open</a:t>
            </a:r>
            <a:r>
              <a:rPr lang="en-IN" sz="1200" baseline="0">
                <a:solidFill>
                  <a:schemeClr val="accent1">
                    <a:lumMod val="50000"/>
                  </a:schemeClr>
                </a:solidFill>
              </a:rPr>
              <a:t> Oppty - Top 4</a:t>
            </a:r>
            <a:endParaRPr lang="en-IN" sz="12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endParaRPr lang="en-US"/>
        </a:p>
      </c:txPr>
    </c:title>
    <c:autoTitleDeleted val="0"/>
    <c:view3D>
      <c:rotX val="15"/>
      <c:rotY val="20"/>
      <c:depthPercent val="100"/>
      <c:rAngAx val="1"/>
    </c:view3D>
    <c:floor>
      <c:thickness val="0"/>
      <c:spPr>
        <a:noFill/>
        <a:ln w="25400">
          <a:noFill/>
        </a:ln>
        <a:effectLst/>
        <a:sp3d/>
      </c:spPr>
    </c:floor>
    <c:sideWall>
      <c:thickness val="0"/>
      <c:spPr>
        <a:noFill/>
        <a:ln>
          <a:noFill/>
        </a:ln>
        <a:effectLst/>
        <a:sp3d/>
      </c:spPr>
    </c:sideWall>
    <c:backWall>
      <c:thickness val="0"/>
      <c:spPr>
        <a:noFill/>
        <a:ln w="25400">
          <a:noFill/>
        </a:ln>
        <a:effectLst/>
        <a:sp3d/>
      </c:spPr>
    </c:backWall>
    <c:plotArea>
      <c:layout>
        <c:manualLayout>
          <c:layoutTarget val="inner"/>
          <c:xMode val="edge"/>
          <c:yMode val="edge"/>
          <c:x val="0"/>
          <c:y val="0.26620661083589381"/>
          <c:w val="1"/>
          <c:h val="0.49657901156101097"/>
        </c:manualLayout>
      </c:layout>
      <c:bar3DChart>
        <c:barDir val="col"/>
        <c:grouping val="clustered"/>
        <c:varyColors val="0"/>
        <c:ser>
          <c:idx val="0"/>
          <c:order val="0"/>
          <c:spPr>
            <a:gradFill>
              <a:gsLst>
                <a:gs pos="100000">
                  <a:schemeClr val="accent1">
                    <a:alpha val="0"/>
                  </a:schemeClr>
                </a:gs>
                <a:gs pos="50000">
                  <a:schemeClr val="accent1"/>
                </a:gs>
              </a:gsLst>
              <a:lin ang="5400000" scaled="0"/>
            </a:gradFill>
            <a:ln>
              <a:noFill/>
            </a:ln>
            <a:effectLst/>
            <a:sp3d/>
          </c:spPr>
          <c:invertIfNegative val="0"/>
          <c:dLbls>
            <c:dLbl>
              <c:idx val="0"/>
              <c:layout>
                <c:manualLayout>
                  <c:x val="2.7777777777777779E-3"/>
                  <c:y val="0.10062895929394459"/>
                </c:manualLayout>
              </c:layout>
              <c:numFmt formatCode="#,##0,\ \k" sourceLinked="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96E-48C0-9DB6-D29995694919}"/>
                </c:ext>
              </c:extLst>
            </c:dLbl>
            <c:dLbl>
              <c:idx val="1"/>
              <c:layout>
                <c:manualLayout>
                  <c:x val="2.7777777777777267E-3"/>
                  <c:y val="0.107816742100654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6E-48C0-9DB6-D29995694919}"/>
                </c:ext>
              </c:extLst>
            </c:dLbl>
            <c:dLbl>
              <c:idx val="2"/>
              <c:layout>
                <c:manualLayout>
                  <c:x val="2.777777777777676E-3"/>
                  <c:y val="0.107816742100654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6E-48C0-9DB6-D29995694919}"/>
                </c:ext>
              </c:extLst>
            </c:dLbl>
            <c:dLbl>
              <c:idx val="3"/>
              <c:layout>
                <c:manualLayout>
                  <c:x val="2.777777777777676E-3"/>
                  <c:y val="0.100628959293944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6E-48C0-9DB6-D29995694919}"/>
                </c:ext>
              </c:extLst>
            </c:dLbl>
            <c:numFmt formatCode="#,##0,\ \k" sourceLinked="0"/>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'open oppty top 4'!$F$4:$F$7</c:f>
              <c:strCache>
                <c:ptCount val="4"/>
                <c:pt idx="0">
                  <c:v>EL-Group Mediclaim</c:v>
                </c:pt>
                <c:pt idx="1">
                  <c:v>DB -Mega Policy</c:v>
                </c:pt>
                <c:pt idx="2">
                  <c:v>CVP GMC</c:v>
                </c:pt>
                <c:pt idx="3">
                  <c:v>FM-Group Mediclaim</c:v>
                </c:pt>
              </c:strCache>
            </c:strRef>
          </c:cat>
          <c:val>
            <c:numRef>
              <c:f>'open oppty top 4'!$G$4:$G$7</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4-496E-48C0-9DB6-D29995694919}"/>
            </c:ext>
          </c:extLst>
        </c:ser>
        <c:dLbls>
          <c:showLegendKey val="0"/>
          <c:showVal val="1"/>
          <c:showCatName val="0"/>
          <c:showSerName val="0"/>
          <c:showPercent val="0"/>
          <c:showBubbleSize val="0"/>
        </c:dLbls>
        <c:gapWidth val="150"/>
        <c:gapDepth val="0"/>
        <c:shape val="box"/>
        <c:axId val="1909268063"/>
        <c:axId val="1909268543"/>
        <c:axId val="0"/>
      </c:bar3DChart>
      <c:catAx>
        <c:axId val="1909268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909268543"/>
        <c:crosses val="autoZero"/>
        <c:auto val="1"/>
        <c:lblAlgn val="ctr"/>
        <c:lblOffset val="100"/>
        <c:noMultiLvlLbl val="0"/>
      </c:catAx>
      <c:valAx>
        <c:axId val="1909268543"/>
        <c:scaling>
          <c:orientation val="minMax"/>
        </c:scaling>
        <c:delete val="1"/>
        <c:axPos val="l"/>
        <c:numFmt formatCode="General" sourceLinked="1"/>
        <c:majorTickMark val="none"/>
        <c:minorTickMark val="none"/>
        <c:tickLblPos val="nextTo"/>
        <c:crossAx val="19092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07243408020282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lotArea>
      <c:layout>
        <c:manualLayout>
          <c:layoutTarget val="inner"/>
          <c:xMode val="edge"/>
          <c:yMode val="edge"/>
          <c:x val="0.1984258312121861"/>
          <c:y val="0.2266667142607274"/>
          <c:w val="0.7572639975894252"/>
          <c:h val="0.72697994267295385"/>
        </c:manualLayout>
      </c:layout>
      <c:barChart>
        <c:barDir val="bar"/>
        <c:grouping val="clustered"/>
        <c:varyColors val="0"/>
        <c:ser>
          <c:idx val="0"/>
          <c:order val="0"/>
          <c:tx>
            <c:strRef>
              <c:f>'total budgets'!$A$5</c:f>
              <c:strCache>
                <c:ptCount val="1"/>
                <c:pt idx="0">
                  <c:v>Cross Sell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BA01-4087-8E6F-940CF4C02D4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BA01-4087-8E6F-940CF4C02D4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A01-4087-8E6F-940CF4C02D41}"/>
              </c:ext>
            </c:extLst>
          </c:dPt>
          <c:dLbls>
            <c:numFmt formatCode="0.00,,&quot; 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budgets'!$B$4:$D$4</c:f>
              <c:strCache>
                <c:ptCount val="3"/>
                <c:pt idx="0">
                  <c:v>Target</c:v>
                </c:pt>
                <c:pt idx="1">
                  <c:v>Achieved</c:v>
                </c:pt>
                <c:pt idx="2">
                  <c:v>Invoice</c:v>
                </c:pt>
              </c:strCache>
            </c:strRef>
          </c:cat>
          <c:val>
            <c:numRef>
              <c:f>'total budgets'!$B$5:$D$5</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BA01-4087-8E6F-940CF4C02D41}"/>
            </c:ext>
          </c:extLst>
        </c:ser>
        <c:dLbls>
          <c:dLblPos val="outEnd"/>
          <c:showLegendKey val="0"/>
          <c:showVal val="1"/>
          <c:showCatName val="0"/>
          <c:showSerName val="0"/>
          <c:showPercent val="0"/>
          <c:showBubbleSize val="0"/>
        </c:dLbls>
        <c:gapWidth val="88"/>
        <c:axId val="1254592831"/>
        <c:axId val="1254576991"/>
      </c:barChart>
      <c:catAx>
        <c:axId val="12545928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254576991"/>
        <c:crosses val="autoZero"/>
        <c:auto val="1"/>
        <c:lblAlgn val="ctr"/>
        <c:lblOffset val="100"/>
        <c:noMultiLvlLbl val="0"/>
      </c:catAx>
      <c:valAx>
        <c:axId val="1254576991"/>
        <c:scaling>
          <c:orientation val="minMax"/>
        </c:scaling>
        <c:delete val="1"/>
        <c:axPos val="t"/>
        <c:numFmt formatCode="General" sourceLinked="1"/>
        <c:majorTickMark val="none"/>
        <c:minorTickMark val="none"/>
        <c:tickLblPos val="nextTo"/>
        <c:crossAx val="125459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solidFill>
                <a:schemeClr val="accent1">
                  <a:lumMod val="50000"/>
                </a:schemeClr>
              </a:solidFill>
            </a:defRPr>
          </a:pPr>
          <a:r>
            <a:rPr lang="en-US" sz="1200" b="1" i="0" u="none" strike="noStrike" baseline="0">
              <a:solidFill>
                <a:schemeClr val="accent1">
                  <a:lumMod val="50000"/>
                </a:schemeClr>
              </a:solidFill>
              <a:latin typeface="Calibri" panose="020F0502020204030204"/>
            </a:rPr>
            <a:t>Stage Funnel by Revenue</a:t>
          </a:r>
        </a:p>
      </cx:txPr>
    </cx:title>
    <cx:plotArea>
      <cx:plotAreaRegion>
        <cx:series layoutId="funnel" uniqueId="{7BEE0FE0-3314-4447-B22A-A758CF4E9346}">
          <cx:tx>
            <cx:txData>
              <cx:f>_xlchart.v2.1</cx:f>
              <cx:v>Sum of revenue_amount</cx:v>
            </cx:txData>
          </cx:tx>
          <cx:spPr>
            <a:solidFill>
              <a:schemeClr val="accent1">
                <a:lumMod val="50000"/>
              </a:schemeClr>
            </a:solidFill>
          </cx:spPr>
          <cx:dataPt idx="1">
            <cx:spPr>
              <a:solidFill>
                <a:srgbClr val="4472C4">
                  <a:lumMod val="75000"/>
                </a:srgbClr>
              </a:solidFill>
            </cx:spPr>
          </cx:dataPt>
          <cx:dataPt idx="2">
            <cx:spPr>
              <a:solidFill>
                <a:srgbClr val="4472C4">
                  <a:lumMod val="60000"/>
                  <a:lumOff val="40000"/>
                </a:srgbClr>
              </a:solidFill>
            </cx:spPr>
          </cx:dataPt>
          <cx:dataLabels>
            <cx:numFmt formatCode="#,##0, K"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series>
      </cx:plotAreaRegion>
      <cx:axis id="0">
        <cx:catScaling gapWidth="0.400000006"/>
        <cx:tickLabels/>
        <cx:txPr>
          <a:bodyPr spcFirstLastPara="1" vertOverflow="ellipsis" horzOverflow="overflow" wrap="square" lIns="0" tIns="0" rIns="0" bIns="0" anchor="ctr" anchorCtr="1"/>
          <a:lstStyle/>
          <a:p>
            <a:pPr algn="ctr" rtl="0">
              <a:defRPr b="1">
                <a:solidFill>
                  <a:schemeClr val="accent1">
                    <a:lumMod val="50000"/>
                  </a:schemeClr>
                </a:solidFill>
              </a:defRPr>
            </a:pPr>
            <a:endParaRPr lang="en-US" sz="900" b="1" i="0" u="none" strike="noStrike" baseline="0">
              <a:solidFill>
                <a:schemeClr val="accent1">
                  <a:lumMod val="50000"/>
                </a:schemeClr>
              </a:solidFill>
              <a:latin typeface="Calibri" panose="020F0502020204030204"/>
            </a:endParaRPr>
          </a:p>
        </cx:txPr>
      </cx:axis>
    </cx:plotArea>
  </cx:chart>
  <cx:spPr>
    <a:solidFill>
      <a:schemeClr val="bg1"/>
    </a:solidFill>
    <a:ln>
      <a:noFill/>
    </a:ln>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solidFill>
                <a:schemeClr val="accent1">
                  <a:lumMod val="50000"/>
                </a:schemeClr>
              </a:solidFill>
            </a:defRPr>
          </a:pPr>
          <a:r>
            <a:rPr lang="en-US" sz="1200" b="1" i="0" u="none" strike="noStrike" baseline="0">
              <a:solidFill>
                <a:schemeClr val="accent1">
                  <a:lumMod val="50000"/>
                </a:schemeClr>
              </a:solidFill>
              <a:latin typeface="Calibri" panose="020F0502020204030204"/>
            </a:rPr>
            <a:t>Stage Funnel by Revenue</a:t>
          </a:r>
        </a:p>
      </cx:txPr>
    </cx:title>
    <cx:plotArea>
      <cx:plotAreaRegion>
        <cx:series layoutId="funnel" uniqueId="{7BEE0FE0-3314-4447-B22A-A758CF4E9346}">
          <cx:tx>
            <cx:txData>
              <cx:f>_xlchart.v2.4</cx:f>
              <cx:v>Sum of revenue_amount</cx:v>
            </cx:txData>
          </cx:tx>
          <cx:spPr>
            <a:solidFill>
              <a:schemeClr val="accent1">
                <a:lumMod val="50000"/>
              </a:schemeClr>
            </a:solidFill>
          </cx:spPr>
          <cx:dataPt idx="1">
            <cx:spPr>
              <a:solidFill>
                <a:srgbClr val="4472C4">
                  <a:lumMod val="75000"/>
                </a:srgbClr>
              </a:solidFill>
            </cx:spPr>
          </cx:dataPt>
          <cx:dataPt idx="2">
            <cx:spPr>
              <a:solidFill>
                <a:srgbClr val="4472C4">
                  <a:lumMod val="60000"/>
                  <a:lumOff val="40000"/>
                </a:srgbClr>
              </a:solidFill>
            </cx:spPr>
          </cx:dataPt>
          <cx:dataId val="0"/>
        </cx:series>
      </cx:plotAreaRegion>
      <cx:axis id="0">
        <cx:catScaling gapWidth="0.400000006"/>
        <cx:tickLabels/>
        <cx:txPr>
          <a:bodyPr spcFirstLastPara="1" vertOverflow="ellipsis" horzOverflow="overflow" wrap="square" lIns="0" tIns="0" rIns="0" bIns="0" anchor="ctr" anchorCtr="1"/>
          <a:lstStyle/>
          <a:p>
            <a:pPr algn="ctr" rtl="0">
              <a:defRPr b="1">
                <a:solidFill>
                  <a:schemeClr val="accent1">
                    <a:lumMod val="50000"/>
                  </a:schemeClr>
                </a:solidFill>
              </a:defRPr>
            </a:pPr>
            <a:endParaRPr lang="en-US" sz="900" b="1" i="0" u="none" strike="noStrike" baseline="0">
              <a:solidFill>
                <a:schemeClr val="accent1">
                  <a:lumMod val="50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26">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26">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microsoft.com/office/2014/relationships/chartEx" Target="../charts/chartEx1.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457199</xdr:colOff>
      <xdr:row>2</xdr:row>
      <xdr:rowOff>142873</xdr:rowOff>
    </xdr:from>
    <xdr:to>
      <xdr:col>9</xdr:col>
      <xdr:colOff>161925</xdr:colOff>
      <xdr:row>8</xdr:row>
      <xdr:rowOff>95250</xdr:rowOff>
    </xdr:to>
    <mc:AlternateContent xmlns:mc="http://schemas.openxmlformats.org/markup-compatibility/2006" xmlns:a14="http://schemas.microsoft.com/office/drawing/2010/main">
      <mc:Choice Requires="a14">
        <xdr:graphicFrame macro="">
          <xdr:nvGraphicFramePr>
            <xdr:cNvPr id="7" name="income_class">
              <a:extLst>
                <a:ext uri="{FF2B5EF4-FFF2-40B4-BE49-F238E27FC236}">
                  <a16:creationId xmlns:a16="http://schemas.microsoft.com/office/drawing/2014/main" id="{0E900893-9897-C51B-4A25-69D700572CB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5105399" y="523873"/>
              <a:ext cx="1533526" cy="1095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6</xdr:col>
      <xdr:colOff>219075</xdr:colOff>
      <xdr:row>8</xdr:row>
      <xdr:rowOff>57150</xdr:rowOff>
    </xdr:from>
    <xdr:to>
      <xdr:col>12</xdr:col>
      <xdr:colOff>314325</xdr:colOff>
      <xdr:row>19</xdr:row>
      <xdr:rowOff>38100</xdr:rowOff>
    </xdr:to>
    <xdr:graphicFrame macro="">
      <xdr:nvGraphicFramePr>
        <xdr:cNvPr id="5" name="Chart 4">
          <a:extLst>
            <a:ext uri="{FF2B5EF4-FFF2-40B4-BE49-F238E27FC236}">
              <a16:creationId xmlns:a16="http://schemas.microsoft.com/office/drawing/2014/main" id="{7C6DF6C8-1D3A-DC55-F153-1EEEB45C8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0</xdr:row>
      <xdr:rowOff>100012</xdr:rowOff>
    </xdr:from>
    <xdr:to>
      <xdr:col>10</xdr:col>
      <xdr:colOff>200025</xdr:colOff>
      <xdr:row>8</xdr:row>
      <xdr:rowOff>161925</xdr:rowOff>
    </xdr:to>
    <xdr:graphicFrame macro="">
      <xdr:nvGraphicFramePr>
        <xdr:cNvPr id="2" name="Chart 1">
          <a:extLst>
            <a:ext uri="{FF2B5EF4-FFF2-40B4-BE49-F238E27FC236}">
              <a16:creationId xmlns:a16="http://schemas.microsoft.com/office/drawing/2014/main" id="{73BBE619-52C7-3BD5-FBE0-2EC364271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0</xdr:row>
      <xdr:rowOff>85725</xdr:rowOff>
    </xdr:from>
    <xdr:to>
      <xdr:col>15</xdr:col>
      <xdr:colOff>390525</xdr:colOff>
      <xdr:row>9</xdr:row>
      <xdr:rowOff>19051</xdr:rowOff>
    </xdr:to>
    <xdr:graphicFrame macro="">
      <xdr:nvGraphicFramePr>
        <xdr:cNvPr id="5" name="Chart 4">
          <a:extLst>
            <a:ext uri="{FF2B5EF4-FFF2-40B4-BE49-F238E27FC236}">
              <a16:creationId xmlns:a16="http://schemas.microsoft.com/office/drawing/2014/main" id="{FD4837D5-1E33-47BA-2A86-CCA8BA53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9</xdr:row>
      <xdr:rowOff>38100</xdr:rowOff>
    </xdr:from>
    <xdr:to>
      <xdr:col>10</xdr:col>
      <xdr:colOff>228600</xdr:colOff>
      <xdr:row>17</xdr:row>
      <xdr:rowOff>80962</xdr:rowOff>
    </xdr:to>
    <xdr:graphicFrame macro="">
      <xdr:nvGraphicFramePr>
        <xdr:cNvPr id="6" name="Chart 5">
          <a:extLst>
            <a:ext uri="{FF2B5EF4-FFF2-40B4-BE49-F238E27FC236}">
              <a16:creationId xmlns:a16="http://schemas.microsoft.com/office/drawing/2014/main" id="{F18FE64A-96AA-709B-B6D7-AF7CC7A88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10583</xdr:colOff>
      <xdr:row>10</xdr:row>
      <xdr:rowOff>184898</xdr:rowOff>
    </xdr:from>
    <xdr:to>
      <xdr:col>20</xdr:col>
      <xdr:colOff>539750</xdr:colOff>
      <xdr:row>21</xdr:row>
      <xdr:rowOff>74084</xdr:rowOff>
    </xdr:to>
    <xdr:graphicFrame macro="">
      <xdr:nvGraphicFramePr>
        <xdr:cNvPr id="12" name="Chart 11">
          <a:extLst>
            <a:ext uri="{FF2B5EF4-FFF2-40B4-BE49-F238E27FC236}">
              <a16:creationId xmlns:a16="http://schemas.microsoft.com/office/drawing/2014/main" id="{EC4DA366-E8F4-413F-B0B3-459DAFB04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74965</xdr:colOff>
      <xdr:row>10</xdr:row>
      <xdr:rowOff>179472</xdr:rowOff>
    </xdr:from>
    <xdr:to>
      <xdr:col>13</xdr:col>
      <xdr:colOff>550334</xdr:colOff>
      <xdr:row>19</xdr:row>
      <xdr:rowOff>169334</xdr:rowOff>
    </xdr:to>
    <xdr:graphicFrame macro="">
      <xdr:nvGraphicFramePr>
        <xdr:cNvPr id="13" name="Chart 12">
          <a:extLst>
            <a:ext uri="{FF2B5EF4-FFF2-40B4-BE49-F238E27FC236}">
              <a16:creationId xmlns:a16="http://schemas.microsoft.com/office/drawing/2014/main" id="{DD6AD5A3-58B9-48DE-9BE1-8140D7B3D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21166</xdr:colOff>
      <xdr:row>21</xdr:row>
      <xdr:rowOff>141318</xdr:rowOff>
    </xdr:from>
    <xdr:to>
      <xdr:col>20</xdr:col>
      <xdr:colOff>539750</xdr:colOff>
      <xdr:row>30</xdr:row>
      <xdr:rowOff>84666</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CDB1CFF9-B505-4E8E-B252-C860662D4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55566" y="4141818"/>
              <a:ext cx="4176184" cy="16578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74084</xdr:colOff>
      <xdr:row>20</xdr:row>
      <xdr:rowOff>64655</xdr:rowOff>
    </xdr:from>
    <xdr:to>
      <xdr:col>13</xdr:col>
      <xdr:colOff>560917</xdr:colOff>
      <xdr:row>30</xdr:row>
      <xdr:rowOff>95250</xdr:rowOff>
    </xdr:to>
    <xdr:graphicFrame macro="">
      <xdr:nvGraphicFramePr>
        <xdr:cNvPr id="15" name="Chart 14">
          <a:extLst>
            <a:ext uri="{FF2B5EF4-FFF2-40B4-BE49-F238E27FC236}">
              <a16:creationId xmlns:a16="http://schemas.microsoft.com/office/drawing/2014/main" id="{AF7C2D0C-1CEB-443C-BF0D-E729A5F37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90613</xdr:colOff>
      <xdr:row>21</xdr:row>
      <xdr:rowOff>179917</xdr:rowOff>
    </xdr:from>
    <xdr:to>
      <xdr:col>7</xdr:col>
      <xdr:colOff>1966</xdr:colOff>
      <xdr:row>30</xdr:row>
      <xdr:rowOff>77334</xdr:rowOff>
    </xdr:to>
    <xdr:graphicFrame macro="">
      <xdr:nvGraphicFramePr>
        <xdr:cNvPr id="16" name="Chart 15">
          <a:extLst>
            <a:ext uri="{FF2B5EF4-FFF2-40B4-BE49-F238E27FC236}">
              <a16:creationId xmlns:a16="http://schemas.microsoft.com/office/drawing/2014/main" id="{CD25F809-5BB5-4160-8834-68FBD57AB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27214</xdr:colOff>
      <xdr:row>0</xdr:row>
      <xdr:rowOff>40822</xdr:rowOff>
    </xdr:from>
    <xdr:to>
      <xdr:col>20</xdr:col>
      <xdr:colOff>539750</xdr:colOff>
      <xdr:row>2</xdr:row>
      <xdr:rowOff>97194</xdr:rowOff>
    </xdr:to>
    <xdr:sp macro="" textlink="">
      <xdr:nvSpPr>
        <xdr:cNvPr id="3" name="TextBox 2">
          <a:extLst>
            <a:ext uri="{FF2B5EF4-FFF2-40B4-BE49-F238E27FC236}">
              <a16:creationId xmlns:a16="http://schemas.microsoft.com/office/drawing/2014/main" id="{4A3C34B5-8345-A060-1FB0-F6E4A88EDE9C}"/>
            </a:ext>
          </a:extLst>
        </xdr:cNvPr>
        <xdr:cNvSpPr txBox="1"/>
      </xdr:nvSpPr>
      <xdr:spPr>
        <a:xfrm>
          <a:off x="27214" y="40822"/>
          <a:ext cx="12789203" cy="437372"/>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1">
                  <a:lumMod val="75000"/>
                </a:schemeClr>
              </a:solidFill>
            </a:rPr>
            <a:t>WEEKLY</a:t>
          </a:r>
          <a:r>
            <a:rPr lang="en-IN" sz="2000" b="1" baseline="0">
              <a:solidFill>
                <a:schemeClr val="accent1">
                  <a:lumMod val="75000"/>
                </a:schemeClr>
              </a:solidFill>
            </a:rPr>
            <a:t> BRANCH DASHBOARD</a:t>
          </a:r>
          <a:endParaRPr lang="en-IN" sz="2000" b="1">
            <a:solidFill>
              <a:schemeClr val="accent1">
                <a:lumMod val="75000"/>
              </a:schemeClr>
            </a:solidFill>
          </a:endParaRPr>
        </a:p>
      </xdr:txBody>
    </xdr:sp>
    <xdr:clientData/>
  </xdr:twoCellAnchor>
  <xdr:twoCellAnchor>
    <xdr:from>
      <xdr:col>0</xdr:col>
      <xdr:colOff>43337</xdr:colOff>
      <xdr:row>2</xdr:row>
      <xdr:rowOff>146478</xdr:rowOff>
    </xdr:from>
    <xdr:to>
      <xdr:col>7</xdr:col>
      <xdr:colOff>0</xdr:colOff>
      <xdr:row>7</xdr:row>
      <xdr:rowOff>135272</xdr:rowOff>
    </xdr:to>
    <xdr:graphicFrame macro="">
      <xdr:nvGraphicFramePr>
        <xdr:cNvPr id="4" name="Chart 3">
          <a:extLst>
            <a:ext uri="{FF2B5EF4-FFF2-40B4-BE49-F238E27FC236}">
              <a16:creationId xmlns:a16="http://schemas.microsoft.com/office/drawing/2014/main" id="{80DD9740-C3B4-4798-B2FB-FD15E2678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58316</xdr:colOff>
      <xdr:row>2</xdr:row>
      <xdr:rowOff>146476</xdr:rowOff>
    </xdr:from>
    <xdr:to>
      <xdr:col>13</xdr:col>
      <xdr:colOff>563724</xdr:colOff>
      <xdr:row>7</xdr:row>
      <xdr:rowOff>135271</xdr:rowOff>
    </xdr:to>
    <xdr:graphicFrame macro="">
      <xdr:nvGraphicFramePr>
        <xdr:cNvPr id="5" name="Chart 4">
          <a:extLst>
            <a:ext uri="{FF2B5EF4-FFF2-40B4-BE49-F238E27FC236}">
              <a16:creationId xmlns:a16="http://schemas.microsoft.com/office/drawing/2014/main" id="{8B0525F1-7360-4483-893D-12BDD687D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8855</xdr:colOff>
      <xdr:row>2</xdr:row>
      <xdr:rowOff>146477</xdr:rowOff>
    </xdr:from>
    <xdr:to>
      <xdr:col>20</xdr:col>
      <xdr:colOff>529036</xdr:colOff>
      <xdr:row>7</xdr:row>
      <xdr:rowOff>135272</xdr:rowOff>
    </xdr:to>
    <xdr:graphicFrame macro="">
      <xdr:nvGraphicFramePr>
        <xdr:cNvPr id="6" name="Chart 5">
          <a:extLst>
            <a:ext uri="{FF2B5EF4-FFF2-40B4-BE49-F238E27FC236}">
              <a16:creationId xmlns:a16="http://schemas.microsoft.com/office/drawing/2014/main" id="{1726F9AD-B05C-41A2-A5C3-8456F5AE3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63500</xdr:colOff>
      <xdr:row>8</xdr:row>
      <xdr:rowOff>17435</xdr:rowOff>
    </xdr:from>
    <xdr:to>
      <xdr:col>3</xdr:col>
      <xdr:colOff>338669</xdr:colOff>
      <xdr:row>10</xdr:row>
      <xdr:rowOff>107083</xdr:rowOff>
    </xdr:to>
    <xdr:sp macro="" textlink="">
      <xdr:nvSpPr>
        <xdr:cNvPr id="7" name="TextBox 6">
          <a:extLst>
            <a:ext uri="{FF2B5EF4-FFF2-40B4-BE49-F238E27FC236}">
              <a16:creationId xmlns:a16="http://schemas.microsoft.com/office/drawing/2014/main" id="{89084BF8-67F1-EF7C-9E53-2104843D76B8}"/>
            </a:ext>
          </a:extLst>
        </xdr:cNvPr>
        <xdr:cNvSpPr txBox="1"/>
      </xdr:nvSpPr>
      <xdr:spPr>
        <a:xfrm>
          <a:off x="63500" y="1541435"/>
          <a:ext cx="2116669" cy="470648"/>
        </a:xfrm>
        <a:prstGeom prst="rect">
          <a:avLst/>
        </a:prstGeom>
        <a:solidFill>
          <a:schemeClr val="bg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accent1">
                  <a:lumMod val="50000"/>
                </a:schemeClr>
              </a:solidFill>
            </a:rPr>
            <a:t>CRSS</a:t>
          </a:r>
          <a:r>
            <a:rPr lang="en-IN" sz="1000" b="1" baseline="0">
              <a:solidFill>
                <a:schemeClr val="accent1">
                  <a:lumMod val="50000"/>
                </a:schemeClr>
              </a:solidFill>
            </a:rPr>
            <a:t> SELL PLCD ACHVMNT % </a:t>
          </a:r>
        </a:p>
        <a:p>
          <a:pPr algn="ctr"/>
          <a:r>
            <a:rPr lang="en-IN" sz="1200" b="1" baseline="0">
              <a:solidFill>
                <a:schemeClr val="accent6">
                  <a:lumMod val="60000"/>
                  <a:lumOff val="40000"/>
                </a:schemeClr>
              </a:solidFill>
            </a:rPr>
            <a:t> </a:t>
          </a:r>
          <a:r>
            <a:rPr lang="en-IN" sz="1400" b="1" i="0" u="none" strike="noStrike">
              <a:solidFill>
                <a:schemeClr val="accent6">
                  <a:lumMod val="75000"/>
                </a:schemeClr>
              </a:solidFill>
              <a:effectLst/>
              <a:latin typeface="+mn-lt"/>
              <a:ea typeface="+mn-ea"/>
              <a:cs typeface="+mn-cs"/>
            </a:rPr>
            <a:t>178.89%</a:t>
          </a:r>
          <a:r>
            <a:rPr lang="en-IN" sz="1100" b="1">
              <a:solidFill>
                <a:schemeClr val="accent6">
                  <a:lumMod val="75000"/>
                </a:schemeClr>
              </a:solidFill>
            </a:rPr>
            <a:t> </a:t>
          </a:r>
          <a:r>
            <a:rPr lang="en-IN" sz="1100" b="1" baseline="0">
              <a:solidFill>
                <a:schemeClr val="accent6">
                  <a:lumMod val="75000"/>
                </a:schemeClr>
              </a:solidFill>
            </a:rPr>
            <a:t>                                                                          </a:t>
          </a:r>
          <a:endParaRPr lang="en-IN" sz="1200" b="1">
            <a:solidFill>
              <a:schemeClr val="accent6">
                <a:lumMod val="75000"/>
              </a:schemeClr>
            </a:solidFill>
          </a:endParaRPr>
        </a:p>
      </xdr:txBody>
    </xdr:sp>
    <xdr:clientData/>
  </xdr:twoCellAnchor>
  <xdr:twoCellAnchor>
    <xdr:from>
      <xdr:col>3</xdr:col>
      <xdr:colOff>379010</xdr:colOff>
      <xdr:row>8</xdr:row>
      <xdr:rowOff>12951</xdr:rowOff>
    </xdr:from>
    <xdr:to>
      <xdr:col>7</xdr:col>
      <xdr:colOff>10584</xdr:colOff>
      <xdr:row>10</xdr:row>
      <xdr:rowOff>95876</xdr:rowOff>
    </xdr:to>
    <xdr:sp macro="" textlink="">
      <xdr:nvSpPr>
        <xdr:cNvPr id="20" name="TextBox 19">
          <a:extLst>
            <a:ext uri="{FF2B5EF4-FFF2-40B4-BE49-F238E27FC236}">
              <a16:creationId xmlns:a16="http://schemas.microsoft.com/office/drawing/2014/main" id="{75DE5F5F-5556-5E84-F5E4-A2B6631BA191}"/>
            </a:ext>
          </a:extLst>
        </xdr:cNvPr>
        <xdr:cNvSpPr txBox="1"/>
      </xdr:nvSpPr>
      <xdr:spPr>
        <a:xfrm>
          <a:off x="2220510" y="1536951"/>
          <a:ext cx="2086907" cy="463925"/>
        </a:xfrm>
        <a:prstGeom prst="rect">
          <a:avLst/>
        </a:prstGeom>
        <a:solidFill>
          <a:schemeClr val="bg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accent1">
                  <a:lumMod val="50000"/>
                </a:schemeClr>
              </a:solidFill>
            </a:rPr>
            <a:t>CRSS</a:t>
          </a:r>
          <a:r>
            <a:rPr lang="en-IN" sz="1000" b="1" baseline="0">
              <a:solidFill>
                <a:schemeClr val="accent1">
                  <a:lumMod val="50000"/>
                </a:schemeClr>
              </a:solidFill>
            </a:rPr>
            <a:t> SELL INVCE ACHVMNT %</a:t>
          </a:r>
        </a:p>
        <a:p>
          <a:pPr algn="ctr"/>
          <a:r>
            <a:rPr lang="en-IN" sz="1400" b="1" i="0" u="none" strike="noStrike">
              <a:solidFill>
                <a:srgbClr val="C00000"/>
              </a:solidFill>
              <a:effectLst/>
              <a:latin typeface="+mn-lt"/>
              <a:ea typeface="+mn-ea"/>
              <a:cs typeface="+mn-cs"/>
            </a:rPr>
            <a:t>             39.15%</a:t>
          </a:r>
          <a:r>
            <a:rPr lang="en-IN" sz="1100" b="1">
              <a:solidFill>
                <a:srgbClr val="C00000"/>
              </a:solidFill>
            </a:rPr>
            <a:t> </a:t>
          </a:r>
          <a:r>
            <a:rPr lang="en-IN" sz="1000" b="1">
              <a:solidFill>
                <a:schemeClr val="accent1">
                  <a:lumMod val="50000"/>
                </a:schemeClr>
              </a:solidFill>
            </a:rPr>
            <a:t>					</a:t>
          </a:r>
        </a:p>
      </xdr:txBody>
    </xdr:sp>
    <xdr:clientData/>
  </xdr:twoCellAnchor>
  <xdr:twoCellAnchor>
    <xdr:from>
      <xdr:col>7</xdr:col>
      <xdr:colOff>63500</xdr:colOff>
      <xdr:row>8</xdr:row>
      <xdr:rowOff>11333</xdr:rowOff>
    </xdr:from>
    <xdr:to>
      <xdr:col>10</xdr:col>
      <xdr:colOff>336793</xdr:colOff>
      <xdr:row>10</xdr:row>
      <xdr:rowOff>96498</xdr:rowOff>
    </xdr:to>
    <xdr:sp macro="" textlink="">
      <xdr:nvSpPr>
        <xdr:cNvPr id="21" name="TextBox 20">
          <a:extLst>
            <a:ext uri="{FF2B5EF4-FFF2-40B4-BE49-F238E27FC236}">
              <a16:creationId xmlns:a16="http://schemas.microsoft.com/office/drawing/2014/main" id="{5E5DB3B9-56F6-0F2A-C4BF-6479A6955863}"/>
            </a:ext>
          </a:extLst>
        </xdr:cNvPr>
        <xdr:cNvSpPr txBox="1"/>
      </xdr:nvSpPr>
      <xdr:spPr>
        <a:xfrm>
          <a:off x="4360333" y="1535333"/>
          <a:ext cx="2114793" cy="46616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accent1">
                  <a:lumMod val="50000"/>
                </a:schemeClr>
              </a:solidFill>
            </a:rPr>
            <a:t>NEW PLCED ACHVMNT %</a:t>
          </a:r>
        </a:p>
        <a:p>
          <a:pPr algn="ctr"/>
          <a:r>
            <a:rPr lang="en-IN" sz="1400" b="1" i="0" u="none" strike="noStrike">
              <a:solidFill>
                <a:srgbClr val="C00000"/>
              </a:solidFill>
              <a:effectLst/>
              <a:latin typeface="+mn-lt"/>
              <a:ea typeface="+mn-ea"/>
              <a:cs typeface="+mn-cs"/>
            </a:rPr>
            <a:t>86.14%</a:t>
          </a:r>
          <a:r>
            <a:rPr lang="en-IN" sz="1100" b="1">
              <a:solidFill>
                <a:srgbClr val="C00000"/>
              </a:solidFill>
            </a:rPr>
            <a:t>  </a:t>
          </a:r>
        </a:p>
      </xdr:txBody>
    </xdr:sp>
    <xdr:clientData/>
  </xdr:twoCellAnchor>
  <xdr:twoCellAnchor>
    <xdr:from>
      <xdr:col>10</xdr:col>
      <xdr:colOff>381618</xdr:colOff>
      <xdr:row>8</xdr:row>
      <xdr:rowOff>6850</xdr:rowOff>
    </xdr:from>
    <xdr:to>
      <xdr:col>13</xdr:col>
      <xdr:colOff>550334</xdr:colOff>
      <xdr:row>10</xdr:row>
      <xdr:rowOff>107705</xdr:rowOff>
    </xdr:to>
    <xdr:sp macro="" textlink="">
      <xdr:nvSpPr>
        <xdr:cNvPr id="22" name="TextBox 21">
          <a:extLst>
            <a:ext uri="{FF2B5EF4-FFF2-40B4-BE49-F238E27FC236}">
              <a16:creationId xmlns:a16="http://schemas.microsoft.com/office/drawing/2014/main" id="{CD2E3F65-349E-7BE8-C41E-BC6AD01524AA}"/>
            </a:ext>
          </a:extLst>
        </xdr:cNvPr>
        <xdr:cNvSpPr txBox="1"/>
      </xdr:nvSpPr>
      <xdr:spPr>
        <a:xfrm>
          <a:off x="6519951" y="1530850"/>
          <a:ext cx="2010216" cy="48185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accent1">
                  <a:lumMod val="50000"/>
                </a:schemeClr>
              </a:solidFill>
            </a:rPr>
            <a:t>NEW INVCE ACHVMNT %</a:t>
          </a:r>
        </a:p>
        <a:p>
          <a:pPr algn="ctr"/>
          <a:r>
            <a:rPr lang="en-IN" sz="1400" b="1" i="0" u="none" strike="noStrike">
              <a:solidFill>
                <a:srgbClr val="C00000"/>
              </a:solidFill>
              <a:effectLst/>
              <a:latin typeface="+mn-lt"/>
              <a:ea typeface="+mn-ea"/>
              <a:cs typeface="+mn-cs"/>
            </a:rPr>
            <a:t>13.90%</a:t>
          </a:r>
          <a:r>
            <a:rPr lang="en-IN" sz="1100" b="1">
              <a:solidFill>
                <a:srgbClr val="C00000"/>
              </a:solidFill>
            </a:rPr>
            <a:t> </a:t>
          </a:r>
        </a:p>
      </xdr:txBody>
    </xdr:sp>
    <xdr:clientData/>
  </xdr:twoCellAnchor>
  <xdr:twoCellAnchor>
    <xdr:from>
      <xdr:col>14</xdr:col>
      <xdr:colOff>10584</xdr:colOff>
      <xdr:row>8</xdr:row>
      <xdr:rowOff>8122</xdr:rowOff>
    </xdr:from>
    <xdr:to>
      <xdr:col>17</xdr:col>
      <xdr:colOff>285750</xdr:colOff>
      <xdr:row>10</xdr:row>
      <xdr:rowOff>112864</xdr:rowOff>
    </xdr:to>
    <xdr:sp macro="" textlink="">
      <xdr:nvSpPr>
        <xdr:cNvPr id="23" name="TextBox 22">
          <a:extLst>
            <a:ext uri="{FF2B5EF4-FFF2-40B4-BE49-F238E27FC236}">
              <a16:creationId xmlns:a16="http://schemas.microsoft.com/office/drawing/2014/main" id="{9B178855-23D4-EB4A-1E68-8677DC68C3F2}"/>
            </a:ext>
          </a:extLst>
        </xdr:cNvPr>
        <xdr:cNvSpPr txBox="1"/>
      </xdr:nvSpPr>
      <xdr:spPr>
        <a:xfrm>
          <a:off x="8604251" y="1532122"/>
          <a:ext cx="2116666" cy="485742"/>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accent1">
                  <a:lumMod val="50000"/>
                </a:schemeClr>
              </a:solidFill>
            </a:rPr>
            <a:t>RNWAL PLCED ACHVMNT %</a:t>
          </a:r>
        </a:p>
        <a:p>
          <a:pPr algn="ctr"/>
          <a:r>
            <a:rPr lang="en-IN" sz="1400" b="1" i="0" u="none" strike="noStrike">
              <a:solidFill>
                <a:schemeClr val="accent6">
                  <a:lumMod val="75000"/>
                </a:schemeClr>
              </a:solidFill>
              <a:effectLst/>
              <a:latin typeface="+mn-lt"/>
              <a:ea typeface="+mn-ea"/>
              <a:cs typeface="+mn-cs"/>
            </a:rPr>
            <a:t>194.40%</a:t>
          </a:r>
          <a:r>
            <a:rPr lang="en-IN" sz="1100" b="1">
              <a:solidFill>
                <a:schemeClr val="accent6">
                  <a:lumMod val="75000"/>
                </a:schemeClr>
              </a:solidFill>
            </a:rPr>
            <a:t> </a:t>
          </a:r>
        </a:p>
      </xdr:txBody>
    </xdr:sp>
    <xdr:clientData/>
  </xdr:twoCellAnchor>
  <xdr:twoCellAnchor>
    <xdr:from>
      <xdr:col>17</xdr:col>
      <xdr:colOff>328083</xdr:colOff>
      <xdr:row>8</xdr:row>
      <xdr:rowOff>9719</xdr:rowOff>
    </xdr:from>
    <xdr:to>
      <xdr:col>20</xdr:col>
      <xdr:colOff>535034</xdr:colOff>
      <xdr:row>10</xdr:row>
      <xdr:rowOff>126352</xdr:rowOff>
    </xdr:to>
    <xdr:sp macro="" textlink="">
      <xdr:nvSpPr>
        <xdr:cNvPr id="24" name="TextBox 23">
          <a:extLst>
            <a:ext uri="{FF2B5EF4-FFF2-40B4-BE49-F238E27FC236}">
              <a16:creationId xmlns:a16="http://schemas.microsoft.com/office/drawing/2014/main" id="{9833C0CC-4632-2FA7-7CA3-1AEFE43F9E70}"/>
            </a:ext>
          </a:extLst>
        </xdr:cNvPr>
        <xdr:cNvSpPr txBox="1"/>
      </xdr:nvSpPr>
      <xdr:spPr>
        <a:xfrm>
          <a:off x="10763250" y="1533719"/>
          <a:ext cx="2048451" cy="497633"/>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accent1">
                  <a:lumMod val="50000"/>
                </a:schemeClr>
              </a:solidFill>
            </a:rPr>
            <a:t>RNWAL</a:t>
          </a:r>
          <a:r>
            <a:rPr lang="en-IN" sz="1000" b="1" baseline="0">
              <a:solidFill>
                <a:schemeClr val="accent1">
                  <a:lumMod val="50000"/>
                </a:schemeClr>
              </a:solidFill>
            </a:rPr>
            <a:t> INVCE</a:t>
          </a:r>
          <a:r>
            <a:rPr lang="en-IN" sz="1000" b="1">
              <a:solidFill>
                <a:schemeClr val="accent1">
                  <a:lumMod val="50000"/>
                </a:schemeClr>
              </a:solidFill>
            </a:rPr>
            <a:t> ACHVMNT %</a:t>
          </a:r>
        </a:p>
        <a:p>
          <a:pPr algn="ctr"/>
          <a:r>
            <a:rPr lang="en-IN" sz="1600" b="1" i="0" u="none" strike="noStrike">
              <a:solidFill>
                <a:srgbClr val="C00000"/>
              </a:solidFill>
              <a:effectLst/>
              <a:latin typeface="+mn-lt"/>
              <a:ea typeface="+mn-ea"/>
              <a:cs typeface="+mn-cs"/>
            </a:rPr>
            <a:t>86.60%</a:t>
          </a:r>
          <a:r>
            <a:rPr lang="en-IN" sz="1200" b="1">
              <a:solidFill>
                <a:srgbClr val="C00000"/>
              </a:solidFill>
            </a:rPr>
            <a:t> </a:t>
          </a:r>
        </a:p>
      </xdr:txBody>
    </xdr:sp>
    <xdr:clientData/>
  </xdr:twoCellAnchor>
  <xdr:twoCellAnchor>
    <xdr:from>
      <xdr:col>2</xdr:col>
      <xdr:colOff>392209</xdr:colOff>
      <xdr:row>9</xdr:row>
      <xdr:rowOff>72842</xdr:rowOff>
    </xdr:from>
    <xdr:to>
      <xdr:col>2</xdr:col>
      <xdr:colOff>524191</xdr:colOff>
      <xdr:row>10</xdr:row>
      <xdr:rowOff>5606</xdr:rowOff>
    </xdr:to>
    <xdr:sp macro="" textlink="">
      <xdr:nvSpPr>
        <xdr:cNvPr id="25" name="Flowchart: Extract 24">
          <a:extLst>
            <a:ext uri="{FF2B5EF4-FFF2-40B4-BE49-F238E27FC236}">
              <a16:creationId xmlns:a16="http://schemas.microsoft.com/office/drawing/2014/main" id="{78FCB8C1-CDD9-2C23-2021-C85C4C1BE268}"/>
            </a:ext>
          </a:extLst>
        </xdr:cNvPr>
        <xdr:cNvSpPr/>
      </xdr:nvSpPr>
      <xdr:spPr>
        <a:xfrm>
          <a:off x="1619876" y="1787342"/>
          <a:ext cx="131982" cy="123264"/>
        </a:xfrm>
        <a:prstGeom prst="flowChartExtra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60000"/>
                <a:lumOff val="40000"/>
              </a:schemeClr>
            </a:solidFill>
          </a:endParaRPr>
        </a:p>
      </xdr:txBody>
    </xdr:sp>
    <xdr:clientData/>
  </xdr:twoCellAnchor>
  <xdr:twoCellAnchor>
    <xdr:from>
      <xdr:col>5</xdr:col>
      <xdr:colOff>468778</xdr:colOff>
      <xdr:row>9</xdr:row>
      <xdr:rowOff>51053</xdr:rowOff>
    </xdr:from>
    <xdr:to>
      <xdr:col>5</xdr:col>
      <xdr:colOff>603249</xdr:colOff>
      <xdr:row>10</xdr:row>
      <xdr:rowOff>6230</xdr:rowOff>
    </xdr:to>
    <xdr:sp macro="" textlink="">
      <xdr:nvSpPr>
        <xdr:cNvPr id="26" name="Flowchart: Merge 25">
          <a:extLst>
            <a:ext uri="{FF2B5EF4-FFF2-40B4-BE49-F238E27FC236}">
              <a16:creationId xmlns:a16="http://schemas.microsoft.com/office/drawing/2014/main" id="{DF23AE0A-4E32-1A6D-4FAC-13D27881E33F}"/>
            </a:ext>
          </a:extLst>
        </xdr:cNvPr>
        <xdr:cNvSpPr/>
      </xdr:nvSpPr>
      <xdr:spPr>
        <a:xfrm>
          <a:off x="3537945" y="1765553"/>
          <a:ext cx="134471" cy="145677"/>
        </a:xfrm>
        <a:prstGeom prst="flowChartMerg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C00000"/>
            </a:solidFill>
          </a:endParaRPr>
        </a:p>
      </xdr:txBody>
    </xdr:sp>
    <xdr:clientData/>
  </xdr:twoCellAnchor>
  <xdr:twoCellAnchor>
    <xdr:from>
      <xdr:col>9</xdr:col>
      <xdr:colOff>312017</xdr:colOff>
      <xdr:row>9</xdr:row>
      <xdr:rowOff>56156</xdr:rowOff>
    </xdr:from>
    <xdr:to>
      <xdr:col>9</xdr:col>
      <xdr:colOff>455205</xdr:colOff>
      <xdr:row>10</xdr:row>
      <xdr:rowOff>11333</xdr:rowOff>
    </xdr:to>
    <xdr:sp macro="" textlink="">
      <xdr:nvSpPr>
        <xdr:cNvPr id="27" name="Flowchart: Merge 26">
          <a:extLst>
            <a:ext uri="{FF2B5EF4-FFF2-40B4-BE49-F238E27FC236}">
              <a16:creationId xmlns:a16="http://schemas.microsoft.com/office/drawing/2014/main" id="{49639FE2-A028-40F8-889C-DEF59A2A9CA1}"/>
            </a:ext>
          </a:extLst>
        </xdr:cNvPr>
        <xdr:cNvSpPr/>
      </xdr:nvSpPr>
      <xdr:spPr>
        <a:xfrm>
          <a:off x="5836517" y="1770656"/>
          <a:ext cx="143188" cy="145677"/>
        </a:xfrm>
        <a:prstGeom prst="flowChartMerg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C00000"/>
            </a:solidFill>
          </a:endParaRPr>
        </a:p>
      </xdr:txBody>
    </xdr:sp>
    <xdr:clientData/>
  </xdr:twoCellAnchor>
  <xdr:twoCellAnchor>
    <xdr:from>
      <xdr:col>12</xdr:col>
      <xdr:colOff>544726</xdr:colOff>
      <xdr:row>9</xdr:row>
      <xdr:rowOff>62881</xdr:rowOff>
    </xdr:from>
    <xdr:to>
      <xdr:col>13</xdr:col>
      <xdr:colOff>54154</xdr:colOff>
      <xdr:row>10</xdr:row>
      <xdr:rowOff>6853</xdr:rowOff>
    </xdr:to>
    <xdr:sp macro="" textlink="">
      <xdr:nvSpPr>
        <xdr:cNvPr id="28" name="Flowchart: Merge 27">
          <a:extLst>
            <a:ext uri="{FF2B5EF4-FFF2-40B4-BE49-F238E27FC236}">
              <a16:creationId xmlns:a16="http://schemas.microsoft.com/office/drawing/2014/main" id="{53C52C54-30E7-5833-F624-BA6B1843DFB4}"/>
            </a:ext>
          </a:extLst>
        </xdr:cNvPr>
        <xdr:cNvSpPr/>
      </xdr:nvSpPr>
      <xdr:spPr>
        <a:xfrm>
          <a:off x="7910726" y="1777381"/>
          <a:ext cx="123261" cy="134472"/>
        </a:xfrm>
        <a:prstGeom prst="flowChartMerg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C00000"/>
            </a:solidFill>
          </a:endParaRPr>
        </a:p>
      </xdr:txBody>
    </xdr:sp>
    <xdr:clientData/>
  </xdr:twoCellAnchor>
  <xdr:twoCellAnchor>
    <xdr:from>
      <xdr:col>16</xdr:col>
      <xdr:colOff>337509</xdr:colOff>
      <xdr:row>9</xdr:row>
      <xdr:rowOff>79245</xdr:rowOff>
    </xdr:from>
    <xdr:to>
      <xdr:col>16</xdr:col>
      <xdr:colOff>487561</xdr:colOff>
      <xdr:row>10</xdr:row>
      <xdr:rowOff>8121</xdr:rowOff>
    </xdr:to>
    <xdr:sp macro="" textlink="">
      <xdr:nvSpPr>
        <xdr:cNvPr id="29" name="Flowchart: Extract 28">
          <a:extLst>
            <a:ext uri="{FF2B5EF4-FFF2-40B4-BE49-F238E27FC236}">
              <a16:creationId xmlns:a16="http://schemas.microsoft.com/office/drawing/2014/main" id="{EB61C7A3-776E-45C2-8B5D-131AC78F81F2}"/>
            </a:ext>
          </a:extLst>
        </xdr:cNvPr>
        <xdr:cNvSpPr/>
      </xdr:nvSpPr>
      <xdr:spPr>
        <a:xfrm>
          <a:off x="10158842" y="1793745"/>
          <a:ext cx="150052" cy="119376"/>
        </a:xfrm>
        <a:prstGeom prst="flowChartExtra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60000"/>
                <a:lumOff val="40000"/>
              </a:schemeClr>
            </a:solidFill>
          </a:endParaRPr>
        </a:p>
      </xdr:txBody>
    </xdr:sp>
    <xdr:clientData/>
  </xdr:twoCellAnchor>
  <xdr:twoCellAnchor>
    <xdr:from>
      <xdr:col>19</xdr:col>
      <xdr:colOff>575795</xdr:colOff>
      <xdr:row>9</xdr:row>
      <xdr:rowOff>77977</xdr:rowOff>
    </xdr:from>
    <xdr:to>
      <xdr:col>20</xdr:col>
      <xdr:colOff>85222</xdr:colOff>
      <xdr:row>10</xdr:row>
      <xdr:rowOff>21949</xdr:rowOff>
    </xdr:to>
    <xdr:sp macro="" textlink="">
      <xdr:nvSpPr>
        <xdr:cNvPr id="30" name="Flowchart: Merge 29">
          <a:extLst>
            <a:ext uri="{FF2B5EF4-FFF2-40B4-BE49-F238E27FC236}">
              <a16:creationId xmlns:a16="http://schemas.microsoft.com/office/drawing/2014/main" id="{6E7FAFE8-DDD2-495A-8CEE-5128E790CDB8}"/>
            </a:ext>
          </a:extLst>
        </xdr:cNvPr>
        <xdr:cNvSpPr/>
      </xdr:nvSpPr>
      <xdr:spPr>
        <a:xfrm>
          <a:off x="12238628" y="1792477"/>
          <a:ext cx="123261" cy="134472"/>
        </a:xfrm>
        <a:prstGeom prst="flowChartMerg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C00000"/>
            </a:solidFill>
          </a:endParaRPr>
        </a:p>
      </xdr:txBody>
    </xdr:sp>
    <xdr:clientData/>
  </xdr:twoCellAnchor>
  <xdr:twoCellAnchor>
    <xdr:from>
      <xdr:col>0</xdr:col>
      <xdr:colOff>86127</xdr:colOff>
      <xdr:row>10</xdr:row>
      <xdr:rowOff>153771</xdr:rowOff>
    </xdr:from>
    <xdr:to>
      <xdr:col>7</xdr:col>
      <xdr:colOff>0</xdr:colOff>
      <xdr:row>21</xdr:row>
      <xdr:rowOff>105833</xdr:rowOff>
    </xdr:to>
    <xdr:graphicFrame macro="">
      <xdr:nvGraphicFramePr>
        <xdr:cNvPr id="32" name="Chart 31">
          <a:extLst>
            <a:ext uri="{FF2B5EF4-FFF2-40B4-BE49-F238E27FC236}">
              <a16:creationId xmlns:a16="http://schemas.microsoft.com/office/drawing/2014/main" id="{158C7704-999B-4037-BA6A-7E0C4C439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523875</xdr:colOff>
      <xdr:row>9</xdr:row>
      <xdr:rowOff>133350</xdr:rowOff>
    </xdr:from>
    <xdr:to>
      <xdr:col>6</xdr:col>
      <xdr:colOff>542925</xdr:colOff>
      <xdr:row>17</xdr:row>
      <xdr:rowOff>152400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8BE1E81E-5014-B32A-0576-64A66D2233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05400" y="1847850"/>
              <a:ext cx="3295650" cy="1543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371475</xdr:colOff>
      <xdr:row>8</xdr:row>
      <xdr:rowOff>180975</xdr:rowOff>
    </xdr:from>
    <xdr:to>
      <xdr:col>4</xdr:col>
      <xdr:colOff>1828801</xdr:colOff>
      <xdr:row>19</xdr:row>
      <xdr:rowOff>100011</xdr:rowOff>
    </xdr:to>
    <xdr:graphicFrame macro="">
      <xdr:nvGraphicFramePr>
        <xdr:cNvPr id="4" name="Chart 3">
          <a:extLst>
            <a:ext uri="{FF2B5EF4-FFF2-40B4-BE49-F238E27FC236}">
              <a16:creationId xmlns:a16="http://schemas.microsoft.com/office/drawing/2014/main" id="{F210D6CC-6D77-721A-EBF8-F4EE307B5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35</xdr:row>
      <xdr:rowOff>14287</xdr:rowOff>
    </xdr:from>
    <xdr:to>
      <xdr:col>6</xdr:col>
      <xdr:colOff>285750</xdr:colOff>
      <xdr:row>49</xdr:row>
      <xdr:rowOff>90487</xdr:rowOff>
    </xdr:to>
    <xdr:graphicFrame macro="">
      <xdr:nvGraphicFramePr>
        <xdr:cNvPr id="2" name="Chart 1">
          <a:extLst>
            <a:ext uri="{FF2B5EF4-FFF2-40B4-BE49-F238E27FC236}">
              <a16:creationId xmlns:a16="http://schemas.microsoft.com/office/drawing/2014/main" id="{13CE547B-3B4E-BA8E-08AB-AC32DC49B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57151</xdr:colOff>
      <xdr:row>14</xdr:row>
      <xdr:rowOff>9524</xdr:rowOff>
    </xdr:from>
    <xdr:to>
      <xdr:col>8</xdr:col>
      <xdr:colOff>490537</xdr:colOff>
      <xdr:row>23</xdr:row>
      <xdr:rowOff>61911</xdr:rowOff>
    </xdr:to>
    <xdr:graphicFrame macro="">
      <xdr:nvGraphicFramePr>
        <xdr:cNvPr id="2" name="Chart 1">
          <a:extLst>
            <a:ext uri="{FF2B5EF4-FFF2-40B4-BE49-F238E27FC236}">
              <a16:creationId xmlns:a16="http://schemas.microsoft.com/office/drawing/2014/main" id="{0ACF2CC8-DB35-C66E-74B1-7CD1B408B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47625</xdr:colOff>
      <xdr:row>10</xdr:row>
      <xdr:rowOff>76199</xdr:rowOff>
    </xdr:from>
    <xdr:to>
      <xdr:col>19</xdr:col>
      <xdr:colOff>247649</xdr:colOff>
      <xdr:row>21</xdr:row>
      <xdr:rowOff>80960</xdr:rowOff>
    </xdr:to>
    <xdr:graphicFrame macro="">
      <xdr:nvGraphicFramePr>
        <xdr:cNvPr id="2" name="Chart 1">
          <a:extLst>
            <a:ext uri="{FF2B5EF4-FFF2-40B4-BE49-F238E27FC236}">
              <a16:creationId xmlns:a16="http://schemas.microsoft.com/office/drawing/2014/main" id="{C2DB13AA-06A6-893E-022F-EFB91EC7A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76200</xdr:colOff>
      <xdr:row>2</xdr:row>
      <xdr:rowOff>4762</xdr:rowOff>
    </xdr:from>
    <xdr:to>
      <xdr:col>8</xdr:col>
      <xdr:colOff>533400</xdr:colOff>
      <xdr:row>13</xdr:row>
      <xdr:rowOff>114300</xdr:rowOff>
    </xdr:to>
    <xdr:graphicFrame macro="">
      <xdr:nvGraphicFramePr>
        <xdr:cNvPr id="2" name="Chart 1">
          <a:extLst>
            <a:ext uri="{FF2B5EF4-FFF2-40B4-BE49-F238E27FC236}">
              <a16:creationId xmlns:a16="http://schemas.microsoft.com/office/drawing/2014/main" id="{4CC9CD2E-3CC3-5CA8-CF9F-8C45DCACB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0</xdr:colOff>
      <xdr:row>17</xdr:row>
      <xdr:rowOff>0</xdr:rowOff>
    </xdr:from>
    <xdr:to>
      <xdr:col>7</xdr:col>
      <xdr:colOff>68250</xdr:colOff>
      <xdr:row>27</xdr:row>
      <xdr:rowOff>66675</xdr:rowOff>
    </xdr:to>
    <mc:AlternateContent xmlns:mc="http://schemas.openxmlformats.org/markup-compatibility/2006" xmlns:a14="http://schemas.microsoft.com/office/drawing/2010/main">
      <mc:Choice Requires="a14">
        <xdr:graphicFrame macro="">
          <xdr:nvGraphicFramePr>
            <xdr:cNvPr id="4" name="Account Executive">
              <a:extLst>
                <a:ext uri="{FF2B5EF4-FFF2-40B4-BE49-F238E27FC236}">
                  <a16:creationId xmlns:a16="http://schemas.microsoft.com/office/drawing/2014/main" id="{E9CC4138-0E6A-4E0E-AA2D-D49F4955994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4762500" y="3238500"/>
              <a:ext cx="128745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11</xdr:col>
      <xdr:colOff>476249</xdr:colOff>
      <xdr:row>0</xdr:row>
      <xdr:rowOff>171450</xdr:rowOff>
    </xdr:from>
    <xdr:to>
      <xdr:col>17</xdr:col>
      <xdr:colOff>371474</xdr:colOff>
      <xdr:row>13</xdr:row>
      <xdr:rowOff>61911</xdr:rowOff>
    </xdr:to>
    <xdr:graphicFrame macro="">
      <xdr:nvGraphicFramePr>
        <xdr:cNvPr id="2" name="Chart 1">
          <a:extLst>
            <a:ext uri="{FF2B5EF4-FFF2-40B4-BE49-F238E27FC236}">
              <a16:creationId xmlns:a16="http://schemas.microsoft.com/office/drawing/2014/main" id="{D499937D-17D6-68BF-BC20-7BEED13F6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jas" refreshedDate="45235.613777199076" createdVersion="8" refreshedVersion="8" minRefreshableVersion="3" recordCount="49" xr:uid="{1A197C74-28C5-4659-8D82-22589A8C62AA}">
  <cacheSource type="worksheet">
    <worksheetSource ref="A1:N50" sheet="gcrm_opportunity_202001231041"/>
  </cacheSource>
  <cacheFields count="14">
    <cacheField name="opportunity_name" numFmtId="0">
      <sharedItems count="49">
        <s v="Fire"/>
        <s v="EL-Group Mediclaim"/>
        <s v="DB -Mega Policy"/>
        <s v="CVP GMC"/>
        <s v="FM-Group Mediclaim"/>
        <s v="DS- Employees GMC"/>
        <s v="BE-Mega policy"/>
        <s v="DB -Terrorism Policy"/>
        <s v="OP-GMC"/>
        <s v="VS.-Marine"/>
        <s v="Sin GMC"/>
        <s v="ITNL - IAR (Operational Roads)"/>
        <s v="Sandesh - PDBI"/>
        <s v="BC - PDBI"/>
        <s v="CP-PDBI"/>
        <s v="G R -GMC"/>
        <s v="SGL- GMC"/>
        <s v="KB GMC"/>
        <s v="BL - Marine STOP"/>
        <s v="II-Marine"/>
        <s v="PIL-Credit Insurance"/>
        <s v="PIL-CGL"/>
        <s v="PIL -Marine"/>
        <s v="Sandesh - Marine"/>
        <s v="EI- GMC"/>
        <s v="Stem GMC"/>
        <s v="BVGMC"/>
        <s v="Marine"/>
        <s v="ag - Property Insurance"/>
        <s v="G R -CAR"/>
        <s v="PDBI"/>
        <s v="PI(Operational Road)"/>
        <s v="II -  GMC"/>
        <s v="DB- Cyber Liability"/>
        <s v="SI-CAR"/>
        <s v="BD PDBI"/>
        <s v="VS-PDBI"/>
        <s v="KG-CAR"/>
        <s v="Infra-CAR"/>
        <s v="SFSP"/>
        <s v="VS.-D &amp; O"/>
        <s v="GL-CGL"/>
        <s v="GL-Crime"/>
        <s v="GRTC-CAR"/>
        <s v="BV GPA"/>
        <s v="AL GPA"/>
        <s v="CI-CAR/EAR Policy"/>
        <s v="II - GPA"/>
        <s v="Maine Open"/>
      </sharedItems>
    </cacheField>
    <cacheField name="opportunity_id" numFmtId="0">
      <sharedItems count="49">
        <s v="OPP1900002070"/>
        <s v="OPP1900001042"/>
        <s v="OPP1900001945"/>
        <s v="OPP1900001365"/>
        <s v="OPP1900001390"/>
        <s v="OPP1900001392"/>
        <s v="OPP1900001942"/>
        <s v="OPP1900001946"/>
        <s v="OPP1900001803"/>
        <s v="OPP1900001056"/>
        <s v="OPP1900001366"/>
        <s v="OPP1900001906"/>
        <s v="OPP1900001939"/>
        <s v="OPP1900001943"/>
        <s v="OPP1900001944"/>
        <s v="OPP1900001072"/>
        <s v="OPP1900001054"/>
        <s v="OPP1900001222"/>
        <s v="OPP1900001048"/>
        <s v="OPP1900001050"/>
        <s v="OPP1900001051"/>
        <s v="OPP1900001052"/>
        <s v="OPP1900001053"/>
        <s v="OPP1900001055"/>
        <s v="OPP1900001364"/>
        <s v="OPP1900001391"/>
        <s v="OPP1900001393"/>
        <s v="OPP1900001843"/>
        <s v="OPP1900001941"/>
        <s v="OPP1900001950"/>
        <s v="OPP1900002004"/>
        <s v="OPP1900002092"/>
        <s v="OPP1900001057"/>
        <s v="OPP1900001138"/>
        <s v="OPP1900001975"/>
        <s v="OPP1900001937"/>
        <s v="OPP1900001940"/>
        <s v="OPP1900001947"/>
        <s v="OPP1900002039"/>
        <s v="OPP1900002098"/>
        <s v="OPP1900002104"/>
        <s v="OPP1900001655"/>
        <s v="OPP1900001656"/>
        <s v="OPP1900001976"/>
        <s v="OPP1900001394"/>
        <s v="OPP1900001047"/>
        <s v="OPP1900001938"/>
        <s v="OPP1900001058"/>
        <s v="OPP1900001923"/>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500000"/>
        <n v="400000"/>
        <n v="350000"/>
        <n v="300000"/>
        <n v="250000"/>
        <n v="200000"/>
        <n v="150000"/>
        <n v="125000"/>
        <n v="100000"/>
        <n v="75000"/>
        <n v="62000"/>
        <n v="50000"/>
        <n v="49500"/>
        <n v="37500"/>
        <n v="35000"/>
        <n v="30000"/>
        <n v="25000"/>
        <n v="10000"/>
      </sharedItems>
    </cacheField>
    <cacheField name="closing_date" numFmtId="14">
      <sharedItems containsSemiMixedTypes="0" containsNonDate="0" containsDate="1" containsString="0" minDate="2019-09-30T00:00:00" maxDate="2020-09-01T00:00:00"/>
    </cacheField>
    <cacheField name="stage" numFmtId="0">
      <sharedItems count="3">
        <s v="Negotiate"/>
        <s v="Qualify Opportunity"/>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 name="OPEN OPPURTUNITY" numFmtId="0">
      <sharedItems containsString="0" containsBlank="1" containsNumber="1" containsInteger="1" minValue="84" maxValue="84"/>
    </cacheField>
    <cacheField name="TOTAL OPPURTUNITY" numFmtId="0">
      <sharedItems containsString="0" containsBlank="1" containsNumber="1" containsInteger="1" minValue="49" maxValue="49"/>
    </cacheField>
  </cacheFields>
  <extLst>
    <ext xmlns:x14="http://schemas.microsoft.com/office/spreadsheetml/2009/9/main" uri="{725AE2AE-9491-48be-B2B4-4EB974FC3084}">
      <x14:pivotCacheDefinition pivotCacheId="5935692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jas" refreshedDate="45235.660774768519" createdVersion="8" refreshedVersion="8" minRefreshableVersion="3" recordCount="204" xr:uid="{9E7D7C35-1822-44FB-B551-57ECB9F69B9A}">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unt="4">
        <s v="New"/>
        <s v="Renewal"/>
        <s v="Cross Sell"/>
        <s v="null"/>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4574508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jas" refreshedDate="45237.089058449077" createdVersion="8" refreshedVersion="8" minRefreshableVersion="3" recordCount="34" xr:uid="{C01E2B00-87E0-46F4-9DB3-D6763287C6CF}">
  <cacheSource type="worksheet">
    <worksheetSource ref="A1:E35" sheet="meeting_list_202001231041"/>
  </cacheSource>
  <cacheFields count="8">
    <cacheField name="Account Executive" numFmtId="0">
      <sharedItems count="9">
        <s v="Vinay"/>
        <s v="Abhinav Shivam"/>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20-01-02T00:00:00"/>
        <d v="2020-01-03T00:00:00"/>
        <d v="2020-01-08T00:00:00"/>
        <d v="2020-01-09T00:00:00"/>
        <d v="2019-12-24T00:00:00"/>
        <d v="2019-10-17T00:00:00"/>
        <d v="2020-01-06T00:00:00"/>
        <d v="2020-01-07T00:00:00"/>
        <d v="2020-01-13T00:00:00"/>
        <d v="2020-01-10T00:00:00"/>
        <d v="2020-01-20T00:00:00"/>
        <d v="2020-01-21T00:00:00"/>
        <d v="2020-01-22T00:00:00"/>
      </sharedItems>
      <fieldGroup par="7"/>
    </cacheField>
    <cacheField name="year" numFmtId="0">
      <sharedItems containsSemiMixedTypes="0" containsString="0" containsNumber="1" containsInteger="1" minValue="2019" maxValue="2020"/>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032983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s v="Animesh Rawat"/>
    <n v="0"/>
    <x v="0"/>
    <d v="2019-10-01T00:00:00"/>
    <x v="0"/>
    <s v="Ahmedabad"/>
    <s v="Property / BI"/>
    <s v="Fire"/>
    <s v="Constructions &amp;amp; Infrastructure"/>
    <s v="Fire &amp;amp; Special Perils"/>
    <n v="84"/>
    <n v="49"/>
  </r>
  <r>
    <x v="1"/>
    <x v="1"/>
    <s v="Animesh Rawat"/>
    <n v="8000000"/>
    <x v="1"/>
    <d v="2019-11-13T00:00:00"/>
    <x v="1"/>
    <s v="Ahmedabad"/>
    <s v="Employee Benefits (EB)"/>
    <s v="Employee Benefits"/>
    <s v="Mediclaim"/>
    <s v="Group Medical"/>
    <m/>
    <m/>
  </r>
  <r>
    <x v="2"/>
    <x v="2"/>
    <s v="Shivani Sharma"/>
    <n v="0"/>
    <x v="1"/>
    <d v="2020-06-30T00:00:00"/>
    <x v="1"/>
    <s v="Ahmedabad"/>
    <s v="Property / BI"/>
    <s v="Fire"/>
    <s v="Constructions &amp;amp; Infrastructure"/>
    <s v="Fire &amp;amp; Special Perils"/>
    <m/>
    <m/>
  </r>
  <r>
    <x v="3"/>
    <x v="3"/>
    <s v="Mark"/>
    <n v="4500000"/>
    <x v="2"/>
    <d v="2019-12-11T00:00:00"/>
    <x v="1"/>
    <s v="Ahmedabad"/>
    <s v="Employee Benefits (EB)"/>
    <s v="Miscellaneous"/>
    <s v="Miscellaneous"/>
    <s v="Group Medical"/>
    <m/>
    <m/>
  </r>
  <r>
    <x v="4"/>
    <x v="4"/>
    <s v="Mark"/>
    <n v="4500000"/>
    <x v="3"/>
    <d v="2019-10-29T00:00:00"/>
    <x v="1"/>
    <s v="Ahmedabad"/>
    <s v="Employee Benefits (EB)"/>
    <s v="Employee Benefits"/>
    <s v="Mediclaim"/>
    <s v="Group Medical"/>
    <m/>
    <m/>
  </r>
  <r>
    <x v="5"/>
    <x v="5"/>
    <s v="Animesh Rawat"/>
    <n v="6000000"/>
    <x v="3"/>
    <d v="2019-12-01T00:00:00"/>
    <x v="1"/>
    <s v="Ahmedabad"/>
    <s v="Employee Benefits (EB)"/>
    <s v="Employee Benefits"/>
    <s v="Mediclaim"/>
    <s v="Group Medical"/>
    <m/>
    <m/>
  </r>
  <r>
    <x v="6"/>
    <x v="6"/>
    <s v="Shivani Sharma"/>
    <n v="0"/>
    <x v="3"/>
    <d v="2020-06-30T00:00:00"/>
    <x v="1"/>
    <s v="Ahmedabad"/>
    <s v="Property / BI"/>
    <s v="Fire"/>
    <s v="Constructions &amp;amp; Infrastructure"/>
    <s v="Fire &amp;amp; Special Perils"/>
    <m/>
    <m/>
  </r>
  <r>
    <x v="7"/>
    <x v="7"/>
    <s v="Shivani Sharma"/>
    <n v="0"/>
    <x v="3"/>
    <d v="2020-06-30T00:00:00"/>
    <x v="1"/>
    <s v="Ahmedabad"/>
    <s v="Crises Mgmt / Terr / Political Risks / K&amp;amp;R"/>
    <s v="Terrorism"/>
    <s v="Political Risks"/>
    <s v="SABOTAGE &amp;amp; TERRORISM &amp;amp; Political Violence"/>
    <m/>
    <m/>
  </r>
  <r>
    <x v="8"/>
    <x v="8"/>
    <s v="Mark"/>
    <n v="5000000"/>
    <x v="4"/>
    <d v="2019-11-30T00:00:00"/>
    <x v="1"/>
    <s v="Ahmedabad"/>
    <s v="Employee Benefits (EB)"/>
    <s v="Employee Benefits"/>
    <s v="Mediclaim"/>
    <s v="Group Medical"/>
    <m/>
    <m/>
  </r>
  <r>
    <x v="9"/>
    <x v="9"/>
    <s v="Shivani Sharma"/>
    <n v="0"/>
    <x v="5"/>
    <d v="2020-03-31T00:00:00"/>
    <x v="1"/>
    <s v="Ahmedabad"/>
    <s v="Marine"/>
    <s v="Marine"/>
    <s v="Marine Hull"/>
    <s v="Charterers' Liability Policy"/>
    <m/>
    <m/>
  </r>
  <r>
    <x v="10"/>
    <x v="10"/>
    <s v="Animesh Rawat"/>
    <n v="9500000"/>
    <x v="5"/>
    <d v="2019-09-30T00:00:00"/>
    <x v="0"/>
    <s v="Ahmedabad"/>
    <s v="Employee Benefits (EB)"/>
    <s v="Employee Benefits"/>
    <s v="Mediclaim"/>
    <s v="Group Medical"/>
    <m/>
    <m/>
  </r>
  <r>
    <x v="11"/>
    <x v="11"/>
    <s v="Shivani Sharma"/>
    <n v="90000000"/>
    <x v="5"/>
    <d v="2020-08-31T00:00:00"/>
    <x v="1"/>
    <s v="Ahmedabad"/>
    <s v="Property / BI"/>
    <s v="Fire"/>
    <s v="Constructions &amp;amp; Infrastructure"/>
    <s v="Industrial All Risks"/>
    <m/>
    <m/>
  </r>
  <r>
    <x v="12"/>
    <x v="12"/>
    <s v="Shivani Sharma"/>
    <n v="0"/>
    <x v="5"/>
    <d v="2020-03-31T00:00:00"/>
    <x v="1"/>
    <s v="Ahmedabad"/>
    <s v="Property / BI"/>
    <s v="Fire"/>
    <s v="Constructions &amp;amp; Infrastructure"/>
    <s v="Fire &amp;amp; Special Perils"/>
    <m/>
    <m/>
  </r>
  <r>
    <x v="13"/>
    <x v="13"/>
    <s v="Shivani Sharma"/>
    <n v="0"/>
    <x v="5"/>
    <d v="2020-06-30T00:00:00"/>
    <x v="1"/>
    <s v="Ahmedabad"/>
    <s v="Property / BI"/>
    <s v="Fire"/>
    <s v="Constructions &amp;amp; Infrastructure"/>
    <s v="Fire &amp;amp; Special Perils"/>
    <m/>
    <m/>
  </r>
  <r>
    <x v="14"/>
    <x v="14"/>
    <s v="Shivani Sharma"/>
    <n v="0"/>
    <x v="5"/>
    <d v="2020-06-30T00:00:00"/>
    <x v="1"/>
    <s v="Ahmedabad"/>
    <s v="Property / BI"/>
    <s v="Fire"/>
    <s v="Constructions &amp;amp; Infrastructure"/>
    <s v="Fire &amp;amp; Special Perils"/>
    <m/>
    <m/>
  </r>
  <r>
    <x v="15"/>
    <x v="15"/>
    <s v="Shivani Sharma"/>
    <n v="2000000"/>
    <x v="6"/>
    <d v="2020-05-31T00:00:00"/>
    <x v="1"/>
    <s v="Ahmedabad"/>
    <s v="Employee Benefits (EB)"/>
    <s v="Employee Benefits"/>
    <s v="Mediclaim"/>
    <s v="Group Medical"/>
    <m/>
    <m/>
  </r>
  <r>
    <x v="16"/>
    <x v="16"/>
    <s v="Shivani Sharma"/>
    <n v="0"/>
    <x v="7"/>
    <d v="2020-06-30T00:00:00"/>
    <x v="1"/>
    <s v="Ahmedabad"/>
    <s v="Employee Benefits (EB)"/>
    <s v="Employee Benefits"/>
    <s v="Mediclaim"/>
    <s v="Group Medical"/>
    <m/>
    <m/>
  </r>
  <r>
    <x v="17"/>
    <x v="17"/>
    <s v="Animesh Rawat"/>
    <n v="2500000"/>
    <x v="7"/>
    <d v="2019-12-01T00:00:00"/>
    <x v="1"/>
    <s v="Ahmedabad"/>
    <s v="Employee Benefits (EB)"/>
    <s v="Employee Benefits"/>
    <s v="Mediclaim"/>
    <s v="Group Medical"/>
    <m/>
    <m/>
  </r>
  <r>
    <x v="18"/>
    <x v="18"/>
    <s v="Shivani Sharma"/>
    <n v="0"/>
    <x v="8"/>
    <d v="2020-06-30T00:00:00"/>
    <x v="1"/>
    <s v="Ahmedabad"/>
    <s v="Marine"/>
    <s v="Marine"/>
    <s v="Marine Hull"/>
    <s v="Charterers' Liability Policy"/>
    <m/>
    <m/>
  </r>
  <r>
    <x v="19"/>
    <x v="19"/>
    <s v="Shivani Sharma"/>
    <n v="0"/>
    <x v="8"/>
    <d v="2020-03-31T00:00:00"/>
    <x v="1"/>
    <s v="Ahmedabad"/>
    <s v="Marine"/>
    <s v="Marine"/>
    <s v="Marine Hull"/>
    <s v="Charterers' Liability Policy"/>
    <m/>
    <m/>
  </r>
  <r>
    <x v="20"/>
    <x v="20"/>
    <s v="Shivani Sharma"/>
    <n v="1200000"/>
    <x v="8"/>
    <d v="2020-03-31T00:00:00"/>
    <x v="1"/>
    <s v="Ahmedabad"/>
    <s v="Trade Credit &amp;amp; Political Risk"/>
    <s v="Miscellaneous"/>
    <s v="Miscellaneous"/>
    <s v="Trade Credit Insurance"/>
    <m/>
    <m/>
  </r>
  <r>
    <x v="21"/>
    <x v="21"/>
    <s v="Shivani Sharma"/>
    <n v="0"/>
    <x v="8"/>
    <d v="2020-05-31T00:00:00"/>
    <x v="1"/>
    <s v="Ahmedabad"/>
    <s v="Liability"/>
    <s v="Liability"/>
    <s v="Financial Lines"/>
    <s v="Commercial General Liability"/>
    <m/>
    <m/>
  </r>
  <r>
    <x v="22"/>
    <x v="22"/>
    <s v="Shivani Sharma"/>
    <n v="0"/>
    <x v="8"/>
    <d v="2020-05-31T00:00:00"/>
    <x v="1"/>
    <s v="Ahmedabad"/>
    <s v="Marine"/>
    <s v="Marine"/>
    <s v="Marine Hull"/>
    <s v="Charterers' Liability Policy"/>
    <m/>
    <m/>
  </r>
  <r>
    <x v="23"/>
    <x v="23"/>
    <s v="Shivani Sharma"/>
    <n v="0"/>
    <x v="8"/>
    <d v="2020-03-31T00:00:00"/>
    <x v="1"/>
    <s v="Ahmedabad"/>
    <s v="Marine"/>
    <s v="Marine"/>
    <s v="Marine Hull"/>
    <s v="Charterers' Liability Policy"/>
    <m/>
    <m/>
  </r>
  <r>
    <x v="24"/>
    <x v="24"/>
    <s v="Mark"/>
    <n v="1400000"/>
    <x v="8"/>
    <d v="2019-12-09T00:00:00"/>
    <x v="1"/>
    <s v="Ahmedabad"/>
    <s v="Employee Benefits (EB)"/>
    <s v="Employee Benefits"/>
    <s v="Mediclaim"/>
    <s v="Group Medical"/>
    <m/>
    <m/>
  </r>
  <r>
    <x v="25"/>
    <x v="25"/>
    <s v="Animesh Rawat"/>
    <n v="0"/>
    <x v="8"/>
    <d v="2019-11-15T00:00:00"/>
    <x v="1"/>
    <s v="Ahmedabad"/>
    <s v="Employee Benefits (EB)"/>
    <s v="Employee Benefits"/>
    <s v="Mediclaim"/>
    <s v="Group Medical"/>
    <m/>
    <m/>
  </r>
  <r>
    <x v="26"/>
    <x v="26"/>
    <s v="Mark"/>
    <n v="600000"/>
    <x v="8"/>
    <d v="2019-11-30T00:00:00"/>
    <x v="1"/>
    <s v="Ahmedabad"/>
    <s v="Emerging Corporates Group (ECG)"/>
    <s v="Employee Benefits"/>
    <s v="Mediclaim"/>
    <s v="Group Medical"/>
    <m/>
    <m/>
  </r>
  <r>
    <x v="27"/>
    <x v="27"/>
    <s v="Animesh Rawat"/>
    <n v="0"/>
    <x v="8"/>
    <d v="2019-10-31T00:00:00"/>
    <x v="0"/>
    <s v="Ahmedabad"/>
    <s v="Marine"/>
    <s v="Marine"/>
    <s v="Marine Cargo"/>
    <s v="Marine Combo policy ( EXIM +Inland)"/>
    <m/>
    <m/>
  </r>
  <r>
    <x v="28"/>
    <x v="28"/>
    <s v="Shivani Sharma"/>
    <n v="1000000"/>
    <x v="8"/>
    <d v="2020-07-31T00:00:00"/>
    <x v="1"/>
    <s v="Ahmedabad"/>
    <s v="Property / BI"/>
    <s v="Fire"/>
    <s v="Constructions &amp;amp; Infrastructure"/>
    <s v="Fire &amp;amp; Special Perils"/>
    <m/>
    <m/>
  </r>
  <r>
    <x v="29"/>
    <x v="29"/>
    <s v="Shivani Sharma"/>
    <n v="1000000"/>
    <x v="8"/>
    <d v="2019-09-30T00:00:00"/>
    <x v="1"/>
    <s v="Ahmedabad"/>
    <s v="Construction, Power &amp; Infrastructure"/>
    <s v="Engineering"/>
    <s v="Engineering"/>
    <s v="Contractors All Risk"/>
    <m/>
    <m/>
  </r>
  <r>
    <x v="30"/>
    <x v="30"/>
    <s v="Animesh Rawat"/>
    <n v="700000"/>
    <x v="8"/>
    <d v="2019-12-31T00:00:00"/>
    <x v="1"/>
    <s v="Ahmedabad"/>
    <s v="Property / BI"/>
    <s v="Fire"/>
    <s v="Constructions &amp;amp; Infrastructure"/>
    <s v="Fire &amp;amp; Special Perils"/>
    <m/>
    <m/>
  </r>
  <r>
    <x v="31"/>
    <x v="31"/>
    <s v="Shivani Sharma"/>
    <n v="1000000"/>
    <x v="8"/>
    <d v="2019-12-31T00:00:00"/>
    <x v="1"/>
    <s v="Ahmedabad"/>
    <s v="Property / BI"/>
    <s v="Fire"/>
    <s v="Constructions &amp;amp; Infrastructure"/>
    <s v="Fire &amp;amp; Special Perils"/>
    <m/>
    <m/>
  </r>
  <r>
    <x v="32"/>
    <x v="32"/>
    <s v="Shivani Sharma"/>
    <n v="0"/>
    <x v="9"/>
    <d v="2020-03-31T00:00:00"/>
    <x v="1"/>
    <s v="Ahmedabad"/>
    <s v="Employee Benefits (EB)"/>
    <s v="Employee Benefits"/>
    <s v="Mediclaim"/>
    <s v="Group Medical"/>
    <m/>
    <m/>
  </r>
  <r>
    <x v="33"/>
    <x v="33"/>
    <s v="Shivani Sharma"/>
    <n v="500000"/>
    <x v="9"/>
    <d v="2020-05-31T00:00:00"/>
    <x v="1"/>
    <s v="Ahmedabad"/>
    <s v="Liability"/>
    <s v="Liability"/>
    <s v="Financial Lines"/>
    <s v="Cyber Liability Insurance"/>
    <m/>
    <m/>
  </r>
  <r>
    <x v="34"/>
    <x v="34"/>
    <s v="Mark"/>
    <n v="500000"/>
    <x v="10"/>
    <d v="2019-09-30T00:00:00"/>
    <x v="1"/>
    <s v="Ahmedabad"/>
    <s v="Construction, Power &amp; Infrastructure"/>
    <s v="Engineering"/>
    <s v="Engineering"/>
    <s v="Contractors All Risk"/>
    <m/>
    <m/>
  </r>
  <r>
    <x v="35"/>
    <x v="35"/>
    <s v="Shivani Sharma"/>
    <n v="0"/>
    <x v="11"/>
    <d v="2020-03-31T00:00:00"/>
    <x v="1"/>
    <s v="Ahmedabad"/>
    <s v="Property / BI"/>
    <s v="Fire"/>
    <s v="Constructions &amp;amp; Infrastructure"/>
    <s v="Fire &amp;amp; Special Perils"/>
    <m/>
    <m/>
  </r>
  <r>
    <x v="36"/>
    <x v="36"/>
    <s v="Shivani Sharma"/>
    <n v="300000"/>
    <x v="11"/>
    <d v="2020-03-31T00:00:00"/>
    <x v="1"/>
    <s v="Ahmedabad"/>
    <s v="Property / BI"/>
    <s v="Fire"/>
    <s v="Constructions &amp;amp; Infrastructure"/>
    <s v="Fire &amp;amp; Special Perils"/>
    <m/>
    <m/>
  </r>
  <r>
    <x v="37"/>
    <x v="37"/>
    <s v="Shivani Sharma"/>
    <n v="500000"/>
    <x v="11"/>
    <d v="2019-12-31T00:00:00"/>
    <x v="1"/>
    <s v="Ahmedabad"/>
    <s v="Construction, Power &amp; Infrastructure"/>
    <s v="Engineering"/>
    <s v="Engineering"/>
    <s v="Contractors All Risk"/>
    <m/>
    <m/>
  </r>
  <r>
    <x v="38"/>
    <x v="38"/>
    <s v="Mark"/>
    <n v="800000"/>
    <x v="11"/>
    <d v="2019-09-30T00:00:00"/>
    <x v="1"/>
    <s v="Ahmedabad"/>
    <s v="Construction, Power &amp; Infrastructure"/>
    <s v="Engineering"/>
    <s v="Engineering"/>
    <s v="Contractors All Risk"/>
    <m/>
    <m/>
  </r>
  <r>
    <x v="39"/>
    <x v="39"/>
    <s v="Animesh Rawat"/>
    <n v="0"/>
    <x v="11"/>
    <d v="2019-09-30T00:00:00"/>
    <x v="2"/>
    <s v="Ahmedabad"/>
    <s v="Property / BI"/>
    <s v="Fire"/>
    <s v="Constructions &amp;amp; Infrastructure"/>
    <s v="Fire &amp;amp; Special Perils"/>
    <m/>
    <m/>
  </r>
  <r>
    <x v="40"/>
    <x v="40"/>
    <s v="Shivani Sharma"/>
    <n v="0"/>
    <x v="11"/>
    <d v="2020-03-31T00:00:00"/>
    <x v="1"/>
    <s v="Ahmedabad"/>
    <s v="Liability"/>
    <s v="Liability"/>
    <s v="Financial Lines"/>
    <s v="Director &amp;amp; Officers / Management  Liability"/>
    <m/>
    <m/>
  </r>
  <r>
    <x v="41"/>
    <x v="41"/>
    <s v="Mark"/>
    <n v="300000"/>
    <x v="12"/>
    <d v="2019-09-30T00:00:00"/>
    <x v="0"/>
    <s v="Ahmedabad"/>
    <s v="Liability"/>
    <s v="Liability"/>
    <s v="Financial Lines"/>
    <s v="Commercial General Liability"/>
    <m/>
    <m/>
  </r>
  <r>
    <x v="42"/>
    <x v="42"/>
    <s v="Mark"/>
    <n v="300000"/>
    <x v="12"/>
    <d v="2019-09-30T00:00:00"/>
    <x v="0"/>
    <s v="Ahmedabad"/>
    <s v="Liability"/>
    <s v="Liability"/>
    <s v="Financial Lines"/>
    <s v="Commercial Crime Insurance"/>
    <m/>
    <m/>
  </r>
  <r>
    <x v="43"/>
    <x v="43"/>
    <s v="Mark"/>
    <n v="300000"/>
    <x v="13"/>
    <d v="2019-09-30T00:00:00"/>
    <x v="1"/>
    <s v="Ahmedabad"/>
    <s v="Construction, Power &amp; Infrastructure"/>
    <s v="Engineering"/>
    <s v="Engineering"/>
    <s v="Contractors All Risk"/>
    <m/>
    <m/>
  </r>
  <r>
    <x v="44"/>
    <x v="44"/>
    <s v="Mark"/>
    <n v="210000"/>
    <x v="14"/>
    <d v="2019-11-30T00:00:00"/>
    <x v="1"/>
    <s v="Ahmedabad"/>
    <s v="Emerging Corporates Group (ECG)"/>
    <s v="Employee Benefits"/>
    <s v="Mediclaim"/>
    <s v="Group Personal Accident"/>
    <m/>
    <m/>
  </r>
  <r>
    <x v="45"/>
    <x v="45"/>
    <s v="Shivani Sharma"/>
    <n v="200000"/>
    <x v="15"/>
    <d v="2020-03-31T00:00:00"/>
    <x v="1"/>
    <s v="Ahmedabad"/>
    <s v="Employee Benefits (EB)"/>
    <s v="Employee Benefits"/>
    <s v="Mediclaim"/>
    <s v="Group Personal Accident"/>
    <m/>
    <m/>
  </r>
  <r>
    <x v="46"/>
    <x v="46"/>
    <s v="Shivani Sharma"/>
    <n v="300000"/>
    <x v="15"/>
    <d v="2020-03-31T00:00:00"/>
    <x v="1"/>
    <s v="Ahmedabad"/>
    <s v="Construction, Power &amp; Infrastructure"/>
    <s v="Engineering"/>
    <s v="Engineering"/>
    <s v="Contractors All Risk"/>
    <m/>
    <m/>
  </r>
  <r>
    <x v="47"/>
    <x v="47"/>
    <s v="Shivani Sharma"/>
    <n v="0"/>
    <x v="16"/>
    <d v="2020-03-31T00:00:00"/>
    <x v="1"/>
    <s v="Ahmedabad"/>
    <s v="Employee Benefits (EB)"/>
    <s v="Employee Benefits"/>
    <s v="Mediclaim"/>
    <s v="Group Personal Accident"/>
    <m/>
    <m/>
  </r>
  <r>
    <x v="48"/>
    <x v="48"/>
    <s v="Animesh Rawat"/>
    <n v="0"/>
    <x v="17"/>
    <d v="2019-09-30T00:00:00"/>
    <x v="2"/>
    <s v="Ahmedabad"/>
    <s v="Marine"/>
    <s v="Marine"/>
    <s v="Marine Cargo"/>
    <s v="Marine Cargo"/>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x v="0"/>
    <x v="0"/>
    <s v="I"/>
    <m/>
    <n v="84746"/>
    <d v="2019-04-10T00:00:00"/>
  </r>
  <r>
    <n v="1900001106"/>
    <x v="1"/>
    <s v="Brokerage"/>
    <s v="Ahmedabad"/>
    <s v="Global Client Network (GNB Inward)"/>
    <x v="1"/>
    <x v="1"/>
    <s v="M"/>
    <n v="2.4142020928135997E+18"/>
    <n v="86724"/>
    <d v="2019-01-01T00:00:00"/>
  </r>
  <r>
    <n v="1900001110"/>
    <x v="1"/>
    <s v="Brokerage"/>
    <s v="Ahmedabad"/>
    <s v="Global Client Network (GNB Inward)"/>
    <x v="1"/>
    <x v="1"/>
    <s v="S"/>
    <s v="OG-19-2202-1018-00000060"/>
    <n v="148500"/>
    <d v="2019-03-01T00:00:00"/>
  </r>
  <r>
    <n v="1900001136"/>
    <x v="2"/>
    <s v="Brokerage"/>
    <s v="Ahmedabad"/>
    <s v="Global Client Network (GNB Inward)"/>
    <x v="1"/>
    <x v="2"/>
    <s v="V"/>
    <s v="OG-19-2202-3383-00000010"/>
    <n v="12019"/>
    <d v="2019-01-01T00:00:00"/>
  </r>
  <r>
    <n v="1900001164"/>
    <x v="3"/>
    <s v="Brokerage"/>
    <s v="Ahmedabad"/>
    <s v="Global Client Network (GNB Inward)"/>
    <x v="1"/>
    <x v="1"/>
    <s v="I"/>
    <s v="020P000098803000"/>
    <n v="12500"/>
    <d v="2019-02-26T00:00:00"/>
  </r>
  <r>
    <n v="1900001165"/>
    <x v="3"/>
    <s v="Brokerage"/>
    <s v="Ahmedabad"/>
    <s v="Employee Benefits (EB)"/>
    <x v="2"/>
    <x v="0"/>
    <s v="I"/>
    <n v="206314000000"/>
    <n v="58300"/>
    <d v="2019-02-16T00:00:00"/>
  </r>
  <r>
    <n v="1900001167"/>
    <x v="4"/>
    <s v="Brokerage"/>
    <s v="Ahmedabad"/>
    <s v="Global Client Network (GNB Inward)"/>
    <x v="1"/>
    <x v="2"/>
    <s v="A"/>
    <s v="OG-19-2202-3383-00000009"/>
    <n v="12019"/>
    <d v="2019-01-01T00:00:00"/>
  </r>
  <r>
    <n v="1900001168"/>
    <x v="4"/>
    <s v="Brokerage"/>
    <s v="Ahmedabad"/>
    <s v="Global Client Network (GNB Inward)"/>
    <x v="1"/>
    <x v="2"/>
    <s v="C"/>
    <s v="OG-19-2202-3383-00000008"/>
    <n v="30048"/>
    <d v="2019-01-01T00:00:00"/>
  </r>
  <r>
    <n v="1900001169"/>
    <x v="4"/>
    <s v="Brokerage"/>
    <s v="Ahmedabad"/>
    <s v="Global Client Network (GNB Inward)"/>
    <x v="1"/>
    <x v="1"/>
    <s v="P"/>
    <n v="3.1242015891005998E+18"/>
    <n v="14394"/>
    <d v="2019-01-02T00:00:00"/>
  </r>
  <r>
    <n v="1900001282"/>
    <x v="5"/>
    <s v="Brokerage"/>
    <s v="Ahmedabad"/>
    <s v="Employee Benefits (EB)"/>
    <x v="3"/>
    <x v="3"/>
    <s v="S"/>
    <s v="H0048996"/>
    <n v="32392"/>
    <d v="2019-05-10T00:00:00"/>
  </r>
  <r>
    <n v="1900001293"/>
    <x v="6"/>
    <s v="Brokerage"/>
    <s v="Ahmedabad"/>
    <s v="Liability"/>
    <x v="4"/>
    <x v="2"/>
    <s v="M"/>
    <s v="'001P000202300000"/>
    <n v="162500"/>
    <d v="2019-04-05T00:00:00"/>
  </r>
  <r>
    <n v="1900001294"/>
    <x v="6"/>
    <s v="Brokerage"/>
    <s v="Ahmedabad"/>
    <s v="Liability"/>
    <x v="4"/>
    <x v="2"/>
    <s v="M"/>
    <s v="'001P000203500000"/>
    <n v="250000"/>
    <d v="2019-04-18T00:00:00"/>
  </r>
  <r>
    <n v="1900001304"/>
    <x v="7"/>
    <s v="Brokerage"/>
    <s v="Ahmedabad"/>
    <s v="Global Client Network (GNB Inward)"/>
    <x v="1"/>
    <x v="2"/>
    <s v="I"/>
    <n v="2280082714"/>
    <n v="2646"/>
    <d v="2019-03-11T00:00:00"/>
  </r>
  <r>
    <n v="1900001305"/>
    <x v="7"/>
    <s v="Brokerage"/>
    <s v="Ahmedabad"/>
    <s v="Global Client Network (GNB Inward)"/>
    <x v="1"/>
    <x v="3"/>
    <s v="F"/>
    <n v="8502066"/>
    <n v="18150"/>
    <d v="2019-01-03T00:00:00"/>
  </r>
  <r>
    <n v="1900001306"/>
    <x v="7"/>
    <s v="Brokerage"/>
    <s v="Ahmedabad"/>
    <s v="Liability"/>
    <x v="5"/>
    <x v="2"/>
    <s v="L"/>
    <s v="2999202758217600000&quot;"/>
    <n v="60025"/>
    <d v="2019-04-22T00:00:00"/>
  </r>
  <r>
    <n v="1900001308"/>
    <x v="7"/>
    <s v="Brokerage"/>
    <s v="Ahmedabad"/>
    <s v="Construction, Power &amp; Infrastructure"/>
    <x v="2"/>
    <x v="2"/>
    <s v="G"/>
    <n v="9.9000044190299996E+19"/>
    <n v="134736"/>
    <d v="2019-04-25T00:00:00"/>
  </r>
  <r>
    <n v="1900001342"/>
    <x v="8"/>
    <s v="Brokerage"/>
    <s v="Ahmedabad"/>
    <s v="Employee Benefits (EB)"/>
    <x v="3"/>
    <x v="1"/>
    <s v="S"/>
    <s v="H0048996"/>
    <n v="914999"/>
    <d v="2019-01-01T00:00:00"/>
  </r>
  <r>
    <n v="1900001354"/>
    <x v="9"/>
    <s v="Brokerage"/>
    <s v="Ahmedabad"/>
    <s v="Global Client Network (GNB Inward)"/>
    <x v="1"/>
    <x v="2"/>
    <s v="P"/>
    <n v="3.1142027482102001E+18"/>
    <n v="2942"/>
    <d v="2019-04-11T00:00:00"/>
  </r>
  <r>
    <n v="1900001355"/>
    <x v="9"/>
    <s v="Brokerage"/>
    <s v="Ahmedabad"/>
    <s v="Global Client Network (GNB Inward)"/>
    <x v="1"/>
    <x v="2"/>
    <s v="M"/>
    <s v="OG-19-2202-1002-00001981"/>
    <n v="6740"/>
    <d v="2019-03-04T00:00:00"/>
  </r>
  <r>
    <n v="1900001356"/>
    <x v="9"/>
    <s v="Brokerage"/>
    <s v="Ahmedabad"/>
    <s v="Global Client Network (GNB Inward)"/>
    <x v="1"/>
    <x v="1"/>
    <s v="M"/>
    <s v="OG-19-2202-1002-00001901"/>
    <n v="6740"/>
    <d v="2019-02-17T00:00:00"/>
  </r>
  <r>
    <n v="1900001361"/>
    <x v="10"/>
    <s v="Brokerage"/>
    <s v="Ahmedabad"/>
    <s v="Liability"/>
    <x v="2"/>
    <x v="2"/>
    <s v="T"/>
    <n v="41045707"/>
    <n v="74250"/>
    <d v="2019-04-01T00:00:00"/>
  </r>
  <r>
    <n v="1900001376"/>
    <x v="11"/>
    <s v="Brokerage"/>
    <s v="Ahmedabad"/>
    <s v="Employee Benefits (EB)"/>
    <x v="3"/>
    <x v="3"/>
    <s v="S"/>
    <s v="H0056637"/>
    <n v="1614"/>
    <d v="2019-03-11T00:00:00"/>
  </r>
  <r>
    <n v="1900001377"/>
    <x v="11"/>
    <s v="Brokerage"/>
    <s v="Ahmedabad"/>
    <s v="Marine"/>
    <x v="4"/>
    <x v="2"/>
    <s v="P"/>
    <s v="'99000021180100000013"/>
    <n v="11540"/>
    <d v="2019-01-29T00:00:00"/>
  </r>
  <r>
    <n v="1900001385"/>
    <x v="12"/>
    <s v="Brokerage"/>
    <s v="Ahmedabad"/>
    <s v="Global Client Network (GNB Inward)"/>
    <x v="1"/>
    <x v="3"/>
    <s v="S"/>
    <s v="P0019200001/9999/100301"/>
    <n v="2140"/>
    <d v="2019-01-30T00:00:00"/>
  </r>
  <r>
    <n v="1900001388"/>
    <x v="12"/>
    <s v="Brokerage"/>
    <s v="Ahmedabad"/>
    <s v="Global Client Network (GNB Inward)"/>
    <x v="1"/>
    <x v="1"/>
    <s v="F"/>
    <s v="0000000008502066-01"/>
    <n v="45375"/>
    <d v="2019-03-01T00:00:00"/>
  </r>
  <r>
    <n v="1900001390"/>
    <x v="12"/>
    <s v="Brokerage"/>
    <s v="Ahmedabad"/>
    <s v="Global Client Network (GNB Inward)"/>
    <x v="1"/>
    <x v="2"/>
    <s v="M"/>
    <n v="32119154"/>
    <n v="11593"/>
    <d v="2019-04-01T00:00:00"/>
  </r>
  <r>
    <n v="1900001392"/>
    <x v="12"/>
    <s v="Brokerage"/>
    <s v="Ahmedabad"/>
    <s v="Employee Benefits (EB)"/>
    <x v="3"/>
    <x v="3"/>
    <s v="S"/>
    <s v="H0048996"/>
    <n v="46995"/>
    <d v="2019-01-29T00:00:00"/>
  </r>
  <r>
    <n v="1900001393"/>
    <x v="12"/>
    <s v="Brokerage"/>
    <s v="Ahmedabad"/>
    <s v="Global Client Network (GNB Inward)"/>
    <x v="1"/>
    <x v="2"/>
    <s v="M"/>
    <s v="OG-19-2202-4010-00002245"/>
    <n v="529"/>
    <d v="2019-02-18T00:00:00"/>
  </r>
  <r>
    <n v="1900001394"/>
    <x v="12"/>
    <s v="Brokerage"/>
    <s v="Ahmedabad"/>
    <s v="Global Client Network (GNB Inward)"/>
    <x v="1"/>
    <x v="1"/>
    <s v="B"/>
    <s v="OG-19-2202-1018-00000059"/>
    <n v="18563"/>
    <d v="2019-03-01T00:00:00"/>
  </r>
  <r>
    <n v="1900001396"/>
    <x v="12"/>
    <s v="Brokerage"/>
    <s v="Ahmedabad"/>
    <s v="Employee Benefits (EB)"/>
    <x v="3"/>
    <x v="3"/>
    <s v="S"/>
    <s v="H0048996"/>
    <n v="27435"/>
    <d v="2019-01-23T00:00:00"/>
  </r>
  <r>
    <n v="1900001397"/>
    <x v="12"/>
    <s v="Brokerage"/>
    <s v="Ahmedabad"/>
    <s v="Employee Benefits (EB)"/>
    <x v="3"/>
    <x v="1"/>
    <s v="W"/>
    <s v="505373-01"/>
    <n v="25336"/>
    <d v="2019-02-26T00:00:00"/>
  </r>
  <r>
    <n v="1900001398"/>
    <x v="12"/>
    <s v="Brokerage"/>
    <s v="Ahmedabad"/>
    <s v="Employee Benefits (EB)"/>
    <x v="3"/>
    <x v="3"/>
    <s v="W"/>
    <s v="H0067187"/>
    <n v="10772"/>
    <d v="2019-03-14T00:00:00"/>
  </r>
  <r>
    <n v="1900001403"/>
    <x v="12"/>
    <s v="Brokerage"/>
    <s v="Ahmedabad"/>
    <s v="Employee Benefits (EB)"/>
    <x v="3"/>
    <x v="3"/>
    <s v="W"/>
    <s v="H0067187"/>
    <n v="9283"/>
    <d v="2019-04-18T00:00:00"/>
  </r>
  <r>
    <n v="1900001404"/>
    <x v="12"/>
    <s v="Brokerage"/>
    <s v="Ahmedabad"/>
    <s v="Employee Benefits (EB)"/>
    <x v="3"/>
    <x v="3"/>
    <s v="W"/>
    <s v="H0067187"/>
    <n v="6903"/>
    <d v="2019-05-30T00:00:00"/>
  </r>
  <r>
    <n v="1900001405"/>
    <x v="12"/>
    <s v="Brokerage"/>
    <s v="Ahmedabad"/>
    <s v="Construction, Power &amp; Infrastructure"/>
    <x v="4"/>
    <x v="1"/>
    <s v="P"/>
    <s v="'99000044190700000001"/>
    <n v="90663"/>
    <d v="2019-04-01T00:00:00"/>
  </r>
  <r>
    <n v="1900001583"/>
    <x v="13"/>
    <s v="Brokerage"/>
    <s v="Ahmedabad"/>
    <s v="Employee Benefits (EB)"/>
    <x v="3"/>
    <x v="1"/>
    <s v="T"/>
    <s v="100200080123/01/00"/>
    <n v="156000"/>
    <d v="2019-01-04T00:00:00"/>
  </r>
  <r>
    <n v="1900001602"/>
    <x v="14"/>
    <s v="Brokerage"/>
    <s v="Ahmedabad"/>
    <s v="Global Client Network (GNB Inward)"/>
    <x v="1"/>
    <x v="2"/>
    <s v="V"/>
    <s v="OG-19-2202-1018-00000054"/>
    <n v="21157"/>
    <d v="2019-01-01T00:00:00"/>
  </r>
  <r>
    <n v="1900001603"/>
    <x v="14"/>
    <s v="Brokerage"/>
    <s v="Ahmedabad"/>
    <s v="Global Client Network (GNB Inward)"/>
    <x v="1"/>
    <x v="2"/>
    <s v="C"/>
    <s v="OG-19-2202-1018-00000053"/>
    <n v="77787"/>
    <d v="2019-01-01T00:00:00"/>
  </r>
  <r>
    <n v="1900001604"/>
    <x v="14"/>
    <s v="Brokerage"/>
    <s v="Ahmedabad"/>
    <s v="Global Client Network (GNB Inward)"/>
    <x v="1"/>
    <x v="2"/>
    <s v="M"/>
    <s v="OG-19-2202-4001-00011127"/>
    <n v="8468"/>
    <d v="2019-02-18T00:00:00"/>
  </r>
  <r>
    <n v="1900001605"/>
    <x v="14"/>
    <s v="Brokerage"/>
    <s v="Ahmedabad"/>
    <s v="Employee Benefits (EB)"/>
    <x v="3"/>
    <x v="1"/>
    <s v="A"/>
    <s v="237164239 00"/>
    <n v="1825"/>
    <d v="2019-02-01T00:00:00"/>
  </r>
  <r>
    <n v="1900001606"/>
    <x v="14"/>
    <s v="Brokerage"/>
    <s v="Ahmedabad"/>
    <s v="Employee Benefits (EB)"/>
    <x v="3"/>
    <x v="1"/>
    <s v="W"/>
    <s v="H0067187"/>
    <n v="329250"/>
    <d v="2019-02-28T00:00:00"/>
  </r>
  <r>
    <n v="1900001607"/>
    <x v="14"/>
    <s v="Brokerage"/>
    <s v="Ahmedabad"/>
    <s v="Global Client Network (GNB Inward)"/>
    <x v="1"/>
    <x v="1"/>
    <s v="M"/>
    <n v="304003763"/>
    <n v="344794"/>
    <d v="2019-04-01T00:00:00"/>
  </r>
  <r>
    <n v="1900001608"/>
    <x v="14"/>
    <s v="Brokerage"/>
    <s v="Ahmedabad"/>
    <s v="Global Client Network (GNB Inward)"/>
    <x v="1"/>
    <x v="1"/>
    <s v="M"/>
    <s v="2304001082-01"/>
    <n v="37500"/>
    <d v="2019-04-01T00:00:00"/>
  </r>
  <r>
    <n v="1900001609"/>
    <x v="14"/>
    <s v="Brokerage"/>
    <s v="Ahmedabad"/>
    <s v="Employee Benefits (EB)"/>
    <x v="3"/>
    <x v="1"/>
    <s v="S"/>
    <s v="H0056637"/>
    <n v="49789"/>
    <d v="2019-01-01T00:00:00"/>
  </r>
  <r>
    <n v="1900001610"/>
    <x v="14"/>
    <s v="Brokerage"/>
    <s v="Ahmedabad"/>
    <s v="Global Client Network (GNB Inward)"/>
    <x v="1"/>
    <x v="1"/>
    <s v="G"/>
    <s v="0600010004 01"/>
    <n v="64"/>
    <d v="2019-03-16T00:00:00"/>
  </r>
  <r>
    <n v="1900001611"/>
    <x v="14"/>
    <s v="Brokerage"/>
    <s v="Ahmedabad"/>
    <s v="Global Client Network (GNB Inward)"/>
    <x v="1"/>
    <x v="1"/>
    <s v="I"/>
    <s v="0000000008907502-01"/>
    <n v="6250"/>
    <d v="2019-02-24T00:00:00"/>
  </r>
  <r>
    <n v="1900002041"/>
    <x v="15"/>
    <s v="Brokerage"/>
    <s v="Ahmedabad"/>
    <s v="Trade Credit &amp;amp; Political Risk"/>
    <x v="6"/>
    <x v="1"/>
    <s v="T"/>
    <n v="1.31000501801E+19"/>
    <n v="124875"/>
    <d v="2019-03-07T00:00:00"/>
  </r>
  <r>
    <n v="1900002042"/>
    <x v="15"/>
    <s v="Brokerage"/>
    <s v="Ahmedabad"/>
    <s v="Liability"/>
    <x v="2"/>
    <x v="2"/>
    <s v="S"/>
    <n v="43190133"/>
    <n v="7783"/>
    <d v="2019-06-11T00:00:00"/>
  </r>
  <r>
    <n v="1900002043"/>
    <x v="15"/>
    <s v="Brokerage"/>
    <s v="Ahmedabad"/>
    <s v="Liability"/>
    <x v="2"/>
    <x v="2"/>
    <s v="S"/>
    <n v="43189992"/>
    <n v="7835"/>
    <d v="2019-06-10T00:00:00"/>
  </r>
  <r>
    <n v="1900002044"/>
    <x v="15"/>
    <s v="Brokerage"/>
    <s v="Ahmedabad"/>
    <s v="Liability"/>
    <x v="2"/>
    <x v="0"/>
    <s v="F"/>
    <n v="41045400"/>
    <n v="70125"/>
    <d v="2019-03-19T00:00:00"/>
  </r>
  <r>
    <n v="1900002045"/>
    <x v="15"/>
    <s v="Brokerage"/>
    <s v="Ahmedabad"/>
    <s v="Liability"/>
    <x v="2"/>
    <x v="0"/>
    <s v="F"/>
    <n v="41045403"/>
    <n v="70125"/>
    <d v="2019-03-19T00:00:00"/>
  </r>
  <r>
    <n v="1900002046"/>
    <x v="15"/>
    <s v="Brokerage"/>
    <s v="Ahmedabad"/>
    <s v="Property / BI"/>
    <x v="4"/>
    <x v="1"/>
    <s v="P"/>
    <s v="'99000046192400000001"/>
    <n v="60229"/>
    <d v="2019-04-01T00:00:00"/>
  </r>
  <r>
    <n v="1900002047"/>
    <x v="15"/>
    <s v="Brokerage"/>
    <s v="Ahmedabad"/>
    <s v="Property / BI"/>
    <x v="4"/>
    <x v="1"/>
    <s v="P"/>
    <s v="'99000011180100000303"/>
    <n v="98931"/>
    <d v="2019-01-16T00:00:00"/>
  </r>
  <r>
    <n v="1900002048"/>
    <x v="15"/>
    <s v="Brokerage"/>
    <s v="Ahmedabad"/>
    <s v="Global Client Network (GNB Inward)"/>
    <x v="1"/>
    <x v="2"/>
    <s v="A"/>
    <s v="OG-19-2202-1018-00000055"/>
    <n v="21769"/>
    <d v="2019-01-01T00:00:00"/>
  </r>
  <r>
    <n v="1900002049"/>
    <x v="15"/>
    <s v="Brokerage"/>
    <s v="Ahmedabad"/>
    <s v="Global Client Network (GNB Inward)"/>
    <x v="1"/>
    <x v="1"/>
    <s v="G"/>
    <s v="0640002231 04"/>
    <n v="65369"/>
    <d v="2019-04-17T00:00:00"/>
  </r>
  <r>
    <n v="1900002050"/>
    <x v="15"/>
    <s v="Brokerage"/>
    <s v="Ahmedabad"/>
    <s v="Global Client Network (GNB Inward)"/>
    <x v="1"/>
    <x v="1"/>
    <s v="D"/>
    <n v="304003761"/>
    <n v="5206"/>
    <d v="2019-04-01T00:00:00"/>
  </r>
  <r>
    <n v="1900002051"/>
    <x v="15"/>
    <s v="Brokerage"/>
    <s v="Ahmedabad"/>
    <s v="Global Client Network (GNB Inward)"/>
    <x v="1"/>
    <x v="1"/>
    <s v="N"/>
    <s v="0301004265-1"/>
    <n v="23750"/>
    <d v="2019-03-09T00:00:00"/>
  </r>
  <r>
    <n v="1900002052"/>
    <x v="15"/>
    <s v="Brokerage"/>
    <s v="Ahmedabad"/>
    <s v="Global Client Network (GNB Inward)"/>
    <x v="1"/>
    <x v="1"/>
    <s v="G"/>
    <s v="0600010004 02"/>
    <n v="1557"/>
    <d v="2019-04-16T00:00:00"/>
  </r>
  <r>
    <n v="1900002072"/>
    <x v="15"/>
    <s v="Brokerage"/>
    <s v="Ahmedabad"/>
    <s v="Construction, Power &amp; Infrastructure"/>
    <x v="4"/>
    <x v="2"/>
    <s v="P"/>
    <s v="'99000044190300000004"/>
    <n v="40960"/>
    <d v="2019-04-20T00:00:00"/>
  </r>
  <r>
    <n v="1900002229"/>
    <x v="16"/>
    <s v="Brokerage"/>
    <s v="Ahmedabad"/>
    <s v="Construction, Power &amp; Infrastructure"/>
    <x v="4"/>
    <x v="1"/>
    <s v="P"/>
    <s v="'99000044180700000012"/>
    <n v="12055"/>
    <d v="2019-02-14T00:00:00"/>
  </r>
  <r>
    <n v="1900002230"/>
    <x v="16"/>
    <s v="Brokerage"/>
    <s v="Ahmedabad"/>
    <s v="Property / BI"/>
    <x v="4"/>
    <x v="1"/>
    <s v="P"/>
    <s v="'99000011180100000340"/>
    <n v="131090"/>
    <d v="2019-02-26T00:00:00"/>
  </r>
  <r>
    <n v="1900002232"/>
    <x v="16"/>
    <s v="Brokerage"/>
    <s v="Ahmedabad"/>
    <s v="Construction, Power &amp; Infrastructure"/>
    <x v="4"/>
    <x v="1"/>
    <s v="P"/>
    <s v="'99000044185800000014"/>
    <n v="27069"/>
    <d v="2019-02-14T00:00:00"/>
  </r>
  <r>
    <n v="1900002265"/>
    <x v="16"/>
    <s v="Brokerage"/>
    <s v="Ahmedabad"/>
    <s v="Global Client Network (GNB Inward)"/>
    <x v="1"/>
    <x v="1"/>
    <s v="M"/>
    <s v="4092/151965577/01/000"/>
    <n v="215165"/>
    <d v="2019-04-01T00:00:00"/>
  </r>
  <r>
    <n v="1900002331"/>
    <x v="17"/>
    <s v="Brokerage"/>
    <s v="Ahmedabad"/>
    <s v="Global Client Network (GNB Inward)"/>
    <x v="1"/>
    <x v="1"/>
    <s v="P"/>
    <s v="5002/131802941/02/000"/>
    <n v="870"/>
    <d v="2019-05-26T00:00:00"/>
  </r>
  <r>
    <n v="1900002384"/>
    <x v="18"/>
    <s v="Brokerage"/>
    <s v="Ahmedabad"/>
    <s v="Trade Credit &amp;amp; Political Risk"/>
    <x v="6"/>
    <x v="3"/>
    <s v="M"/>
    <n v="2000010048"/>
    <n v="8174"/>
    <d v="2019-07-18T00:00:00"/>
  </r>
  <r>
    <n v="1900002387"/>
    <x v="18"/>
    <s v="Brokerage"/>
    <s v="Ahmedabad"/>
    <s v="Employee Benefits (EB)"/>
    <x v="3"/>
    <x v="1"/>
    <s v="S"/>
    <s v="4016/120415654/03/00"/>
    <n v="22246"/>
    <d v="2019-07-14T00:00:00"/>
  </r>
  <r>
    <n v="1900002458"/>
    <x v="19"/>
    <s v="Brokerage"/>
    <s v="Ahmedabad"/>
    <s v="Liability"/>
    <x v="2"/>
    <x v="0"/>
    <s v="P"/>
    <n v="43187020"/>
    <n v="7451"/>
    <d v="2019-04-22T00:00:00"/>
  </r>
  <r>
    <n v="1900002464"/>
    <x v="19"/>
    <s v="Brokerage"/>
    <s v="Ahmedabad"/>
    <s v="Employee Benefits (EB)"/>
    <x v="3"/>
    <x v="3"/>
    <s v="W"/>
    <s v="H0067187"/>
    <n v="7110"/>
    <d v="2019-07-29T00:00:00"/>
  </r>
  <r>
    <n v="1900002472"/>
    <x v="19"/>
    <s v="Brokerage"/>
    <s v="Ahmedabad"/>
    <s v="Global Client Network (GNB Inward)"/>
    <x v="1"/>
    <x v="1"/>
    <s v="P"/>
    <s v="4006/131284920/02/000"/>
    <n v="692"/>
    <d v="2019-05-15T00:00:00"/>
  </r>
  <r>
    <n v="1900002635"/>
    <x v="20"/>
    <s v="Brokerage"/>
    <s v="Ahmedabad"/>
    <s v="Trade Credit &amp;amp; Political Risk"/>
    <x v="6"/>
    <x v="1"/>
    <s v="P"/>
    <s v="NBI Domestic"/>
    <n v="65051"/>
    <d v="2019-01-01T00:00:00"/>
  </r>
  <r>
    <n v="1900002636"/>
    <x v="20"/>
    <s v="Brokerage"/>
    <s v="Ahmedabad"/>
    <s v="Global Client Network (GNB Inward)"/>
    <x v="1"/>
    <x v="1"/>
    <s v="M"/>
    <s v="4001/117090005/03/000"/>
    <n v="1005"/>
    <d v="2019-05-01T00:00:00"/>
  </r>
  <r>
    <n v="1900002637"/>
    <x v="20"/>
    <s v="Brokerage"/>
    <s v="Ahmedabad"/>
    <s v="Employee Benefits (EB)"/>
    <x v="3"/>
    <x v="3"/>
    <s v="W"/>
    <s v="H0067187"/>
    <n v="6259"/>
    <d v="2019-06-21T00:00:00"/>
  </r>
  <r>
    <n v="1900002638"/>
    <x v="20"/>
    <s v="Brokerage"/>
    <s v="Ahmedabad"/>
    <s v="Employee Benefits (EB)"/>
    <x v="3"/>
    <x v="3"/>
    <s v="S"/>
    <s v="H0048996"/>
    <n v="9941"/>
    <d v="2019-07-10T00:00:00"/>
  </r>
  <r>
    <n v="1900002639"/>
    <x v="20"/>
    <s v="Brokerage"/>
    <s v="Ahmedabad"/>
    <s v="Global Client Network (GNB Inward)"/>
    <x v="1"/>
    <x v="2"/>
    <s v="M"/>
    <s v="2600015265 00"/>
    <n v="9990"/>
    <d v="2019-05-23T00:00:00"/>
  </r>
  <r>
    <n v="1900002640"/>
    <x v="20"/>
    <s v="Brokerage"/>
    <s v="Ahmedabad"/>
    <s v="Employee Benefits (EB)"/>
    <x v="3"/>
    <x v="1"/>
    <s v="B"/>
    <s v="4016/133979727/02/000"/>
    <n v="74673"/>
    <d v="2019-06-29T00:00:00"/>
  </r>
  <r>
    <n v="1900002880"/>
    <x v="21"/>
    <s v="Brokerage"/>
    <s v="Ahmedabad"/>
    <s v="Global Client Network (GNB Inward)"/>
    <x v="1"/>
    <x v="1"/>
    <s v="G"/>
    <s v="0640002231 03"/>
    <n v="4362"/>
    <d v="2019-04-02T00:00:00"/>
  </r>
  <r>
    <n v="1900003129"/>
    <x v="22"/>
    <s v="Brokerage"/>
    <s v="Ahmedabad"/>
    <s v="Property / BI"/>
    <x v="4"/>
    <x v="1"/>
    <s v="P"/>
    <s v="'99000011180100000339"/>
    <n v="1610"/>
    <d v="2019-02-14T00:00:00"/>
  </r>
  <r>
    <n v="1900003131"/>
    <x v="22"/>
    <s v="Brokerage"/>
    <s v="Ahmedabad"/>
    <s v="Global Client Network (GNB Inward)"/>
    <x v="1"/>
    <x v="1"/>
    <s v="M"/>
    <n v="3.1142011248201999E+18"/>
    <n v="20166"/>
    <d v="2019-07-01T00:00:00"/>
  </r>
  <r>
    <n v="1900003209"/>
    <x v="23"/>
    <s v="Brokerage"/>
    <s v="Ahmedabad"/>
    <s v="Employee Benefits (EB)"/>
    <x v="3"/>
    <x v="1"/>
    <s v="B"/>
    <s v="4005/134645920/02/000"/>
    <n v="8605"/>
    <d v="2019-06-29T00:00:00"/>
  </r>
  <r>
    <n v="1900003210"/>
    <x v="23"/>
    <s v="Brokerage"/>
    <s v="Ahmedabad"/>
    <s v="Employee Benefits (EB)"/>
    <x v="3"/>
    <x v="1"/>
    <s v="F"/>
    <s v="4101190600000030-00"/>
    <n v="52500"/>
    <d v="2019-05-17T00:00:00"/>
  </r>
  <r>
    <n v="1900003211"/>
    <x v="23"/>
    <s v="Brokerage"/>
    <s v="Ahmedabad"/>
    <s v="Liability"/>
    <x v="4"/>
    <x v="2"/>
    <s v="P"/>
    <s v="'99000036181500000054"/>
    <n v="21875"/>
    <d v="2019-02-01T00:00:00"/>
  </r>
  <r>
    <n v="1900003212"/>
    <x v="23"/>
    <s v="Brokerage"/>
    <s v="Ahmedabad"/>
    <s v="Employee Benefits (EB)"/>
    <x v="3"/>
    <x v="3"/>
    <s v="S"/>
    <s v="H0048996"/>
    <n v="93906"/>
    <d v="2019-03-07T00:00:00"/>
  </r>
  <r>
    <n v="1900003213"/>
    <x v="23"/>
    <s v="Brokerage"/>
    <s v="Ahmedabad"/>
    <s v="Employee Benefits (EB)"/>
    <x v="3"/>
    <x v="1"/>
    <s v="S"/>
    <n v="54407334"/>
    <n v="23387"/>
    <d v="2019-01-01T00:00:00"/>
  </r>
  <r>
    <n v="1900003214"/>
    <x v="23"/>
    <s v="Brokerage"/>
    <s v="Ahmedabad"/>
    <s v="Employee Benefits (EB)"/>
    <x v="3"/>
    <x v="1"/>
    <s v="S"/>
    <s v="AG00059046000100"/>
    <n v="3347"/>
    <d v="2019-04-01T00:00:00"/>
  </r>
  <r>
    <n v="1900003404"/>
    <x v="24"/>
    <s v="Brokerage"/>
    <s v="Ahmedabad"/>
    <s v="Liability"/>
    <x v="5"/>
    <x v="2"/>
    <s v="L"/>
    <n v="2.9992028733097999E+18"/>
    <n v="60025"/>
    <d v="2019-07-08T00:00:00"/>
  </r>
  <r>
    <n v="1900003405"/>
    <x v="24"/>
    <s v="Brokerage"/>
    <s v="Ahmedabad"/>
    <s v="Marine"/>
    <x v="4"/>
    <x v="1"/>
    <s v="E"/>
    <s v="2412/202063061201000"/>
    <n v="13613"/>
    <d v="2019-01-07T00:00:00"/>
  </r>
  <r>
    <n v="1900003406"/>
    <x v="24"/>
    <s v="Brokerage"/>
    <s v="Ahmedabad"/>
    <s v="Employee Benefits (EB)"/>
    <x v="7"/>
    <x v="0"/>
    <s v="A"/>
    <s v="4101190700000015-00"/>
    <n v="79834"/>
    <d v="2019-06-25T00:00:00"/>
  </r>
  <r>
    <n v="1900003407"/>
    <x v="24"/>
    <s v="Brokerage"/>
    <s v="Ahmedabad"/>
    <s v="Liability"/>
    <x v="5"/>
    <x v="2"/>
    <s v="L"/>
    <n v="2.9992028732742001E+18"/>
    <n v="60025"/>
    <d v="2019-07-08T00:00:00"/>
  </r>
  <r>
    <n v="1900003928"/>
    <x v="25"/>
    <s v="Brokerage"/>
    <s v="Ahmedabad"/>
    <s v="Liability"/>
    <x v="7"/>
    <x v="2"/>
    <s v="M"/>
    <n v="14055133"/>
    <n v="63000"/>
    <d v="2019-07-26T00:00:00"/>
  </r>
  <r>
    <n v="1900003930"/>
    <x v="25"/>
    <s v="Fees"/>
    <s v="Ahmedabad"/>
    <s v="Construction, Power &amp; Infrastructure"/>
    <x v="5"/>
    <x v="2"/>
    <s v="P"/>
    <m/>
    <n v="100000"/>
    <d v="2019-07-17T00:00:00"/>
  </r>
  <r>
    <n v="1900003931"/>
    <x v="25"/>
    <s v="Fees"/>
    <s v="Ahmedabad"/>
    <s v="Construction, Power &amp; Infrastructure"/>
    <x v="5"/>
    <x v="2"/>
    <s v="P"/>
    <m/>
    <n v="100000"/>
    <d v="2019-01-21T00:00:00"/>
  </r>
  <r>
    <n v="1900004171"/>
    <x v="26"/>
    <s v="Fees"/>
    <s v="Ahmedabad"/>
    <s v="Global Client Network (GNB Inward)"/>
    <x v="1"/>
    <x v="1"/>
    <s v="S"/>
    <m/>
    <n v="254336"/>
    <d v="2019-01-25T00:00:00"/>
  </r>
  <r>
    <n v="1900004173"/>
    <x v="26"/>
    <s v="Fees"/>
    <s v="Ahmedabad"/>
    <s v="Global Client Network (GNB Inward)"/>
    <x v="1"/>
    <x v="1"/>
    <s v="G"/>
    <m/>
    <n v="266949"/>
    <d v="2019-01-25T00:00:00"/>
  </r>
  <r>
    <n v="1900004220"/>
    <x v="27"/>
    <s v="Brokerage"/>
    <s v="Ahmedabad"/>
    <s v="Employee Benefits (EB)"/>
    <x v="3"/>
    <x v="1"/>
    <s v="W"/>
    <n v="54445288"/>
    <n v="11111"/>
    <d v="2019-02-28T00:00:00"/>
  </r>
  <r>
    <n v="1900004221"/>
    <x v="27"/>
    <s v="Brokerage"/>
    <s v="Ahmedabad"/>
    <s v="Construction, Power &amp; Infrastructure"/>
    <x v="2"/>
    <x v="2"/>
    <s v="S"/>
    <n v="9.9000044190299996E+19"/>
    <n v="3008"/>
    <d v="2019-04-12T00:00:00"/>
  </r>
  <r>
    <n v="1900004376"/>
    <x v="28"/>
    <s v="Brokerage"/>
    <s v="Ahmedabad"/>
    <s v="Liability"/>
    <x v="2"/>
    <x v="2"/>
    <s v="G"/>
    <n v="43193940"/>
    <n v="6184"/>
    <d v="2019-08-07T00:00:00"/>
  </r>
  <r>
    <n v="1900004378"/>
    <x v="28"/>
    <s v="Brokerage"/>
    <s v="Ahmedabad"/>
    <s v="Property / BI"/>
    <x v="2"/>
    <x v="0"/>
    <s v="K"/>
    <s v="YB00020403000100"/>
    <n v="1568"/>
    <d v="2019-02-08T00:00:00"/>
  </r>
  <r>
    <n v="1900004380"/>
    <x v="28"/>
    <s v="Brokerage"/>
    <s v="Ahmedabad"/>
    <s v="Employee Benefits (EB)"/>
    <x v="3"/>
    <x v="3"/>
    <s v="S"/>
    <s v="H0048996"/>
    <n v="18901"/>
    <d v="2019-09-14T00:00:00"/>
  </r>
  <r>
    <n v="1900004382"/>
    <x v="28"/>
    <s v="Brokerage"/>
    <s v="Ahmedabad"/>
    <s v="Employee Benefits (EB)"/>
    <x v="3"/>
    <x v="3"/>
    <s v="S"/>
    <s v="H0048996"/>
    <n v="27682"/>
    <d v="2019-08-14T00:00:00"/>
  </r>
  <r>
    <n v="1900004383"/>
    <x v="28"/>
    <s v="Brokerage"/>
    <s v="Ahmedabad"/>
    <s v="Employee Benefits (EB)"/>
    <x v="3"/>
    <x v="3"/>
    <s v="W"/>
    <s v="H0067187"/>
    <n v="5501"/>
    <d v="2019-10-21T00:00:00"/>
  </r>
  <r>
    <n v="1900004384"/>
    <x v="28"/>
    <s v="Brokerage"/>
    <s v="Ahmedabad"/>
    <s v="Employee Benefits (EB)"/>
    <x v="3"/>
    <x v="1"/>
    <s v="P"/>
    <s v="4016 138636598 02 000"/>
    <n v="123750"/>
    <d v="2019-09-30T00:00:00"/>
  </r>
  <r>
    <n v="1900004404"/>
    <x v="29"/>
    <s v="Brokerage"/>
    <s v="Ahmedabad"/>
    <s v="Global Client Network (GNB Inward)"/>
    <x v="1"/>
    <x v="1"/>
    <s v="F"/>
    <s v="OG-20-2202-0425-00000017"/>
    <n v="825"/>
    <d v="2019-07-01T00:00:00"/>
  </r>
  <r>
    <n v="1900004408"/>
    <x v="29"/>
    <s v="Brokerage"/>
    <s v="Ahmedabad"/>
    <s v="Global Client Network (GNB Inward)"/>
    <x v="1"/>
    <x v="1"/>
    <s v="F"/>
    <s v="OG-20-2202-9931-00032558"/>
    <n v="1556"/>
    <d v="2019-07-01T00:00:00"/>
  </r>
  <r>
    <n v="1900004411"/>
    <x v="29"/>
    <s v="Brokerage"/>
    <s v="Ahmedabad"/>
    <s v="Global Client Network (GNB Inward)"/>
    <x v="1"/>
    <x v="1"/>
    <s v="F"/>
    <s v="OG-20-2202-4004-00000064"/>
    <n v="12350"/>
    <d v="2019-07-01T00:00:00"/>
  </r>
  <r>
    <n v="1900004474"/>
    <x v="30"/>
    <s v="Brokerage"/>
    <s v="Ahmedabad"/>
    <s v="Marine"/>
    <x v="2"/>
    <x v="2"/>
    <s v="N"/>
    <s v="2412 2020 7182 9001 000"/>
    <n v="15593"/>
    <d v="2019-01-12T00:00:00"/>
  </r>
  <r>
    <n v="1900004500"/>
    <x v="30"/>
    <s v="Brokerage"/>
    <s v="Ahmedabad"/>
    <s v="Construction, Power &amp; Infrastructure"/>
    <x v="2"/>
    <x v="2"/>
    <s v="S"/>
    <n v="9.9000044190300006E+17"/>
    <n v="2212"/>
    <d v="2019-04-10T00:00:00"/>
  </r>
  <r>
    <n v="1900004501"/>
    <x v="30"/>
    <s v="Brokerage"/>
    <s v="Ahmedabad"/>
    <s v="Employee Benefits (EB)"/>
    <x v="2"/>
    <x v="2"/>
    <s v="N"/>
    <n v="54522170"/>
    <n v="9056"/>
    <d v="2019-07-09T00:00:00"/>
  </r>
  <r>
    <n v="1900004503"/>
    <x v="31"/>
    <s v="Brokerage"/>
    <s v="Ahmedabad"/>
    <s v="Global Client Network (GNB Inward)"/>
    <x v="1"/>
    <x v="1"/>
    <s v="F"/>
    <s v="OG-20-2202-3304-00000009"/>
    <n v="1897"/>
    <d v="2019-07-01T00:00:00"/>
  </r>
  <r>
    <n v="1900004505"/>
    <x v="31"/>
    <s v="Brokerage"/>
    <s v="Ahmedabad"/>
    <s v="Global Client Network (GNB Inward)"/>
    <x v="1"/>
    <x v="1"/>
    <s v="F"/>
    <s v="OG-20-2202-3383-00000002"/>
    <n v="42500"/>
    <d v="2019-07-01T00:00:00"/>
  </r>
  <r>
    <n v="1900004507"/>
    <x v="31"/>
    <s v="Brokerage"/>
    <s v="Ahmedabad"/>
    <s v="Global Client Network (GNB Inward)"/>
    <x v="1"/>
    <x v="1"/>
    <s v="F"/>
    <s v="OG-20-2202-4002-00000010"/>
    <n v="10917"/>
    <d v="2019-07-01T00:00:00"/>
  </r>
  <r>
    <n v="1900004518"/>
    <x v="31"/>
    <s v="Brokerage"/>
    <s v="Ahmedabad"/>
    <s v="Global Client Network (GNB Inward)"/>
    <x v="1"/>
    <x v="1"/>
    <s v="F"/>
    <s v="OG-20-2202-4010-00000869"/>
    <n v="3375"/>
    <d v="2019-07-01T00:00:00"/>
  </r>
  <r>
    <n v="1900004535"/>
    <x v="31"/>
    <s v="Fees"/>
    <s v="Ahmedabad"/>
    <s v="Global Client Network (GNB Inward)"/>
    <x v="1"/>
    <x v="1"/>
    <s v="P"/>
    <s v="1011/142530053/01/000"/>
    <n v="320175"/>
    <d v="2019-12-06T00:00:00"/>
  </r>
  <r>
    <n v="1900004535"/>
    <x v="31"/>
    <s v="Fees"/>
    <s v="Ahmedabad"/>
    <s v="Global Client Network (GNB Inward)"/>
    <x v="1"/>
    <x v="1"/>
    <s v="P"/>
    <n v="3.1242015891005998E+18"/>
    <n v="320175"/>
    <d v="2019-12-06T00:00:00"/>
  </r>
  <r>
    <n v="1900004535"/>
    <x v="31"/>
    <s v="Fees"/>
    <s v="Ahmedabad"/>
    <s v="Global Client Network (GNB Inward)"/>
    <x v="1"/>
    <x v="1"/>
    <s v="P"/>
    <s v="OG-19-2202-1018-00000052"/>
    <n v="320175"/>
    <d v="2019-12-06T00:00:00"/>
  </r>
  <r>
    <n v="1900004538"/>
    <x v="31"/>
    <s v="Fees"/>
    <s v="Ahmedabad"/>
    <s v="Global Client Network (GNB Inward)"/>
    <x v="1"/>
    <x v="1"/>
    <s v="S"/>
    <s v="OG-20-2202-3315-00000009"/>
    <n v="168593"/>
    <d v="2019-05-28T00:00:00"/>
  </r>
  <r>
    <n v="1900004538"/>
    <x v="31"/>
    <s v="Fees"/>
    <s v="Ahmedabad"/>
    <s v="Global Client Network (GNB Inward)"/>
    <x v="1"/>
    <x v="1"/>
    <s v="S"/>
    <s v="P0019200001/9999/100301"/>
    <n v="168593"/>
    <d v="2019-05-28T00:00:00"/>
  </r>
  <r>
    <n v="1900004894"/>
    <x v="32"/>
    <s v="Brokerage"/>
    <s v="Ahmedabad"/>
    <s v="Global Client Network (GNB Inward)"/>
    <x v="1"/>
    <x v="1"/>
    <s v="T"/>
    <n v="43196279"/>
    <n v="2970"/>
    <d v="2019-09-22T00:00:00"/>
  </r>
  <r>
    <n v="1900004898"/>
    <x v="32"/>
    <s v="Brokerage"/>
    <s v="Ahmedabad"/>
    <s v="Global Client Network (GNB Inward)"/>
    <x v="1"/>
    <x v="2"/>
    <s v="C"/>
    <n v="3.1142029633600998E+18"/>
    <n v="7022"/>
    <d v="2019-08-26T00:00:00"/>
  </r>
  <r>
    <n v="1900004909"/>
    <x v="32"/>
    <s v="Brokerage"/>
    <s v="Ahmedabad"/>
    <s v="Global Client Network (GNB Inward)"/>
    <x v="1"/>
    <x v="1"/>
    <s v="G"/>
    <s v="0301004728-2019"/>
    <n v="202350"/>
    <d v="2019-09-30T00:00:00"/>
  </r>
  <r>
    <n v="1900004912"/>
    <x v="32"/>
    <s v="Brokerage"/>
    <s v="Ahmedabad"/>
    <s v="Global Client Network (GNB Inward)"/>
    <x v="1"/>
    <x v="2"/>
    <s v="G"/>
    <n v="3.213400201191E+23"/>
    <n v="87500"/>
    <d v="2019-07-31T00:00:00"/>
  </r>
  <r>
    <n v="1900004917"/>
    <x v="32"/>
    <s v="Brokerage"/>
    <s v="Ahmedabad"/>
    <s v="Global Client Network (GNB Inward)"/>
    <x v="1"/>
    <x v="2"/>
    <s v="G"/>
    <n v="22515779"/>
    <n v="44260"/>
    <d v="2019-09-30T00:00:00"/>
  </r>
  <r>
    <n v="1900004919"/>
    <x v="32"/>
    <s v="Brokerage"/>
    <s v="Ahmedabad"/>
    <s v="Property / BI"/>
    <x v="7"/>
    <x v="0"/>
    <s v="G"/>
    <n v="9.9000046190100005E+19"/>
    <n v="11550"/>
    <d v="2019-09-08T00:00:00"/>
  </r>
  <r>
    <n v="1900004920"/>
    <x v="32"/>
    <s v="Brokerage"/>
    <s v="Ahmedabad"/>
    <s v="Small Medium Enterpries (SME)"/>
    <x v="7"/>
    <x v="0"/>
    <s v="G"/>
    <n v="9.90000111903E+19"/>
    <n v="43033"/>
    <d v="2019-09-08T00:00:00"/>
  </r>
  <r>
    <n v="1900004922"/>
    <x v="32"/>
    <s v="Brokerage"/>
    <s v="Ahmedabad"/>
    <s v="Property / BI"/>
    <x v="7"/>
    <x v="0"/>
    <s v="G"/>
    <n v="9.9000046190100005E+19"/>
    <n v="7700"/>
    <d v="2019-09-08T00:00:00"/>
  </r>
  <r>
    <n v="1900004923"/>
    <x v="32"/>
    <s v="Brokerage"/>
    <s v="Ahmedabad"/>
    <s v="Small Medium Enterpries (SME)"/>
    <x v="7"/>
    <x v="0"/>
    <s v="G"/>
    <n v="9.90000111903E+19"/>
    <n v="72139"/>
    <d v="2019-09-08T00:00:00"/>
  </r>
  <r>
    <n v="1900004928"/>
    <x v="32"/>
    <s v="Brokerage"/>
    <s v="Ahmedabad"/>
    <s v="Construction, Power &amp; Infrastructure"/>
    <x v="2"/>
    <x v="2"/>
    <s v="G"/>
    <n v="9.9000044190299996E+19"/>
    <n v="32585"/>
    <d v="2019-09-11T00:00:00"/>
  </r>
  <r>
    <n v="1900004933"/>
    <x v="32"/>
    <s v="Brokerage"/>
    <s v="Ahmedabad"/>
    <s v="Construction, Power &amp; Infrastructure"/>
    <x v="2"/>
    <x v="2"/>
    <s v="G"/>
    <n v="9.9000044190299996E+19"/>
    <n v="8045"/>
    <d v="2019-09-22T00:00:00"/>
  </r>
  <r>
    <n v="1900004983"/>
    <x v="32"/>
    <s v="Brokerage"/>
    <s v="Ahmedabad"/>
    <s v="Global Client Network (GNB Inward)"/>
    <x v="1"/>
    <x v="1"/>
    <s v="P"/>
    <s v="0000000010619837-01"/>
    <n v="26968"/>
    <d v="2019-10-25T00:00:00"/>
  </r>
  <r>
    <n v="1900004984"/>
    <x v="32"/>
    <s v="Brokerage"/>
    <s v="Ahmedabad"/>
    <s v="Global Client Network (GNB Inward)"/>
    <x v="1"/>
    <x v="1"/>
    <s v="P"/>
    <s v="0000000007404252-02"/>
    <n v="2437"/>
    <d v="2019-10-26T00:00:00"/>
  </r>
  <r>
    <n v="1900004985"/>
    <x v="32"/>
    <s v="Brokerage"/>
    <s v="Ahmedabad"/>
    <s v="Global Client Network (GNB Inward)"/>
    <x v="1"/>
    <x v="1"/>
    <s v="P"/>
    <s v="OG-19-2202-1018-00000052"/>
    <n v="53278"/>
    <d v="2019-01-01T00:00:00"/>
  </r>
  <r>
    <n v="1900004986"/>
    <x v="32"/>
    <s v="Brokerage"/>
    <s v="Ahmedabad"/>
    <s v="Global Client Network (GNB Inward)"/>
    <x v="1"/>
    <x v="1"/>
    <s v="P"/>
    <s v="OG-19-2202-3383-00000007"/>
    <n v="30048"/>
    <d v="2019-01-01T00:00:00"/>
  </r>
  <r>
    <n v="1900004987"/>
    <x v="32"/>
    <s v="Brokerage"/>
    <s v="Ahmedabad"/>
    <s v="Global Client Network (GNB Inward)"/>
    <x v="1"/>
    <x v="1"/>
    <s v="P"/>
    <n v="3.1142029974272998E+18"/>
    <n v="12500"/>
    <d v="2019-09-19T00:00:00"/>
  </r>
  <r>
    <n v="1900005036"/>
    <x v="33"/>
    <s v="Brokerage"/>
    <s v="Ahmedabad"/>
    <s v="Global Client Network (GNB Inward)"/>
    <x v="1"/>
    <x v="2"/>
    <s v="M"/>
    <s v="ER00004563000100"/>
    <n v="3854"/>
    <d v="2019-04-30T00:00:00"/>
  </r>
  <r>
    <n v="1900005300"/>
    <x v="34"/>
    <s v="Fees"/>
    <s v="Ahmedabad"/>
    <s v="Global Client Network (GNB Inward)"/>
    <x v="1"/>
    <x v="1"/>
    <s v="M"/>
    <n v="304003763"/>
    <n v="132392"/>
    <d v="2019-12-20T00:00:00"/>
  </r>
  <r>
    <n v="1900005300"/>
    <x v="34"/>
    <s v="Fees"/>
    <s v="Ahmedabad"/>
    <s v="Global Client Network (GNB Inward)"/>
    <x v="1"/>
    <x v="1"/>
    <s v="M"/>
    <s v="1003/126704810/02/000"/>
    <n v="132392"/>
    <d v="2019-12-20T00:00:00"/>
  </r>
  <r>
    <n v="1900005300"/>
    <x v="34"/>
    <s v="Fees"/>
    <s v="Ahmedabad"/>
    <s v="Global Client Network (GNB Inward)"/>
    <x v="1"/>
    <x v="1"/>
    <s v="M"/>
    <n v="2.4142020928135997E+18"/>
    <n v="132392"/>
    <d v="2019-12-20T00:00:00"/>
  </r>
  <r>
    <n v="1900005300"/>
    <x v="34"/>
    <s v="Fees"/>
    <s v="Ahmedabad"/>
    <s v="Global Client Network (GNB Inward)"/>
    <x v="1"/>
    <x v="1"/>
    <s v="M"/>
    <s v="4092/151965577/01/000"/>
    <n v="132392"/>
    <d v="2019-12-20T00:00:00"/>
  </r>
  <r>
    <n v="1900005324"/>
    <x v="34"/>
    <s v="Brokerage"/>
    <s v="Ahmedabad"/>
    <s v="Construction, Power &amp; Infrastructure"/>
    <x v="2"/>
    <x v="2"/>
    <s v="S"/>
    <n v="9.9000044190299996E+19"/>
    <n v="26805"/>
    <d v="2019-11-19T00:00:00"/>
  </r>
  <r>
    <n v="1900005325"/>
    <x v="34"/>
    <s v="Brokerage"/>
    <s v="Ahmedabad"/>
    <s v="Employee Benefits (EB)"/>
    <x v="2"/>
    <x v="1"/>
    <s v="S"/>
    <n v="43191791"/>
    <n v="956"/>
    <d v="2019-07-03T00:00:00"/>
  </r>
  <r>
    <n v="1900005329"/>
    <x v="34"/>
    <s v="Brokerage"/>
    <s v="Ahmedabad"/>
    <s v="Global Client Network (GNB Inward)"/>
    <x v="1"/>
    <x v="2"/>
    <s v="A"/>
    <n v="3.1142029634361999E+18"/>
    <n v="2089"/>
    <d v="2019-08-26T00:00:00"/>
  </r>
  <r>
    <n v="1900005331"/>
    <x v="34"/>
    <s v="Brokerage"/>
    <s v="Ahmedabad"/>
    <s v="Global Client Network (GNB Inward)"/>
    <x v="1"/>
    <x v="1"/>
    <s v="T"/>
    <s v="OG-20-2202-1005-00000171-2019"/>
    <n v="8580"/>
    <d v="2019-09-21T00:00:00"/>
  </r>
  <r>
    <n v="1900005394"/>
    <x v="35"/>
    <s v="Brokerage"/>
    <s v="Ahmedabad"/>
    <s v="Global Client Network (GNB Inward)"/>
    <x v="1"/>
    <x v="1"/>
    <s v="F"/>
    <s v="OG-20-2202-4004-00000062"/>
    <n v="60713"/>
    <d v="2019-07-01T00:00:00"/>
  </r>
  <r>
    <n v="1900005395"/>
    <x v="35"/>
    <s v="Brokerage"/>
    <s v="Ahmedabad"/>
    <s v="Marine"/>
    <x v="1"/>
    <x v="1"/>
    <s v="G"/>
    <n v="22531899"/>
    <n v="50160"/>
    <d v="2019-10-27T00:00:00"/>
  </r>
  <r>
    <n v="1900005396"/>
    <x v="35"/>
    <s v="Brokerage"/>
    <s v="Ahmedabad"/>
    <s v="Global Client Network (GNB Inward)"/>
    <x v="1"/>
    <x v="3"/>
    <s v="G"/>
    <s v="OG-19-2202-1018-00000047"/>
    <n v="71765"/>
    <d v="2019-10-26T00:00:00"/>
  </r>
  <r>
    <n v="1900005439"/>
    <x v="35"/>
    <s v="Brokerage"/>
    <s v="Ahmedabad"/>
    <s v="Construction, Power &amp; Infrastructure"/>
    <x v="4"/>
    <x v="2"/>
    <s v="P"/>
    <s v="'99000044180300000048"/>
    <n v="62399"/>
    <d v="2019-11-14T00:00:00"/>
  </r>
  <r>
    <n v="1900005516"/>
    <x v="36"/>
    <s v="Brokerage"/>
    <s v="Ahmedabad"/>
    <s v="Liability"/>
    <x v="7"/>
    <x v="2"/>
    <s v="O"/>
    <n v="2280014070"/>
    <n v="27530"/>
    <d v="2019-03-09T00:00:00"/>
  </r>
  <r>
    <n v="1900005526"/>
    <x v="36"/>
    <s v="Brokerage"/>
    <s v="Ahmedabad"/>
    <s v="Employee Benefits (EB)"/>
    <x v="3"/>
    <x v="1"/>
    <s v="A"/>
    <s v="180876-0000-01"/>
    <n v="60000"/>
    <d v="2019-04-01T00:00:00"/>
  </r>
  <r>
    <n v="1900005527"/>
    <x v="36"/>
    <s v="Brokerage"/>
    <s v="Ahmedabad"/>
    <s v="Global Client Network (GNB Inward)"/>
    <x v="1"/>
    <x v="1"/>
    <s v="C"/>
    <n v="1.203004619248E+19"/>
    <n v="77400"/>
    <d v="2019-08-10T00:00:00"/>
  </r>
  <r>
    <n v="1900005528"/>
    <x v="36"/>
    <s v="Brokerage"/>
    <s v="Ahmedabad"/>
    <s v="Global Client Network (GNB Inward)"/>
    <x v="1"/>
    <x v="1"/>
    <s v="C"/>
    <n v="1.203004619248E+19"/>
    <n v="302812"/>
    <d v="2019-08-10T00:00:00"/>
  </r>
  <r>
    <n v="1900005529"/>
    <x v="36"/>
    <s v="Brokerage"/>
    <s v="Ahmedabad"/>
    <s v="Property / BI"/>
    <x v="4"/>
    <x v="1"/>
    <s v="H"/>
    <s v="'0655001664 03"/>
    <n v="275569"/>
    <d v="2019-03-01T00:00:00"/>
  </r>
  <r>
    <n v="1900005530"/>
    <x v="36"/>
    <s v="Brokerage"/>
    <s v="Ahmedabad"/>
    <s v="Liability"/>
    <x v="4"/>
    <x v="1"/>
    <s v="H"/>
    <s v="'0304001755"/>
    <n v="320000"/>
    <d v="2019-01-31T00:00:00"/>
  </r>
  <r>
    <n v="1900005531"/>
    <x v="36"/>
    <s v="Brokerage"/>
    <s v="Ahmedabad"/>
    <s v="Employee Benefits (EB)"/>
    <x v="3"/>
    <x v="1"/>
    <s v="S"/>
    <n v="3393"/>
    <n v="114752"/>
    <d v="2019-11-01T00:00:00"/>
  </r>
  <r>
    <n v="1900005532"/>
    <x v="36"/>
    <s v="Brokerage"/>
    <s v="Ahmedabad"/>
    <s v="Employee Benefits (EB)"/>
    <x v="3"/>
    <x v="3"/>
    <s v="S"/>
    <s v="H0056637"/>
    <n v="49027"/>
    <d v="2019-02-04T00:00:00"/>
  </r>
  <r>
    <n v="1900005555"/>
    <x v="36"/>
    <s v="Brokerage"/>
    <s v="Ahmedabad"/>
    <s v="Construction, Power &amp; Infrastructure"/>
    <x v="4"/>
    <x v="2"/>
    <s v="P"/>
    <s v="'99000044180300000078"/>
    <n v="153332"/>
    <d v="2019-10-19T00:00:00"/>
  </r>
  <r>
    <n v="1900005760"/>
    <x v="37"/>
    <s v="Brokerage"/>
    <s v="Ahmedabad"/>
    <s v="Marine"/>
    <x v="7"/>
    <x v="0"/>
    <s v="ABC"/>
    <n v="2.4142027811737001E+18"/>
    <n v="23591"/>
    <d v="2019-05-01T00:00:00"/>
  </r>
  <r>
    <n v="1900005761"/>
    <x v="37"/>
    <s v="Brokerage"/>
    <s v="Ahmedabad"/>
    <s v="Global Client Network (GNB Inward)"/>
    <x v="1"/>
    <x v="1"/>
    <s v="F"/>
    <s v="OG-20-2202-3315-00000012"/>
    <n v="19181"/>
    <d v="2019-08-02T00:00:00"/>
  </r>
  <r>
    <n v="1900005767"/>
    <x v="37"/>
    <s v="Brokerage"/>
    <s v="Ahmedabad"/>
    <s v="Small Medium Enterpries (SME)"/>
    <x v="7"/>
    <x v="0"/>
    <s v="G"/>
    <n v="2.3060011180300001E+19"/>
    <n v="8228"/>
    <d v="2019-02-28T00:00:00"/>
  </r>
  <r>
    <n v="1900005768"/>
    <x v="37"/>
    <s v="Brokerage"/>
    <s v="Ahmedabad"/>
    <s v="Small Medium Enterpries (SME)"/>
    <x v="7"/>
    <x v="3"/>
    <s v="G"/>
    <n v="2.3060011180300001E+19"/>
    <n v="5241"/>
    <d v="2019-07-12T00:00:00"/>
  </r>
  <r>
    <n v="1900005769"/>
    <x v="37"/>
    <s v="Brokerage"/>
    <s v="Ahmedabad"/>
    <s v="Small Medium Enterpries (SME)"/>
    <x v="7"/>
    <x v="3"/>
    <s v="G"/>
    <n v="9.9000046190799995E+19"/>
    <n v="13154"/>
    <d v="2019-10-10T00:00:00"/>
  </r>
  <r>
    <n v="1900005770"/>
    <x v="37"/>
    <s v="Brokerage"/>
    <s v="Ahmedabad"/>
    <s v="Small Medium Enterpries (SME)"/>
    <x v="7"/>
    <x v="0"/>
    <s v="G"/>
    <n v="9.9000046190799995E+19"/>
    <n v="14461"/>
    <d v="2019-09-08T00:00:00"/>
  </r>
  <r>
    <n v="1900005771"/>
    <x v="37"/>
    <s v="Brokerage"/>
    <s v="Ahmedabad"/>
    <s v="Global Client Network (GNB Inward)"/>
    <x v="1"/>
    <x v="1"/>
    <s v="H"/>
    <s v="2019-L0138835-FWC"/>
    <n v="2853"/>
    <d v="2019-06-23T00:00:00"/>
  </r>
  <r>
    <n v="1900005772"/>
    <x v="37"/>
    <s v="Brokerage"/>
    <s v="Ahmedabad"/>
    <s v="Global Client Network (GNB Inward)"/>
    <x v="1"/>
    <x v="1"/>
    <s v="H"/>
    <s v="2019-L0139704-PBL"/>
    <n v="495"/>
    <d v="2019-06-23T00:00:00"/>
  </r>
  <r>
    <n v="1900005773"/>
    <x v="37"/>
    <s v="Brokerage"/>
    <s v="Ahmedabad"/>
    <s v="Global Client Network (GNB Inward)"/>
    <x v="1"/>
    <x v="3"/>
    <s v="H"/>
    <s v="2018-F0513845-BSS"/>
    <n v="5891"/>
    <d v="2019-02-04T00:00:00"/>
  </r>
  <r>
    <n v="1900005774"/>
    <x v="37"/>
    <s v="Brokerage"/>
    <s v="Ahmedabad"/>
    <s v="Property / BI"/>
    <x v="2"/>
    <x v="2"/>
    <s v="N"/>
    <s v="OG-20-2202-4004-00000043"/>
    <n v="4596"/>
    <d v="2019-05-16T00:00:00"/>
  </r>
  <r>
    <n v="1900005775"/>
    <x v="37"/>
    <s v="Brokerage"/>
    <s v="Ahmedabad"/>
    <s v="Construction, Power &amp; Infrastructure"/>
    <x v="2"/>
    <x v="2"/>
    <s v="S"/>
    <n v="9.9000044180300005E+19"/>
    <n v="21443"/>
    <d v="2019-07-03T00:00:00"/>
  </r>
  <r>
    <n v="1900005776"/>
    <x v="37"/>
    <s v="Brokerage"/>
    <s v="Ahmedabad"/>
    <s v="Construction, Power &amp; Infrastructure"/>
    <x v="2"/>
    <x v="2"/>
    <s v="S"/>
    <n v="9.9000044180300005E+19"/>
    <n v="21442"/>
    <d v="2019-10-20T00:00:00"/>
  </r>
  <r>
    <n v="1900005777"/>
    <x v="37"/>
    <s v="Brokerage"/>
    <s v="Ahmedabad"/>
    <s v="Construction, Power &amp; Infrastructure"/>
    <x v="2"/>
    <x v="2"/>
    <s v="S"/>
    <n v="9.9000044180300005E+19"/>
    <n v="21443"/>
    <d v="2019-03-16T00:00:00"/>
  </r>
  <r>
    <n v="1900005778"/>
    <x v="37"/>
    <s v="Brokerage"/>
    <s v="Ahmedabad"/>
    <s v="Construction, Power &amp; Infrastructure"/>
    <x v="2"/>
    <x v="2"/>
    <s v="S"/>
    <n v="9.9000044180300005E+19"/>
    <n v="17949"/>
    <d v="2019-07-03T00:00:00"/>
  </r>
  <r>
    <n v="1900005779"/>
    <x v="37"/>
    <s v="Brokerage"/>
    <s v="Ahmedabad"/>
    <s v="Construction, Power &amp; Infrastructure"/>
    <x v="2"/>
    <x v="2"/>
    <s v="S"/>
    <n v="9.9000044180300005E+19"/>
    <n v="17949"/>
    <d v="2019-03-16T00:00:00"/>
  </r>
  <r>
    <n v="1900005780"/>
    <x v="37"/>
    <s v="Brokerage"/>
    <s v="Ahmedabad"/>
    <s v="Property / BI"/>
    <x v="2"/>
    <x v="0"/>
    <s v="S"/>
    <s v="PFS/I3353707/71/01/006343"/>
    <n v="7889"/>
    <d v="2019-01-12T00:00:00"/>
  </r>
  <r>
    <n v="1900005781"/>
    <x v="37"/>
    <s v="Brokerage"/>
    <s v="Ahmedabad"/>
    <s v="Liability"/>
    <x v="2"/>
    <x v="2"/>
    <s v="S"/>
    <n v="3.1142031258438999E+18"/>
    <n v="8198"/>
    <d v="2019-10-25T00:00:00"/>
  </r>
  <r>
    <n v="1900005782"/>
    <x v="37"/>
    <s v="Brokerage"/>
    <s v="Ahmedabad"/>
    <s v="Employee Benefits (EB)"/>
    <x v="3"/>
    <x v="3"/>
    <s v="S"/>
    <s v="H0048996"/>
    <n v="18697"/>
    <d v="2019-03-11T00:00:00"/>
  </r>
  <r>
    <n v="1900005783"/>
    <x v="37"/>
    <s v="Brokerage"/>
    <s v="Ahmedabad"/>
    <s v="Employee Benefits (EB)"/>
    <x v="3"/>
    <x v="3"/>
    <s v="S"/>
    <s v="H0048996"/>
    <n v="17140"/>
    <d v="2019-10-11T00:00:00"/>
  </r>
  <r>
    <n v="1900005784"/>
    <x v="37"/>
    <s v="Brokerage"/>
    <s v="Ahmedabad"/>
    <s v="Employee Benefits (EB)"/>
    <x v="3"/>
    <x v="3"/>
    <s v="S"/>
    <s v="H0048996"/>
    <n v="8561"/>
    <d v="2019-11-14T00:00:00"/>
  </r>
  <r>
    <n v="1900005785"/>
    <x v="37"/>
    <s v="Brokerage"/>
    <s v="Ahmedabad"/>
    <s v="Liability"/>
    <x v="2"/>
    <x v="1"/>
    <s v="T"/>
    <n v="43191787"/>
    <n v="6213"/>
    <d v="2019-07-03T00:00:00"/>
  </r>
  <r>
    <n v="1900005786"/>
    <x v="37"/>
    <s v="Brokerage"/>
    <s v="Ahmedabad"/>
    <s v="Global Client Network (GNB Inward)"/>
    <x v="1"/>
    <x v="1"/>
    <s v="T"/>
    <s v="OG-20-2202-4097-00000201"/>
    <n v="8625"/>
    <d v="2019-09-21T00:00:00"/>
  </r>
  <r>
    <n v="1900005787"/>
    <x v="37"/>
    <s v="Brokerage"/>
    <s v="Ahmedabad"/>
    <s v="Global Client Network (GNB Inward)"/>
    <x v="1"/>
    <x v="1"/>
    <s v="T"/>
    <s v="OG-20-2202-4097-00000170"/>
    <n v="4579"/>
    <d v="2019-09-21T00:00:00"/>
  </r>
  <r>
    <n v="1900005788"/>
    <x v="37"/>
    <s v="Brokerage"/>
    <s v="Ahmedabad"/>
    <s v="Global Client Network (GNB Inward)"/>
    <x v="1"/>
    <x v="3"/>
    <s v="T"/>
    <s v="OG-19-2202-1005-00000153"/>
    <n v="1980"/>
    <d v="2019-06-14T00:00:00"/>
  </r>
  <r>
    <n v="1900005789"/>
    <x v="37"/>
    <s v="Brokerage"/>
    <s v="Ahmedabad"/>
    <s v="Global Client Network (GNB Inward)"/>
    <x v="1"/>
    <x v="1"/>
    <s v="T"/>
    <s v="OG-20-2202-4097-00000171"/>
    <n v="3330"/>
    <d v="2019-09-21T00:00:00"/>
  </r>
  <r>
    <n v="1900005910"/>
    <x v="38"/>
    <s v="Brokerage"/>
    <s v="Ahmedabad"/>
    <s v="Construction, Power &amp; Infrastructure"/>
    <x v="5"/>
    <x v="2"/>
    <s v="P"/>
    <s v="'99000044180300000047"/>
    <n v="90282"/>
    <d v="2019-02-27T00:00:00"/>
  </r>
  <r>
    <n v="1900005911"/>
    <x v="38"/>
    <s v="Brokerage"/>
    <s v="Ahmedabad"/>
    <s v="Construction, Power &amp; Infrastructure"/>
    <x v="4"/>
    <x v="2"/>
    <s v="P"/>
    <s v="'99000044180300000048"/>
    <n v="68639"/>
    <d v="2019-05-14T00:00:00"/>
  </r>
  <r>
    <n v="1900005912"/>
    <x v="38"/>
    <s v="Brokerage"/>
    <s v="Ahmedabad"/>
    <s v="Construction, Power &amp; Infrastructure"/>
    <x v="5"/>
    <x v="2"/>
    <s v="P"/>
    <s v="'99000044180300000047"/>
    <n v="90282"/>
    <d v="2019-08-27T00:00:00"/>
  </r>
  <r>
    <n v="1900005913"/>
    <x v="38"/>
    <s v="Brokerage"/>
    <s v="Ahmedabad"/>
    <s v="Construction, Power &amp; Infrastructure"/>
    <x v="5"/>
    <x v="2"/>
    <s v="P"/>
    <s v="'99000044180300000047"/>
    <n v="90282"/>
    <d v="2019-05-27T00:00:00"/>
  </r>
  <r>
    <n v="1900005915"/>
    <x v="38"/>
    <s v="Brokerage"/>
    <s v="Ahmedabad"/>
    <s v="Construction, Power &amp; Infrastructure"/>
    <x v="4"/>
    <x v="2"/>
    <s v="P"/>
    <s v="'99000044180300000076"/>
    <n v="67102"/>
    <d v="2019-03-27T00:00:00"/>
  </r>
  <r>
    <n v="1900005959"/>
    <x v="38"/>
    <s v="Brokerage"/>
    <s v="Ahmedabad"/>
    <s v="Liability"/>
    <x v="4"/>
    <x v="1"/>
    <s v="H"/>
    <s v="'0300004329"/>
    <n v="125000"/>
    <d v="2019-01-31T00:00:00"/>
  </r>
  <r>
    <n v="1900005960"/>
    <x v="38"/>
    <s v="Brokerage"/>
    <s v="Ahmedabad"/>
    <s v="Trade Credit &amp;amp; Political Risk"/>
    <x v="6"/>
    <x v="1"/>
    <s v="M"/>
    <s v="TBA"/>
    <n v="115781"/>
    <d v="2019-07-28T00:00:00"/>
  </r>
  <r>
    <n v="1900005961"/>
    <x v="38"/>
    <s v="Brokerage"/>
    <s v="Ahmedabad"/>
    <s v="Liability"/>
    <x v="4"/>
    <x v="1"/>
    <s v="C"/>
    <s v="'23060036180200000022"/>
    <n v="137500"/>
    <d v="2019-01-01T00:00:00"/>
  </r>
  <r>
    <n v="1900005962"/>
    <x v="38"/>
    <s v="Brokerage"/>
    <s v="Ahmedabad"/>
    <s v="Construction, Power &amp; Infrastructure"/>
    <x v="5"/>
    <x v="2"/>
    <s v="P"/>
    <s v="'99000044180300000078"/>
    <n v="208093"/>
    <d v="2019-03-25T00:00:00"/>
  </r>
  <r>
    <n v="1900005964"/>
    <x v="38"/>
    <s v="Brokerage"/>
    <s v="Ahmedabad"/>
    <s v="Construction, Power &amp; Infrastructure"/>
    <x v="5"/>
    <x v="2"/>
    <s v="P"/>
    <s v="'99000044180300000078"/>
    <n v="153332"/>
    <d v="2019-07-07T00:00:00"/>
  </r>
  <r>
    <n v="1900005965"/>
    <x v="38"/>
    <s v="Brokerage"/>
    <s v="Ahmedabad"/>
    <s v="Liability"/>
    <x v="4"/>
    <x v="1"/>
    <s v="C"/>
    <s v="'91000036191700000002"/>
    <n v="131250"/>
    <d v="2019-05-23T00:00:00"/>
  </r>
  <r>
    <n v="2000001072"/>
    <x v="39"/>
    <s v="Brokerage"/>
    <s v="Ahmedabad"/>
    <s v="Marine"/>
    <x v="7"/>
    <x v="3"/>
    <s v="S"/>
    <n v="2.4142025629033999E+18"/>
    <n v="56100"/>
    <d v="2019-03-08T00:00:00"/>
  </r>
  <r>
    <n v="2000001076"/>
    <x v="39"/>
    <s v="Brokerage"/>
    <s v="Ahmedabad"/>
    <s v="Marine"/>
    <x v="4"/>
    <x v="1"/>
    <s v="H"/>
    <s v="0830016972 02"/>
    <n v="50333"/>
    <d v="2019-03-01T00:00:00"/>
  </r>
  <r>
    <n v="2000001082"/>
    <x v="39"/>
    <s v="Brokerage"/>
    <s v="Ahmedabad"/>
    <s v="Liability"/>
    <x v="4"/>
    <x v="1"/>
    <s v="T"/>
    <n v="41046110"/>
    <n v="74250"/>
    <d v="2019-04-09T00:00:00"/>
  </r>
  <r>
    <n v="2000001083"/>
    <x v="39"/>
    <s v="Brokerage"/>
    <s v="Ahmedabad"/>
    <s v="Employee Benefits (EB)"/>
    <x v="2"/>
    <x v="1"/>
    <s v="N"/>
    <s v="4101191100000008-00"/>
    <n v="48929"/>
    <d v="2019-11-10T00:00:00"/>
  </r>
  <r>
    <n v="2000001086"/>
    <x v="39"/>
    <s v="Brokerage"/>
    <s v="Ahmedabad"/>
    <s v="Global Client Network (GNB Inward)"/>
    <x v="1"/>
    <x v="2"/>
    <s v="P"/>
    <n v="1.11200441808E+19"/>
    <n v="49401"/>
    <d v="2019-01-03T00:00:00"/>
  </r>
  <r>
    <n v="2000001563"/>
    <x v="40"/>
    <s v="Brokerage"/>
    <s v="Ahmedabad"/>
    <s v="Marine"/>
    <x v="2"/>
    <x v="0"/>
    <s v="S"/>
    <s v="MCO/I3350570/71/01/006343"/>
    <n v="9075"/>
    <d v="2019-01-12T00:00:00"/>
  </r>
  <r>
    <n v="2000001567"/>
    <x v="40"/>
    <s v="Brokerage"/>
    <s v="Ahmedabad"/>
    <s v="Construction, Power &amp; Infrastructure"/>
    <x v="4"/>
    <x v="2"/>
    <s v="M"/>
    <s v="'11120044180300000011"/>
    <n v="24072"/>
    <d v="2019-03-13T00:00:00"/>
  </r>
  <r>
    <n v="2000001570"/>
    <x v="40"/>
    <s v="Brokerage"/>
    <s v="Ahmedabad"/>
    <s v="Employee Benefits (EB)"/>
    <x v="3"/>
    <x v="1"/>
    <s v="T"/>
    <s v="LPGPA0000000200/01"/>
    <n v="5550"/>
    <d v="2019-01-04T00:00:00"/>
  </r>
  <r>
    <n v="2000001575"/>
    <x v="40"/>
    <s v="Brokerage"/>
    <s v="Ahmedabad"/>
    <s v="Property / BI"/>
    <x v="4"/>
    <x v="2"/>
    <s v="P"/>
    <s v="'99000046192400000039"/>
    <n v="10938"/>
    <d v="2019-06-12T00:00:00"/>
  </r>
  <r>
    <n v="2000001579"/>
    <x v="40"/>
    <s v="Brokerage"/>
    <s v="Ahmedabad"/>
    <s v="Emerging Corporates Group (ECG)"/>
    <x v="2"/>
    <x v="2"/>
    <s v="S"/>
    <n v="2280038722"/>
    <n v="2789"/>
    <d v="2019-07-15T00:00:00"/>
  </r>
  <r>
    <n v="2000001583"/>
    <x v="40"/>
    <s v="Brokerage"/>
    <s v="Ahmedabad"/>
    <s v="Marine"/>
    <x v="7"/>
    <x v="3"/>
    <s v="S"/>
    <n v="2.4142025629033999E+18"/>
    <n v="14025"/>
    <d v="2019-10-22T00:00:00"/>
  </r>
  <r>
    <n v="2000001589"/>
    <x v="40"/>
    <s v="Brokerage"/>
    <s v="Ahmedabad"/>
    <s v="Global Client Network (GNB Inward)"/>
    <x v="1"/>
    <x v="1"/>
    <s v="G"/>
    <s v="32099602-01"/>
    <n v="1112"/>
    <d v="2019-01-23T00:00:00"/>
  </r>
  <r>
    <n v="2000001598"/>
    <x v="40"/>
    <s v="Brokerage"/>
    <s v="Ahmedabad"/>
    <s v="Employee Benefits (EB)"/>
    <x v="3"/>
    <x v="1"/>
    <s v="F"/>
    <n v="2.9992015408021002E+18"/>
    <n v="4302"/>
    <d v="2019-11-01T00:00:00"/>
  </r>
  <r>
    <n v="2000001604"/>
    <x v="40"/>
    <s v="Brokerage"/>
    <s v="Ahmedabad"/>
    <s v="Liability"/>
    <x v="4"/>
    <x v="2"/>
    <s v="H"/>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x v="0"/>
    <n v="2020"/>
  </r>
  <r>
    <x v="0"/>
    <s v="Ahmedabad"/>
    <s v="Usha G"/>
    <x v="1"/>
    <n v="2020"/>
  </r>
  <r>
    <x v="1"/>
    <s v="Ahmedabad"/>
    <m/>
    <x v="2"/>
    <n v="2020"/>
  </r>
  <r>
    <x v="1"/>
    <s v="Ahmedabad"/>
    <s v="Srikanth Boddu"/>
    <x v="3"/>
    <n v="2020"/>
  </r>
  <r>
    <x v="1"/>
    <s v="Ahmedabad"/>
    <m/>
    <x v="4"/>
    <n v="2019"/>
  </r>
  <r>
    <x v="1"/>
    <s v="Ahmedabad"/>
    <m/>
    <x v="1"/>
    <n v="2020"/>
  </r>
  <r>
    <x v="1"/>
    <s v="Ahmedabad"/>
    <s v="Muralidharan VS"/>
    <x v="2"/>
    <n v="2020"/>
  </r>
  <r>
    <x v="1"/>
    <s v="Ahmedabad"/>
    <m/>
    <x v="5"/>
    <n v="2019"/>
  </r>
  <r>
    <x v="1"/>
    <s v="Ahmedabad"/>
    <m/>
    <x v="5"/>
    <n v="2019"/>
  </r>
  <r>
    <x v="0"/>
    <s v="Ahmedabad"/>
    <s v="Usha G"/>
    <x v="6"/>
    <n v="2020"/>
  </r>
  <r>
    <x v="0"/>
    <s v="Ahmedabad"/>
    <s v="Usha G"/>
    <x v="7"/>
    <n v="2020"/>
  </r>
  <r>
    <x v="0"/>
    <s v="Ahmedabad"/>
    <s v="Usha G"/>
    <x v="2"/>
    <n v="2020"/>
  </r>
  <r>
    <x v="2"/>
    <s v="Ahmedabad"/>
    <s v="Srikanth Boddu"/>
    <x v="8"/>
    <n v="2020"/>
  </r>
  <r>
    <x v="2"/>
    <s v="Ahmedabad"/>
    <m/>
    <x v="8"/>
    <n v="2020"/>
  </r>
  <r>
    <x v="2"/>
    <s v="Ahmedabad"/>
    <s v="Usha G"/>
    <x v="3"/>
    <n v="2020"/>
  </r>
  <r>
    <x v="2"/>
    <s v="Ahmedabad"/>
    <m/>
    <x v="9"/>
    <n v="2020"/>
  </r>
  <r>
    <x v="3"/>
    <s v="Ahmedabad"/>
    <m/>
    <x v="1"/>
    <n v="2020"/>
  </r>
  <r>
    <x v="3"/>
    <s v="Ahmedabad"/>
    <m/>
    <x v="2"/>
    <n v="2020"/>
  </r>
  <r>
    <x v="3"/>
    <s v="Ahmedabad"/>
    <s v="Jeyaraman N, Srikanth Boddu"/>
    <x v="8"/>
    <n v="2020"/>
  </r>
  <r>
    <x v="3"/>
    <s v="Ahmedabad"/>
    <m/>
    <x v="3"/>
    <n v="2020"/>
  </r>
  <r>
    <x v="4"/>
    <s v="Ahmedabad"/>
    <m/>
    <x v="6"/>
    <n v="2020"/>
  </r>
  <r>
    <x v="4"/>
    <s v="Ahmedabad"/>
    <m/>
    <x v="10"/>
    <n v="2020"/>
  </r>
  <r>
    <x v="4"/>
    <s v="Ahmedabad"/>
    <m/>
    <x v="10"/>
    <n v="2020"/>
  </r>
  <r>
    <x v="5"/>
    <s v="Ahmedabad"/>
    <m/>
    <x v="11"/>
    <n v="2020"/>
  </r>
  <r>
    <x v="5"/>
    <s v="Ahmedabad"/>
    <s v="Jeyaraman N, Chitra S"/>
    <x v="11"/>
    <n v="2020"/>
  </r>
  <r>
    <x v="5"/>
    <s v="Ahmedabad"/>
    <s v="Srikanth Boddu"/>
    <x v="11"/>
    <n v="2020"/>
  </r>
  <r>
    <x v="5"/>
    <s v="Ahmedabad"/>
    <s v="Srikanth Boddu"/>
    <x v="12"/>
    <n v="2020"/>
  </r>
  <r>
    <x v="6"/>
    <s v="Ahmedabad"/>
    <s v="Jeyaraman N"/>
    <x v="8"/>
    <n v="2020"/>
  </r>
  <r>
    <x v="6"/>
    <s v="Ahmedabad"/>
    <s v="Jeyaraman N"/>
    <x v="3"/>
    <n v="2020"/>
  </r>
  <r>
    <x v="6"/>
    <s v="Ahmedabad"/>
    <s v="Jeyaraman N"/>
    <x v="11"/>
    <n v="2020"/>
  </r>
  <r>
    <x v="7"/>
    <s v="Ahmedabad"/>
    <s v="Jeyaraman N"/>
    <x v="12"/>
    <n v="2020"/>
  </r>
  <r>
    <x v="7"/>
    <s v="Ahmedabad"/>
    <m/>
    <x v="10"/>
    <n v="2020"/>
  </r>
  <r>
    <x v="8"/>
    <s v="Ahmedabad"/>
    <s v="Jeyaraman N"/>
    <x v="12"/>
    <n v="2020"/>
  </r>
  <r>
    <x v="8"/>
    <s v="Ahmedabad"/>
    <s v="Jeyaraman N, Chitra S"/>
    <x v="8"/>
    <n v="2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6A9B6-5280-4BFC-A80F-8B7ADDCE7A3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13" firstHeaderRow="1" firstDataRow="2" firstDataCol="1"/>
  <pivotFields count="11">
    <pivotField dataField="1"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axis="axisRow" showAll="0" sortType="ascending">
      <items count="9">
        <item x="3"/>
        <item x="1"/>
        <item x="6"/>
        <item x="0"/>
        <item x="5"/>
        <item x="2"/>
        <item x="7"/>
        <item x="4"/>
        <item t="default"/>
      </items>
      <autoSortScope>
        <pivotArea dataOnly="0" outline="0" fieldPosition="0">
          <references count="1">
            <reference field="4294967294" count="1" selected="0">
              <x v="0"/>
            </reference>
          </references>
        </pivotArea>
      </autoSortScope>
    </pivotField>
    <pivotField axis="axisCol" showAll="0">
      <items count="5">
        <item x="2"/>
        <item x="0"/>
        <item x="3"/>
        <item x="1"/>
        <item t="default"/>
      </items>
    </pivotField>
    <pivotField showAll="0"/>
    <pivotField showAll="0"/>
    <pivotField showAll="0"/>
    <pivotField numFmtId="14" showAll="0"/>
  </pivotFields>
  <rowFields count="1">
    <field x="5"/>
  </rowFields>
  <rowItems count="9">
    <i>
      <x v="3"/>
    </i>
    <i>
      <x v="2"/>
    </i>
    <i>
      <x v="4"/>
    </i>
    <i>
      <x v="6"/>
    </i>
    <i>
      <x v="7"/>
    </i>
    <i>
      <x v="5"/>
    </i>
    <i>
      <x/>
    </i>
    <i>
      <x v="1"/>
    </i>
    <i t="grand">
      <x/>
    </i>
  </rowItems>
  <colFields count="1">
    <field x="6"/>
  </colFields>
  <colItems count="5">
    <i>
      <x/>
    </i>
    <i>
      <x v="1"/>
    </i>
    <i>
      <x v="2"/>
    </i>
    <i>
      <x v="3"/>
    </i>
    <i t="grand">
      <x/>
    </i>
  </colItems>
  <dataFields count="1">
    <dataField name="Count of invoice_number" fld="0" subtotal="count" baseField="5" baseItem="0"/>
  </dataFields>
  <chartFormats count="8">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 chart="15" format="8" series="1">
      <pivotArea type="data" outline="0" fieldPosition="0">
        <references count="2">
          <reference field="4294967294" count="1" selected="0">
            <x v="0"/>
          </reference>
          <reference field="6" count="1" selected="0">
            <x v="0"/>
          </reference>
        </references>
      </pivotArea>
    </chartFormat>
    <chartFormat chart="15" format="9" series="1">
      <pivotArea type="data" outline="0" fieldPosition="0">
        <references count="2">
          <reference field="4294967294" count="1" selected="0">
            <x v="0"/>
          </reference>
          <reference field="6" count="1" selected="0">
            <x v="1"/>
          </reference>
        </references>
      </pivotArea>
    </chartFormat>
    <chartFormat chart="15" format="10" series="1">
      <pivotArea type="data" outline="0" fieldPosition="0">
        <references count="2">
          <reference field="4294967294" count="1" selected="0">
            <x v="0"/>
          </reference>
          <reference field="6" count="1" selected="0">
            <x v="2"/>
          </reference>
        </references>
      </pivotArea>
    </chartFormat>
    <chartFormat chart="15"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30C17-CFC0-4799-97D8-267D3B3BCA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14">
    <pivotField showAll="0"/>
    <pivotField showAll="0"/>
    <pivotField showAll="0"/>
    <pivotField showAll="0"/>
    <pivotField dataField="1" showAll="0"/>
    <pivotField numFmtId="14"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6"/>
  </rowFields>
  <rowItems count="4">
    <i>
      <x v="2"/>
    </i>
    <i>
      <x/>
    </i>
    <i>
      <x v="1"/>
    </i>
    <i t="grand">
      <x/>
    </i>
  </rowItems>
  <colFields count="1">
    <field x="-2"/>
  </colFields>
  <colItems count="2">
    <i>
      <x/>
    </i>
    <i i="1">
      <x v="1"/>
    </i>
  </colItems>
  <dataFields count="2">
    <dataField name="Sum of revenue_amount" fld="4" baseField="0" baseItem="0"/>
    <dataField name="Sum of OPEN OPPURTUNIT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2D0DA1-DC9B-44A0-9E9A-88C83CAD67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3" firstHeaderRow="1" firstDataRow="1" firstDataCol="1"/>
  <pivotFields count="14">
    <pivotField axis="axisRow" showAll="0" sortType="descending">
      <items count="50">
        <item x="28"/>
        <item x="45"/>
        <item x="13"/>
        <item x="35"/>
        <item x="6"/>
        <item x="18"/>
        <item x="44"/>
        <item x="26"/>
        <item x="46"/>
        <item x="14"/>
        <item x="3"/>
        <item x="33"/>
        <item x="2"/>
        <item x="7"/>
        <item x="5"/>
        <item x="24"/>
        <item x="1"/>
        <item x="0"/>
        <item x="4"/>
        <item x="29"/>
        <item x="15"/>
        <item x="41"/>
        <item x="42"/>
        <item x="43"/>
        <item x="32"/>
        <item x="47"/>
        <item x="19"/>
        <item x="38"/>
        <item x="11"/>
        <item x="17"/>
        <item x="37"/>
        <item x="48"/>
        <item x="27"/>
        <item x="8"/>
        <item x="30"/>
        <item x="31"/>
        <item x="22"/>
        <item x="21"/>
        <item x="20"/>
        <item x="23"/>
        <item x="12"/>
        <item x="39"/>
        <item x="16"/>
        <item x="34"/>
        <item x="10"/>
        <item x="25"/>
        <item x="40"/>
        <item x="9"/>
        <item x="36"/>
        <item t="default"/>
      </items>
      <autoSortScope>
        <pivotArea dataOnly="0" outline="0" fieldPosition="0">
          <references count="1">
            <reference field="4294967294" count="1" selected="0">
              <x v="0"/>
            </reference>
          </references>
        </pivotArea>
      </autoSortScope>
    </pivotField>
    <pivotField showAll="0">
      <items count="50">
        <item x="1"/>
        <item x="45"/>
        <item x="18"/>
        <item x="19"/>
        <item x="20"/>
        <item x="21"/>
        <item x="22"/>
        <item x="16"/>
        <item x="23"/>
        <item x="9"/>
        <item x="32"/>
        <item x="47"/>
        <item x="15"/>
        <item x="33"/>
        <item x="17"/>
        <item x="24"/>
        <item x="3"/>
        <item x="10"/>
        <item x="4"/>
        <item x="25"/>
        <item x="5"/>
        <item x="26"/>
        <item x="44"/>
        <item x="41"/>
        <item x="42"/>
        <item x="8"/>
        <item x="27"/>
        <item x="11"/>
        <item x="48"/>
        <item x="35"/>
        <item x="46"/>
        <item x="12"/>
        <item x="36"/>
        <item x="28"/>
        <item x="6"/>
        <item x="13"/>
        <item x="14"/>
        <item x="2"/>
        <item x="7"/>
        <item x="37"/>
        <item x="29"/>
        <item x="34"/>
        <item x="43"/>
        <item x="30"/>
        <item x="38"/>
        <item x="0"/>
        <item x="31"/>
        <item x="39"/>
        <item x="40"/>
        <item t="default"/>
      </items>
    </pivotField>
    <pivotField showAll="0"/>
    <pivotField showAll="0"/>
    <pivotField dataField="1" showAll="0"/>
    <pivotField numFmtId="14" showAll="0"/>
    <pivotField showAll="0">
      <items count="4">
        <item h="1" x="0"/>
        <item x="2"/>
        <item x="1"/>
        <item t="default"/>
      </items>
    </pivotField>
    <pivotField showAll="0"/>
    <pivotField showAll="0"/>
    <pivotField showAll="0"/>
    <pivotField showAll="0"/>
    <pivotField showAll="0"/>
    <pivotField showAll="0"/>
    <pivotField showAll="0"/>
  </pivotFields>
  <rowFields count="1">
    <field x="0"/>
  </rowFields>
  <rowItems count="50">
    <i>
      <x v="17"/>
    </i>
    <i>
      <x v="16"/>
    </i>
    <i>
      <x v="12"/>
    </i>
    <i>
      <x v="10"/>
    </i>
    <i>
      <x v="4"/>
    </i>
    <i>
      <x v="18"/>
    </i>
    <i>
      <x v="13"/>
    </i>
    <i>
      <x v="14"/>
    </i>
    <i>
      <x v="33"/>
    </i>
    <i>
      <x v="9"/>
    </i>
    <i>
      <x v="28"/>
    </i>
    <i>
      <x v="2"/>
    </i>
    <i>
      <x v="40"/>
    </i>
    <i>
      <x v="44"/>
    </i>
    <i>
      <x v="47"/>
    </i>
    <i>
      <x v="20"/>
    </i>
    <i>
      <x v="42"/>
    </i>
    <i>
      <x v="29"/>
    </i>
    <i>
      <x v="36"/>
    </i>
    <i>
      <x v="45"/>
    </i>
    <i>
      <x/>
    </i>
    <i>
      <x v="5"/>
    </i>
    <i>
      <x v="15"/>
    </i>
    <i>
      <x v="37"/>
    </i>
    <i>
      <x v="26"/>
    </i>
    <i>
      <x v="38"/>
    </i>
    <i>
      <x v="39"/>
    </i>
    <i>
      <x v="32"/>
    </i>
    <i>
      <x v="19"/>
    </i>
    <i>
      <x v="7"/>
    </i>
    <i>
      <x v="34"/>
    </i>
    <i>
      <x v="35"/>
    </i>
    <i>
      <x v="11"/>
    </i>
    <i>
      <x v="24"/>
    </i>
    <i>
      <x v="43"/>
    </i>
    <i>
      <x v="46"/>
    </i>
    <i>
      <x v="30"/>
    </i>
    <i>
      <x v="3"/>
    </i>
    <i>
      <x v="48"/>
    </i>
    <i>
      <x v="27"/>
    </i>
    <i>
      <x v="41"/>
    </i>
    <i>
      <x v="21"/>
    </i>
    <i>
      <x v="22"/>
    </i>
    <i>
      <x v="23"/>
    </i>
    <i>
      <x v="6"/>
    </i>
    <i>
      <x v="8"/>
    </i>
    <i>
      <x v="1"/>
    </i>
    <i>
      <x v="25"/>
    </i>
    <i>
      <x v="31"/>
    </i>
    <i t="grand">
      <x/>
    </i>
  </rowItems>
  <colItems count="1">
    <i/>
  </colItems>
  <dataFields count="1">
    <dataField name="Sum of revenue_amount" fld="4"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820BD5-DB5F-4880-BC8C-D760E3BE4EC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rowPageCount="1" colPageCount="1"/>
  <pivotFields count="14">
    <pivotField axis="axisRow" showAll="0" measureFilter="1" sortType="descending">
      <items count="50">
        <item x="28"/>
        <item x="45"/>
        <item x="13"/>
        <item x="35"/>
        <item x="6"/>
        <item x="18"/>
        <item x="44"/>
        <item x="26"/>
        <item x="46"/>
        <item x="14"/>
        <item x="3"/>
        <item x="33"/>
        <item x="2"/>
        <item x="7"/>
        <item x="5"/>
        <item x="24"/>
        <item x="1"/>
        <item x="0"/>
        <item x="4"/>
        <item x="29"/>
        <item x="15"/>
        <item x="41"/>
        <item x="42"/>
        <item x="43"/>
        <item x="32"/>
        <item x="47"/>
        <item x="19"/>
        <item x="38"/>
        <item x="11"/>
        <item x="17"/>
        <item x="37"/>
        <item x="48"/>
        <item x="27"/>
        <item x="8"/>
        <item x="30"/>
        <item x="31"/>
        <item x="22"/>
        <item x="21"/>
        <item x="20"/>
        <item x="23"/>
        <item x="12"/>
        <item x="39"/>
        <item x="16"/>
        <item x="34"/>
        <item x="10"/>
        <item x="25"/>
        <item x="40"/>
        <item x="9"/>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axis="axisPage" multipleItemSelectionAllowed="1" showAll="0">
      <items count="4">
        <item h="1" x="0"/>
        <item x="2"/>
        <item x="1"/>
        <item t="default"/>
      </items>
    </pivotField>
    <pivotField showAll="0"/>
    <pivotField showAll="0"/>
    <pivotField showAll="0"/>
    <pivotField showAll="0"/>
    <pivotField showAll="0"/>
    <pivotField showAll="0"/>
    <pivotField showAll="0"/>
  </pivotFields>
  <rowFields count="1">
    <field x="0"/>
  </rowFields>
  <rowItems count="8">
    <i>
      <x v="16"/>
    </i>
    <i>
      <x v="12"/>
    </i>
    <i>
      <x v="10"/>
    </i>
    <i>
      <x v="14"/>
    </i>
    <i>
      <x v="18"/>
    </i>
    <i>
      <x v="4"/>
    </i>
    <i>
      <x v="13"/>
    </i>
    <i t="grand">
      <x/>
    </i>
  </rowItems>
  <colItems count="1">
    <i/>
  </colItems>
  <pageFields count="1">
    <pageField fld="6" hier="-1"/>
  </pageFields>
  <dataFields count="1">
    <dataField name="Sum of revenue_amount" fld="4" baseField="0" baseItem="0"/>
  </dataFields>
  <pivotTableStyleInfo name="PivotStyleLight16" showRowHeaders="1" showColHeaders="1" showRowStripes="0" showColStripes="0" showLastColumn="1"/>
  <filters count="1">
    <filter fld="0"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87B687-9B3B-4D8B-9412-BA2156D8F0C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3" firstHeaderRow="1" firstDataRow="1" firstDataCol="1"/>
  <pivotFields count="8">
    <pivotField axis="axisRow" showAll="0" sortType="descending">
      <items count="10">
        <item x="1"/>
        <item x="2"/>
        <item x="4"/>
        <item x="3"/>
        <item x="6"/>
        <item x="8"/>
        <item x="7"/>
        <item x="5"/>
        <item x="0"/>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4">
        <item x="5"/>
        <item x="4"/>
        <item x="0"/>
        <item x="1"/>
        <item x="6"/>
        <item x="7"/>
        <item x="2"/>
        <item x="3"/>
        <item x="9"/>
        <item x="8"/>
        <item x="10"/>
        <item x="11"/>
        <item x="1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dataField="1" showAll="0">
      <items count="5">
        <item sd="0" x="0"/>
        <item sd="0" x="1"/>
        <item sd="0" x="2"/>
        <item sd="0" x="3"/>
        <item t="default"/>
      </items>
    </pivotField>
  </pivotFields>
  <rowFields count="1">
    <field x="0"/>
  </rowFields>
  <rowItems count="10">
    <i>
      <x/>
    </i>
    <i>
      <x v="8"/>
    </i>
    <i>
      <x v="7"/>
    </i>
    <i>
      <x v="1"/>
    </i>
    <i>
      <x v="3"/>
    </i>
    <i>
      <x v="2"/>
    </i>
    <i>
      <x v="4"/>
    </i>
    <i>
      <x v="6"/>
    </i>
    <i>
      <x v="5"/>
    </i>
    <i t="grand">
      <x/>
    </i>
  </rowItems>
  <colItems count="1">
    <i/>
  </colItems>
  <dataFields count="1">
    <dataField name="Count of Years (meeting_date)" fld="7" subtotal="count" baseField="0" baseItem="0"/>
  </dataField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0"/>
          </reference>
        </references>
      </pivotArea>
    </chartFormat>
    <chartFormat chart="8" format="2">
      <pivotArea type="data" outline="0" fieldPosition="0">
        <references count="2">
          <reference field="4294967294" count="1" selected="0">
            <x v="0"/>
          </reference>
          <reference field="0" count="1" selected="0">
            <x v="8"/>
          </reference>
        </references>
      </pivotArea>
    </chartFormat>
    <chartFormat chart="8" format="3">
      <pivotArea type="data" outline="0" fieldPosition="0">
        <references count="2">
          <reference field="4294967294" count="1" selected="0">
            <x v="0"/>
          </reference>
          <reference field="0" count="1" selected="0">
            <x v="7"/>
          </reference>
        </references>
      </pivotArea>
    </chartFormat>
    <chartFormat chart="8" format="4">
      <pivotArea type="data" outline="0" fieldPosition="0">
        <references count="2">
          <reference field="4294967294" count="1" selected="0">
            <x v="0"/>
          </reference>
          <reference field="0" count="1" selected="0">
            <x v="1"/>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8" format="6">
      <pivotArea type="data" outline="0" fieldPosition="0">
        <references count="2">
          <reference field="4294967294" count="1" selected="0">
            <x v="0"/>
          </reference>
          <reference field="0" count="1" selected="0">
            <x v="2"/>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pivotArea type="data" outline="0" fieldPosition="0">
        <references count="2">
          <reference field="4294967294" count="1" selected="0">
            <x v="0"/>
          </reference>
          <reference field="0" count="1" selected="0">
            <x v="6"/>
          </reference>
        </references>
      </pivotArea>
    </chartFormat>
    <chartFormat chart="8" format="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D7D1D90-EA94-44C5-8373-B2750E2551F9}" autoFormatId="16" applyNumberFormats="0" applyBorderFormats="0" applyFontFormats="0" applyPatternFormats="0" applyAlignmentFormats="0" applyWidthHeightFormats="0">
  <queryTableRefresh nextId="6">
    <queryTableFields count="5">
      <queryTableField id="1" name="New" tableColumnId="1"/>
      <queryTableField id="2" name="Cross Sell" tableColumnId="2"/>
      <queryTableField id="3" name="Renewal"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9684EE1-218F-4402-8D18-82B326A23657}" autoFormatId="16" applyNumberFormats="0" applyBorderFormats="0" applyFontFormats="0" applyPatternFormats="0" applyAlignmentFormats="0" applyWidthHeightFormats="0">
  <queryTableRefresh nextId="21">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DeletedFields count="9">
      <deletedField name="ACCOUNT EXECUTIVE.1"/>
      <deletedField name="CROSS SELL_1"/>
      <deletedField name="NEW_2"/>
      <deletedField name="RENEWAL_3"/>
      <deletedField name="NULL"/>
      <deletedField name="Column15"/>
      <deletedField name="NEW"/>
      <deletedField name="CROSS SELL"/>
      <deletedField name="RENEWAL"/>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F9A79E04-8256-4377-8F51-1832C13CA846}" sourceName="income_class">
  <pivotTables>
    <pivotTable tabId="9" name="PivotTable7"/>
  </pivotTables>
  <data>
    <tabular pivotCacheId="457450892">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E30794A8-6587-43AD-B2FE-74513740CBDA}" sourceName="Account Executive">
  <pivotTables>
    <pivotTable tabId="15" name="PivotTable2"/>
  </pivotTables>
  <data>
    <tabular pivotCacheId="1032983615">
      <items count="9">
        <i x="1" s="1"/>
        <i x="2" s="1"/>
        <i x="4" s="1"/>
        <i x="3" s="1"/>
        <i x="6" s="1"/>
        <i x="8" s="1"/>
        <i x="7"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110140A8-4888-4CC6-8C65-23C9B27B593B}" cache="Slicer_income_class" caption="income_class"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E475B524-7BBE-44E6-8272-A3B4F8183F9B}" cache="Slicer_Account_Executive" caption="Account Executive" rowHeight="14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A83ACF-7956-46BA-A5CA-3E40953F2F4D}" name="total_budgets" displayName="total_budgets" ref="A1:E16" tableType="queryTable" totalsRowShown="0">
  <autoFilter ref="A1:E16" xr:uid="{E4A83ACF-7956-46BA-A5CA-3E40953F2F4D}"/>
  <tableColumns count="5">
    <tableColumn id="1" xr3:uid="{7DFAA2C4-5348-431E-9F6F-32C06A76A611}" uniqueName="1" name="New" queryTableFieldId="1"/>
    <tableColumn id="2" xr3:uid="{0AD32511-0E87-48C9-B047-35936E9E46BD}" uniqueName="2" name="Cross Sell" queryTableFieldId="2"/>
    <tableColumn id="3" xr3:uid="{C36CC172-B008-4032-9E9D-19E578D2F15E}" uniqueName="3" name="Renewal" queryTableFieldId="3"/>
    <tableColumn id="4" xr3:uid="{42064266-DB7C-4FE5-847D-FAFE522D703E}" uniqueName="4" name="Column4" queryTableFieldId="4"/>
    <tableColumn id="5" xr3:uid="{FAC0EB10-3B43-4095-97A6-9F95BFE9712A}" uniqueName="5" name="Column5"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7E7F78-DB69-4273-8EFC-55FED8286CC4}" name="invoice_202001231041" displayName="invoice_202001231041" ref="A1:K205" tableType="queryTable" totalsRowShown="0">
  <autoFilter ref="A1:K205" xr:uid="{2A7E7F78-DB69-4273-8EFC-55FED8286CC4}"/>
  <tableColumns count="11">
    <tableColumn id="1" xr3:uid="{CDC6F2C4-0946-473E-ABBB-5AFBB4534DC7}" uniqueName="1" name="invoice_number" queryTableFieldId="1"/>
    <tableColumn id="2" xr3:uid="{59D4BF7D-7057-4679-9840-BF82BC5382B1}" uniqueName="2" name="invoice_date" queryTableFieldId="2" dataDxfId="7"/>
    <tableColumn id="3" xr3:uid="{86F00641-509A-4B57-9DCB-8D0E3E9E130E}" uniqueName="3" name="revenue_transaction_type" queryTableFieldId="3" dataDxfId="6"/>
    <tableColumn id="4" xr3:uid="{0FED3602-038C-4E7B-BAD4-15BB9955A391}" uniqueName="4" name="branch_name" queryTableFieldId="4" dataDxfId="5"/>
    <tableColumn id="5" xr3:uid="{43EDD73C-B188-41B5-8834-C4FC157C6E88}" uniqueName="5" name="solution_group" queryTableFieldId="5" dataDxfId="4"/>
    <tableColumn id="6" xr3:uid="{FBEC79DC-1BA4-437E-BEBC-088C4303D2B7}" uniqueName="6" name="Account Executive" queryTableFieldId="6" dataDxfId="3"/>
    <tableColumn id="7" xr3:uid="{0F47EF9F-09E9-4C6A-8EB1-C5B34CC7E757}" uniqueName="7" name="income_class" queryTableFieldId="7" dataDxfId="2"/>
    <tableColumn id="8" xr3:uid="{B27362D6-D2C7-4F10-857E-A536DFD22DFF}" uniqueName="8" name="client_name" queryTableFieldId="8" dataDxfId="1"/>
    <tableColumn id="9" xr3:uid="{C1D729C8-0670-4BEB-8913-57B20B01073E}" uniqueName="9" name="policy_number" queryTableFieldId="9"/>
    <tableColumn id="10" xr3:uid="{71183333-DA52-4FB3-AC10-4B2524C9B22E}" uniqueName="10" name="Amount" queryTableFieldId="10"/>
    <tableColumn id="11" xr3:uid="{5E689416-9AF6-4C04-A29D-D75A32D956B4}" uniqueName="11" name="income_due_dat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07B00-A3FD-4A06-8BAD-A11EB77B6B7D}">
  <dimension ref="A3:F13"/>
  <sheetViews>
    <sheetView workbookViewId="0">
      <selection activeCell="F18" sqref="F18"/>
    </sheetView>
  </sheetViews>
  <sheetFormatPr defaultRowHeight="15" x14ac:dyDescent="0.25"/>
  <cols>
    <col min="1" max="1" width="23.85546875" bestFit="1" customWidth="1"/>
    <col min="2" max="2" width="16.28515625" bestFit="1" customWidth="1"/>
    <col min="3" max="3" width="5.140625" bestFit="1" customWidth="1"/>
    <col min="4" max="4" width="4.42578125" bestFit="1" customWidth="1"/>
    <col min="5" max="5" width="8.7109375" bestFit="1" customWidth="1"/>
    <col min="6" max="6" width="11.28515625" bestFit="1" customWidth="1"/>
  </cols>
  <sheetData>
    <row r="3" spans="1:6" x14ac:dyDescent="0.25">
      <c r="A3" s="19" t="s">
        <v>334</v>
      </c>
      <c r="B3" s="19" t="s">
        <v>335</v>
      </c>
    </row>
    <row r="4" spans="1:6" x14ac:dyDescent="0.25">
      <c r="A4" s="19" t="s">
        <v>173</v>
      </c>
      <c r="B4" t="s">
        <v>205</v>
      </c>
      <c r="C4" t="s">
        <v>195</v>
      </c>
      <c r="D4" t="s">
        <v>219</v>
      </c>
      <c r="E4" t="s">
        <v>200</v>
      </c>
      <c r="F4" t="s">
        <v>174</v>
      </c>
    </row>
    <row r="5" spans="1:6" x14ac:dyDescent="0.25">
      <c r="A5" s="20" t="s">
        <v>194</v>
      </c>
      <c r="C5">
        <v>1</v>
      </c>
      <c r="F5">
        <v>1</v>
      </c>
    </row>
    <row r="6" spans="1:6" x14ac:dyDescent="0.25">
      <c r="A6" s="20" t="s">
        <v>214</v>
      </c>
      <c r="D6">
        <v>1</v>
      </c>
      <c r="E6">
        <v>3</v>
      </c>
      <c r="F6">
        <v>4</v>
      </c>
    </row>
    <row r="7" spans="1:6" x14ac:dyDescent="0.25">
      <c r="A7" s="20" t="s">
        <v>211</v>
      </c>
      <c r="B7">
        <v>10</v>
      </c>
      <c r="F7">
        <v>10</v>
      </c>
    </row>
    <row r="8" spans="1:6" x14ac:dyDescent="0.25">
      <c r="A8" s="20" t="s">
        <v>217</v>
      </c>
      <c r="B8">
        <v>2</v>
      </c>
      <c r="C8">
        <v>8</v>
      </c>
      <c r="D8">
        <v>4</v>
      </c>
      <c r="F8">
        <v>14</v>
      </c>
    </row>
    <row r="9" spans="1:6" x14ac:dyDescent="0.25">
      <c r="A9" s="20" t="s">
        <v>210</v>
      </c>
      <c r="B9">
        <v>12</v>
      </c>
      <c r="E9">
        <v>15</v>
      </c>
      <c r="F9">
        <v>27</v>
      </c>
    </row>
    <row r="10" spans="1:6" x14ac:dyDescent="0.25">
      <c r="A10" s="20" t="s">
        <v>204</v>
      </c>
      <c r="B10">
        <v>20</v>
      </c>
      <c r="C10">
        <v>7</v>
      </c>
      <c r="E10">
        <v>3</v>
      </c>
      <c r="F10">
        <v>30</v>
      </c>
    </row>
    <row r="11" spans="1:6" x14ac:dyDescent="0.25">
      <c r="A11" s="20" t="s">
        <v>208</v>
      </c>
      <c r="D11">
        <v>18</v>
      </c>
      <c r="E11">
        <v>18</v>
      </c>
      <c r="F11">
        <v>36</v>
      </c>
    </row>
    <row r="12" spans="1:6" x14ac:dyDescent="0.25">
      <c r="A12" s="20" t="s">
        <v>199</v>
      </c>
      <c r="B12">
        <v>19</v>
      </c>
      <c r="D12">
        <v>5</v>
      </c>
      <c r="E12">
        <v>58</v>
      </c>
      <c r="F12">
        <v>82</v>
      </c>
    </row>
    <row r="13" spans="1:6" x14ac:dyDescent="0.25">
      <c r="A13" s="20" t="s">
        <v>174</v>
      </c>
      <c r="B13">
        <v>63</v>
      </c>
      <c r="C13">
        <v>16</v>
      </c>
      <c r="D13">
        <v>28</v>
      </c>
      <c r="E13">
        <v>97</v>
      </c>
      <c r="F13">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4FCAA-9BB0-4E74-B44B-F8D94A6DFE79}">
  <dimension ref="A1:K35"/>
  <sheetViews>
    <sheetView topLeftCell="J1" workbookViewId="0">
      <selection activeCell="M2" sqref="M2"/>
    </sheetView>
  </sheetViews>
  <sheetFormatPr defaultRowHeight="15" x14ac:dyDescent="0.25"/>
  <cols>
    <col min="1" max="1" width="19.7109375" bestFit="1" customWidth="1"/>
    <col min="2" max="2" width="15.42578125" bestFit="1" customWidth="1"/>
    <col min="3" max="3" width="27.28515625" bestFit="1" customWidth="1"/>
    <col min="4" max="4" width="15.85546875" bestFit="1" customWidth="1"/>
    <col min="5" max="5" width="7.140625" bestFit="1" customWidth="1"/>
    <col min="6" max="6" width="11.140625" bestFit="1" customWidth="1"/>
    <col min="7" max="8" width="18.5703125" bestFit="1" customWidth="1"/>
    <col min="9" max="9" width="11.140625" bestFit="1" customWidth="1"/>
    <col min="10" max="10" width="24.140625" bestFit="1" customWidth="1"/>
    <col min="11" max="11" width="22.140625" bestFit="1" customWidth="1"/>
  </cols>
  <sheetData>
    <row r="1" spans="1:11" x14ac:dyDescent="0.25">
      <c r="A1" s="6" t="s">
        <v>143</v>
      </c>
      <c r="B1" s="7" t="s">
        <v>149</v>
      </c>
      <c r="C1" s="7" t="s">
        <v>150</v>
      </c>
      <c r="D1" s="7" t="s">
        <v>151</v>
      </c>
      <c r="E1" s="7" t="s">
        <v>152</v>
      </c>
      <c r="F1" s="7" t="s">
        <v>153</v>
      </c>
      <c r="G1" s="7" t="s">
        <v>154</v>
      </c>
      <c r="H1" s="7" t="s">
        <v>155</v>
      </c>
      <c r="I1" s="7" t="s">
        <v>156</v>
      </c>
      <c r="J1" s="7" t="s">
        <v>157</v>
      </c>
      <c r="K1" s="8" t="s">
        <v>158</v>
      </c>
    </row>
    <row r="2" spans="1:11" x14ac:dyDescent="0.25">
      <c r="A2" s="13" t="s">
        <v>160</v>
      </c>
      <c r="B2" s="14" t="s">
        <v>30</v>
      </c>
      <c r="C2" s="14"/>
      <c r="D2" s="15">
        <v>43832</v>
      </c>
      <c r="E2" s="14">
        <v>2020</v>
      </c>
      <c r="F2" s="14"/>
      <c r="G2" s="10">
        <v>31</v>
      </c>
      <c r="H2" s="10">
        <v>3</v>
      </c>
      <c r="I2" s="14"/>
      <c r="J2" s="14" t="s">
        <v>166</v>
      </c>
      <c r="K2" s="16">
        <v>2</v>
      </c>
    </row>
    <row r="3" spans="1:11" x14ac:dyDescent="0.25">
      <c r="A3" s="9" t="s">
        <v>160</v>
      </c>
      <c r="B3" s="10" t="s">
        <v>30</v>
      </c>
      <c r="C3" s="10" t="s">
        <v>167</v>
      </c>
      <c r="D3" s="11">
        <v>43833</v>
      </c>
      <c r="E3" s="10">
        <v>2020</v>
      </c>
      <c r="F3" s="10"/>
      <c r="G3" s="10"/>
      <c r="H3" s="10"/>
      <c r="I3" s="10"/>
      <c r="J3" s="10" t="s">
        <v>145</v>
      </c>
      <c r="K3" s="12">
        <v>2</v>
      </c>
    </row>
    <row r="4" spans="1:11" x14ac:dyDescent="0.25">
      <c r="A4" s="9" t="s">
        <v>159</v>
      </c>
      <c r="B4" s="10" t="s">
        <v>30</v>
      </c>
      <c r="C4" s="10"/>
      <c r="D4" s="11">
        <v>43838</v>
      </c>
      <c r="E4" s="10">
        <v>2020</v>
      </c>
      <c r="F4" s="10"/>
      <c r="G4" s="10"/>
      <c r="H4" s="10"/>
      <c r="I4" s="10"/>
      <c r="J4" s="10" t="s">
        <v>162</v>
      </c>
      <c r="K4" s="12">
        <v>3</v>
      </c>
    </row>
    <row r="5" spans="1:11" x14ac:dyDescent="0.25">
      <c r="A5" s="9" t="s">
        <v>159</v>
      </c>
      <c r="B5" s="10" t="s">
        <v>30</v>
      </c>
      <c r="C5" s="10" t="s">
        <v>164</v>
      </c>
      <c r="D5" s="11">
        <v>43839</v>
      </c>
      <c r="E5" s="10">
        <v>2020</v>
      </c>
      <c r="F5" s="10"/>
      <c r="G5" s="10"/>
      <c r="H5" s="10"/>
      <c r="I5" s="10"/>
      <c r="J5" s="10" t="s">
        <v>165</v>
      </c>
      <c r="K5" s="12">
        <v>3</v>
      </c>
    </row>
    <row r="6" spans="1:11" x14ac:dyDescent="0.25">
      <c r="A6" s="9" t="s">
        <v>159</v>
      </c>
      <c r="B6" s="10" t="s">
        <v>30</v>
      </c>
      <c r="C6" s="10"/>
      <c r="D6" s="11">
        <v>43823</v>
      </c>
      <c r="E6" s="10">
        <v>2019</v>
      </c>
      <c r="F6" s="10"/>
      <c r="G6" s="10"/>
      <c r="H6" s="10"/>
      <c r="I6" s="10"/>
      <c r="J6" s="10" t="s">
        <v>146</v>
      </c>
      <c r="K6" s="12">
        <v>4</v>
      </c>
    </row>
    <row r="7" spans="1:11" x14ac:dyDescent="0.25">
      <c r="A7" s="13" t="s">
        <v>159</v>
      </c>
      <c r="B7" s="14" t="s">
        <v>30</v>
      </c>
      <c r="C7" s="14"/>
      <c r="D7" s="15">
        <v>43833</v>
      </c>
      <c r="E7" s="14">
        <v>2020</v>
      </c>
      <c r="F7" s="14"/>
      <c r="G7" s="14"/>
      <c r="H7" s="14"/>
      <c r="I7" s="14"/>
      <c r="J7" s="14" t="s">
        <v>161</v>
      </c>
      <c r="K7" s="16">
        <v>4</v>
      </c>
    </row>
    <row r="8" spans="1:11" x14ac:dyDescent="0.25">
      <c r="A8" s="13" t="s">
        <v>159</v>
      </c>
      <c r="B8" s="14" t="s">
        <v>30</v>
      </c>
      <c r="C8" s="14" t="s">
        <v>163</v>
      </c>
      <c r="D8" s="15">
        <v>43838</v>
      </c>
      <c r="E8" s="14">
        <v>2020</v>
      </c>
      <c r="F8" s="14"/>
      <c r="G8" s="14"/>
      <c r="H8" s="14"/>
      <c r="I8" s="14"/>
      <c r="J8" s="14" t="s">
        <v>144</v>
      </c>
      <c r="K8" s="16">
        <v>4</v>
      </c>
    </row>
    <row r="9" spans="1:11" x14ac:dyDescent="0.25">
      <c r="A9" s="13" t="s">
        <v>159</v>
      </c>
      <c r="B9" s="14" t="s">
        <v>30</v>
      </c>
      <c r="C9" s="14"/>
      <c r="D9" s="15">
        <v>43755</v>
      </c>
      <c r="E9" s="14">
        <v>2019</v>
      </c>
      <c r="F9" s="14"/>
      <c r="G9" s="14"/>
      <c r="H9" s="14"/>
      <c r="I9" s="14"/>
      <c r="J9" s="14" t="s">
        <v>160</v>
      </c>
      <c r="K9" s="16">
        <v>5</v>
      </c>
    </row>
    <row r="10" spans="1:11" x14ac:dyDescent="0.25">
      <c r="A10" s="9" t="s">
        <v>159</v>
      </c>
      <c r="B10" s="10" t="s">
        <v>30</v>
      </c>
      <c r="C10" s="10"/>
      <c r="D10" s="11">
        <v>43755</v>
      </c>
      <c r="E10" s="10">
        <v>2019</v>
      </c>
      <c r="F10" s="10"/>
      <c r="I10" s="10"/>
      <c r="J10" s="10" t="s">
        <v>159</v>
      </c>
      <c r="K10" s="12">
        <v>7</v>
      </c>
    </row>
    <row r="11" spans="1:11" x14ac:dyDescent="0.25">
      <c r="A11" s="13" t="s">
        <v>160</v>
      </c>
      <c r="B11" s="14" t="s">
        <v>30</v>
      </c>
      <c r="C11" s="14" t="s">
        <v>167</v>
      </c>
      <c r="D11" s="15">
        <v>43836</v>
      </c>
      <c r="E11" s="14">
        <v>2020</v>
      </c>
      <c r="F11" s="14"/>
      <c r="G11" s="14"/>
      <c r="H11" s="14"/>
      <c r="I11" s="14"/>
      <c r="J11" s="14"/>
      <c r="K11" s="16"/>
    </row>
    <row r="12" spans="1:11" x14ac:dyDescent="0.25">
      <c r="A12" s="9" t="s">
        <v>160</v>
      </c>
      <c r="B12" s="10" t="s">
        <v>30</v>
      </c>
      <c r="C12" s="10" t="s">
        <v>167</v>
      </c>
      <c r="D12" s="11">
        <v>43837</v>
      </c>
      <c r="E12" s="10">
        <v>2020</v>
      </c>
      <c r="F12" s="10"/>
      <c r="G12" s="10"/>
      <c r="H12" s="10"/>
      <c r="I12" s="10"/>
      <c r="J12" s="10"/>
      <c r="K12" s="12"/>
    </row>
    <row r="13" spans="1:11" x14ac:dyDescent="0.25">
      <c r="A13" s="13" t="s">
        <v>160</v>
      </c>
      <c r="B13" s="14" t="s">
        <v>30</v>
      </c>
      <c r="C13" s="14" t="s">
        <v>167</v>
      </c>
      <c r="D13" s="15">
        <v>43838</v>
      </c>
      <c r="E13" s="14">
        <v>2020</v>
      </c>
      <c r="F13" s="14"/>
      <c r="G13" s="14"/>
      <c r="H13" s="14"/>
      <c r="I13" s="14"/>
      <c r="J13" s="14"/>
      <c r="K13" s="16"/>
    </row>
    <row r="14" spans="1:11" x14ac:dyDescent="0.25">
      <c r="A14" s="9" t="s">
        <v>146</v>
      </c>
      <c r="B14" s="10" t="s">
        <v>30</v>
      </c>
      <c r="C14" s="10" t="s">
        <v>164</v>
      </c>
      <c r="D14" s="11">
        <v>43843</v>
      </c>
      <c r="E14" s="10">
        <v>2020</v>
      </c>
      <c r="F14" s="10"/>
      <c r="G14" s="10"/>
      <c r="H14" s="10"/>
      <c r="I14" s="10"/>
      <c r="J14" s="10"/>
      <c r="K14" s="12"/>
    </row>
    <row r="15" spans="1:11" x14ac:dyDescent="0.25">
      <c r="A15" s="13" t="s">
        <v>146</v>
      </c>
      <c r="B15" s="14" t="s">
        <v>30</v>
      </c>
      <c r="C15" s="14"/>
      <c r="D15" s="15">
        <v>43843</v>
      </c>
      <c r="E15" s="14">
        <v>2020</v>
      </c>
      <c r="F15" s="14"/>
      <c r="G15" s="14"/>
      <c r="H15" s="14"/>
      <c r="I15" s="14"/>
      <c r="J15" s="14"/>
      <c r="K15" s="16"/>
    </row>
    <row r="16" spans="1:11" x14ac:dyDescent="0.25">
      <c r="A16" s="9" t="s">
        <v>146</v>
      </c>
      <c r="B16" s="10" t="s">
        <v>30</v>
      </c>
      <c r="C16" s="10" t="s">
        <v>167</v>
      </c>
      <c r="D16" s="11">
        <v>43839</v>
      </c>
      <c r="E16" s="10">
        <v>2020</v>
      </c>
      <c r="F16" s="10"/>
      <c r="G16" s="10"/>
      <c r="H16" s="10"/>
      <c r="I16" s="10"/>
      <c r="J16" s="10"/>
      <c r="K16" s="12"/>
    </row>
    <row r="17" spans="1:11" x14ac:dyDescent="0.25">
      <c r="A17" s="13" t="s">
        <v>146</v>
      </c>
      <c r="B17" s="14" t="s">
        <v>30</v>
      </c>
      <c r="C17" s="14"/>
      <c r="D17" s="15">
        <v>43840</v>
      </c>
      <c r="E17" s="14">
        <v>2020</v>
      </c>
      <c r="F17" s="14"/>
      <c r="G17" s="14"/>
      <c r="H17" s="14"/>
      <c r="I17" s="14"/>
      <c r="J17" s="14"/>
      <c r="K17" s="16"/>
    </row>
    <row r="18" spans="1:11" x14ac:dyDescent="0.25">
      <c r="A18" s="9" t="s">
        <v>161</v>
      </c>
      <c r="B18" s="10" t="s">
        <v>30</v>
      </c>
      <c r="C18" s="10"/>
      <c r="D18" s="11">
        <v>43833</v>
      </c>
      <c r="E18" s="10">
        <v>2020</v>
      </c>
      <c r="F18" s="10"/>
      <c r="G18" s="10"/>
      <c r="H18" s="10"/>
      <c r="I18" s="10"/>
      <c r="J18" s="10"/>
      <c r="K18" s="12"/>
    </row>
    <row r="19" spans="1:11" x14ac:dyDescent="0.25">
      <c r="A19" s="13" t="s">
        <v>161</v>
      </c>
      <c r="B19" s="14" t="s">
        <v>30</v>
      </c>
      <c r="C19" s="14"/>
      <c r="D19" s="15">
        <v>43838</v>
      </c>
      <c r="E19" s="14">
        <v>2020</v>
      </c>
      <c r="F19" s="14"/>
      <c r="G19" s="14"/>
      <c r="H19" s="14"/>
      <c r="I19" s="14"/>
      <c r="J19" s="14"/>
      <c r="K19" s="16"/>
    </row>
    <row r="20" spans="1:11" x14ac:dyDescent="0.25">
      <c r="A20" s="9" t="s">
        <v>161</v>
      </c>
      <c r="B20" s="10" t="s">
        <v>30</v>
      </c>
      <c r="C20" s="10" t="s">
        <v>168</v>
      </c>
      <c r="D20" s="11">
        <v>43843</v>
      </c>
      <c r="E20" s="10">
        <v>2020</v>
      </c>
      <c r="F20" s="10"/>
      <c r="G20" s="10"/>
      <c r="H20" s="10"/>
      <c r="I20" s="10"/>
      <c r="J20" s="10"/>
      <c r="K20" s="12"/>
    </row>
    <row r="21" spans="1:11" x14ac:dyDescent="0.25">
      <c r="A21" s="13" t="s">
        <v>161</v>
      </c>
      <c r="B21" s="14" t="s">
        <v>30</v>
      </c>
      <c r="C21" s="14"/>
      <c r="D21" s="15">
        <v>43839</v>
      </c>
      <c r="E21" s="14">
        <v>2020</v>
      </c>
      <c r="F21" s="14"/>
      <c r="G21" s="14"/>
      <c r="H21" s="14"/>
      <c r="I21" s="14"/>
      <c r="J21" s="14"/>
      <c r="K21" s="16"/>
    </row>
    <row r="22" spans="1:11" x14ac:dyDescent="0.25">
      <c r="A22" s="9" t="s">
        <v>162</v>
      </c>
      <c r="B22" s="10" t="s">
        <v>30</v>
      </c>
      <c r="C22" s="10"/>
      <c r="D22" s="11">
        <v>43836</v>
      </c>
      <c r="E22" s="10">
        <v>2020</v>
      </c>
      <c r="F22" s="10"/>
      <c r="G22" s="10"/>
      <c r="H22" s="10"/>
      <c r="I22" s="10"/>
      <c r="J22" s="10"/>
      <c r="K22" s="12"/>
    </row>
    <row r="23" spans="1:11" x14ac:dyDescent="0.25">
      <c r="A23" s="13" t="s">
        <v>162</v>
      </c>
      <c r="B23" s="14" t="s">
        <v>30</v>
      </c>
      <c r="C23" s="14"/>
      <c r="D23" s="15">
        <v>43850</v>
      </c>
      <c r="E23" s="14">
        <v>2020</v>
      </c>
      <c r="F23" s="14"/>
      <c r="G23" s="14"/>
      <c r="H23" s="14"/>
      <c r="I23" s="14"/>
      <c r="J23" s="14"/>
      <c r="K23" s="16"/>
    </row>
    <row r="24" spans="1:11" x14ac:dyDescent="0.25">
      <c r="A24" s="9" t="s">
        <v>162</v>
      </c>
      <c r="B24" s="10" t="s">
        <v>30</v>
      </c>
      <c r="C24" s="10"/>
      <c r="D24" s="11">
        <v>43850</v>
      </c>
      <c r="E24" s="10">
        <v>2020</v>
      </c>
      <c r="F24" s="10"/>
      <c r="G24" s="10"/>
      <c r="H24" s="10"/>
      <c r="I24" s="10"/>
      <c r="J24" s="10"/>
      <c r="K24" s="12"/>
    </row>
    <row r="25" spans="1:11" x14ac:dyDescent="0.25">
      <c r="A25" s="13" t="s">
        <v>144</v>
      </c>
      <c r="B25" s="14" t="s">
        <v>30</v>
      </c>
      <c r="C25" s="14"/>
      <c r="D25" s="15">
        <v>43851</v>
      </c>
      <c r="E25" s="14">
        <v>2020</v>
      </c>
      <c r="F25" s="14"/>
      <c r="G25" s="14"/>
      <c r="H25" s="14"/>
      <c r="I25" s="14"/>
      <c r="J25" s="14"/>
      <c r="K25" s="16"/>
    </row>
    <row r="26" spans="1:11" x14ac:dyDescent="0.25">
      <c r="A26" s="9" t="s">
        <v>144</v>
      </c>
      <c r="B26" s="10" t="s">
        <v>30</v>
      </c>
      <c r="C26" s="10" t="s">
        <v>169</v>
      </c>
      <c r="D26" s="11">
        <v>43851</v>
      </c>
      <c r="E26" s="10">
        <v>2020</v>
      </c>
      <c r="F26" s="10"/>
      <c r="G26" s="10"/>
      <c r="H26" s="10"/>
      <c r="I26" s="10"/>
      <c r="J26" s="10"/>
      <c r="K26" s="12"/>
    </row>
    <row r="27" spans="1:11" x14ac:dyDescent="0.25">
      <c r="A27" s="13" t="s">
        <v>144</v>
      </c>
      <c r="B27" s="14" t="s">
        <v>30</v>
      </c>
      <c r="C27" s="14" t="s">
        <v>164</v>
      </c>
      <c r="D27" s="15">
        <v>43851</v>
      </c>
      <c r="E27" s="14">
        <v>2020</v>
      </c>
      <c r="F27" s="14"/>
      <c r="G27" s="14"/>
      <c r="H27" s="14"/>
      <c r="I27" s="14"/>
      <c r="J27" s="14"/>
      <c r="K27" s="16"/>
    </row>
    <row r="28" spans="1:11" x14ac:dyDescent="0.25">
      <c r="A28" s="9" t="s">
        <v>144</v>
      </c>
      <c r="B28" s="10" t="s">
        <v>30</v>
      </c>
      <c r="C28" s="10" t="s">
        <v>164</v>
      </c>
      <c r="D28" s="11">
        <v>43852</v>
      </c>
      <c r="E28" s="10">
        <v>2020</v>
      </c>
      <c r="F28" s="10"/>
      <c r="G28" s="10"/>
      <c r="H28" s="10"/>
      <c r="I28" s="10"/>
      <c r="J28" s="10"/>
      <c r="K28" s="12"/>
    </row>
    <row r="29" spans="1:11" x14ac:dyDescent="0.25">
      <c r="A29" s="13" t="s">
        <v>165</v>
      </c>
      <c r="B29" s="14" t="s">
        <v>30</v>
      </c>
      <c r="C29" s="14" t="s">
        <v>170</v>
      </c>
      <c r="D29" s="15">
        <v>43843</v>
      </c>
      <c r="E29" s="14">
        <v>2020</v>
      </c>
      <c r="F29" s="14"/>
      <c r="G29" s="14"/>
      <c r="H29" s="14"/>
      <c r="I29" s="14"/>
      <c r="J29" s="14"/>
      <c r="K29" s="16"/>
    </row>
    <row r="30" spans="1:11" x14ac:dyDescent="0.25">
      <c r="A30" s="9" t="s">
        <v>165</v>
      </c>
      <c r="B30" s="10" t="s">
        <v>30</v>
      </c>
      <c r="C30" s="10" t="s">
        <v>170</v>
      </c>
      <c r="D30" s="11">
        <v>43839</v>
      </c>
      <c r="E30" s="10">
        <v>2020</v>
      </c>
      <c r="F30" s="10"/>
      <c r="G30" s="10"/>
      <c r="H30" s="10"/>
      <c r="I30" s="10"/>
      <c r="J30" s="10"/>
      <c r="K30" s="12"/>
    </row>
    <row r="31" spans="1:11" x14ac:dyDescent="0.25">
      <c r="A31" s="13" t="s">
        <v>165</v>
      </c>
      <c r="B31" s="14" t="s">
        <v>30</v>
      </c>
      <c r="C31" s="14" t="s">
        <v>170</v>
      </c>
      <c r="D31" s="15">
        <v>43851</v>
      </c>
      <c r="E31" s="14">
        <v>2020</v>
      </c>
      <c r="F31" s="14"/>
      <c r="G31" s="14"/>
      <c r="H31" s="14"/>
      <c r="I31" s="14"/>
      <c r="J31" s="14"/>
      <c r="K31" s="16"/>
    </row>
    <row r="32" spans="1:11" x14ac:dyDescent="0.25">
      <c r="A32" s="9" t="s">
        <v>166</v>
      </c>
      <c r="B32" s="10" t="s">
        <v>30</v>
      </c>
      <c r="C32" s="10" t="s">
        <v>170</v>
      </c>
      <c r="D32" s="11">
        <v>43852</v>
      </c>
      <c r="E32" s="10">
        <v>2020</v>
      </c>
      <c r="F32" s="10"/>
      <c r="G32" s="10"/>
      <c r="H32" s="10"/>
      <c r="I32" s="10"/>
      <c r="J32" s="10"/>
      <c r="K32" s="12"/>
    </row>
    <row r="33" spans="1:11" x14ac:dyDescent="0.25">
      <c r="A33" s="13" t="s">
        <v>166</v>
      </c>
      <c r="B33" s="14" t="s">
        <v>30</v>
      </c>
      <c r="C33" s="14"/>
      <c r="D33" s="15">
        <v>43850</v>
      </c>
      <c r="E33" s="14">
        <v>2020</v>
      </c>
      <c r="F33" s="14"/>
      <c r="G33" s="14"/>
      <c r="H33" s="14"/>
      <c r="I33" s="14"/>
      <c r="J33" s="14"/>
      <c r="K33" s="16"/>
    </row>
    <row r="34" spans="1:11" x14ac:dyDescent="0.25">
      <c r="A34" s="9" t="s">
        <v>145</v>
      </c>
      <c r="B34" s="10" t="s">
        <v>30</v>
      </c>
      <c r="C34" s="10" t="s">
        <v>170</v>
      </c>
      <c r="D34" s="11">
        <v>43852</v>
      </c>
      <c r="E34" s="10">
        <v>2020</v>
      </c>
      <c r="F34" s="10"/>
      <c r="G34" s="10"/>
      <c r="H34" s="10"/>
      <c r="I34" s="10"/>
      <c r="J34" s="10"/>
      <c r="K34" s="12"/>
    </row>
    <row r="35" spans="1:11" x14ac:dyDescent="0.25">
      <c r="A35" s="17" t="s">
        <v>145</v>
      </c>
      <c r="B35" s="4" t="s">
        <v>30</v>
      </c>
      <c r="C35" s="4" t="s">
        <v>169</v>
      </c>
      <c r="D35" s="18">
        <v>43843</v>
      </c>
      <c r="E35" s="4">
        <v>2020</v>
      </c>
      <c r="F35" s="4"/>
      <c r="G35" s="4"/>
      <c r="H35" s="4"/>
      <c r="I35" s="4"/>
      <c r="J35" s="4"/>
      <c r="K35" s="5"/>
    </row>
  </sheetData>
  <sortState xmlns:xlrd2="http://schemas.microsoft.com/office/spreadsheetml/2017/richdata2" ref="A2:K35">
    <sortCondition ref="K2:K3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D5A9-2990-463A-84D8-FE3230B514CE}">
  <dimension ref="A1:E16"/>
  <sheetViews>
    <sheetView workbookViewId="0">
      <selection activeCell="C16" sqref="C16"/>
    </sheetView>
  </sheetViews>
  <sheetFormatPr defaultRowHeight="15" x14ac:dyDescent="0.25"/>
  <cols>
    <col min="1" max="1" width="15.5703125" bestFit="1" customWidth="1"/>
    <col min="2" max="3" width="12" bestFit="1" customWidth="1"/>
    <col min="4" max="5" width="11.140625" bestFit="1" customWidth="1"/>
  </cols>
  <sheetData>
    <row r="1" spans="1:5" x14ac:dyDescent="0.25">
      <c r="A1" t="s">
        <v>195</v>
      </c>
      <c r="B1" t="s">
        <v>205</v>
      </c>
      <c r="C1" t="s">
        <v>200</v>
      </c>
      <c r="D1" t="s">
        <v>337</v>
      </c>
      <c r="E1" t="s">
        <v>338</v>
      </c>
    </row>
    <row r="2" spans="1:5" x14ac:dyDescent="0.25">
      <c r="A2">
        <v>4100000</v>
      </c>
      <c r="B2">
        <v>7290000</v>
      </c>
      <c r="C2">
        <v>9520000</v>
      </c>
    </row>
    <row r="4" spans="1:5" x14ac:dyDescent="0.25">
      <c r="B4" t="s">
        <v>339</v>
      </c>
      <c r="C4" t="s">
        <v>347</v>
      </c>
      <c r="D4" t="s">
        <v>346</v>
      </c>
    </row>
    <row r="5" spans="1:5" x14ac:dyDescent="0.25">
      <c r="A5" t="s">
        <v>205</v>
      </c>
      <c r="B5">
        <v>7290000</v>
      </c>
      <c r="C5">
        <v>13041253.300000001</v>
      </c>
      <c r="D5">
        <v>2853842</v>
      </c>
    </row>
    <row r="6" spans="1:5" x14ac:dyDescent="0.25">
      <c r="A6" t="s">
        <v>195</v>
      </c>
      <c r="B6">
        <v>4100000</v>
      </c>
      <c r="C6">
        <v>3531629.3099999991</v>
      </c>
      <c r="D6">
        <v>569815</v>
      </c>
    </row>
    <row r="7" spans="1:5" x14ac:dyDescent="0.25">
      <c r="A7" t="s">
        <v>200</v>
      </c>
      <c r="B7">
        <v>9520000</v>
      </c>
      <c r="C7">
        <v>18507270.640000015</v>
      </c>
      <c r="D7">
        <v>8244310</v>
      </c>
    </row>
    <row r="13" spans="1:5" x14ac:dyDescent="0.25">
      <c r="A13" t="s">
        <v>340</v>
      </c>
      <c r="B13" t="s">
        <v>341</v>
      </c>
      <c r="C13" t="s">
        <v>342</v>
      </c>
    </row>
    <row r="14" spans="1:5" x14ac:dyDescent="0.25">
      <c r="A14" t="s">
        <v>343</v>
      </c>
      <c r="B14" s="27">
        <v>1.7889236351165982</v>
      </c>
      <c r="C14" s="27">
        <v>0.39147352537722901</v>
      </c>
    </row>
    <row r="15" spans="1:5" x14ac:dyDescent="0.25">
      <c r="A15" t="s">
        <v>344</v>
      </c>
      <c r="B15" s="27">
        <v>0.86137300243902415</v>
      </c>
      <c r="C15" s="27">
        <v>0.13897926829268292</v>
      </c>
    </row>
    <row r="16" spans="1:5" x14ac:dyDescent="0.25">
      <c r="A16" t="s">
        <v>345</v>
      </c>
      <c r="B16" s="27">
        <v>1.944041033613447</v>
      </c>
      <c r="C16" s="27">
        <v>0.86599894957983203</v>
      </c>
    </row>
  </sheetData>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 id="{9407417B-0D68-4BAA-AC6D-B16173567EF4}">
            <x14:iconSet iconSet="3Triangles">
              <x14:cfvo type="percent">
                <xm:f>0</xm:f>
              </x14:cfvo>
              <x14:cfvo type="percent">
                <xm:f>33</xm:f>
              </x14:cfvo>
              <x14:cfvo type="percent">
                <xm:f>67</xm:f>
              </x14:cfvo>
            </x14:iconSet>
          </x14:cfRule>
          <xm:sqref>B14:C14</xm:sqref>
        </x14:conditionalFormatting>
        <x14:conditionalFormatting xmlns:xm="http://schemas.microsoft.com/office/excel/2006/main">
          <x14:cfRule type="iconSet" priority="2" id="{BF58D0B0-1CE5-4E13-A3F0-33FD075C7191}">
            <x14:iconSet iconSet="3Triangles">
              <x14:cfvo type="percent">
                <xm:f>0</xm:f>
              </x14:cfvo>
              <x14:cfvo type="percent">
                <xm:f>33</xm:f>
              </x14:cfvo>
              <x14:cfvo type="percent">
                <xm:f>67</xm:f>
              </x14:cfvo>
            </x14:iconSet>
          </x14:cfRule>
          <xm:sqref>B15:C15</xm:sqref>
        </x14:conditionalFormatting>
        <x14:conditionalFormatting xmlns:xm="http://schemas.microsoft.com/office/excel/2006/main">
          <x14:cfRule type="iconSet" priority="1" id="{79EAB628-15A3-41BC-8B66-1C2EDEB33F9E}">
            <x14:iconSet iconSet="3Triangles">
              <x14:cfvo type="percent">
                <xm:f>0</xm:f>
              </x14:cfvo>
              <x14:cfvo type="percent">
                <xm:f>33</xm:f>
              </x14:cfvo>
              <x14:cfvo type="percent">
                <xm:f>67</xm:f>
              </x14:cfvo>
            </x14:iconSet>
          </x14:cfRule>
          <xm:sqref>B16:C16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B460-96C8-46AC-9D04-D64CC6F31526}">
  <sheetPr>
    <pageSetUpPr fitToPage="1"/>
  </sheetPr>
  <dimension ref="A1"/>
  <sheetViews>
    <sheetView tabSelected="1" zoomScale="90" zoomScaleNormal="90" zoomScaleSheetLayoutView="70" zoomScalePageLayoutView="55" workbookViewId="0">
      <selection activeCell="V3" sqref="V3"/>
    </sheetView>
  </sheetViews>
  <sheetFormatPr defaultRowHeight="15" x14ac:dyDescent="0.25"/>
  <cols>
    <col min="1" max="16384" width="9.140625" style="26"/>
  </cols>
  <sheetData/>
  <pageMargins left="0.25" right="0.25" top="0.75" bottom="0.75" header="0.3" footer="0.3"/>
  <pageSetup scale="8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07C7-7F6E-4C5B-9F16-7A1B72093B9B}">
  <dimension ref="A1:W205"/>
  <sheetViews>
    <sheetView topLeftCell="L1" workbookViewId="0">
      <selection activeCell="O2" sqref="O2:O9"/>
    </sheetView>
  </sheetViews>
  <sheetFormatPr defaultRowHeight="15" x14ac:dyDescent="0.25"/>
  <cols>
    <col min="1" max="1" width="17.85546875" bestFit="1" customWidth="1"/>
    <col min="2" max="2" width="14.7109375" bestFit="1" customWidth="1"/>
    <col min="3" max="3" width="27" bestFit="1" customWidth="1"/>
    <col min="4" max="4" width="15.42578125" bestFit="1" customWidth="1"/>
    <col min="5" max="5" width="34.28515625" bestFit="1" customWidth="1"/>
    <col min="6" max="6" width="19.7109375" bestFit="1" customWidth="1"/>
    <col min="7" max="7" width="15" bestFit="1" customWidth="1"/>
    <col min="8" max="8" width="14.28515625" bestFit="1" customWidth="1"/>
    <col min="9" max="9" width="30" bestFit="1" customWidth="1"/>
    <col min="10" max="10" width="10.42578125" bestFit="1" customWidth="1"/>
    <col min="11" max="11" width="19.5703125" bestFit="1" customWidth="1"/>
    <col min="15" max="15" width="9.140625" customWidth="1"/>
  </cols>
  <sheetData>
    <row r="1" spans="1:23" x14ac:dyDescent="0.25">
      <c r="A1" t="s">
        <v>177</v>
      </c>
      <c r="B1" t="s">
        <v>178</v>
      </c>
      <c r="C1" t="s">
        <v>179</v>
      </c>
      <c r="D1" t="s">
        <v>149</v>
      </c>
      <c r="E1" t="s">
        <v>180</v>
      </c>
      <c r="F1" t="s">
        <v>143</v>
      </c>
      <c r="G1" t="s">
        <v>181</v>
      </c>
      <c r="H1" t="s">
        <v>182</v>
      </c>
      <c r="I1" t="s">
        <v>183</v>
      </c>
      <c r="J1" t="s">
        <v>184</v>
      </c>
      <c r="K1" t="s">
        <v>185</v>
      </c>
      <c r="O1" s="22" t="s">
        <v>157</v>
      </c>
      <c r="P1" s="22" t="s">
        <v>189</v>
      </c>
      <c r="Q1" s="22" t="s">
        <v>190</v>
      </c>
      <c r="R1" s="22" t="s">
        <v>191</v>
      </c>
      <c r="S1" s="24" t="s">
        <v>192</v>
      </c>
      <c r="U1" s="22" t="s">
        <v>186</v>
      </c>
      <c r="V1" s="22" t="s">
        <v>187</v>
      </c>
      <c r="W1" s="24" t="s">
        <v>188</v>
      </c>
    </row>
    <row r="2" spans="1:23" x14ac:dyDescent="0.25">
      <c r="A2">
        <v>1900001087</v>
      </c>
      <c r="B2" s="1">
        <v>43566</v>
      </c>
      <c r="C2" t="s">
        <v>193</v>
      </c>
      <c r="D2" t="s">
        <v>30</v>
      </c>
      <c r="E2" t="s">
        <v>20</v>
      </c>
      <c r="F2" t="s">
        <v>194</v>
      </c>
      <c r="G2" t="s">
        <v>195</v>
      </c>
      <c r="H2" t="s">
        <v>196</v>
      </c>
      <c r="J2">
        <v>84746</v>
      </c>
      <c r="K2" s="1">
        <v>43565</v>
      </c>
      <c r="O2" s="4" t="s">
        <v>208</v>
      </c>
      <c r="P2" s="4">
        <v>0</v>
      </c>
      <c r="Q2" s="4">
        <v>0</v>
      </c>
      <c r="R2" s="4">
        <v>18</v>
      </c>
      <c r="S2" s="5">
        <v>18</v>
      </c>
      <c r="U2" s="23">
        <v>569815</v>
      </c>
      <c r="V2" s="23">
        <v>2853842</v>
      </c>
      <c r="W2" s="25">
        <v>8244310</v>
      </c>
    </row>
    <row r="3" spans="1:23" x14ac:dyDescent="0.25">
      <c r="A3">
        <v>1900001106</v>
      </c>
      <c r="B3" s="1">
        <v>43602</v>
      </c>
      <c r="C3" t="s">
        <v>197</v>
      </c>
      <c r="D3" t="s">
        <v>30</v>
      </c>
      <c r="E3" t="s">
        <v>198</v>
      </c>
      <c r="F3" t="s">
        <v>199</v>
      </c>
      <c r="G3" t="s">
        <v>200</v>
      </c>
      <c r="H3" t="s">
        <v>201</v>
      </c>
      <c r="I3">
        <v>2.4142020928135997E+18</v>
      </c>
      <c r="J3">
        <v>86724</v>
      </c>
      <c r="K3" s="1">
        <v>43466</v>
      </c>
      <c r="O3" s="4" t="s">
        <v>199</v>
      </c>
      <c r="P3" s="4">
        <v>19</v>
      </c>
      <c r="Q3" s="4">
        <v>0</v>
      </c>
      <c r="R3" s="4">
        <v>58</v>
      </c>
      <c r="S3" s="5">
        <v>5</v>
      </c>
    </row>
    <row r="4" spans="1:23" x14ac:dyDescent="0.25">
      <c r="A4">
        <v>1900001110</v>
      </c>
      <c r="B4" s="1">
        <v>43602</v>
      </c>
      <c r="C4" t="s">
        <v>197</v>
      </c>
      <c r="D4" t="s">
        <v>30</v>
      </c>
      <c r="E4" t="s">
        <v>198</v>
      </c>
      <c r="F4" t="s">
        <v>199</v>
      </c>
      <c r="G4" t="s">
        <v>200</v>
      </c>
      <c r="H4" t="s">
        <v>202</v>
      </c>
      <c r="I4" t="s">
        <v>203</v>
      </c>
      <c r="J4">
        <v>148500</v>
      </c>
      <c r="K4" s="1">
        <v>43525</v>
      </c>
      <c r="O4" s="23" t="s">
        <v>214</v>
      </c>
      <c r="P4" s="23">
        <v>0</v>
      </c>
      <c r="Q4" s="23">
        <v>0</v>
      </c>
      <c r="R4" s="23">
        <v>3</v>
      </c>
      <c r="S4" s="25">
        <v>1</v>
      </c>
    </row>
    <row r="5" spans="1:23" x14ac:dyDescent="0.25">
      <c r="A5">
        <v>1900001136</v>
      </c>
      <c r="B5" s="1">
        <v>43615</v>
      </c>
      <c r="C5" t="s">
        <v>197</v>
      </c>
      <c r="D5" t="s">
        <v>30</v>
      </c>
      <c r="E5" t="s">
        <v>198</v>
      </c>
      <c r="F5" t="s">
        <v>199</v>
      </c>
      <c r="G5" t="s">
        <v>205</v>
      </c>
      <c r="H5" t="s">
        <v>206</v>
      </c>
      <c r="I5" t="s">
        <v>207</v>
      </c>
      <c r="J5">
        <v>12019</v>
      </c>
      <c r="K5" s="1">
        <v>43466</v>
      </c>
      <c r="O5" s="23" t="s">
        <v>194</v>
      </c>
      <c r="P5" s="23">
        <v>0</v>
      </c>
      <c r="Q5" s="23">
        <v>1</v>
      </c>
      <c r="R5" s="23">
        <v>0</v>
      </c>
      <c r="S5" s="25">
        <v>0</v>
      </c>
    </row>
    <row r="6" spans="1:23" x14ac:dyDescent="0.25">
      <c r="A6">
        <v>1900001164</v>
      </c>
      <c r="B6" s="1">
        <v>43627</v>
      </c>
      <c r="C6" t="s">
        <v>197</v>
      </c>
      <c r="D6" t="s">
        <v>30</v>
      </c>
      <c r="E6" t="s">
        <v>198</v>
      </c>
      <c r="F6" t="s">
        <v>199</v>
      </c>
      <c r="G6" t="s">
        <v>200</v>
      </c>
      <c r="H6" t="s">
        <v>196</v>
      </c>
      <c r="I6" t="s">
        <v>209</v>
      </c>
      <c r="J6">
        <v>12500</v>
      </c>
      <c r="K6" s="1">
        <v>43522</v>
      </c>
      <c r="O6" s="4" t="s">
        <v>211</v>
      </c>
      <c r="P6" s="4">
        <v>10</v>
      </c>
      <c r="Q6" s="4">
        <v>0</v>
      </c>
      <c r="R6" s="4">
        <v>0</v>
      </c>
      <c r="S6" s="5">
        <v>0</v>
      </c>
    </row>
    <row r="7" spans="1:23" x14ac:dyDescent="0.25">
      <c r="A7">
        <v>1900001165</v>
      </c>
      <c r="B7" s="1">
        <v>43627</v>
      </c>
      <c r="C7" t="s">
        <v>197</v>
      </c>
      <c r="D7" t="s">
        <v>30</v>
      </c>
      <c r="E7" t="s">
        <v>12</v>
      </c>
      <c r="F7" t="s">
        <v>204</v>
      </c>
      <c r="G7" t="s">
        <v>195</v>
      </c>
      <c r="H7" t="s">
        <v>196</v>
      </c>
      <c r="I7">
        <v>206314000000</v>
      </c>
      <c r="J7">
        <v>58300</v>
      </c>
      <c r="K7" s="1">
        <v>43512</v>
      </c>
      <c r="O7" s="23" t="s">
        <v>204</v>
      </c>
      <c r="P7" s="23">
        <v>20</v>
      </c>
      <c r="Q7" s="23">
        <v>7</v>
      </c>
      <c r="R7" s="23">
        <v>3</v>
      </c>
      <c r="S7" s="25">
        <v>0</v>
      </c>
    </row>
    <row r="8" spans="1:23" x14ac:dyDescent="0.25">
      <c r="A8">
        <v>1900001167</v>
      </c>
      <c r="B8" s="1">
        <v>43629</v>
      </c>
      <c r="C8" t="s">
        <v>197</v>
      </c>
      <c r="D8" t="s">
        <v>30</v>
      </c>
      <c r="E8" t="s">
        <v>198</v>
      </c>
      <c r="F8" t="s">
        <v>199</v>
      </c>
      <c r="G8" t="s">
        <v>205</v>
      </c>
      <c r="H8" t="s">
        <v>212</v>
      </c>
      <c r="I8" t="s">
        <v>213</v>
      </c>
      <c r="J8">
        <v>12019</v>
      </c>
      <c r="K8" s="1">
        <v>43466</v>
      </c>
      <c r="O8" s="4" t="s">
        <v>217</v>
      </c>
      <c r="P8" s="4">
        <v>2</v>
      </c>
      <c r="Q8" s="4">
        <v>8</v>
      </c>
      <c r="R8" s="4">
        <v>0</v>
      </c>
      <c r="S8" s="5">
        <v>4</v>
      </c>
    </row>
    <row r="9" spans="1:23" x14ac:dyDescent="0.25">
      <c r="A9">
        <v>1900001168</v>
      </c>
      <c r="B9" s="1">
        <v>43629</v>
      </c>
      <c r="C9" t="s">
        <v>197</v>
      </c>
      <c r="D9" t="s">
        <v>30</v>
      </c>
      <c r="E9" t="s">
        <v>198</v>
      </c>
      <c r="F9" t="s">
        <v>199</v>
      </c>
      <c r="G9" t="s">
        <v>205</v>
      </c>
      <c r="H9" t="s">
        <v>215</v>
      </c>
      <c r="I9" t="s">
        <v>216</v>
      </c>
      <c r="J9">
        <v>30048</v>
      </c>
      <c r="K9" s="1">
        <v>43466</v>
      </c>
      <c r="O9" s="23" t="s">
        <v>210</v>
      </c>
      <c r="P9" s="23">
        <v>12</v>
      </c>
      <c r="Q9" s="23">
        <v>0</v>
      </c>
      <c r="R9" s="23">
        <v>15</v>
      </c>
      <c r="S9" s="25">
        <v>0</v>
      </c>
    </row>
    <row r="10" spans="1:23" x14ac:dyDescent="0.25">
      <c r="A10">
        <v>1900001169</v>
      </c>
      <c r="B10" s="1">
        <v>43629</v>
      </c>
      <c r="C10" t="s">
        <v>197</v>
      </c>
      <c r="D10" t="s">
        <v>30</v>
      </c>
      <c r="E10" t="s">
        <v>198</v>
      </c>
      <c r="F10" t="s">
        <v>199</v>
      </c>
      <c r="G10" t="s">
        <v>200</v>
      </c>
      <c r="H10" t="s">
        <v>218</v>
      </c>
      <c r="I10">
        <v>3.1242015891005998E+18</v>
      </c>
      <c r="J10">
        <v>14394</v>
      </c>
      <c r="K10" s="1">
        <v>43467</v>
      </c>
    </row>
    <row r="11" spans="1:23" x14ac:dyDescent="0.25">
      <c r="A11">
        <v>1900001282</v>
      </c>
      <c r="B11" s="1">
        <v>43659</v>
      </c>
      <c r="C11" t="s">
        <v>197</v>
      </c>
      <c r="D11" t="s">
        <v>30</v>
      </c>
      <c r="E11" t="s">
        <v>12</v>
      </c>
      <c r="F11" t="s">
        <v>208</v>
      </c>
      <c r="G11" t="s">
        <v>219</v>
      </c>
      <c r="H11" t="s">
        <v>202</v>
      </c>
      <c r="I11" t="s">
        <v>220</v>
      </c>
      <c r="J11">
        <v>32392</v>
      </c>
      <c r="K11" s="1">
        <v>43595</v>
      </c>
    </row>
    <row r="12" spans="1:23" x14ac:dyDescent="0.25">
      <c r="A12">
        <v>1900001293</v>
      </c>
      <c r="B12" s="1">
        <v>43662</v>
      </c>
      <c r="C12" t="s">
        <v>197</v>
      </c>
      <c r="D12" t="s">
        <v>30</v>
      </c>
      <c r="E12" t="s">
        <v>20</v>
      </c>
      <c r="F12" t="s">
        <v>210</v>
      </c>
      <c r="G12" t="s">
        <v>205</v>
      </c>
      <c r="H12" t="s">
        <v>201</v>
      </c>
      <c r="I12" t="s">
        <v>221</v>
      </c>
      <c r="J12">
        <v>162500</v>
      </c>
      <c r="K12" s="1">
        <v>43560</v>
      </c>
    </row>
    <row r="13" spans="1:23" x14ac:dyDescent="0.25">
      <c r="A13">
        <v>1900001294</v>
      </c>
      <c r="B13" s="1">
        <v>43662</v>
      </c>
      <c r="C13" t="s">
        <v>197</v>
      </c>
      <c r="D13" t="s">
        <v>30</v>
      </c>
      <c r="E13" t="s">
        <v>20</v>
      </c>
      <c r="F13" t="s">
        <v>210</v>
      </c>
      <c r="G13" t="s">
        <v>205</v>
      </c>
      <c r="H13" t="s">
        <v>201</v>
      </c>
      <c r="I13" t="s">
        <v>222</v>
      </c>
      <c r="J13">
        <v>250000</v>
      </c>
      <c r="K13" s="1">
        <v>43573</v>
      </c>
    </row>
    <row r="14" spans="1:23" x14ac:dyDescent="0.25">
      <c r="A14">
        <v>1900001304</v>
      </c>
      <c r="B14" s="1">
        <v>43663</v>
      </c>
      <c r="C14" t="s">
        <v>197</v>
      </c>
      <c r="D14" t="s">
        <v>30</v>
      </c>
      <c r="E14" t="s">
        <v>198</v>
      </c>
      <c r="F14" t="s">
        <v>199</v>
      </c>
      <c r="G14" t="s">
        <v>205</v>
      </c>
      <c r="H14" t="s">
        <v>196</v>
      </c>
      <c r="I14">
        <v>2280082714</v>
      </c>
      <c r="J14">
        <v>2646</v>
      </c>
      <c r="K14" s="1">
        <v>43535</v>
      </c>
    </row>
    <row r="15" spans="1:23" x14ac:dyDescent="0.25">
      <c r="A15">
        <v>1900001305</v>
      </c>
      <c r="B15" s="1">
        <v>43663</v>
      </c>
      <c r="C15" t="s">
        <v>197</v>
      </c>
      <c r="D15" t="s">
        <v>30</v>
      </c>
      <c r="E15" t="s">
        <v>198</v>
      </c>
      <c r="F15" t="s">
        <v>199</v>
      </c>
      <c r="G15" t="s">
        <v>219</v>
      </c>
      <c r="H15" t="s">
        <v>223</v>
      </c>
      <c r="I15">
        <v>8502066</v>
      </c>
      <c r="J15">
        <v>18150</v>
      </c>
      <c r="K15" s="1">
        <v>43468</v>
      </c>
    </row>
    <row r="16" spans="1:23" x14ac:dyDescent="0.25">
      <c r="A16">
        <v>1900001306</v>
      </c>
      <c r="B16" s="1">
        <v>43663</v>
      </c>
      <c r="C16" t="s">
        <v>197</v>
      </c>
      <c r="D16" t="s">
        <v>30</v>
      </c>
      <c r="E16" t="s">
        <v>20</v>
      </c>
      <c r="F16" t="s">
        <v>211</v>
      </c>
      <c r="G16" t="s">
        <v>205</v>
      </c>
      <c r="H16" t="s">
        <v>224</v>
      </c>
      <c r="I16" t="s">
        <v>225</v>
      </c>
      <c r="J16">
        <v>60025</v>
      </c>
      <c r="K16" s="1">
        <v>43577</v>
      </c>
    </row>
    <row r="17" spans="1:11" x14ac:dyDescent="0.25">
      <c r="A17">
        <v>1900001308</v>
      </c>
      <c r="B17" s="1">
        <v>43663</v>
      </c>
      <c r="C17" t="s">
        <v>197</v>
      </c>
      <c r="D17" t="s">
        <v>30</v>
      </c>
      <c r="E17" t="s">
        <v>80</v>
      </c>
      <c r="F17" t="s">
        <v>204</v>
      </c>
      <c r="G17" t="s">
        <v>205</v>
      </c>
      <c r="H17" t="s">
        <v>226</v>
      </c>
      <c r="I17">
        <v>9.9000044190299996E+19</v>
      </c>
      <c r="J17">
        <v>134736</v>
      </c>
      <c r="K17" s="1">
        <v>43580</v>
      </c>
    </row>
    <row r="18" spans="1:11" x14ac:dyDescent="0.25">
      <c r="A18">
        <v>1900001342</v>
      </c>
      <c r="B18" s="1">
        <v>43669</v>
      </c>
      <c r="C18" t="s">
        <v>197</v>
      </c>
      <c r="D18" t="s">
        <v>30</v>
      </c>
      <c r="E18" t="s">
        <v>12</v>
      </c>
      <c r="F18" t="s">
        <v>208</v>
      </c>
      <c r="G18" t="s">
        <v>200</v>
      </c>
      <c r="H18" t="s">
        <v>202</v>
      </c>
      <c r="I18" t="s">
        <v>220</v>
      </c>
      <c r="J18">
        <v>914999</v>
      </c>
      <c r="K18" s="1">
        <v>43466</v>
      </c>
    </row>
    <row r="19" spans="1:11" x14ac:dyDescent="0.25">
      <c r="A19">
        <v>1900001354</v>
      </c>
      <c r="B19" s="1">
        <v>43670</v>
      </c>
      <c r="C19" t="s">
        <v>197</v>
      </c>
      <c r="D19" t="s">
        <v>30</v>
      </c>
      <c r="E19" t="s">
        <v>198</v>
      </c>
      <c r="F19" t="s">
        <v>199</v>
      </c>
      <c r="G19" t="s">
        <v>205</v>
      </c>
      <c r="H19" t="s">
        <v>218</v>
      </c>
      <c r="I19">
        <v>3.1142027482102001E+18</v>
      </c>
      <c r="J19">
        <v>2942</v>
      </c>
      <c r="K19" s="1">
        <v>43566</v>
      </c>
    </row>
    <row r="20" spans="1:11" x14ac:dyDescent="0.25">
      <c r="A20">
        <v>1900001355</v>
      </c>
      <c r="B20" s="1">
        <v>43670</v>
      </c>
      <c r="C20" t="s">
        <v>197</v>
      </c>
      <c r="D20" t="s">
        <v>30</v>
      </c>
      <c r="E20" t="s">
        <v>198</v>
      </c>
      <c r="F20" t="s">
        <v>199</v>
      </c>
      <c r="G20" t="s">
        <v>205</v>
      </c>
      <c r="H20" t="s">
        <v>201</v>
      </c>
      <c r="I20" t="s">
        <v>227</v>
      </c>
      <c r="J20">
        <v>6740</v>
      </c>
      <c r="K20" s="1">
        <v>43528</v>
      </c>
    </row>
    <row r="21" spans="1:11" x14ac:dyDescent="0.25">
      <c r="A21">
        <v>1900001356</v>
      </c>
      <c r="B21" s="1">
        <v>43670</v>
      </c>
      <c r="C21" t="s">
        <v>197</v>
      </c>
      <c r="D21" t="s">
        <v>30</v>
      </c>
      <c r="E21" t="s">
        <v>198</v>
      </c>
      <c r="F21" t="s">
        <v>199</v>
      </c>
      <c r="G21" t="s">
        <v>200</v>
      </c>
      <c r="H21" t="s">
        <v>201</v>
      </c>
      <c r="I21" t="s">
        <v>228</v>
      </c>
      <c r="J21">
        <v>6740</v>
      </c>
      <c r="K21" s="1">
        <v>43513</v>
      </c>
    </row>
    <row r="22" spans="1:11" x14ac:dyDescent="0.25">
      <c r="A22">
        <v>1900001361</v>
      </c>
      <c r="B22" s="1">
        <v>43673</v>
      </c>
      <c r="C22" t="s">
        <v>197</v>
      </c>
      <c r="D22" t="s">
        <v>30</v>
      </c>
      <c r="E22" t="s">
        <v>20</v>
      </c>
      <c r="F22" t="s">
        <v>204</v>
      </c>
      <c r="G22" t="s">
        <v>205</v>
      </c>
      <c r="H22" t="s">
        <v>229</v>
      </c>
      <c r="I22">
        <v>41045707</v>
      </c>
      <c r="J22">
        <v>74250</v>
      </c>
      <c r="K22" s="1">
        <v>43556</v>
      </c>
    </row>
    <row r="23" spans="1:11" x14ac:dyDescent="0.25">
      <c r="A23">
        <v>1900001376</v>
      </c>
      <c r="B23" s="1">
        <v>43675</v>
      </c>
      <c r="C23" t="s">
        <v>197</v>
      </c>
      <c r="D23" t="s">
        <v>30</v>
      </c>
      <c r="E23" t="s">
        <v>12</v>
      </c>
      <c r="F23" t="s">
        <v>208</v>
      </c>
      <c r="G23" t="s">
        <v>219</v>
      </c>
      <c r="H23" t="s">
        <v>202</v>
      </c>
      <c r="I23" t="s">
        <v>230</v>
      </c>
      <c r="J23">
        <v>1614</v>
      </c>
      <c r="K23" s="1">
        <v>43535</v>
      </c>
    </row>
    <row r="24" spans="1:11" x14ac:dyDescent="0.25">
      <c r="A24">
        <v>1900001377</v>
      </c>
      <c r="B24" s="1">
        <v>43675</v>
      </c>
      <c r="C24" t="s">
        <v>197</v>
      </c>
      <c r="D24" t="s">
        <v>30</v>
      </c>
      <c r="E24" t="s">
        <v>24</v>
      </c>
      <c r="F24" t="s">
        <v>210</v>
      </c>
      <c r="G24" t="s">
        <v>205</v>
      </c>
      <c r="H24" t="s">
        <v>218</v>
      </c>
      <c r="I24" t="s">
        <v>231</v>
      </c>
      <c r="J24">
        <v>11540</v>
      </c>
      <c r="K24" s="1">
        <v>43494</v>
      </c>
    </row>
    <row r="25" spans="1:11" x14ac:dyDescent="0.25">
      <c r="A25">
        <v>1900001385</v>
      </c>
      <c r="B25" s="1">
        <v>43677</v>
      </c>
      <c r="C25" t="s">
        <v>197</v>
      </c>
      <c r="D25" t="s">
        <v>30</v>
      </c>
      <c r="E25" t="s">
        <v>198</v>
      </c>
      <c r="F25" t="s">
        <v>199</v>
      </c>
      <c r="G25" t="s">
        <v>219</v>
      </c>
      <c r="H25" t="s">
        <v>202</v>
      </c>
      <c r="I25" t="s">
        <v>232</v>
      </c>
      <c r="J25">
        <v>2140</v>
      </c>
      <c r="K25" s="1">
        <v>43495</v>
      </c>
    </row>
    <row r="26" spans="1:11" x14ac:dyDescent="0.25">
      <c r="A26">
        <v>1900001388</v>
      </c>
      <c r="B26" s="1">
        <v>43677</v>
      </c>
      <c r="C26" t="s">
        <v>197</v>
      </c>
      <c r="D26" t="s">
        <v>30</v>
      </c>
      <c r="E26" t="s">
        <v>198</v>
      </c>
      <c r="F26" t="s">
        <v>199</v>
      </c>
      <c r="G26" t="s">
        <v>200</v>
      </c>
      <c r="H26" t="s">
        <v>223</v>
      </c>
      <c r="I26" t="s">
        <v>233</v>
      </c>
      <c r="J26">
        <v>45375</v>
      </c>
      <c r="K26" s="1">
        <v>43525</v>
      </c>
    </row>
    <row r="27" spans="1:11" x14ac:dyDescent="0.25">
      <c r="A27">
        <v>1900001390</v>
      </c>
      <c r="B27" s="1">
        <v>43677</v>
      </c>
      <c r="C27" t="s">
        <v>197</v>
      </c>
      <c r="D27" t="s">
        <v>30</v>
      </c>
      <c r="E27" t="s">
        <v>198</v>
      </c>
      <c r="F27" t="s">
        <v>199</v>
      </c>
      <c r="G27" t="s">
        <v>205</v>
      </c>
      <c r="H27" t="s">
        <v>201</v>
      </c>
      <c r="I27">
        <v>32119154</v>
      </c>
      <c r="J27">
        <v>11593</v>
      </c>
      <c r="K27" s="1">
        <v>43556</v>
      </c>
    </row>
    <row r="28" spans="1:11" x14ac:dyDescent="0.25">
      <c r="A28">
        <v>1900001392</v>
      </c>
      <c r="B28" s="1">
        <v>43677</v>
      </c>
      <c r="C28" t="s">
        <v>197</v>
      </c>
      <c r="D28" t="s">
        <v>30</v>
      </c>
      <c r="E28" t="s">
        <v>12</v>
      </c>
      <c r="F28" t="s">
        <v>208</v>
      </c>
      <c r="G28" t="s">
        <v>219</v>
      </c>
      <c r="H28" t="s">
        <v>202</v>
      </c>
      <c r="I28" t="s">
        <v>220</v>
      </c>
      <c r="J28">
        <v>46995</v>
      </c>
      <c r="K28" s="1">
        <v>43494</v>
      </c>
    </row>
    <row r="29" spans="1:11" x14ac:dyDescent="0.25">
      <c r="A29">
        <v>1900001393</v>
      </c>
      <c r="B29" s="1">
        <v>43677</v>
      </c>
      <c r="C29" t="s">
        <v>197</v>
      </c>
      <c r="D29" t="s">
        <v>30</v>
      </c>
      <c r="E29" t="s">
        <v>198</v>
      </c>
      <c r="F29" t="s">
        <v>199</v>
      </c>
      <c r="G29" t="s">
        <v>205</v>
      </c>
      <c r="H29" t="s">
        <v>201</v>
      </c>
      <c r="I29" t="s">
        <v>234</v>
      </c>
      <c r="J29">
        <v>529</v>
      </c>
      <c r="K29" s="1">
        <v>43514</v>
      </c>
    </row>
    <row r="30" spans="1:11" x14ac:dyDescent="0.25">
      <c r="A30">
        <v>1900001394</v>
      </c>
      <c r="B30" s="1">
        <v>43677</v>
      </c>
      <c r="C30" t="s">
        <v>197</v>
      </c>
      <c r="D30" t="s">
        <v>30</v>
      </c>
      <c r="E30" t="s">
        <v>198</v>
      </c>
      <c r="F30" t="s">
        <v>199</v>
      </c>
      <c r="G30" t="s">
        <v>200</v>
      </c>
      <c r="H30" t="s">
        <v>235</v>
      </c>
      <c r="I30" t="s">
        <v>236</v>
      </c>
      <c r="J30">
        <v>18563</v>
      </c>
      <c r="K30" s="1">
        <v>43525</v>
      </c>
    </row>
    <row r="31" spans="1:11" x14ac:dyDescent="0.25">
      <c r="A31">
        <v>1900001396</v>
      </c>
      <c r="B31" s="1">
        <v>43677</v>
      </c>
      <c r="C31" t="s">
        <v>197</v>
      </c>
      <c r="D31" t="s">
        <v>30</v>
      </c>
      <c r="E31" t="s">
        <v>12</v>
      </c>
      <c r="F31" t="s">
        <v>208</v>
      </c>
      <c r="G31" t="s">
        <v>219</v>
      </c>
      <c r="H31" t="s">
        <v>202</v>
      </c>
      <c r="I31" t="s">
        <v>220</v>
      </c>
      <c r="J31">
        <v>27435</v>
      </c>
      <c r="K31" s="1">
        <v>43488</v>
      </c>
    </row>
    <row r="32" spans="1:11" x14ac:dyDescent="0.25">
      <c r="A32">
        <v>1900001397</v>
      </c>
      <c r="B32" s="1">
        <v>43677</v>
      </c>
      <c r="C32" t="s">
        <v>197</v>
      </c>
      <c r="D32" t="s">
        <v>30</v>
      </c>
      <c r="E32" t="s">
        <v>12</v>
      </c>
      <c r="F32" t="s">
        <v>208</v>
      </c>
      <c r="G32" t="s">
        <v>200</v>
      </c>
      <c r="H32" t="s">
        <v>237</v>
      </c>
      <c r="I32" t="s">
        <v>238</v>
      </c>
      <c r="J32">
        <v>25336</v>
      </c>
      <c r="K32" s="1">
        <v>43522</v>
      </c>
    </row>
    <row r="33" spans="1:11" x14ac:dyDescent="0.25">
      <c r="A33">
        <v>1900001398</v>
      </c>
      <c r="B33" s="1">
        <v>43677</v>
      </c>
      <c r="C33" t="s">
        <v>197</v>
      </c>
      <c r="D33" t="s">
        <v>30</v>
      </c>
      <c r="E33" t="s">
        <v>12</v>
      </c>
      <c r="F33" t="s">
        <v>208</v>
      </c>
      <c r="G33" t="s">
        <v>219</v>
      </c>
      <c r="H33" t="s">
        <v>237</v>
      </c>
      <c r="I33" t="s">
        <v>239</v>
      </c>
      <c r="J33">
        <v>10772</v>
      </c>
      <c r="K33" s="1">
        <v>43538</v>
      </c>
    </row>
    <row r="34" spans="1:11" x14ac:dyDescent="0.25">
      <c r="A34">
        <v>1900001403</v>
      </c>
      <c r="B34" s="1">
        <v>43677</v>
      </c>
      <c r="C34" t="s">
        <v>197</v>
      </c>
      <c r="D34" t="s">
        <v>30</v>
      </c>
      <c r="E34" t="s">
        <v>12</v>
      </c>
      <c r="F34" t="s">
        <v>208</v>
      </c>
      <c r="G34" t="s">
        <v>219</v>
      </c>
      <c r="H34" t="s">
        <v>237</v>
      </c>
      <c r="I34" t="s">
        <v>239</v>
      </c>
      <c r="J34">
        <v>9283</v>
      </c>
      <c r="K34" s="1">
        <v>43573</v>
      </c>
    </row>
    <row r="35" spans="1:11" x14ac:dyDescent="0.25">
      <c r="A35">
        <v>1900001404</v>
      </c>
      <c r="B35" s="1">
        <v>43677</v>
      </c>
      <c r="C35" t="s">
        <v>197</v>
      </c>
      <c r="D35" t="s">
        <v>30</v>
      </c>
      <c r="E35" t="s">
        <v>12</v>
      </c>
      <c r="F35" t="s">
        <v>208</v>
      </c>
      <c r="G35" t="s">
        <v>219</v>
      </c>
      <c r="H35" t="s">
        <v>237</v>
      </c>
      <c r="I35" t="s">
        <v>239</v>
      </c>
      <c r="J35">
        <v>6903</v>
      </c>
      <c r="K35" s="1">
        <v>43615</v>
      </c>
    </row>
    <row r="36" spans="1:11" x14ac:dyDescent="0.25">
      <c r="A36">
        <v>1900001405</v>
      </c>
      <c r="B36" s="1">
        <v>43677</v>
      </c>
      <c r="C36" t="s">
        <v>197</v>
      </c>
      <c r="D36" t="s">
        <v>30</v>
      </c>
      <c r="E36" t="s">
        <v>80</v>
      </c>
      <c r="F36" t="s">
        <v>210</v>
      </c>
      <c r="G36" t="s">
        <v>200</v>
      </c>
      <c r="H36" t="s">
        <v>218</v>
      </c>
      <c r="I36" t="s">
        <v>240</v>
      </c>
      <c r="J36">
        <v>90663</v>
      </c>
      <c r="K36" s="1">
        <v>43556</v>
      </c>
    </row>
    <row r="37" spans="1:11" x14ac:dyDescent="0.25">
      <c r="A37">
        <v>1900001583</v>
      </c>
      <c r="B37" s="1">
        <v>43691</v>
      </c>
      <c r="C37" t="s">
        <v>197</v>
      </c>
      <c r="D37" t="s">
        <v>30</v>
      </c>
      <c r="E37" t="s">
        <v>12</v>
      </c>
      <c r="F37" t="s">
        <v>208</v>
      </c>
      <c r="G37" t="s">
        <v>200</v>
      </c>
      <c r="H37" t="s">
        <v>229</v>
      </c>
      <c r="I37" t="s">
        <v>241</v>
      </c>
      <c r="J37">
        <v>156000</v>
      </c>
      <c r="K37" s="1">
        <v>43469</v>
      </c>
    </row>
    <row r="38" spans="1:11" x14ac:dyDescent="0.25">
      <c r="A38">
        <v>1900001602</v>
      </c>
      <c r="B38" s="1">
        <v>43694</v>
      </c>
      <c r="C38" t="s">
        <v>197</v>
      </c>
      <c r="D38" t="s">
        <v>30</v>
      </c>
      <c r="E38" t="s">
        <v>198</v>
      </c>
      <c r="F38" t="s">
        <v>199</v>
      </c>
      <c r="G38" t="s">
        <v>205</v>
      </c>
      <c r="H38" t="s">
        <v>206</v>
      </c>
      <c r="I38" t="s">
        <v>242</v>
      </c>
      <c r="J38">
        <v>21157</v>
      </c>
      <c r="K38" s="1">
        <v>43466</v>
      </c>
    </row>
    <row r="39" spans="1:11" x14ac:dyDescent="0.25">
      <c r="A39">
        <v>1900001603</v>
      </c>
      <c r="B39" s="1">
        <v>43694</v>
      </c>
      <c r="C39" t="s">
        <v>197</v>
      </c>
      <c r="D39" t="s">
        <v>30</v>
      </c>
      <c r="E39" t="s">
        <v>198</v>
      </c>
      <c r="F39" t="s">
        <v>199</v>
      </c>
      <c r="G39" t="s">
        <v>205</v>
      </c>
      <c r="H39" t="s">
        <v>215</v>
      </c>
      <c r="I39" t="s">
        <v>243</v>
      </c>
      <c r="J39">
        <v>77787</v>
      </c>
      <c r="K39" s="1">
        <v>43466</v>
      </c>
    </row>
    <row r="40" spans="1:11" x14ac:dyDescent="0.25">
      <c r="A40">
        <v>1900001604</v>
      </c>
      <c r="B40" s="1">
        <v>43694</v>
      </c>
      <c r="C40" t="s">
        <v>197</v>
      </c>
      <c r="D40" t="s">
        <v>30</v>
      </c>
      <c r="E40" t="s">
        <v>198</v>
      </c>
      <c r="F40" t="s">
        <v>199</v>
      </c>
      <c r="G40" t="s">
        <v>205</v>
      </c>
      <c r="H40" t="s">
        <v>201</v>
      </c>
      <c r="I40" t="s">
        <v>244</v>
      </c>
      <c r="J40">
        <v>8468</v>
      </c>
      <c r="K40" s="1">
        <v>43514</v>
      </c>
    </row>
    <row r="41" spans="1:11" x14ac:dyDescent="0.25">
      <c r="A41">
        <v>1900001605</v>
      </c>
      <c r="B41" s="1">
        <v>43694</v>
      </c>
      <c r="C41" t="s">
        <v>197</v>
      </c>
      <c r="D41" t="s">
        <v>30</v>
      </c>
      <c r="E41" t="s">
        <v>12</v>
      </c>
      <c r="F41" t="s">
        <v>208</v>
      </c>
      <c r="G41" t="s">
        <v>200</v>
      </c>
      <c r="H41" t="s">
        <v>212</v>
      </c>
      <c r="I41" t="s">
        <v>245</v>
      </c>
      <c r="J41">
        <v>1825</v>
      </c>
      <c r="K41" s="1">
        <v>43497</v>
      </c>
    </row>
    <row r="42" spans="1:11" x14ac:dyDescent="0.25">
      <c r="A42">
        <v>1900001606</v>
      </c>
      <c r="B42" s="1">
        <v>43694</v>
      </c>
      <c r="C42" t="s">
        <v>197</v>
      </c>
      <c r="D42" t="s">
        <v>30</v>
      </c>
      <c r="E42" t="s">
        <v>12</v>
      </c>
      <c r="F42" t="s">
        <v>208</v>
      </c>
      <c r="G42" t="s">
        <v>200</v>
      </c>
      <c r="H42" t="s">
        <v>237</v>
      </c>
      <c r="I42" t="s">
        <v>239</v>
      </c>
      <c r="J42">
        <v>329250</v>
      </c>
      <c r="K42" s="1">
        <v>43524</v>
      </c>
    </row>
    <row r="43" spans="1:11" x14ac:dyDescent="0.25">
      <c r="A43">
        <v>1900001607</v>
      </c>
      <c r="B43" s="1">
        <v>43694</v>
      </c>
      <c r="C43" t="s">
        <v>197</v>
      </c>
      <c r="D43" t="s">
        <v>30</v>
      </c>
      <c r="E43" t="s">
        <v>198</v>
      </c>
      <c r="F43" t="s">
        <v>199</v>
      </c>
      <c r="G43" t="s">
        <v>200</v>
      </c>
      <c r="H43" t="s">
        <v>201</v>
      </c>
      <c r="I43">
        <v>304003763</v>
      </c>
      <c r="J43">
        <v>344794</v>
      </c>
      <c r="K43" s="1">
        <v>43556</v>
      </c>
    </row>
    <row r="44" spans="1:11" x14ac:dyDescent="0.25">
      <c r="A44">
        <v>1900001608</v>
      </c>
      <c r="B44" s="1">
        <v>43694</v>
      </c>
      <c r="C44" t="s">
        <v>197</v>
      </c>
      <c r="D44" t="s">
        <v>30</v>
      </c>
      <c r="E44" t="s">
        <v>198</v>
      </c>
      <c r="F44" t="s">
        <v>199</v>
      </c>
      <c r="G44" t="s">
        <v>200</v>
      </c>
      <c r="H44" t="s">
        <v>201</v>
      </c>
      <c r="I44" t="s">
        <v>246</v>
      </c>
      <c r="J44">
        <v>37500</v>
      </c>
      <c r="K44" s="1">
        <v>43556</v>
      </c>
    </row>
    <row r="45" spans="1:11" x14ac:dyDescent="0.25">
      <c r="A45">
        <v>1900001609</v>
      </c>
      <c r="B45" s="1">
        <v>43694</v>
      </c>
      <c r="C45" t="s">
        <v>197</v>
      </c>
      <c r="D45" t="s">
        <v>30</v>
      </c>
      <c r="E45" t="s">
        <v>12</v>
      </c>
      <c r="F45" t="s">
        <v>208</v>
      </c>
      <c r="G45" t="s">
        <v>200</v>
      </c>
      <c r="H45" t="s">
        <v>202</v>
      </c>
      <c r="I45" t="s">
        <v>230</v>
      </c>
      <c r="J45">
        <v>49789</v>
      </c>
      <c r="K45" s="1">
        <v>43466</v>
      </c>
    </row>
    <row r="46" spans="1:11" x14ac:dyDescent="0.25">
      <c r="A46">
        <v>1900001610</v>
      </c>
      <c r="B46" s="1">
        <v>43694</v>
      </c>
      <c r="C46" t="s">
        <v>197</v>
      </c>
      <c r="D46" t="s">
        <v>30</v>
      </c>
      <c r="E46" t="s">
        <v>198</v>
      </c>
      <c r="F46" t="s">
        <v>199</v>
      </c>
      <c r="G46" t="s">
        <v>200</v>
      </c>
      <c r="H46" t="s">
        <v>226</v>
      </c>
      <c r="I46" t="s">
        <v>247</v>
      </c>
      <c r="J46">
        <v>64</v>
      </c>
      <c r="K46" s="1">
        <v>43540</v>
      </c>
    </row>
    <row r="47" spans="1:11" x14ac:dyDescent="0.25">
      <c r="A47">
        <v>1900001611</v>
      </c>
      <c r="B47" s="1">
        <v>43694</v>
      </c>
      <c r="C47" t="s">
        <v>197</v>
      </c>
      <c r="D47" t="s">
        <v>30</v>
      </c>
      <c r="E47" t="s">
        <v>198</v>
      </c>
      <c r="F47" t="s">
        <v>199</v>
      </c>
      <c r="G47" t="s">
        <v>200</v>
      </c>
      <c r="H47" t="s">
        <v>196</v>
      </c>
      <c r="I47" t="s">
        <v>248</v>
      </c>
      <c r="J47">
        <v>6250</v>
      </c>
      <c r="K47" s="1">
        <v>43520</v>
      </c>
    </row>
    <row r="48" spans="1:11" x14ac:dyDescent="0.25">
      <c r="A48">
        <v>1900002041</v>
      </c>
      <c r="B48" s="1">
        <v>43705</v>
      </c>
      <c r="C48" t="s">
        <v>197</v>
      </c>
      <c r="D48" t="s">
        <v>30</v>
      </c>
      <c r="E48" t="s">
        <v>38</v>
      </c>
      <c r="F48" t="s">
        <v>214</v>
      </c>
      <c r="G48" t="s">
        <v>200</v>
      </c>
      <c r="H48" t="s">
        <v>229</v>
      </c>
      <c r="I48">
        <v>1.31000501801E+19</v>
      </c>
      <c r="J48">
        <v>124875</v>
      </c>
      <c r="K48" s="1">
        <v>43531</v>
      </c>
    </row>
    <row r="49" spans="1:11" x14ac:dyDescent="0.25">
      <c r="A49">
        <v>1900002042</v>
      </c>
      <c r="B49" s="1">
        <v>43705</v>
      </c>
      <c r="C49" t="s">
        <v>197</v>
      </c>
      <c r="D49" t="s">
        <v>30</v>
      </c>
      <c r="E49" t="s">
        <v>20</v>
      </c>
      <c r="F49" t="s">
        <v>204</v>
      </c>
      <c r="G49" t="s">
        <v>205</v>
      </c>
      <c r="H49" t="s">
        <v>202</v>
      </c>
      <c r="I49">
        <v>43190133</v>
      </c>
      <c r="J49">
        <v>7783</v>
      </c>
      <c r="K49" s="1">
        <v>43627</v>
      </c>
    </row>
    <row r="50" spans="1:11" x14ac:dyDescent="0.25">
      <c r="A50">
        <v>1900002043</v>
      </c>
      <c r="B50" s="1">
        <v>43705</v>
      </c>
      <c r="C50" t="s">
        <v>197</v>
      </c>
      <c r="D50" t="s">
        <v>30</v>
      </c>
      <c r="E50" t="s">
        <v>20</v>
      </c>
      <c r="F50" t="s">
        <v>204</v>
      </c>
      <c r="G50" t="s">
        <v>205</v>
      </c>
      <c r="H50" t="s">
        <v>202</v>
      </c>
      <c r="I50">
        <v>43189992</v>
      </c>
      <c r="J50">
        <v>7835</v>
      </c>
      <c r="K50" s="1">
        <v>43626</v>
      </c>
    </row>
    <row r="51" spans="1:11" x14ac:dyDescent="0.25">
      <c r="A51">
        <v>1900002044</v>
      </c>
      <c r="B51" s="1">
        <v>43705</v>
      </c>
      <c r="C51" t="s">
        <v>197</v>
      </c>
      <c r="D51" t="s">
        <v>30</v>
      </c>
      <c r="E51" t="s">
        <v>20</v>
      </c>
      <c r="F51" t="s">
        <v>204</v>
      </c>
      <c r="G51" t="s">
        <v>195</v>
      </c>
      <c r="H51" t="s">
        <v>223</v>
      </c>
      <c r="I51">
        <v>41045400</v>
      </c>
      <c r="J51">
        <v>70125</v>
      </c>
      <c r="K51" s="1">
        <v>43543</v>
      </c>
    </row>
    <row r="52" spans="1:11" x14ac:dyDescent="0.25">
      <c r="A52">
        <v>1900002045</v>
      </c>
      <c r="B52" s="1">
        <v>43705</v>
      </c>
      <c r="C52" t="s">
        <v>197</v>
      </c>
      <c r="D52" t="s">
        <v>30</v>
      </c>
      <c r="E52" t="s">
        <v>20</v>
      </c>
      <c r="F52" t="s">
        <v>204</v>
      </c>
      <c r="G52" t="s">
        <v>195</v>
      </c>
      <c r="H52" t="s">
        <v>223</v>
      </c>
      <c r="I52">
        <v>41045403</v>
      </c>
      <c r="J52">
        <v>70125</v>
      </c>
      <c r="K52" s="1">
        <v>43543</v>
      </c>
    </row>
    <row r="53" spans="1:11" x14ac:dyDescent="0.25">
      <c r="A53">
        <v>1900002046</v>
      </c>
      <c r="B53" s="1">
        <v>43705</v>
      </c>
      <c r="C53" t="s">
        <v>197</v>
      </c>
      <c r="D53" t="s">
        <v>30</v>
      </c>
      <c r="E53" t="s">
        <v>17</v>
      </c>
      <c r="F53" t="s">
        <v>210</v>
      </c>
      <c r="G53" t="s">
        <v>200</v>
      </c>
      <c r="H53" t="s">
        <v>218</v>
      </c>
      <c r="I53" t="s">
        <v>249</v>
      </c>
      <c r="J53">
        <v>60229</v>
      </c>
      <c r="K53" s="1">
        <v>43556</v>
      </c>
    </row>
    <row r="54" spans="1:11" x14ac:dyDescent="0.25">
      <c r="A54">
        <v>1900002047</v>
      </c>
      <c r="B54" s="1">
        <v>43705</v>
      </c>
      <c r="C54" t="s">
        <v>197</v>
      </c>
      <c r="D54" t="s">
        <v>30</v>
      </c>
      <c r="E54" t="s">
        <v>17</v>
      </c>
      <c r="F54" t="s">
        <v>210</v>
      </c>
      <c r="G54" t="s">
        <v>200</v>
      </c>
      <c r="H54" t="s">
        <v>218</v>
      </c>
      <c r="I54" t="s">
        <v>250</v>
      </c>
      <c r="J54">
        <v>98931</v>
      </c>
      <c r="K54" s="1">
        <v>43481</v>
      </c>
    </row>
    <row r="55" spans="1:11" x14ac:dyDescent="0.25">
      <c r="A55">
        <v>1900002048</v>
      </c>
      <c r="B55" s="1">
        <v>43705</v>
      </c>
      <c r="C55" t="s">
        <v>197</v>
      </c>
      <c r="D55" t="s">
        <v>30</v>
      </c>
      <c r="E55" t="s">
        <v>198</v>
      </c>
      <c r="F55" t="s">
        <v>199</v>
      </c>
      <c r="G55" t="s">
        <v>205</v>
      </c>
      <c r="H55" t="s">
        <v>212</v>
      </c>
      <c r="I55" t="s">
        <v>251</v>
      </c>
      <c r="J55">
        <v>21769</v>
      </c>
      <c r="K55" s="1">
        <v>43466</v>
      </c>
    </row>
    <row r="56" spans="1:11" x14ac:dyDescent="0.25">
      <c r="A56">
        <v>1900002049</v>
      </c>
      <c r="B56" s="1">
        <v>43705</v>
      </c>
      <c r="C56" t="s">
        <v>197</v>
      </c>
      <c r="D56" t="s">
        <v>30</v>
      </c>
      <c r="E56" t="s">
        <v>198</v>
      </c>
      <c r="F56" t="s">
        <v>199</v>
      </c>
      <c r="G56" t="s">
        <v>200</v>
      </c>
      <c r="H56" t="s">
        <v>226</v>
      </c>
      <c r="I56" t="s">
        <v>252</v>
      </c>
      <c r="J56">
        <v>65369</v>
      </c>
      <c r="K56" s="1">
        <v>43572</v>
      </c>
    </row>
    <row r="57" spans="1:11" x14ac:dyDescent="0.25">
      <c r="A57">
        <v>1900002050</v>
      </c>
      <c r="B57" s="1">
        <v>43705</v>
      </c>
      <c r="C57" t="s">
        <v>197</v>
      </c>
      <c r="D57" t="s">
        <v>30</v>
      </c>
      <c r="E57" t="s">
        <v>198</v>
      </c>
      <c r="F57" t="s">
        <v>199</v>
      </c>
      <c r="G57" t="s">
        <v>200</v>
      </c>
      <c r="H57" t="s">
        <v>253</v>
      </c>
      <c r="I57">
        <v>304003761</v>
      </c>
      <c r="J57">
        <v>5206</v>
      </c>
      <c r="K57" s="1">
        <v>43556</v>
      </c>
    </row>
    <row r="58" spans="1:11" x14ac:dyDescent="0.25">
      <c r="A58">
        <v>1900002051</v>
      </c>
      <c r="B58" s="1">
        <v>43705</v>
      </c>
      <c r="C58" t="s">
        <v>197</v>
      </c>
      <c r="D58" t="s">
        <v>30</v>
      </c>
      <c r="E58" t="s">
        <v>198</v>
      </c>
      <c r="F58" t="s">
        <v>199</v>
      </c>
      <c r="G58" t="s">
        <v>200</v>
      </c>
      <c r="H58" t="s">
        <v>254</v>
      </c>
      <c r="I58" t="s">
        <v>255</v>
      </c>
      <c r="J58">
        <v>23750</v>
      </c>
      <c r="K58" s="1">
        <v>43533</v>
      </c>
    </row>
    <row r="59" spans="1:11" x14ac:dyDescent="0.25">
      <c r="A59">
        <v>1900002052</v>
      </c>
      <c r="B59" s="1">
        <v>43705</v>
      </c>
      <c r="C59" t="s">
        <v>197</v>
      </c>
      <c r="D59" t="s">
        <v>30</v>
      </c>
      <c r="E59" t="s">
        <v>198</v>
      </c>
      <c r="F59" t="s">
        <v>199</v>
      </c>
      <c r="G59" t="s">
        <v>200</v>
      </c>
      <c r="H59" t="s">
        <v>226</v>
      </c>
      <c r="I59" t="s">
        <v>256</v>
      </c>
      <c r="J59">
        <v>1557</v>
      </c>
      <c r="K59" s="1">
        <v>43571</v>
      </c>
    </row>
    <row r="60" spans="1:11" x14ac:dyDescent="0.25">
      <c r="A60">
        <v>1900002072</v>
      </c>
      <c r="B60" s="1">
        <v>43705</v>
      </c>
      <c r="C60" t="s">
        <v>197</v>
      </c>
      <c r="D60" t="s">
        <v>30</v>
      </c>
      <c r="E60" t="s">
        <v>80</v>
      </c>
      <c r="F60" t="s">
        <v>210</v>
      </c>
      <c r="G60" t="s">
        <v>205</v>
      </c>
      <c r="H60" t="s">
        <v>218</v>
      </c>
      <c r="I60" t="s">
        <v>257</v>
      </c>
      <c r="J60">
        <v>40960</v>
      </c>
      <c r="K60" s="1">
        <v>43575</v>
      </c>
    </row>
    <row r="61" spans="1:11" x14ac:dyDescent="0.25">
      <c r="A61">
        <v>1900002229</v>
      </c>
      <c r="B61" s="1">
        <v>43708</v>
      </c>
      <c r="C61" t="s">
        <v>197</v>
      </c>
      <c r="D61" t="s">
        <v>30</v>
      </c>
      <c r="E61" t="s">
        <v>80</v>
      </c>
      <c r="F61" t="s">
        <v>210</v>
      </c>
      <c r="G61" t="s">
        <v>200</v>
      </c>
      <c r="H61" t="s">
        <v>218</v>
      </c>
      <c r="I61" t="s">
        <v>258</v>
      </c>
      <c r="J61">
        <v>12055</v>
      </c>
      <c r="K61" s="1">
        <v>43510</v>
      </c>
    </row>
    <row r="62" spans="1:11" x14ac:dyDescent="0.25">
      <c r="A62">
        <v>1900002230</v>
      </c>
      <c r="B62" s="1">
        <v>43708</v>
      </c>
      <c r="C62" t="s">
        <v>197</v>
      </c>
      <c r="D62" t="s">
        <v>30</v>
      </c>
      <c r="E62" t="s">
        <v>17</v>
      </c>
      <c r="F62" t="s">
        <v>210</v>
      </c>
      <c r="G62" t="s">
        <v>200</v>
      </c>
      <c r="H62" t="s">
        <v>218</v>
      </c>
      <c r="I62" t="s">
        <v>259</v>
      </c>
      <c r="J62">
        <v>131090</v>
      </c>
      <c r="K62" s="1">
        <v>43522</v>
      </c>
    </row>
    <row r="63" spans="1:11" x14ac:dyDescent="0.25">
      <c r="A63">
        <v>1900002232</v>
      </c>
      <c r="B63" s="1">
        <v>43708</v>
      </c>
      <c r="C63" t="s">
        <v>197</v>
      </c>
      <c r="D63" t="s">
        <v>30</v>
      </c>
      <c r="E63" t="s">
        <v>80</v>
      </c>
      <c r="F63" t="s">
        <v>210</v>
      </c>
      <c r="G63" t="s">
        <v>200</v>
      </c>
      <c r="H63" t="s">
        <v>218</v>
      </c>
      <c r="I63" t="s">
        <v>260</v>
      </c>
      <c r="J63">
        <v>27069</v>
      </c>
      <c r="K63" s="1">
        <v>43510</v>
      </c>
    </row>
    <row r="64" spans="1:11" x14ac:dyDescent="0.25">
      <c r="A64">
        <v>1900002265</v>
      </c>
      <c r="B64" s="1">
        <v>43708</v>
      </c>
      <c r="C64" t="s">
        <v>197</v>
      </c>
      <c r="D64" t="s">
        <v>30</v>
      </c>
      <c r="E64" t="s">
        <v>198</v>
      </c>
      <c r="F64" t="s">
        <v>199</v>
      </c>
      <c r="G64" t="s">
        <v>200</v>
      </c>
      <c r="H64" t="s">
        <v>201</v>
      </c>
      <c r="I64" t="s">
        <v>261</v>
      </c>
      <c r="J64">
        <v>215165</v>
      </c>
      <c r="K64" s="1">
        <v>43556</v>
      </c>
    </row>
    <row r="65" spans="1:11" x14ac:dyDescent="0.25">
      <c r="A65">
        <v>1900002331</v>
      </c>
      <c r="B65" s="1">
        <v>43711</v>
      </c>
      <c r="C65" t="s">
        <v>197</v>
      </c>
      <c r="D65" t="s">
        <v>30</v>
      </c>
      <c r="E65" t="s">
        <v>198</v>
      </c>
      <c r="F65" t="s">
        <v>199</v>
      </c>
      <c r="G65" t="s">
        <v>200</v>
      </c>
      <c r="H65" t="s">
        <v>218</v>
      </c>
      <c r="I65" t="s">
        <v>262</v>
      </c>
      <c r="J65">
        <v>870</v>
      </c>
      <c r="K65" s="1">
        <v>43611</v>
      </c>
    </row>
    <row r="66" spans="1:11" x14ac:dyDescent="0.25">
      <c r="A66">
        <v>1900002384</v>
      </c>
      <c r="B66" s="1">
        <v>43713</v>
      </c>
      <c r="C66" t="s">
        <v>197</v>
      </c>
      <c r="D66" t="s">
        <v>30</v>
      </c>
      <c r="E66" t="s">
        <v>38</v>
      </c>
      <c r="F66" t="s">
        <v>214</v>
      </c>
      <c r="G66" t="s">
        <v>219</v>
      </c>
      <c r="H66" t="s">
        <v>201</v>
      </c>
      <c r="I66">
        <v>2000010048</v>
      </c>
      <c r="J66">
        <v>8174</v>
      </c>
      <c r="K66" s="1">
        <v>43664</v>
      </c>
    </row>
    <row r="67" spans="1:11" x14ac:dyDescent="0.25">
      <c r="A67">
        <v>1900002387</v>
      </c>
      <c r="B67" s="1">
        <v>43713</v>
      </c>
      <c r="C67" t="s">
        <v>197</v>
      </c>
      <c r="D67" t="s">
        <v>30</v>
      </c>
      <c r="E67" t="s">
        <v>12</v>
      </c>
      <c r="F67" t="s">
        <v>208</v>
      </c>
      <c r="G67" t="s">
        <v>200</v>
      </c>
      <c r="H67" t="s">
        <v>202</v>
      </c>
      <c r="I67" t="s">
        <v>263</v>
      </c>
      <c r="J67">
        <v>22246</v>
      </c>
      <c r="K67" s="1">
        <v>43660</v>
      </c>
    </row>
    <row r="68" spans="1:11" x14ac:dyDescent="0.25">
      <c r="A68">
        <v>1900002458</v>
      </c>
      <c r="B68" s="1">
        <v>43717</v>
      </c>
      <c r="C68" t="s">
        <v>197</v>
      </c>
      <c r="D68" t="s">
        <v>30</v>
      </c>
      <c r="E68" t="s">
        <v>20</v>
      </c>
      <c r="F68" t="s">
        <v>204</v>
      </c>
      <c r="G68" t="s">
        <v>195</v>
      </c>
      <c r="H68" t="s">
        <v>218</v>
      </c>
      <c r="I68">
        <v>43187020</v>
      </c>
      <c r="J68">
        <v>7451</v>
      </c>
      <c r="K68" s="1">
        <v>43577</v>
      </c>
    </row>
    <row r="69" spans="1:11" x14ac:dyDescent="0.25">
      <c r="A69">
        <v>1900002464</v>
      </c>
      <c r="B69" s="1">
        <v>43717</v>
      </c>
      <c r="C69" t="s">
        <v>197</v>
      </c>
      <c r="D69" t="s">
        <v>30</v>
      </c>
      <c r="E69" t="s">
        <v>12</v>
      </c>
      <c r="F69" t="s">
        <v>208</v>
      </c>
      <c r="G69" t="s">
        <v>219</v>
      </c>
      <c r="H69" t="s">
        <v>237</v>
      </c>
      <c r="I69" t="s">
        <v>239</v>
      </c>
      <c r="J69">
        <v>7110</v>
      </c>
      <c r="K69" s="1">
        <v>43675</v>
      </c>
    </row>
    <row r="70" spans="1:11" x14ac:dyDescent="0.25">
      <c r="A70">
        <v>1900002472</v>
      </c>
      <c r="B70" s="1">
        <v>43717</v>
      </c>
      <c r="C70" t="s">
        <v>197</v>
      </c>
      <c r="D70" t="s">
        <v>30</v>
      </c>
      <c r="E70" t="s">
        <v>198</v>
      </c>
      <c r="F70" t="s">
        <v>199</v>
      </c>
      <c r="G70" t="s">
        <v>200</v>
      </c>
      <c r="H70" t="s">
        <v>218</v>
      </c>
      <c r="I70" t="s">
        <v>264</v>
      </c>
      <c r="J70">
        <v>692</v>
      </c>
      <c r="K70" s="1">
        <v>43600</v>
      </c>
    </row>
    <row r="71" spans="1:11" x14ac:dyDescent="0.25">
      <c r="A71">
        <v>1900002635</v>
      </c>
      <c r="B71" s="1">
        <v>43725</v>
      </c>
      <c r="C71" t="s">
        <v>197</v>
      </c>
      <c r="D71" t="s">
        <v>30</v>
      </c>
      <c r="E71" t="s">
        <v>38</v>
      </c>
      <c r="F71" t="s">
        <v>214</v>
      </c>
      <c r="G71" t="s">
        <v>200</v>
      </c>
      <c r="H71" t="s">
        <v>218</v>
      </c>
      <c r="I71" t="s">
        <v>265</v>
      </c>
      <c r="J71">
        <v>65051</v>
      </c>
      <c r="K71" s="1">
        <v>43466</v>
      </c>
    </row>
    <row r="72" spans="1:11" x14ac:dyDescent="0.25">
      <c r="A72">
        <v>1900002636</v>
      </c>
      <c r="B72" s="1">
        <v>43725</v>
      </c>
      <c r="C72" t="s">
        <v>197</v>
      </c>
      <c r="D72" t="s">
        <v>30</v>
      </c>
      <c r="E72" t="s">
        <v>198</v>
      </c>
      <c r="F72" t="s">
        <v>199</v>
      </c>
      <c r="G72" t="s">
        <v>200</v>
      </c>
      <c r="H72" t="s">
        <v>201</v>
      </c>
      <c r="I72" t="s">
        <v>266</v>
      </c>
      <c r="J72">
        <v>1005</v>
      </c>
      <c r="K72" s="1">
        <v>43586</v>
      </c>
    </row>
    <row r="73" spans="1:11" x14ac:dyDescent="0.25">
      <c r="A73">
        <v>1900002637</v>
      </c>
      <c r="B73" s="1">
        <v>43725</v>
      </c>
      <c r="C73" t="s">
        <v>197</v>
      </c>
      <c r="D73" t="s">
        <v>30</v>
      </c>
      <c r="E73" t="s">
        <v>12</v>
      </c>
      <c r="F73" t="s">
        <v>208</v>
      </c>
      <c r="G73" t="s">
        <v>219</v>
      </c>
      <c r="H73" t="s">
        <v>237</v>
      </c>
      <c r="I73" t="s">
        <v>239</v>
      </c>
      <c r="J73">
        <v>6259</v>
      </c>
      <c r="K73" s="1">
        <v>43637</v>
      </c>
    </row>
    <row r="74" spans="1:11" x14ac:dyDescent="0.25">
      <c r="A74">
        <v>1900002638</v>
      </c>
      <c r="B74" s="1">
        <v>43725</v>
      </c>
      <c r="C74" t="s">
        <v>197</v>
      </c>
      <c r="D74" t="s">
        <v>30</v>
      </c>
      <c r="E74" t="s">
        <v>12</v>
      </c>
      <c r="F74" t="s">
        <v>208</v>
      </c>
      <c r="G74" t="s">
        <v>219</v>
      </c>
      <c r="H74" t="s">
        <v>202</v>
      </c>
      <c r="I74" t="s">
        <v>220</v>
      </c>
      <c r="J74">
        <v>9941</v>
      </c>
      <c r="K74" s="1">
        <v>43656</v>
      </c>
    </row>
    <row r="75" spans="1:11" x14ac:dyDescent="0.25">
      <c r="A75">
        <v>1900002639</v>
      </c>
      <c r="B75" s="1">
        <v>43725</v>
      </c>
      <c r="C75" t="s">
        <v>197</v>
      </c>
      <c r="D75" t="s">
        <v>30</v>
      </c>
      <c r="E75" t="s">
        <v>198</v>
      </c>
      <c r="F75" t="s">
        <v>199</v>
      </c>
      <c r="G75" t="s">
        <v>205</v>
      </c>
      <c r="H75" t="s">
        <v>201</v>
      </c>
      <c r="I75" t="s">
        <v>267</v>
      </c>
      <c r="J75">
        <v>9990</v>
      </c>
      <c r="K75" s="1">
        <v>43608</v>
      </c>
    </row>
    <row r="76" spans="1:11" x14ac:dyDescent="0.25">
      <c r="A76">
        <v>1900002640</v>
      </c>
      <c r="B76" s="1">
        <v>43725</v>
      </c>
      <c r="C76" t="s">
        <v>197</v>
      </c>
      <c r="D76" t="s">
        <v>30</v>
      </c>
      <c r="E76" t="s">
        <v>12</v>
      </c>
      <c r="F76" t="s">
        <v>208</v>
      </c>
      <c r="G76" t="s">
        <v>200</v>
      </c>
      <c r="H76" t="s">
        <v>235</v>
      </c>
      <c r="I76" t="s">
        <v>268</v>
      </c>
      <c r="J76">
        <v>74673</v>
      </c>
      <c r="K76" s="1">
        <v>43645</v>
      </c>
    </row>
    <row r="77" spans="1:11" x14ac:dyDescent="0.25">
      <c r="A77">
        <v>1900002880</v>
      </c>
      <c r="B77" s="1">
        <v>43728</v>
      </c>
      <c r="C77" t="s">
        <v>197</v>
      </c>
      <c r="D77" t="s">
        <v>30</v>
      </c>
      <c r="E77" t="s">
        <v>198</v>
      </c>
      <c r="F77" t="s">
        <v>199</v>
      </c>
      <c r="G77" t="s">
        <v>200</v>
      </c>
      <c r="H77" t="s">
        <v>226</v>
      </c>
      <c r="I77" t="s">
        <v>269</v>
      </c>
      <c r="J77">
        <v>4362</v>
      </c>
      <c r="K77" s="1">
        <v>43557</v>
      </c>
    </row>
    <row r="78" spans="1:11" x14ac:dyDescent="0.25">
      <c r="A78">
        <v>1900003129</v>
      </c>
      <c r="B78" s="1">
        <v>43738</v>
      </c>
      <c r="C78" t="s">
        <v>197</v>
      </c>
      <c r="D78" t="s">
        <v>30</v>
      </c>
      <c r="E78" t="s">
        <v>17</v>
      </c>
      <c r="F78" t="s">
        <v>210</v>
      </c>
      <c r="G78" t="s">
        <v>200</v>
      </c>
      <c r="H78" t="s">
        <v>218</v>
      </c>
      <c r="I78" t="s">
        <v>270</v>
      </c>
      <c r="J78">
        <v>1610</v>
      </c>
      <c r="K78" s="1">
        <v>43510</v>
      </c>
    </row>
    <row r="79" spans="1:11" x14ac:dyDescent="0.25">
      <c r="A79">
        <v>1900003131</v>
      </c>
      <c r="B79" s="1">
        <v>43738</v>
      </c>
      <c r="C79" t="s">
        <v>197</v>
      </c>
      <c r="D79" t="s">
        <v>30</v>
      </c>
      <c r="E79" t="s">
        <v>198</v>
      </c>
      <c r="F79" t="s">
        <v>199</v>
      </c>
      <c r="G79" t="s">
        <v>200</v>
      </c>
      <c r="H79" t="s">
        <v>201</v>
      </c>
      <c r="I79">
        <v>3.1142011248201999E+18</v>
      </c>
      <c r="J79">
        <v>20166</v>
      </c>
      <c r="K79" s="1">
        <v>43647</v>
      </c>
    </row>
    <row r="80" spans="1:11" x14ac:dyDescent="0.25">
      <c r="A80">
        <v>1900003209</v>
      </c>
      <c r="B80" s="1">
        <v>43748</v>
      </c>
      <c r="C80" t="s">
        <v>197</v>
      </c>
      <c r="D80" t="s">
        <v>30</v>
      </c>
      <c r="E80" t="s">
        <v>12</v>
      </c>
      <c r="F80" t="s">
        <v>208</v>
      </c>
      <c r="G80" t="s">
        <v>200</v>
      </c>
      <c r="H80" t="s">
        <v>235</v>
      </c>
      <c r="I80" t="s">
        <v>271</v>
      </c>
      <c r="J80">
        <v>8605</v>
      </c>
      <c r="K80" s="1">
        <v>43645</v>
      </c>
    </row>
    <row r="81" spans="1:11" x14ac:dyDescent="0.25">
      <c r="A81">
        <v>1900003210</v>
      </c>
      <c r="B81" s="1">
        <v>43748</v>
      </c>
      <c r="C81" t="s">
        <v>197</v>
      </c>
      <c r="D81" t="s">
        <v>30</v>
      </c>
      <c r="E81" t="s">
        <v>12</v>
      </c>
      <c r="F81" t="s">
        <v>208</v>
      </c>
      <c r="G81" t="s">
        <v>200</v>
      </c>
      <c r="H81" t="s">
        <v>223</v>
      </c>
      <c r="I81" t="s">
        <v>272</v>
      </c>
      <c r="J81">
        <v>52500</v>
      </c>
      <c r="K81" s="1">
        <v>43602</v>
      </c>
    </row>
    <row r="82" spans="1:11" x14ac:dyDescent="0.25">
      <c r="A82">
        <v>1900003211</v>
      </c>
      <c r="B82" s="1">
        <v>43748</v>
      </c>
      <c r="C82" t="s">
        <v>197</v>
      </c>
      <c r="D82" t="s">
        <v>30</v>
      </c>
      <c r="E82" t="s">
        <v>20</v>
      </c>
      <c r="F82" t="s">
        <v>210</v>
      </c>
      <c r="G82" t="s">
        <v>205</v>
      </c>
      <c r="H82" t="s">
        <v>218</v>
      </c>
      <c r="I82" t="s">
        <v>273</v>
      </c>
      <c r="J82">
        <v>21875</v>
      </c>
      <c r="K82" s="1">
        <v>43497</v>
      </c>
    </row>
    <row r="83" spans="1:11" x14ac:dyDescent="0.25">
      <c r="A83">
        <v>1900003212</v>
      </c>
      <c r="B83" s="1">
        <v>43748</v>
      </c>
      <c r="C83" t="s">
        <v>197</v>
      </c>
      <c r="D83" t="s">
        <v>30</v>
      </c>
      <c r="E83" t="s">
        <v>12</v>
      </c>
      <c r="F83" t="s">
        <v>208</v>
      </c>
      <c r="G83" t="s">
        <v>219</v>
      </c>
      <c r="H83" t="s">
        <v>202</v>
      </c>
      <c r="I83" t="s">
        <v>220</v>
      </c>
      <c r="J83">
        <v>93906</v>
      </c>
      <c r="K83" s="1">
        <v>43531</v>
      </c>
    </row>
    <row r="84" spans="1:11" x14ac:dyDescent="0.25">
      <c r="A84">
        <v>1900003213</v>
      </c>
      <c r="B84" s="1">
        <v>43748</v>
      </c>
      <c r="C84" t="s">
        <v>197</v>
      </c>
      <c r="D84" t="s">
        <v>30</v>
      </c>
      <c r="E84" t="s">
        <v>12</v>
      </c>
      <c r="F84" t="s">
        <v>208</v>
      </c>
      <c r="G84" t="s">
        <v>200</v>
      </c>
      <c r="H84" t="s">
        <v>202</v>
      </c>
      <c r="I84">
        <v>54407334</v>
      </c>
      <c r="J84">
        <v>23387</v>
      </c>
      <c r="K84" s="1">
        <v>43466</v>
      </c>
    </row>
    <row r="85" spans="1:11" x14ac:dyDescent="0.25">
      <c r="A85">
        <v>1900003214</v>
      </c>
      <c r="B85" s="1">
        <v>43748</v>
      </c>
      <c r="C85" t="s">
        <v>197</v>
      </c>
      <c r="D85" t="s">
        <v>30</v>
      </c>
      <c r="E85" t="s">
        <v>12</v>
      </c>
      <c r="F85" t="s">
        <v>208</v>
      </c>
      <c r="G85" t="s">
        <v>200</v>
      </c>
      <c r="H85" t="s">
        <v>202</v>
      </c>
      <c r="I85" t="s">
        <v>274</v>
      </c>
      <c r="J85">
        <v>3347</v>
      </c>
      <c r="K85" s="1">
        <v>43556</v>
      </c>
    </row>
    <row r="86" spans="1:11" x14ac:dyDescent="0.25">
      <c r="A86">
        <v>1900003404</v>
      </c>
      <c r="B86" s="1">
        <v>43755</v>
      </c>
      <c r="C86" t="s">
        <v>197</v>
      </c>
      <c r="D86" t="s">
        <v>30</v>
      </c>
      <c r="E86" t="s">
        <v>20</v>
      </c>
      <c r="F86" t="s">
        <v>211</v>
      </c>
      <c r="G86" t="s">
        <v>205</v>
      </c>
      <c r="H86" t="s">
        <v>224</v>
      </c>
      <c r="I86">
        <v>2.9992028733097999E+18</v>
      </c>
      <c r="J86">
        <v>60025</v>
      </c>
      <c r="K86" s="1">
        <v>43654</v>
      </c>
    </row>
    <row r="87" spans="1:11" x14ac:dyDescent="0.25">
      <c r="A87">
        <v>1900003405</v>
      </c>
      <c r="B87" s="1">
        <v>43755</v>
      </c>
      <c r="C87" t="s">
        <v>197</v>
      </c>
      <c r="D87" t="s">
        <v>30</v>
      </c>
      <c r="E87" t="s">
        <v>24</v>
      </c>
      <c r="F87" t="s">
        <v>210</v>
      </c>
      <c r="G87" t="s">
        <v>200</v>
      </c>
      <c r="H87" t="s">
        <v>275</v>
      </c>
      <c r="I87" t="s">
        <v>276</v>
      </c>
      <c r="J87">
        <v>13613</v>
      </c>
      <c r="K87" s="1">
        <v>43472</v>
      </c>
    </row>
    <row r="88" spans="1:11" x14ac:dyDescent="0.25">
      <c r="A88">
        <v>1900003406</v>
      </c>
      <c r="B88" s="1">
        <v>43755</v>
      </c>
      <c r="C88" t="s">
        <v>197</v>
      </c>
      <c r="D88" t="s">
        <v>30</v>
      </c>
      <c r="E88" t="s">
        <v>12</v>
      </c>
      <c r="F88" t="s">
        <v>217</v>
      </c>
      <c r="G88" t="s">
        <v>195</v>
      </c>
      <c r="H88" t="s">
        <v>212</v>
      </c>
      <c r="I88" t="s">
        <v>277</v>
      </c>
      <c r="J88">
        <v>79834</v>
      </c>
      <c r="K88" s="1">
        <v>43641</v>
      </c>
    </row>
    <row r="89" spans="1:11" x14ac:dyDescent="0.25">
      <c r="A89">
        <v>1900003407</v>
      </c>
      <c r="B89" s="1">
        <v>43755</v>
      </c>
      <c r="C89" t="s">
        <v>197</v>
      </c>
      <c r="D89" t="s">
        <v>30</v>
      </c>
      <c r="E89" t="s">
        <v>20</v>
      </c>
      <c r="F89" t="s">
        <v>211</v>
      </c>
      <c r="G89" t="s">
        <v>205</v>
      </c>
      <c r="H89" t="s">
        <v>224</v>
      </c>
      <c r="I89">
        <v>2.9992028732742001E+18</v>
      </c>
      <c r="J89">
        <v>60025</v>
      </c>
      <c r="K89" s="1">
        <v>43654</v>
      </c>
    </row>
    <row r="90" spans="1:11" x14ac:dyDescent="0.25">
      <c r="A90">
        <v>1900003928</v>
      </c>
      <c r="B90" s="1">
        <v>43781</v>
      </c>
      <c r="C90" t="s">
        <v>197</v>
      </c>
      <c r="D90" t="s">
        <v>30</v>
      </c>
      <c r="E90" t="s">
        <v>20</v>
      </c>
      <c r="F90" t="s">
        <v>217</v>
      </c>
      <c r="G90" t="s">
        <v>205</v>
      </c>
      <c r="H90" t="s">
        <v>201</v>
      </c>
      <c r="I90">
        <v>14055133</v>
      </c>
      <c r="J90">
        <v>63000</v>
      </c>
      <c r="K90" s="1">
        <v>43672</v>
      </c>
    </row>
    <row r="91" spans="1:11" x14ac:dyDescent="0.25">
      <c r="A91">
        <v>1900003930</v>
      </c>
      <c r="B91" s="1">
        <v>43781</v>
      </c>
      <c r="C91" t="s">
        <v>193</v>
      </c>
      <c r="D91" t="s">
        <v>30</v>
      </c>
      <c r="E91" t="s">
        <v>80</v>
      </c>
      <c r="F91" t="s">
        <v>211</v>
      </c>
      <c r="G91" t="s">
        <v>205</v>
      </c>
      <c r="H91" t="s">
        <v>218</v>
      </c>
      <c r="J91">
        <v>100000</v>
      </c>
      <c r="K91" s="1">
        <v>43663</v>
      </c>
    </row>
    <row r="92" spans="1:11" x14ac:dyDescent="0.25">
      <c r="A92">
        <v>1900003931</v>
      </c>
      <c r="B92" s="1">
        <v>43781</v>
      </c>
      <c r="C92" t="s">
        <v>193</v>
      </c>
      <c r="D92" t="s">
        <v>30</v>
      </c>
      <c r="E92" t="s">
        <v>80</v>
      </c>
      <c r="F92" t="s">
        <v>211</v>
      </c>
      <c r="G92" t="s">
        <v>205</v>
      </c>
      <c r="H92" t="s">
        <v>218</v>
      </c>
      <c r="J92">
        <v>100000</v>
      </c>
      <c r="K92" s="1">
        <v>43486</v>
      </c>
    </row>
    <row r="93" spans="1:11" x14ac:dyDescent="0.25">
      <c r="A93">
        <v>1900004171</v>
      </c>
      <c r="B93" s="1">
        <v>43795</v>
      </c>
      <c r="C93" t="s">
        <v>193</v>
      </c>
      <c r="D93" t="s">
        <v>30</v>
      </c>
      <c r="E93" t="s">
        <v>198</v>
      </c>
      <c r="F93" t="s">
        <v>199</v>
      </c>
      <c r="G93" t="s">
        <v>200</v>
      </c>
      <c r="H93" t="s">
        <v>202</v>
      </c>
      <c r="J93">
        <v>254336</v>
      </c>
      <c r="K93" s="1">
        <v>43490</v>
      </c>
    </row>
    <row r="94" spans="1:11" x14ac:dyDescent="0.25">
      <c r="A94">
        <v>1900004173</v>
      </c>
      <c r="B94" s="1">
        <v>43795</v>
      </c>
      <c r="C94" t="s">
        <v>193</v>
      </c>
      <c r="D94" t="s">
        <v>30</v>
      </c>
      <c r="E94" t="s">
        <v>198</v>
      </c>
      <c r="F94" t="s">
        <v>199</v>
      </c>
      <c r="G94" t="s">
        <v>200</v>
      </c>
      <c r="H94" t="s">
        <v>226</v>
      </c>
      <c r="J94">
        <v>266949</v>
      </c>
      <c r="K94" s="1">
        <v>43490</v>
      </c>
    </row>
    <row r="95" spans="1:11" x14ac:dyDescent="0.25">
      <c r="A95">
        <v>1900004220</v>
      </c>
      <c r="B95" s="1">
        <v>43802</v>
      </c>
      <c r="C95" t="s">
        <v>197</v>
      </c>
      <c r="D95" t="s">
        <v>30</v>
      </c>
      <c r="E95" t="s">
        <v>12</v>
      </c>
      <c r="F95" t="s">
        <v>208</v>
      </c>
      <c r="G95" t="s">
        <v>200</v>
      </c>
      <c r="H95" t="s">
        <v>237</v>
      </c>
      <c r="I95">
        <v>54445288</v>
      </c>
      <c r="J95">
        <v>11111</v>
      </c>
      <c r="K95" s="1">
        <v>43524</v>
      </c>
    </row>
    <row r="96" spans="1:11" x14ac:dyDescent="0.25">
      <c r="A96">
        <v>1900004221</v>
      </c>
      <c r="B96" s="1">
        <v>43802</v>
      </c>
      <c r="C96" t="s">
        <v>197</v>
      </c>
      <c r="D96" t="s">
        <v>30</v>
      </c>
      <c r="E96" t="s">
        <v>80</v>
      </c>
      <c r="F96" t="s">
        <v>204</v>
      </c>
      <c r="G96" t="s">
        <v>205</v>
      </c>
      <c r="H96" t="s">
        <v>202</v>
      </c>
      <c r="I96">
        <v>9.9000044190299996E+19</v>
      </c>
      <c r="J96">
        <v>3008</v>
      </c>
      <c r="K96" s="1">
        <v>43567</v>
      </c>
    </row>
    <row r="97" spans="1:11" x14ac:dyDescent="0.25">
      <c r="A97">
        <v>1900004376</v>
      </c>
      <c r="B97" s="1">
        <v>43804</v>
      </c>
      <c r="C97" t="s">
        <v>197</v>
      </c>
      <c r="D97" t="s">
        <v>30</v>
      </c>
      <c r="E97" t="s">
        <v>20</v>
      </c>
      <c r="F97" t="s">
        <v>204</v>
      </c>
      <c r="G97" t="s">
        <v>205</v>
      </c>
      <c r="H97" t="s">
        <v>226</v>
      </c>
      <c r="I97">
        <v>43193940</v>
      </c>
      <c r="J97">
        <v>6184</v>
      </c>
      <c r="K97" s="1">
        <v>43684</v>
      </c>
    </row>
    <row r="98" spans="1:11" x14ac:dyDescent="0.25">
      <c r="A98">
        <v>1900004378</v>
      </c>
      <c r="B98" s="1">
        <v>43804</v>
      </c>
      <c r="C98" t="s">
        <v>197</v>
      </c>
      <c r="D98" t="s">
        <v>30</v>
      </c>
      <c r="E98" t="s">
        <v>17</v>
      </c>
      <c r="F98" t="s">
        <v>204</v>
      </c>
      <c r="G98" t="s">
        <v>195</v>
      </c>
      <c r="H98" t="s">
        <v>278</v>
      </c>
      <c r="I98" t="s">
        <v>279</v>
      </c>
      <c r="J98">
        <v>1568</v>
      </c>
      <c r="K98" s="1">
        <v>43504</v>
      </c>
    </row>
    <row r="99" spans="1:11" x14ac:dyDescent="0.25">
      <c r="A99">
        <v>1900004380</v>
      </c>
      <c r="B99" s="1">
        <v>43804</v>
      </c>
      <c r="C99" t="s">
        <v>197</v>
      </c>
      <c r="D99" t="s">
        <v>30</v>
      </c>
      <c r="E99" t="s">
        <v>12</v>
      </c>
      <c r="F99" t="s">
        <v>208</v>
      </c>
      <c r="G99" t="s">
        <v>219</v>
      </c>
      <c r="H99" t="s">
        <v>202</v>
      </c>
      <c r="I99" t="s">
        <v>220</v>
      </c>
      <c r="J99">
        <v>18901</v>
      </c>
      <c r="K99" s="1">
        <v>43722</v>
      </c>
    </row>
    <row r="100" spans="1:11" x14ac:dyDescent="0.25">
      <c r="A100">
        <v>1900004382</v>
      </c>
      <c r="B100" s="1">
        <v>43804</v>
      </c>
      <c r="C100" t="s">
        <v>197</v>
      </c>
      <c r="D100" t="s">
        <v>30</v>
      </c>
      <c r="E100" t="s">
        <v>12</v>
      </c>
      <c r="F100" t="s">
        <v>208</v>
      </c>
      <c r="G100" t="s">
        <v>219</v>
      </c>
      <c r="H100" t="s">
        <v>202</v>
      </c>
      <c r="I100" t="s">
        <v>220</v>
      </c>
      <c r="J100">
        <v>27682</v>
      </c>
      <c r="K100" s="1">
        <v>43691</v>
      </c>
    </row>
    <row r="101" spans="1:11" x14ac:dyDescent="0.25">
      <c r="A101">
        <v>1900004383</v>
      </c>
      <c r="B101" s="1">
        <v>43804</v>
      </c>
      <c r="C101" t="s">
        <v>197</v>
      </c>
      <c r="D101" t="s">
        <v>30</v>
      </c>
      <c r="E101" t="s">
        <v>12</v>
      </c>
      <c r="F101" t="s">
        <v>208</v>
      </c>
      <c r="G101" t="s">
        <v>219</v>
      </c>
      <c r="H101" t="s">
        <v>237</v>
      </c>
      <c r="I101" t="s">
        <v>239</v>
      </c>
      <c r="J101">
        <v>5501</v>
      </c>
      <c r="K101" s="1">
        <v>43759</v>
      </c>
    </row>
    <row r="102" spans="1:11" x14ac:dyDescent="0.25">
      <c r="A102">
        <v>1900004384</v>
      </c>
      <c r="B102" s="1">
        <v>43804</v>
      </c>
      <c r="C102" t="s">
        <v>197</v>
      </c>
      <c r="D102" t="s">
        <v>30</v>
      </c>
      <c r="E102" t="s">
        <v>12</v>
      </c>
      <c r="F102" t="s">
        <v>208</v>
      </c>
      <c r="G102" t="s">
        <v>200</v>
      </c>
      <c r="H102" t="s">
        <v>218</v>
      </c>
      <c r="I102" t="s">
        <v>280</v>
      </c>
      <c r="J102">
        <v>123750</v>
      </c>
      <c r="K102" s="1">
        <v>43738</v>
      </c>
    </row>
    <row r="103" spans="1:11" x14ac:dyDescent="0.25">
      <c r="A103">
        <v>1900004404</v>
      </c>
      <c r="B103" s="1">
        <v>43805</v>
      </c>
      <c r="C103" t="s">
        <v>197</v>
      </c>
      <c r="D103" t="s">
        <v>30</v>
      </c>
      <c r="E103" t="s">
        <v>198</v>
      </c>
      <c r="F103" t="s">
        <v>199</v>
      </c>
      <c r="G103" t="s">
        <v>200</v>
      </c>
      <c r="H103" t="s">
        <v>223</v>
      </c>
      <c r="I103" t="s">
        <v>281</v>
      </c>
      <c r="J103">
        <v>825</v>
      </c>
      <c r="K103" s="1">
        <v>43647</v>
      </c>
    </row>
    <row r="104" spans="1:11" x14ac:dyDescent="0.25">
      <c r="A104">
        <v>1900004408</v>
      </c>
      <c r="B104" s="1">
        <v>43805</v>
      </c>
      <c r="C104" t="s">
        <v>197</v>
      </c>
      <c r="D104" t="s">
        <v>30</v>
      </c>
      <c r="E104" t="s">
        <v>198</v>
      </c>
      <c r="F104" t="s">
        <v>199</v>
      </c>
      <c r="G104" t="s">
        <v>200</v>
      </c>
      <c r="H104" t="s">
        <v>223</v>
      </c>
      <c r="I104" t="s">
        <v>282</v>
      </c>
      <c r="J104">
        <v>1556</v>
      </c>
      <c r="K104" s="1">
        <v>43647</v>
      </c>
    </row>
    <row r="105" spans="1:11" x14ac:dyDescent="0.25">
      <c r="A105">
        <v>1900004411</v>
      </c>
      <c r="B105" s="1">
        <v>43805</v>
      </c>
      <c r="C105" t="s">
        <v>197</v>
      </c>
      <c r="D105" t="s">
        <v>30</v>
      </c>
      <c r="E105" t="s">
        <v>198</v>
      </c>
      <c r="F105" t="s">
        <v>199</v>
      </c>
      <c r="G105" t="s">
        <v>200</v>
      </c>
      <c r="H105" t="s">
        <v>223</v>
      </c>
      <c r="I105" t="s">
        <v>283</v>
      </c>
      <c r="J105">
        <v>12350</v>
      </c>
      <c r="K105" s="1">
        <v>43647</v>
      </c>
    </row>
    <row r="106" spans="1:11" x14ac:dyDescent="0.25">
      <c r="A106">
        <v>1900004474</v>
      </c>
      <c r="B106" s="1">
        <v>43808</v>
      </c>
      <c r="C106" t="s">
        <v>197</v>
      </c>
      <c r="D106" t="s">
        <v>30</v>
      </c>
      <c r="E106" t="s">
        <v>24</v>
      </c>
      <c r="F106" t="s">
        <v>204</v>
      </c>
      <c r="G106" t="s">
        <v>205</v>
      </c>
      <c r="H106" t="s">
        <v>254</v>
      </c>
      <c r="I106" t="s">
        <v>284</v>
      </c>
      <c r="J106">
        <v>15593</v>
      </c>
      <c r="K106" s="1">
        <v>43477</v>
      </c>
    </row>
    <row r="107" spans="1:11" x14ac:dyDescent="0.25">
      <c r="A107">
        <v>1900004500</v>
      </c>
      <c r="B107" s="1">
        <v>43808</v>
      </c>
      <c r="C107" t="s">
        <v>197</v>
      </c>
      <c r="D107" t="s">
        <v>30</v>
      </c>
      <c r="E107" t="s">
        <v>80</v>
      </c>
      <c r="F107" t="s">
        <v>204</v>
      </c>
      <c r="G107" t="s">
        <v>205</v>
      </c>
      <c r="H107" t="s">
        <v>202</v>
      </c>
      <c r="I107">
        <v>9.9000044190300006E+17</v>
      </c>
      <c r="J107">
        <v>2212</v>
      </c>
      <c r="K107" s="1">
        <v>43565</v>
      </c>
    </row>
    <row r="108" spans="1:11" x14ac:dyDescent="0.25">
      <c r="A108">
        <v>1900004501</v>
      </c>
      <c r="B108" s="1">
        <v>43808</v>
      </c>
      <c r="C108" t="s">
        <v>197</v>
      </c>
      <c r="D108" t="s">
        <v>30</v>
      </c>
      <c r="E108" t="s">
        <v>12</v>
      </c>
      <c r="F108" t="s">
        <v>204</v>
      </c>
      <c r="G108" t="s">
        <v>205</v>
      </c>
      <c r="H108" t="s">
        <v>254</v>
      </c>
      <c r="I108">
        <v>54522170</v>
      </c>
      <c r="J108">
        <v>9056</v>
      </c>
      <c r="K108" s="1">
        <v>43655</v>
      </c>
    </row>
    <row r="109" spans="1:11" x14ac:dyDescent="0.25">
      <c r="A109">
        <v>1900004503</v>
      </c>
      <c r="B109" s="1">
        <v>43809</v>
      </c>
      <c r="C109" t="s">
        <v>197</v>
      </c>
      <c r="D109" t="s">
        <v>30</v>
      </c>
      <c r="E109" t="s">
        <v>198</v>
      </c>
      <c r="F109" t="s">
        <v>199</v>
      </c>
      <c r="G109" t="s">
        <v>200</v>
      </c>
      <c r="H109" t="s">
        <v>223</v>
      </c>
      <c r="I109" t="s">
        <v>285</v>
      </c>
      <c r="J109">
        <v>1897</v>
      </c>
      <c r="K109" s="1">
        <v>43647</v>
      </c>
    </row>
    <row r="110" spans="1:11" x14ac:dyDescent="0.25">
      <c r="A110">
        <v>1900004505</v>
      </c>
      <c r="B110" s="1">
        <v>43809</v>
      </c>
      <c r="C110" t="s">
        <v>197</v>
      </c>
      <c r="D110" t="s">
        <v>30</v>
      </c>
      <c r="E110" t="s">
        <v>198</v>
      </c>
      <c r="F110" t="s">
        <v>199</v>
      </c>
      <c r="G110" t="s">
        <v>200</v>
      </c>
      <c r="H110" t="s">
        <v>223</v>
      </c>
      <c r="I110" t="s">
        <v>286</v>
      </c>
      <c r="J110">
        <v>42500</v>
      </c>
      <c r="K110" s="1">
        <v>43647</v>
      </c>
    </row>
    <row r="111" spans="1:11" x14ac:dyDescent="0.25">
      <c r="A111">
        <v>1900004507</v>
      </c>
      <c r="B111" s="1">
        <v>43809</v>
      </c>
      <c r="C111" t="s">
        <v>197</v>
      </c>
      <c r="D111" t="s">
        <v>30</v>
      </c>
      <c r="E111" t="s">
        <v>198</v>
      </c>
      <c r="F111" t="s">
        <v>199</v>
      </c>
      <c r="G111" t="s">
        <v>200</v>
      </c>
      <c r="H111" t="s">
        <v>223</v>
      </c>
      <c r="I111" t="s">
        <v>287</v>
      </c>
      <c r="J111">
        <v>10917</v>
      </c>
      <c r="K111" s="1">
        <v>43647</v>
      </c>
    </row>
    <row r="112" spans="1:11" x14ac:dyDescent="0.25">
      <c r="A112">
        <v>1900004518</v>
      </c>
      <c r="B112" s="1">
        <v>43809</v>
      </c>
      <c r="C112" t="s">
        <v>197</v>
      </c>
      <c r="D112" t="s">
        <v>30</v>
      </c>
      <c r="E112" t="s">
        <v>198</v>
      </c>
      <c r="F112" t="s">
        <v>199</v>
      </c>
      <c r="G112" t="s">
        <v>200</v>
      </c>
      <c r="H112" t="s">
        <v>223</v>
      </c>
      <c r="I112" t="s">
        <v>288</v>
      </c>
      <c r="J112">
        <v>3375</v>
      </c>
      <c r="K112" s="1">
        <v>43647</v>
      </c>
    </row>
    <row r="113" spans="1:11" x14ac:dyDescent="0.25">
      <c r="A113">
        <v>1900004535</v>
      </c>
      <c r="B113" s="1">
        <v>43809</v>
      </c>
      <c r="C113" t="s">
        <v>193</v>
      </c>
      <c r="D113" t="s">
        <v>30</v>
      </c>
      <c r="E113" t="s">
        <v>198</v>
      </c>
      <c r="F113" t="s">
        <v>199</v>
      </c>
      <c r="G113" t="s">
        <v>200</v>
      </c>
      <c r="H113" t="s">
        <v>218</v>
      </c>
      <c r="I113" t="s">
        <v>289</v>
      </c>
      <c r="J113">
        <v>320175</v>
      </c>
      <c r="K113" s="1">
        <v>43805</v>
      </c>
    </row>
    <row r="114" spans="1:11" x14ac:dyDescent="0.25">
      <c r="A114">
        <v>1900004535</v>
      </c>
      <c r="B114" s="1">
        <v>43809</v>
      </c>
      <c r="C114" t="s">
        <v>193</v>
      </c>
      <c r="D114" t="s">
        <v>30</v>
      </c>
      <c r="E114" t="s">
        <v>198</v>
      </c>
      <c r="F114" t="s">
        <v>199</v>
      </c>
      <c r="G114" t="s">
        <v>200</v>
      </c>
      <c r="H114" t="s">
        <v>218</v>
      </c>
      <c r="I114">
        <v>3.1242015891005998E+18</v>
      </c>
      <c r="J114">
        <v>320175</v>
      </c>
      <c r="K114" s="1">
        <v>43805</v>
      </c>
    </row>
    <row r="115" spans="1:11" x14ac:dyDescent="0.25">
      <c r="A115">
        <v>1900004535</v>
      </c>
      <c r="B115" s="1">
        <v>43809</v>
      </c>
      <c r="C115" t="s">
        <v>193</v>
      </c>
      <c r="D115" t="s">
        <v>30</v>
      </c>
      <c r="E115" t="s">
        <v>198</v>
      </c>
      <c r="F115" t="s">
        <v>199</v>
      </c>
      <c r="G115" t="s">
        <v>200</v>
      </c>
      <c r="H115" t="s">
        <v>218</v>
      </c>
      <c r="I115" t="s">
        <v>290</v>
      </c>
      <c r="J115">
        <v>320175</v>
      </c>
      <c r="K115" s="1">
        <v>43805</v>
      </c>
    </row>
    <row r="116" spans="1:11" x14ac:dyDescent="0.25">
      <c r="A116">
        <v>1900004538</v>
      </c>
      <c r="B116" s="1">
        <v>43809</v>
      </c>
      <c r="C116" t="s">
        <v>193</v>
      </c>
      <c r="D116" t="s">
        <v>30</v>
      </c>
      <c r="E116" t="s">
        <v>198</v>
      </c>
      <c r="F116" t="s">
        <v>199</v>
      </c>
      <c r="G116" t="s">
        <v>200</v>
      </c>
      <c r="H116" t="s">
        <v>202</v>
      </c>
      <c r="I116" t="s">
        <v>291</v>
      </c>
      <c r="J116">
        <v>168593</v>
      </c>
      <c r="K116" s="1">
        <v>43613</v>
      </c>
    </row>
    <row r="117" spans="1:11" x14ac:dyDescent="0.25">
      <c r="A117">
        <v>1900004538</v>
      </c>
      <c r="B117" s="1">
        <v>43809</v>
      </c>
      <c r="C117" t="s">
        <v>193</v>
      </c>
      <c r="D117" t="s">
        <v>30</v>
      </c>
      <c r="E117" t="s">
        <v>198</v>
      </c>
      <c r="F117" t="s">
        <v>199</v>
      </c>
      <c r="G117" t="s">
        <v>200</v>
      </c>
      <c r="H117" t="s">
        <v>202</v>
      </c>
      <c r="I117" t="s">
        <v>232</v>
      </c>
      <c r="J117">
        <v>168593</v>
      </c>
      <c r="K117" s="1">
        <v>43613</v>
      </c>
    </row>
    <row r="118" spans="1:11" x14ac:dyDescent="0.25">
      <c r="A118">
        <v>1900004894</v>
      </c>
      <c r="B118" s="1">
        <v>43818</v>
      </c>
      <c r="C118" t="s">
        <v>197</v>
      </c>
      <c r="D118" t="s">
        <v>30</v>
      </c>
      <c r="E118" t="s">
        <v>198</v>
      </c>
      <c r="F118" t="s">
        <v>199</v>
      </c>
      <c r="G118" t="s">
        <v>200</v>
      </c>
      <c r="H118" t="s">
        <v>229</v>
      </c>
      <c r="I118">
        <v>43196279</v>
      </c>
      <c r="J118">
        <v>2970</v>
      </c>
      <c r="K118" s="1">
        <v>43730</v>
      </c>
    </row>
    <row r="119" spans="1:11" x14ac:dyDescent="0.25">
      <c r="A119">
        <v>1900004898</v>
      </c>
      <c r="B119" s="1">
        <v>43818</v>
      </c>
      <c r="C119" t="s">
        <v>197</v>
      </c>
      <c r="D119" t="s">
        <v>30</v>
      </c>
      <c r="E119" t="s">
        <v>198</v>
      </c>
      <c r="F119" t="s">
        <v>199</v>
      </c>
      <c r="G119" t="s">
        <v>205</v>
      </c>
      <c r="H119" t="s">
        <v>215</v>
      </c>
      <c r="I119">
        <v>3.1142029633600998E+18</v>
      </c>
      <c r="J119">
        <v>7022</v>
      </c>
      <c r="K119" s="1">
        <v>43703</v>
      </c>
    </row>
    <row r="120" spans="1:11" x14ac:dyDescent="0.25">
      <c r="A120">
        <v>1900004909</v>
      </c>
      <c r="B120" s="1">
        <v>43818</v>
      </c>
      <c r="C120" t="s">
        <v>197</v>
      </c>
      <c r="D120" t="s">
        <v>30</v>
      </c>
      <c r="E120" t="s">
        <v>198</v>
      </c>
      <c r="F120" t="s">
        <v>199</v>
      </c>
      <c r="G120" t="s">
        <v>200</v>
      </c>
      <c r="H120" t="s">
        <v>226</v>
      </c>
      <c r="I120" t="s">
        <v>292</v>
      </c>
      <c r="J120">
        <v>202350</v>
      </c>
      <c r="K120" s="1">
        <v>43738</v>
      </c>
    </row>
    <row r="121" spans="1:11" x14ac:dyDescent="0.25">
      <c r="A121">
        <v>1900004912</v>
      </c>
      <c r="B121" s="1">
        <v>43818</v>
      </c>
      <c r="C121" t="s">
        <v>197</v>
      </c>
      <c r="D121" t="s">
        <v>30</v>
      </c>
      <c r="E121" t="s">
        <v>198</v>
      </c>
      <c r="F121" t="s">
        <v>199</v>
      </c>
      <c r="G121" t="s">
        <v>205</v>
      </c>
      <c r="H121" t="s">
        <v>226</v>
      </c>
      <c r="I121">
        <v>3.213400201191E+23</v>
      </c>
      <c r="J121">
        <v>87500</v>
      </c>
      <c r="K121" s="1">
        <v>43677</v>
      </c>
    </row>
    <row r="122" spans="1:11" x14ac:dyDescent="0.25">
      <c r="A122">
        <v>1900004917</v>
      </c>
      <c r="B122" s="1">
        <v>43818</v>
      </c>
      <c r="C122" t="s">
        <v>197</v>
      </c>
      <c r="D122" t="s">
        <v>30</v>
      </c>
      <c r="E122" t="s">
        <v>198</v>
      </c>
      <c r="F122" t="s">
        <v>199</v>
      </c>
      <c r="G122" t="s">
        <v>205</v>
      </c>
      <c r="H122" t="s">
        <v>226</v>
      </c>
      <c r="I122">
        <v>22515779</v>
      </c>
      <c r="J122">
        <v>44260</v>
      </c>
      <c r="K122" s="1">
        <v>43738</v>
      </c>
    </row>
    <row r="123" spans="1:11" x14ac:dyDescent="0.25">
      <c r="A123">
        <v>1900004919</v>
      </c>
      <c r="B123" s="1">
        <v>43818</v>
      </c>
      <c r="C123" t="s">
        <v>197</v>
      </c>
      <c r="D123" t="s">
        <v>30</v>
      </c>
      <c r="E123" t="s">
        <v>17</v>
      </c>
      <c r="F123" t="s">
        <v>217</v>
      </c>
      <c r="G123" t="s">
        <v>195</v>
      </c>
      <c r="H123" t="s">
        <v>226</v>
      </c>
      <c r="I123">
        <v>9.9000046190100005E+19</v>
      </c>
      <c r="J123">
        <v>11550</v>
      </c>
      <c r="K123" s="1">
        <v>43716</v>
      </c>
    </row>
    <row r="124" spans="1:11" x14ac:dyDescent="0.25">
      <c r="A124">
        <v>1900004920</v>
      </c>
      <c r="B124" s="1">
        <v>43818</v>
      </c>
      <c r="C124" t="s">
        <v>197</v>
      </c>
      <c r="D124" t="s">
        <v>30</v>
      </c>
      <c r="E124" t="s">
        <v>293</v>
      </c>
      <c r="F124" t="s">
        <v>217</v>
      </c>
      <c r="G124" t="s">
        <v>195</v>
      </c>
      <c r="H124" t="s">
        <v>226</v>
      </c>
      <c r="I124">
        <v>9.90000111903E+19</v>
      </c>
      <c r="J124">
        <v>43033</v>
      </c>
      <c r="K124" s="1">
        <v>43716</v>
      </c>
    </row>
    <row r="125" spans="1:11" x14ac:dyDescent="0.25">
      <c r="A125">
        <v>1900004922</v>
      </c>
      <c r="B125" s="1">
        <v>43818</v>
      </c>
      <c r="C125" t="s">
        <v>197</v>
      </c>
      <c r="D125" t="s">
        <v>30</v>
      </c>
      <c r="E125" t="s">
        <v>17</v>
      </c>
      <c r="F125" t="s">
        <v>217</v>
      </c>
      <c r="G125" t="s">
        <v>195</v>
      </c>
      <c r="H125" t="s">
        <v>226</v>
      </c>
      <c r="I125">
        <v>9.9000046190100005E+19</v>
      </c>
      <c r="J125">
        <v>7700</v>
      </c>
      <c r="K125" s="1">
        <v>43716</v>
      </c>
    </row>
    <row r="126" spans="1:11" x14ac:dyDescent="0.25">
      <c r="A126">
        <v>1900004923</v>
      </c>
      <c r="B126" s="1">
        <v>43818</v>
      </c>
      <c r="C126" t="s">
        <v>197</v>
      </c>
      <c r="D126" t="s">
        <v>30</v>
      </c>
      <c r="E126" t="s">
        <v>293</v>
      </c>
      <c r="F126" t="s">
        <v>217</v>
      </c>
      <c r="G126" t="s">
        <v>195</v>
      </c>
      <c r="H126" t="s">
        <v>226</v>
      </c>
      <c r="I126">
        <v>9.90000111903E+19</v>
      </c>
      <c r="J126">
        <v>72139</v>
      </c>
      <c r="K126" s="1">
        <v>43716</v>
      </c>
    </row>
    <row r="127" spans="1:11" x14ac:dyDescent="0.25">
      <c r="A127">
        <v>1900004928</v>
      </c>
      <c r="B127" s="1">
        <v>43818</v>
      </c>
      <c r="C127" t="s">
        <v>197</v>
      </c>
      <c r="D127" t="s">
        <v>30</v>
      </c>
      <c r="E127" t="s">
        <v>80</v>
      </c>
      <c r="F127" t="s">
        <v>204</v>
      </c>
      <c r="G127" t="s">
        <v>205</v>
      </c>
      <c r="H127" t="s">
        <v>226</v>
      </c>
      <c r="I127">
        <v>9.9000044190299996E+19</v>
      </c>
      <c r="J127">
        <v>32585</v>
      </c>
      <c r="K127" s="1">
        <v>43719</v>
      </c>
    </row>
    <row r="128" spans="1:11" x14ac:dyDescent="0.25">
      <c r="A128">
        <v>1900004933</v>
      </c>
      <c r="B128" s="1">
        <v>43818</v>
      </c>
      <c r="C128" t="s">
        <v>197</v>
      </c>
      <c r="D128" t="s">
        <v>30</v>
      </c>
      <c r="E128" t="s">
        <v>80</v>
      </c>
      <c r="F128" t="s">
        <v>204</v>
      </c>
      <c r="G128" t="s">
        <v>205</v>
      </c>
      <c r="H128" t="s">
        <v>226</v>
      </c>
      <c r="I128">
        <v>9.9000044190299996E+19</v>
      </c>
      <c r="J128">
        <v>8045</v>
      </c>
      <c r="K128" s="1">
        <v>43730</v>
      </c>
    </row>
    <row r="129" spans="1:11" x14ac:dyDescent="0.25">
      <c r="A129">
        <v>1900004983</v>
      </c>
      <c r="B129" s="1">
        <v>43818</v>
      </c>
      <c r="C129" t="s">
        <v>197</v>
      </c>
      <c r="D129" t="s">
        <v>30</v>
      </c>
      <c r="E129" t="s">
        <v>198</v>
      </c>
      <c r="F129" t="s">
        <v>199</v>
      </c>
      <c r="G129" t="s">
        <v>200</v>
      </c>
      <c r="H129" t="s">
        <v>218</v>
      </c>
      <c r="I129" t="s">
        <v>294</v>
      </c>
      <c r="J129">
        <v>26968</v>
      </c>
      <c r="K129" s="1">
        <v>43763</v>
      </c>
    </row>
    <row r="130" spans="1:11" x14ac:dyDescent="0.25">
      <c r="A130">
        <v>1900004984</v>
      </c>
      <c r="B130" s="1">
        <v>43818</v>
      </c>
      <c r="C130" t="s">
        <v>197</v>
      </c>
      <c r="D130" t="s">
        <v>30</v>
      </c>
      <c r="E130" t="s">
        <v>198</v>
      </c>
      <c r="F130" t="s">
        <v>199</v>
      </c>
      <c r="G130" t="s">
        <v>200</v>
      </c>
      <c r="H130" t="s">
        <v>218</v>
      </c>
      <c r="I130" t="s">
        <v>295</v>
      </c>
      <c r="J130">
        <v>2437</v>
      </c>
      <c r="K130" s="1">
        <v>43764</v>
      </c>
    </row>
    <row r="131" spans="1:11" x14ac:dyDescent="0.25">
      <c r="A131">
        <v>1900004985</v>
      </c>
      <c r="B131" s="1">
        <v>43818</v>
      </c>
      <c r="C131" t="s">
        <v>197</v>
      </c>
      <c r="D131" t="s">
        <v>30</v>
      </c>
      <c r="E131" t="s">
        <v>198</v>
      </c>
      <c r="F131" t="s">
        <v>199</v>
      </c>
      <c r="G131" t="s">
        <v>200</v>
      </c>
      <c r="H131" t="s">
        <v>218</v>
      </c>
      <c r="I131" t="s">
        <v>290</v>
      </c>
      <c r="J131">
        <v>53278</v>
      </c>
      <c r="K131" s="1">
        <v>43466</v>
      </c>
    </row>
    <row r="132" spans="1:11" x14ac:dyDescent="0.25">
      <c r="A132">
        <v>1900004986</v>
      </c>
      <c r="B132" s="1">
        <v>43818</v>
      </c>
      <c r="C132" t="s">
        <v>197</v>
      </c>
      <c r="D132" t="s">
        <v>30</v>
      </c>
      <c r="E132" t="s">
        <v>198</v>
      </c>
      <c r="F132" t="s">
        <v>199</v>
      </c>
      <c r="G132" t="s">
        <v>200</v>
      </c>
      <c r="H132" t="s">
        <v>218</v>
      </c>
      <c r="I132" t="s">
        <v>296</v>
      </c>
      <c r="J132">
        <v>30048</v>
      </c>
      <c r="K132" s="1">
        <v>43466</v>
      </c>
    </row>
    <row r="133" spans="1:11" x14ac:dyDescent="0.25">
      <c r="A133">
        <v>1900004987</v>
      </c>
      <c r="B133" s="1">
        <v>43818</v>
      </c>
      <c r="C133" t="s">
        <v>197</v>
      </c>
      <c r="D133" t="s">
        <v>30</v>
      </c>
      <c r="E133" t="s">
        <v>198</v>
      </c>
      <c r="F133" t="s">
        <v>199</v>
      </c>
      <c r="G133" t="s">
        <v>200</v>
      </c>
      <c r="H133" t="s">
        <v>218</v>
      </c>
      <c r="I133">
        <v>3.1142029974272998E+18</v>
      </c>
      <c r="J133">
        <v>12500</v>
      </c>
      <c r="K133" s="1">
        <v>43727</v>
      </c>
    </row>
    <row r="134" spans="1:11" x14ac:dyDescent="0.25">
      <c r="A134">
        <v>1900005036</v>
      </c>
      <c r="B134" s="1">
        <v>43819</v>
      </c>
      <c r="C134" t="s">
        <v>197</v>
      </c>
      <c r="D134" t="s">
        <v>30</v>
      </c>
      <c r="E134" t="s">
        <v>198</v>
      </c>
      <c r="F134" t="s">
        <v>199</v>
      </c>
      <c r="G134" t="s">
        <v>205</v>
      </c>
      <c r="H134" t="s">
        <v>201</v>
      </c>
      <c r="I134" t="s">
        <v>297</v>
      </c>
      <c r="J134">
        <v>3854</v>
      </c>
      <c r="K134" s="1">
        <v>43585</v>
      </c>
    </row>
    <row r="135" spans="1:11" x14ac:dyDescent="0.25">
      <c r="A135">
        <v>1900005300</v>
      </c>
      <c r="B135" s="1">
        <v>43823</v>
      </c>
      <c r="C135" t="s">
        <v>193</v>
      </c>
      <c r="D135" t="s">
        <v>30</v>
      </c>
      <c r="E135" t="s">
        <v>198</v>
      </c>
      <c r="F135" t="s">
        <v>199</v>
      </c>
      <c r="G135" t="s">
        <v>200</v>
      </c>
      <c r="H135" t="s">
        <v>201</v>
      </c>
      <c r="I135">
        <v>304003763</v>
      </c>
      <c r="J135">
        <v>132392</v>
      </c>
      <c r="K135" s="1">
        <v>43819</v>
      </c>
    </row>
    <row r="136" spans="1:11" x14ac:dyDescent="0.25">
      <c r="A136">
        <v>1900005300</v>
      </c>
      <c r="B136" s="1">
        <v>43823</v>
      </c>
      <c r="C136" t="s">
        <v>193</v>
      </c>
      <c r="D136" t="s">
        <v>30</v>
      </c>
      <c r="E136" t="s">
        <v>198</v>
      </c>
      <c r="F136" t="s">
        <v>199</v>
      </c>
      <c r="G136" t="s">
        <v>200</v>
      </c>
      <c r="H136" t="s">
        <v>201</v>
      </c>
      <c r="I136" t="s">
        <v>298</v>
      </c>
      <c r="J136">
        <v>132392</v>
      </c>
      <c r="K136" s="1">
        <v>43819</v>
      </c>
    </row>
    <row r="137" spans="1:11" x14ac:dyDescent="0.25">
      <c r="A137">
        <v>1900005300</v>
      </c>
      <c r="B137" s="1">
        <v>43823</v>
      </c>
      <c r="C137" t="s">
        <v>193</v>
      </c>
      <c r="D137" t="s">
        <v>30</v>
      </c>
      <c r="E137" t="s">
        <v>198</v>
      </c>
      <c r="F137" t="s">
        <v>199</v>
      </c>
      <c r="G137" t="s">
        <v>200</v>
      </c>
      <c r="H137" t="s">
        <v>201</v>
      </c>
      <c r="I137">
        <v>2.4142020928135997E+18</v>
      </c>
      <c r="J137">
        <v>132392</v>
      </c>
      <c r="K137" s="1">
        <v>43819</v>
      </c>
    </row>
    <row r="138" spans="1:11" x14ac:dyDescent="0.25">
      <c r="A138">
        <v>1900005300</v>
      </c>
      <c r="B138" s="1">
        <v>43823</v>
      </c>
      <c r="C138" t="s">
        <v>193</v>
      </c>
      <c r="D138" t="s">
        <v>30</v>
      </c>
      <c r="E138" t="s">
        <v>198</v>
      </c>
      <c r="F138" t="s">
        <v>199</v>
      </c>
      <c r="G138" t="s">
        <v>200</v>
      </c>
      <c r="H138" t="s">
        <v>201</v>
      </c>
      <c r="I138" t="s">
        <v>261</v>
      </c>
      <c r="J138">
        <v>132392</v>
      </c>
      <c r="K138" s="1">
        <v>43819</v>
      </c>
    </row>
    <row r="139" spans="1:11" x14ac:dyDescent="0.25">
      <c r="A139">
        <v>1900005324</v>
      </c>
      <c r="B139" s="1">
        <v>43823</v>
      </c>
      <c r="C139" t="s">
        <v>197</v>
      </c>
      <c r="D139" t="s">
        <v>30</v>
      </c>
      <c r="E139" t="s">
        <v>80</v>
      </c>
      <c r="F139" t="s">
        <v>204</v>
      </c>
      <c r="G139" t="s">
        <v>205</v>
      </c>
      <c r="H139" t="s">
        <v>202</v>
      </c>
      <c r="I139">
        <v>9.9000044190299996E+19</v>
      </c>
      <c r="J139">
        <v>26805</v>
      </c>
      <c r="K139" s="1">
        <v>43788</v>
      </c>
    </row>
    <row r="140" spans="1:11" x14ac:dyDescent="0.25">
      <c r="A140">
        <v>1900005325</v>
      </c>
      <c r="B140" s="1">
        <v>43823</v>
      </c>
      <c r="C140" t="s">
        <v>197</v>
      </c>
      <c r="D140" t="s">
        <v>30</v>
      </c>
      <c r="E140" t="s">
        <v>12</v>
      </c>
      <c r="F140" t="s">
        <v>204</v>
      </c>
      <c r="G140" t="s">
        <v>200</v>
      </c>
      <c r="H140" t="s">
        <v>202</v>
      </c>
      <c r="I140">
        <v>43191791</v>
      </c>
      <c r="J140">
        <v>956</v>
      </c>
      <c r="K140" s="1">
        <v>43649</v>
      </c>
    </row>
    <row r="141" spans="1:11" x14ac:dyDescent="0.25">
      <c r="A141">
        <v>1900005329</v>
      </c>
      <c r="B141" s="1">
        <v>43823</v>
      </c>
      <c r="C141" t="s">
        <v>197</v>
      </c>
      <c r="D141" t="s">
        <v>30</v>
      </c>
      <c r="E141" t="s">
        <v>198</v>
      </c>
      <c r="F141" t="s">
        <v>199</v>
      </c>
      <c r="G141" t="s">
        <v>205</v>
      </c>
      <c r="H141" t="s">
        <v>212</v>
      </c>
      <c r="I141">
        <v>3.1142029634361999E+18</v>
      </c>
      <c r="J141">
        <v>2089</v>
      </c>
      <c r="K141" s="1">
        <v>43703</v>
      </c>
    </row>
    <row r="142" spans="1:11" x14ac:dyDescent="0.25">
      <c r="A142">
        <v>1900005331</v>
      </c>
      <c r="B142" s="1">
        <v>43823</v>
      </c>
      <c r="C142" t="s">
        <v>197</v>
      </c>
      <c r="D142" t="s">
        <v>30</v>
      </c>
      <c r="E142" t="s">
        <v>198</v>
      </c>
      <c r="F142" t="s">
        <v>199</v>
      </c>
      <c r="G142" t="s">
        <v>200</v>
      </c>
      <c r="H142" t="s">
        <v>229</v>
      </c>
      <c r="I142" t="s">
        <v>299</v>
      </c>
      <c r="J142">
        <v>8580</v>
      </c>
      <c r="K142" s="1">
        <v>43729</v>
      </c>
    </row>
    <row r="143" spans="1:11" x14ac:dyDescent="0.25">
      <c r="A143">
        <v>1900005394</v>
      </c>
      <c r="B143" s="1">
        <v>43824</v>
      </c>
      <c r="C143" t="s">
        <v>197</v>
      </c>
      <c r="D143" t="s">
        <v>30</v>
      </c>
      <c r="E143" t="s">
        <v>198</v>
      </c>
      <c r="F143" t="s">
        <v>199</v>
      </c>
      <c r="G143" t="s">
        <v>200</v>
      </c>
      <c r="H143" t="s">
        <v>223</v>
      </c>
      <c r="I143" t="s">
        <v>300</v>
      </c>
      <c r="J143">
        <v>60713</v>
      </c>
      <c r="K143" s="1">
        <v>43647</v>
      </c>
    </row>
    <row r="144" spans="1:11" x14ac:dyDescent="0.25">
      <c r="A144">
        <v>1900005395</v>
      </c>
      <c r="B144" s="1">
        <v>43824</v>
      </c>
      <c r="C144" t="s">
        <v>197</v>
      </c>
      <c r="D144" t="s">
        <v>30</v>
      </c>
      <c r="E144" t="s">
        <v>24</v>
      </c>
      <c r="F144" t="s">
        <v>199</v>
      </c>
      <c r="G144" t="s">
        <v>200</v>
      </c>
      <c r="H144" t="s">
        <v>226</v>
      </c>
      <c r="I144">
        <v>22531899</v>
      </c>
      <c r="J144">
        <v>50160</v>
      </c>
      <c r="K144" s="1">
        <v>43765</v>
      </c>
    </row>
    <row r="145" spans="1:11" x14ac:dyDescent="0.25">
      <c r="A145">
        <v>1900005396</v>
      </c>
      <c r="B145" s="1">
        <v>43824</v>
      </c>
      <c r="C145" t="s">
        <v>197</v>
      </c>
      <c r="D145" t="s">
        <v>30</v>
      </c>
      <c r="E145" t="s">
        <v>198</v>
      </c>
      <c r="F145" t="s">
        <v>199</v>
      </c>
      <c r="G145" t="s">
        <v>219</v>
      </c>
      <c r="H145" t="s">
        <v>226</v>
      </c>
      <c r="I145" t="s">
        <v>301</v>
      </c>
      <c r="J145">
        <v>71765</v>
      </c>
      <c r="K145" s="1">
        <v>43764</v>
      </c>
    </row>
    <row r="146" spans="1:11" x14ac:dyDescent="0.25">
      <c r="A146">
        <v>1900005439</v>
      </c>
      <c r="B146" s="1">
        <v>43824</v>
      </c>
      <c r="C146" t="s">
        <v>197</v>
      </c>
      <c r="D146" t="s">
        <v>30</v>
      </c>
      <c r="E146" t="s">
        <v>80</v>
      </c>
      <c r="F146" t="s">
        <v>210</v>
      </c>
      <c r="G146" t="s">
        <v>205</v>
      </c>
      <c r="H146" t="s">
        <v>218</v>
      </c>
      <c r="I146" t="s">
        <v>302</v>
      </c>
      <c r="J146">
        <v>62399</v>
      </c>
      <c r="K146" s="1">
        <v>43783</v>
      </c>
    </row>
    <row r="147" spans="1:11" x14ac:dyDescent="0.25">
      <c r="A147">
        <v>1900005516</v>
      </c>
      <c r="B147" s="1">
        <v>43825</v>
      </c>
      <c r="C147" t="s">
        <v>197</v>
      </c>
      <c r="D147" t="s">
        <v>30</v>
      </c>
      <c r="E147" t="s">
        <v>20</v>
      </c>
      <c r="F147" t="s">
        <v>217</v>
      </c>
      <c r="G147" t="s">
        <v>205</v>
      </c>
      <c r="H147" t="s">
        <v>303</v>
      </c>
      <c r="I147">
        <v>2280014070</v>
      </c>
      <c r="J147">
        <v>27530</v>
      </c>
      <c r="K147" s="1">
        <v>43533</v>
      </c>
    </row>
    <row r="148" spans="1:11" x14ac:dyDescent="0.25">
      <c r="A148">
        <v>1900005526</v>
      </c>
      <c r="B148" s="1">
        <v>43825</v>
      </c>
      <c r="C148" t="s">
        <v>197</v>
      </c>
      <c r="D148" t="s">
        <v>30</v>
      </c>
      <c r="E148" t="s">
        <v>12</v>
      </c>
      <c r="F148" t="s">
        <v>208</v>
      </c>
      <c r="G148" t="s">
        <v>200</v>
      </c>
      <c r="H148" t="s">
        <v>212</v>
      </c>
      <c r="I148" t="s">
        <v>304</v>
      </c>
      <c r="J148">
        <v>60000</v>
      </c>
      <c r="K148" s="1">
        <v>43556</v>
      </c>
    </row>
    <row r="149" spans="1:11" x14ac:dyDescent="0.25">
      <c r="A149">
        <v>1900005527</v>
      </c>
      <c r="B149" s="1">
        <v>43825</v>
      </c>
      <c r="C149" t="s">
        <v>197</v>
      </c>
      <c r="D149" t="s">
        <v>30</v>
      </c>
      <c r="E149" t="s">
        <v>198</v>
      </c>
      <c r="F149" t="s">
        <v>199</v>
      </c>
      <c r="G149" t="s">
        <v>200</v>
      </c>
      <c r="H149" t="s">
        <v>215</v>
      </c>
      <c r="I149">
        <v>1.203004619248E+19</v>
      </c>
      <c r="J149">
        <v>77400</v>
      </c>
      <c r="K149" s="1">
        <v>43687</v>
      </c>
    </row>
    <row r="150" spans="1:11" x14ac:dyDescent="0.25">
      <c r="A150">
        <v>1900005528</v>
      </c>
      <c r="B150" s="1">
        <v>43825</v>
      </c>
      <c r="C150" t="s">
        <v>197</v>
      </c>
      <c r="D150" t="s">
        <v>30</v>
      </c>
      <c r="E150" t="s">
        <v>198</v>
      </c>
      <c r="F150" t="s">
        <v>199</v>
      </c>
      <c r="G150" t="s">
        <v>200</v>
      </c>
      <c r="H150" t="s">
        <v>215</v>
      </c>
      <c r="I150">
        <v>1.203004619248E+19</v>
      </c>
      <c r="J150">
        <v>302812</v>
      </c>
      <c r="K150" s="1">
        <v>43687</v>
      </c>
    </row>
    <row r="151" spans="1:11" x14ac:dyDescent="0.25">
      <c r="A151">
        <v>1900005529</v>
      </c>
      <c r="B151" s="1">
        <v>43825</v>
      </c>
      <c r="C151" t="s">
        <v>197</v>
      </c>
      <c r="D151" t="s">
        <v>30</v>
      </c>
      <c r="E151" t="s">
        <v>17</v>
      </c>
      <c r="F151" t="s">
        <v>210</v>
      </c>
      <c r="G151" t="s">
        <v>200</v>
      </c>
      <c r="H151" t="s">
        <v>305</v>
      </c>
      <c r="I151" t="s">
        <v>306</v>
      </c>
      <c r="J151">
        <v>275569</v>
      </c>
      <c r="K151" s="1">
        <v>43525</v>
      </c>
    </row>
    <row r="152" spans="1:11" x14ac:dyDescent="0.25">
      <c r="A152">
        <v>1900005530</v>
      </c>
      <c r="B152" s="1">
        <v>43825</v>
      </c>
      <c r="C152" t="s">
        <v>197</v>
      </c>
      <c r="D152" t="s">
        <v>30</v>
      </c>
      <c r="E152" t="s">
        <v>20</v>
      </c>
      <c r="F152" t="s">
        <v>210</v>
      </c>
      <c r="G152" t="s">
        <v>200</v>
      </c>
      <c r="H152" t="s">
        <v>305</v>
      </c>
      <c r="I152" t="s">
        <v>307</v>
      </c>
      <c r="J152">
        <v>320000</v>
      </c>
      <c r="K152" s="1">
        <v>43496</v>
      </c>
    </row>
    <row r="153" spans="1:11" x14ac:dyDescent="0.25">
      <c r="A153">
        <v>1900005531</v>
      </c>
      <c r="B153" s="1">
        <v>43825</v>
      </c>
      <c r="C153" t="s">
        <v>197</v>
      </c>
      <c r="D153" t="s">
        <v>30</v>
      </c>
      <c r="E153" t="s">
        <v>12</v>
      </c>
      <c r="F153" t="s">
        <v>208</v>
      </c>
      <c r="G153" t="s">
        <v>200</v>
      </c>
      <c r="H153" t="s">
        <v>202</v>
      </c>
      <c r="I153">
        <v>3393</v>
      </c>
      <c r="J153">
        <v>114752</v>
      </c>
      <c r="K153" s="1">
        <v>43770</v>
      </c>
    </row>
    <row r="154" spans="1:11" x14ac:dyDescent="0.25">
      <c r="A154">
        <v>1900005532</v>
      </c>
      <c r="B154" s="1">
        <v>43825</v>
      </c>
      <c r="C154" t="s">
        <v>197</v>
      </c>
      <c r="D154" t="s">
        <v>30</v>
      </c>
      <c r="E154" t="s">
        <v>12</v>
      </c>
      <c r="F154" t="s">
        <v>208</v>
      </c>
      <c r="G154" t="s">
        <v>219</v>
      </c>
      <c r="H154" t="s">
        <v>202</v>
      </c>
      <c r="I154" t="s">
        <v>230</v>
      </c>
      <c r="J154">
        <v>49027</v>
      </c>
      <c r="K154" s="1">
        <v>43500</v>
      </c>
    </row>
    <row r="155" spans="1:11" x14ac:dyDescent="0.25">
      <c r="A155">
        <v>1900005555</v>
      </c>
      <c r="B155" s="1">
        <v>43825</v>
      </c>
      <c r="C155" t="s">
        <v>197</v>
      </c>
      <c r="D155" t="s">
        <v>30</v>
      </c>
      <c r="E155" t="s">
        <v>80</v>
      </c>
      <c r="F155" t="s">
        <v>210</v>
      </c>
      <c r="G155" t="s">
        <v>205</v>
      </c>
      <c r="H155" t="s">
        <v>218</v>
      </c>
      <c r="I155" t="s">
        <v>308</v>
      </c>
      <c r="J155">
        <v>153332</v>
      </c>
      <c r="K155" s="1">
        <v>43757</v>
      </c>
    </row>
    <row r="156" spans="1:11" x14ac:dyDescent="0.25">
      <c r="A156">
        <v>1900005760</v>
      </c>
      <c r="B156" s="1">
        <v>43827</v>
      </c>
      <c r="C156" t="s">
        <v>197</v>
      </c>
      <c r="D156" t="s">
        <v>30</v>
      </c>
      <c r="E156" t="s">
        <v>24</v>
      </c>
      <c r="F156" t="s">
        <v>217</v>
      </c>
      <c r="G156" t="s">
        <v>195</v>
      </c>
      <c r="H156" t="s">
        <v>309</v>
      </c>
      <c r="I156">
        <v>2.4142027811737001E+18</v>
      </c>
      <c r="J156">
        <v>23591</v>
      </c>
      <c r="K156" s="1">
        <v>43586</v>
      </c>
    </row>
    <row r="157" spans="1:11" x14ac:dyDescent="0.25">
      <c r="A157">
        <v>1900005761</v>
      </c>
      <c r="B157" s="1">
        <v>43827</v>
      </c>
      <c r="C157" t="s">
        <v>197</v>
      </c>
      <c r="D157" t="s">
        <v>30</v>
      </c>
      <c r="E157" t="s">
        <v>198</v>
      </c>
      <c r="F157" t="s">
        <v>199</v>
      </c>
      <c r="G157" t="s">
        <v>200</v>
      </c>
      <c r="H157" t="s">
        <v>223</v>
      </c>
      <c r="I157" t="s">
        <v>310</v>
      </c>
      <c r="J157">
        <v>19181</v>
      </c>
      <c r="K157" s="1">
        <v>43679</v>
      </c>
    </row>
    <row r="158" spans="1:11" x14ac:dyDescent="0.25">
      <c r="A158">
        <v>1900005767</v>
      </c>
      <c r="B158" s="1">
        <v>43827</v>
      </c>
      <c r="C158" t="s">
        <v>197</v>
      </c>
      <c r="D158" t="s">
        <v>30</v>
      </c>
      <c r="E158" t="s">
        <v>293</v>
      </c>
      <c r="F158" t="s">
        <v>217</v>
      </c>
      <c r="G158" t="s">
        <v>195</v>
      </c>
      <c r="H158" t="s">
        <v>226</v>
      </c>
      <c r="I158">
        <v>2.3060011180300001E+19</v>
      </c>
      <c r="J158">
        <v>8228</v>
      </c>
      <c r="K158" s="1">
        <v>43524</v>
      </c>
    </row>
    <row r="159" spans="1:11" x14ac:dyDescent="0.25">
      <c r="A159">
        <v>1900005768</v>
      </c>
      <c r="B159" s="1">
        <v>43827</v>
      </c>
      <c r="C159" t="s">
        <v>197</v>
      </c>
      <c r="D159" t="s">
        <v>30</v>
      </c>
      <c r="E159" t="s">
        <v>293</v>
      </c>
      <c r="F159" t="s">
        <v>217</v>
      </c>
      <c r="G159" t="s">
        <v>219</v>
      </c>
      <c r="H159" t="s">
        <v>226</v>
      </c>
      <c r="I159">
        <v>2.3060011180300001E+19</v>
      </c>
      <c r="J159">
        <v>5241</v>
      </c>
      <c r="K159" s="1">
        <v>43658</v>
      </c>
    </row>
    <row r="160" spans="1:11" x14ac:dyDescent="0.25">
      <c r="A160">
        <v>1900005769</v>
      </c>
      <c r="B160" s="1">
        <v>43827</v>
      </c>
      <c r="C160" t="s">
        <v>197</v>
      </c>
      <c r="D160" t="s">
        <v>30</v>
      </c>
      <c r="E160" t="s">
        <v>293</v>
      </c>
      <c r="F160" t="s">
        <v>217</v>
      </c>
      <c r="G160" t="s">
        <v>219</v>
      </c>
      <c r="H160" t="s">
        <v>226</v>
      </c>
      <c r="I160">
        <v>9.9000046190799995E+19</v>
      </c>
      <c r="J160">
        <v>13154</v>
      </c>
      <c r="K160" s="1">
        <v>43748</v>
      </c>
    </row>
    <row r="161" spans="1:11" x14ac:dyDescent="0.25">
      <c r="A161">
        <v>1900005770</v>
      </c>
      <c r="B161" s="1">
        <v>43827</v>
      </c>
      <c r="C161" t="s">
        <v>197</v>
      </c>
      <c r="D161" t="s">
        <v>30</v>
      </c>
      <c r="E161" t="s">
        <v>293</v>
      </c>
      <c r="F161" t="s">
        <v>217</v>
      </c>
      <c r="G161" t="s">
        <v>195</v>
      </c>
      <c r="H161" t="s">
        <v>226</v>
      </c>
      <c r="I161">
        <v>9.9000046190799995E+19</v>
      </c>
      <c r="J161">
        <v>14461</v>
      </c>
      <c r="K161" s="1">
        <v>43716</v>
      </c>
    </row>
    <row r="162" spans="1:11" x14ac:dyDescent="0.25">
      <c r="A162">
        <v>1900005771</v>
      </c>
      <c r="B162" s="1">
        <v>43827</v>
      </c>
      <c r="C162" t="s">
        <v>197</v>
      </c>
      <c r="D162" t="s">
        <v>30</v>
      </c>
      <c r="E162" t="s">
        <v>198</v>
      </c>
      <c r="F162" t="s">
        <v>199</v>
      </c>
      <c r="G162" t="s">
        <v>200</v>
      </c>
      <c r="H162" t="s">
        <v>305</v>
      </c>
      <c r="I162" t="s">
        <v>311</v>
      </c>
      <c r="J162">
        <v>2853</v>
      </c>
      <c r="K162" s="1">
        <v>43639</v>
      </c>
    </row>
    <row r="163" spans="1:11" x14ac:dyDescent="0.25">
      <c r="A163">
        <v>1900005772</v>
      </c>
      <c r="B163" s="1">
        <v>43827</v>
      </c>
      <c r="C163" t="s">
        <v>197</v>
      </c>
      <c r="D163" t="s">
        <v>30</v>
      </c>
      <c r="E163" t="s">
        <v>198</v>
      </c>
      <c r="F163" t="s">
        <v>199</v>
      </c>
      <c r="G163" t="s">
        <v>200</v>
      </c>
      <c r="H163" t="s">
        <v>305</v>
      </c>
      <c r="I163" t="s">
        <v>312</v>
      </c>
      <c r="J163">
        <v>495</v>
      </c>
      <c r="K163" s="1">
        <v>43639</v>
      </c>
    </row>
    <row r="164" spans="1:11" x14ac:dyDescent="0.25">
      <c r="A164">
        <v>1900005773</v>
      </c>
      <c r="B164" s="1">
        <v>43827</v>
      </c>
      <c r="C164" t="s">
        <v>197</v>
      </c>
      <c r="D164" t="s">
        <v>30</v>
      </c>
      <c r="E164" t="s">
        <v>198</v>
      </c>
      <c r="F164" t="s">
        <v>199</v>
      </c>
      <c r="G164" t="s">
        <v>219</v>
      </c>
      <c r="H164" t="s">
        <v>305</v>
      </c>
      <c r="I164" t="s">
        <v>313</v>
      </c>
      <c r="J164">
        <v>5891</v>
      </c>
      <c r="K164" s="1">
        <v>43500</v>
      </c>
    </row>
    <row r="165" spans="1:11" x14ac:dyDescent="0.25">
      <c r="A165">
        <v>1900005774</v>
      </c>
      <c r="B165" s="1">
        <v>43827</v>
      </c>
      <c r="C165" t="s">
        <v>197</v>
      </c>
      <c r="D165" t="s">
        <v>30</v>
      </c>
      <c r="E165" t="s">
        <v>17</v>
      </c>
      <c r="F165" t="s">
        <v>204</v>
      </c>
      <c r="G165" t="s">
        <v>205</v>
      </c>
      <c r="H165" t="s">
        <v>254</v>
      </c>
      <c r="I165" t="s">
        <v>314</v>
      </c>
      <c r="J165">
        <v>4596</v>
      </c>
      <c r="K165" s="1">
        <v>43601</v>
      </c>
    </row>
    <row r="166" spans="1:11" x14ac:dyDescent="0.25">
      <c r="A166">
        <v>1900005775</v>
      </c>
      <c r="B166" s="1">
        <v>43827</v>
      </c>
      <c r="C166" t="s">
        <v>197</v>
      </c>
      <c r="D166" t="s">
        <v>30</v>
      </c>
      <c r="E166" t="s">
        <v>80</v>
      </c>
      <c r="F166" t="s">
        <v>204</v>
      </c>
      <c r="G166" t="s">
        <v>205</v>
      </c>
      <c r="H166" t="s">
        <v>202</v>
      </c>
      <c r="I166">
        <v>9.9000044180300005E+19</v>
      </c>
      <c r="J166">
        <v>21443</v>
      </c>
      <c r="K166" s="1">
        <v>43649</v>
      </c>
    </row>
    <row r="167" spans="1:11" x14ac:dyDescent="0.25">
      <c r="A167">
        <v>1900005776</v>
      </c>
      <c r="B167" s="1">
        <v>43827</v>
      </c>
      <c r="C167" t="s">
        <v>197</v>
      </c>
      <c r="D167" t="s">
        <v>30</v>
      </c>
      <c r="E167" t="s">
        <v>80</v>
      </c>
      <c r="F167" t="s">
        <v>204</v>
      </c>
      <c r="G167" t="s">
        <v>205</v>
      </c>
      <c r="H167" t="s">
        <v>202</v>
      </c>
      <c r="I167">
        <v>9.9000044180300005E+19</v>
      </c>
      <c r="J167">
        <v>21442</v>
      </c>
      <c r="K167" s="1">
        <v>43758</v>
      </c>
    </row>
    <row r="168" spans="1:11" x14ac:dyDescent="0.25">
      <c r="A168">
        <v>1900005777</v>
      </c>
      <c r="B168" s="1">
        <v>43827</v>
      </c>
      <c r="C168" t="s">
        <v>197</v>
      </c>
      <c r="D168" t="s">
        <v>30</v>
      </c>
      <c r="E168" t="s">
        <v>80</v>
      </c>
      <c r="F168" t="s">
        <v>204</v>
      </c>
      <c r="G168" t="s">
        <v>205</v>
      </c>
      <c r="H168" t="s">
        <v>202</v>
      </c>
      <c r="I168">
        <v>9.9000044180300005E+19</v>
      </c>
      <c r="J168">
        <v>21443</v>
      </c>
      <c r="K168" s="1">
        <v>43540</v>
      </c>
    </row>
    <row r="169" spans="1:11" x14ac:dyDescent="0.25">
      <c r="A169">
        <v>1900005778</v>
      </c>
      <c r="B169" s="1">
        <v>43827</v>
      </c>
      <c r="C169" t="s">
        <v>197</v>
      </c>
      <c r="D169" t="s">
        <v>30</v>
      </c>
      <c r="E169" t="s">
        <v>80</v>
      </c>
      <c r="F169" t="s">
        <v>204</v>
      </c>
      <c r="G169" t="s">
        <v>205</v>
      </c>
      <c r="H169" t="s">
        <v>202</v>
      </c>
      <c r="I169">
        <v>9.9000044180300005E+19</v>
      </c>
      <c r="J169">
        <v>17949</v>
      </c>
      <c r="K169" s="1">
        <v>43649</v>
      </c>
    </row>
    <row r="170" spans="1:11" x14ac:dyDescent="0.25">
      <c r="A170">
        <v>1900005779</v>
      </c>
      <c r="B170" s="1">
        <v>43827</v>
      </c>
      <c r="C170" t="s">
        <v>197</v>
      </c>
      <c r="D170" t="s">
        <v>30</v>
      </c>
      <c r="E170" t="s">
        <v>80</v>
      </c>
      <c r="F170" t="s">
        <v>204</v>
      </c>
      <c r="G170" t="s">
        <v>205</v>
      </c>
      <c r="H170" t="s">
        <v>202</v>
      </c>
      <c r="I170">
        <v>9.9000044180300005E+19</v>
      </c>
      <c r="J170">
        <v>17949</v>
      </c>
      <c r="K170" s="1">
        <v>43540</v>
      </c>
    </row>
    <row r="171" spans="1:11" x14ac:dyDescent="0.25">
      <c r="A171">
        <v>1900005780</v>
      </c>
      <c r="B171" s="1">
        <v>43827</v>
      </c>
      <c r="C171" t="s">
        <v>197</v>
      </c>
      <c r="D171" t="s">
        <v>30</v>
      </c>
      <c r="E171" t="s">
        <v>17</v>
      </c>
      <c r="F171" t="s">
        <v>204</v>
      </c>
      <c r="G171" t="s">
        <v>195</v>
      </c>
      <c r="H171" t="s">
        <v>202</v>
      </c>
      <c r="I171" t="s">
        <v>315</v>
      </c>
      <c r="J171">
        <v>7889</v>
      </c>
      <c r="K171" s="1">
        <v>43477</v>
      </c>
    </row>
    <row r="172" spans="1:11" x14ac:dyDescent="0.25">
      <c r="A172">
        <v>1900005781</v>
      </c>
      <c r="B172" s="1">
        <v>43827</v>
      </c>
      <c r="C172" t="s">
        <v>197</v>
      </c>
      <c r="D172" t="s">
        <v>30</v>
      </c>
      <c r="E172" t="s">
        <v>20</v>
      </c>
      <c r="F172" t="s">
        <v>204</v>
      </c>
      <c r="G172" t="s">
        <v>205</v>
      </c>
      <c r="H172" t="s">
        <v>202</v>
      </c>
      <c r="I172">
        <v>3.1142031258438999E+18</v>
      </c>
      <c r="J172">
        <v>8198</v>
      </c>
      <c r="K172" s="1">
        <v>43763</v>
      </c>
    </row>
    <row r="173" spans="1:11" x14ac:dyDescent="0.25">
      <c r="A173">
        <v>1900005782</v>
      </c>
      <c r="B173" s="1">
        <v>43827</v>
      </c>
      <c r="C173" t="s">
        <v>197</v>
      </c>
      <c r="D173" t="s">
        <v>30</v>
      </c>
      <c r="E173" t="s">
        <v>12</v>
      </c>
      <c r="F173" t="s">
        <v>208</v>
      </c>
      <c r="G173" t="s">
        <v>219</v>
      </c>
      <c r="H173" t="s">
        <v>202</v>
      </c>
      <c r="I173" t="s">
        <v>220</v>
      </c>
      <c r="J173">
        <v>18697</v>
      </c>
      <c r="K173" s="1">
        <v>43535</v>
      </c>
    </row>
    <row r="174" spans="1:11" x14ac:dyDescent="0.25">
      <c r="A174">
        <v>1900005783</v>
      </c>
      <c r="B174" s="1">
        <v>43827</v>
      </c>
      <c r="C174" t="s">
        <v>197</v>
      </c>
      <c r="D174" t="s">
        <v>30</v>
      </c>
      <c r="E174" t="s">
        <v>12</v>
      </c>
      <c r="F174" t="s">
        <v>208</v>
      </c>
      <c r="G174" t="s">
        <v>219</v>
      </c>
      <c r="H174" t="s">
        <v>202</v>
      </c>
      <c r="I174" t="s">
        <v>220</v>
      </c>
      <c r="J174">
        <v>17140</v>
      </c>
      <c r="K174" s="1">
        <v>43749</v>
      </c>
    </row>
    <row r="175" spans="1:11" x14ac:dyDescent="0.25">
      <c r="A175">
        <v>1900005784</v>
      </c>
      <c r="B175" s="1">
        <v>43827</v>
      </c>
      <c r="C175" t="s">
        <v>197</v>
      </c>
      <c r="D175" t="s">
        <v>30</v>
      </c>
      <c r="E175" t="s">
        <v>12</v>
      </c>
      <c r="F175" t="s">
        <v>208</v>
      </c>
      <c r="G175" t="s">
        <v>219</v>
      </c>
      <c r="H175" t="s">
        <v>202</v>
      </c>
      <c r="I175" t="s">
        <v>220</v>
      </c>
      <c r="J175">
        <v>8561</v>
      </c>
      <c r="K175" s="1">
        <v>43783</v>
      </c>
    </row>
    <row r="176" spans="1:11" x14ac:dyDescent="0.25">
      <c r="A176">
        <v>1900005785</v>
      </c>
      <c r="B176" s="1">
        <v>43827</v>
      </c>
      <c r="C176" t="s">
        <v>197</v>
      </c>
      <c r="D176" t="s">
        <v>30</v>
      </c>
      <c r="E176" t="s">
        <v>20</v>
      </c>
      <c r="F176" t="s">
        <v>204</v>
      </c>
      <c r="G176" t="s">
        <v>200</v>
      </c>
      <c r="H176" t="s">
        <v>229</v>
      </c>
      <c r="I176">
        <v>43191787</v>
      </c>
      <c r="J176">
        <v>6213</v>
      </c>
      <c r="K176" s="1">
        <v>43649</v>
      </c>
    </row>
    <row r="177" spans="1:11" x14ac:dyDescent="0.25">
      <c r="A177">
        <v>1900005786</v>
      </c>
      <c r="B177" s="1">
        <v>43827</v>
      </c>
      <c r="C177" t="s">
        <v>197</v>
      </c>
      <c r="D177" t="s">
        <v>30</v>
      </c>
      <c r="E177" t="s">
        <v>198</v>
      </c>
      <c r="F177" t="s">
        <v>199</v>
      </c>
      <c r="G177" t="s">
        <v>200</v>
      </c>
      <c r="H177" t="s">
        <v>229</v>
      </c>
      <c r="I177" t="s">
        <v>316</v>
      </c>
      <c r="J177">
        <v>8625</v>
      </c>
      <c r="K177" s="1">
        <v>43729</v>
      </c>
    </row>
    <row r="178" spans="1:11" x14ac:dyDescent="0.25">
      <c r="A178">
        <v>1900005787</v>
      </c>
      <c r="B178" s="1">
        <v>43827</v>
      </c>
      <c r="C178" t="s">
        <v>197</v>
      </c>
      <c r="D178" t="s">
        <v>30</v>
      </c>
      <c r="E178" t="s">
        <v>198</v>
      </c>
      <c r="F178" t="s">
        <v>199</v>
      </c>
      <c r="G178" t="s">
        <v>200</v>
      </c>
      <c r="H178" t="s">
        <v>229</v>
      </c>
      <c r="I178" t="s">
        <v>317</v>
      </c>
      <c r="J178">
        <v>4579</v>
      </c>
      <c r="K178" s="1">
        <v>43729</v>
      </c>
    </row>
    <row r="179" spans="1:11" x14ac:dyDescent="0.25">
      <c r="A179">
        <v>1900005788</v>
      </c>
      <c r="B179" s="1">
        <v>43827</v>
      </c>
      <c r="C179" t="s">
        <v>197</v>
      </c>
      <c r="D179" t="s">
        <v>30</v>
      </c>
      <c r="E179" t="s">
        <v>198</v>
      </c>
      <c r="F179" t="s">
        <v>199</v>
      </c>
      <c r="G179" t="s">
        <v>219</v>
      </c>
      <c r="H179" t="s">
        <v>229</v>
      </c>
      <c r="I179" t="s">
        <v>318</v>
      </c>
      <c r="J179">
        <v>1980</v>
      </c>
      <c r="K179" s="1">
        <v>43630</v>
      </c>
    </row>
    <row r="180" spans="1:11" x14ac:dyDescent="0.25">
      <c r="A180">
        <v>1900005789</v>
      </c>
      <c r="B180" s="1">
        <v>43827</v>
      </c>
      <c r="C180" t="s">
        <v>197</v>
      </c>
      <c r="D180" t="s">
        <v>30</v>
      </c>
      <c r="E180" t="s">
        <v>198</v>
      </c>
      <c r="F180" t="s">
        <v>199</v>
      </c>
      <c r="G180" t="s">
        <v>200</v>
      </c>
      <c r="H180" t="s">
        <v>229</v>
      </c>
      <c r="I180" t="s">
        <v>319</v>
      </c>
      <c r="J180">
        <v>3330</v>
      </c>
      <c r="K180" s="1">
        <v>43729</v>
      </c>
    </row>
    <row r="181" spans="1:11" x14ac:dyDescent="0.25">
      <c r="A181">
        <v>1900005910</v>
      </c>
      <c r="B181" s="1">
        <v>43830</v>
      </c>
      <c r="C181" t="s">
        <v>197</v>
      </c>
      <c r="D181" t="s">
        <v>30</v>
      </c>
      <c r="E181" t="s">
        <v>80</v>
      </c>
      <c r="F181" t="s">
        <v>211</v>
      </c>
      <c r="G181" t="s">
        <v>205</v>
      </c>
      <c r="H181" t="s">
        <v>218</v>
      </c>
      <c r="I181" t="s">
        <v>320</v>
      </c>
      <c r="J181">
        <v>90282</v>
      </c>
      <c r="K181" s="1">
        <v>43523</v>
      </c>
    </row>
    <row r="182" spans="1:11" x14ac:dyDescent="0.25">
      <c r="A182">
        <v>1900005911</v>
      </c>
      <c r="B182" s="1">
        <v>43830</v>
      </c>
      <c r="C182" t="s">
        <v>197</v>
      </c>
      <c r="D182" t="s">
        <v>30</v>
      </c>
      <c r="E182" t="s">
        <v>80</v>
      </c>
      <c r="F182" t="s">
        <v>210</v>
      </c>
      <c r="G182" t="s">
        <v>205</v>
      </c>
      <c r="H182" t="s">
        <v>218</v>
      </c>
      <c r="I182" t="s">
        <v>302</v>
      </c>
      <c r="J182">
        <v>68639</v>
      </c>
      <c r="K182" s="1">
        <v>43599</v>
      </c>
    </row>
    <row r="183" spans="1:11" x14ac:dyDescent="0.25">
      <c r="A183">
        <v>1900005912</v>
      </c>
      <c r="B183" s="1">
        <v>43830</v>
      </c>
      <c r="C183" t="s">
        <v>197</v>
      </c>
      <c r="D183" t="s">
        <v>30</v>
      </c>
      <c r="E183" t="s">
        <v>80</v>
      </c>
      <c r="F183" t="s">
        <v>211</v>
      </c>
      <c r="G183" t="s">
        <v>205</v>
      </c>
      <c r="H183" t="s">
        <v>218</v>
      </c>
      <c r="I183" t="s">
        <v>320</v>
      </c>
      <c r="J183">
        <v>90282</v>
      </c>
      <c r="K183" s="1">
        <v>43704</v>
      </c>
    </row>
    <row r="184" spans="1:11" x14ac:dyDescent="0.25">
      <c r="A184">
        <v>1900005913</v>
      </c>
      <c r="B184" s="1">
        <v>43830</v>
      </c>
      <c r="C184" t="s">
        <v>197</v>
      </c>
      <c r="D184" t="s">
        <v>30</v>
      </c>
      <c r="E184" t="s">
        <v>80</v>
      </c>
      <c r="F184" t="s">
        <v>211</v>
      </c>
      <c r="G184" t="s">
        <v>205</v>
      </c>
      <c r="H184" t="s">
        <v>218</v>
      </c>
      <c r="I184" t="s">
        <v>320</v>
      </c>
      <c r="J184">
        <v>90282</v>
      </c>
      <c r="K184" s="1">
        <v>43612</v>
      </c>
    </row>
    <row r="185" spans="1:11" x14ac:dyDescent="0.25">
      <c r="A185">
        <v>1900005915</v>
      </c>
      <c r="B185" s="1">
        <v>43830</v>
      </c>
      <c r="C185" t="s">
        <v>197</v>
      </c>
      <c r="D185" t="s">
        <v>30</v>
      </c>
      <c r="E185" t="s">
        <v>80</v>
      </c>
      <c r="F185" t="s">
        <v>210</v>
      </c>
      <c r="G185" t="s">
        <v>205</v>
      </c>
      <c r="H185" t="s">
        <v>218</v>
      </c>
      <c r="I185" t="s">
        <v>321</v>
      </c>
      <c r="J185">
        <v>67102</v>
      </c>
      <c r="K185" s="1">
        <v>43551</v>
      </c>
    </row>
    <row r="186" spans="1:11" x14ac:dyDescent="0.25">
      <c r="A186">
        <v>1900005959</v>
      </c>
      <c r="B186" s="1">
        <v>43830</v>
      </c>
      <c r="C186" t="s">
        <v>197</v>
      </c>
      <c r="D186" t="s">
        <v>30</v>
      </c>
      <c r="E186" t="s">
        <v>20</v>
      </c>
      <c r="F186" t="s">
        <v>210</v>
      </c>
      <c r="G186" t="s">
        <v>200</v>
      </c>
      <c r="H186" t="s">
        <v>305</v>
      </c>
      <c r="I186" t="s">
        <v>322</v>
      </c>
      <c r="J186">
        <v>125000</v>
      </c>
      <c r="K186" s="1">
        <v>43496</v>
      </c>
    </row>
    <row r="187" spans="1:11" x14ac:dyDescent="0.25">
      <c r="A187">
        <v>1900005960</v>
      </c>
      <c r="B187" s="1">
        <v>43830</v>
      </c>
      <c r="C187" t="s">
        <v>197</v>
      </c>
      <c r="D187" t="s">
        <v>30</v>
      </c>
      <c r="E187" t="s">
        <v>38</v>
      </c>
      <c r="F187" t="s">
        <v>214</v>
      </c>
      <c r="G187" t="s">
        <v>200</v>
      </c>
      <c r="H187" t="s">
        <v>201</v>
      </c>
      <c r="I187" t="s">
        <v>323</v>
      </c>
      <c r="J187">
        <v>115781</v>
      </c>
      <c r="K187" s="1">
        <v>43674</v>
      </c>
    </row>
    <row r="188" spans="1:11" x14ac:dyDescent="0.25">
      <c r="A188">
        <v>1900005961</v>
      </c>
      <c r="B188" s="1">
        <v>43830</v>
      </c>
      <c r="C188" t="s">
        <v>197</v>
      </c>
      <c r="D188" t="s">
        <v>30</v>
      </c>
      <c r="E188" t="s">
        <v>20</v>
      </c>
      <c r="F188" t="s">
        <v>210</v>
      </c>
      <c r="G188" t="s">
        <v>200</v>
      </c>
      <c r="H188" t="s">
        <v>215</v>
      </c>
      <c r="I188" t="s">
        <v>324</v>
      </c>
      <c r="J188">
        <v>137500</v>
      </c>
      <c r="K188" s="1">
        <v>43466</v>
      </c>
    </row>
    <row r="189" spans="1:11" x14ac:dyDescent="0.25">
      <c r="A189">
        <v>1900005962</v>
      </c>
      <c r="B189" s="1">
        <v>43830</v>
      </c>
      <c r="C189" t="s">
        <v>197</v>
      </c>
      <c r="D189" t="s">
        <v>30</v>
      </c>
      <c r="E189" t="s">
        <v>80</v>
      </c>
      <c r="F189" t="s">
        <v>211</v>
      </c>
      <c r="G189" t="s">
        <v>205</v>
      </c>
      <c r="H189" t="s">
        <v>218</v>
      </c>
      <c r="I189" t="s">
        <v>308</v>
      </c>
      <c r="J189">
        <v>208093</v>
      </c>
      <c r="K189" s="1">
        <v>43549</v>
      </c>
    </row>
    <row r="190" spans="1:11" x14ac:dyDescent="0.25">
      <c r="A190">
        <v>1900005964</v>
      </c>
      <c r="B190" s="1">
        <v>43830</v>
      </c>
      <c r="C190" t="s">
        <v>197</v>
      </c>
      <c r="D190" t="s">
        <v>30</v>
      </c>
      <c r="E190" t="s">
        <v>80</v>
      </c>
      <c r="F190" t="s">
        <v>211</v>
      </c>
      <c r="G190" t="s">
        <v>205</v>
      </c>
      <c r="H190" t="s">
        <v>218</v>
      </c>
      <c r="I190" t="s">
        <v>308</v>
      </c>
      <c r="J190">
        <v>153332</v>
      </c>
      <c r="K190" s="1">
        <v>43653</v>
      </c>
    </row>
    <row r="191" spans="1:11" x14ac:dyDescent="0.25">
      <c r="A191">
        <v>1900005965</v>
      </c>
      <c r="B191" s="1">
        <v>43830</v>
      </c>
      <c r="C191" t="s">
        <v>197</v>
      </c>
      <c r="D191" t="s">
        <v>30</v>
      </c>
      <c r="E191" t="s">
        <v>20</v>
      </c>
      <c r="F191" t="s">
        <v>210</v>
      </c>
      <c r="G191" t="s">
        <v>200</v>
      </c>
      <c r="H191" t="s">
        <v>215</v>
      </c>
      <c r="I191" t="s">
        <v>325</v>
      </c>
      <c r="J191">
        <v>131250</v>
      </c>
      <c r="K191" s="1">
        <v>43608</v>
      </c>
    </row>
    <row r="192" spans="1:11" x14ac:dyDescent="0.25">
      <c r="A192">
        <v>2000001072</v>
      </c>
      <c r="B192" s="1">
        <v>43833</v>
      </c>
      <c r="C192" t="s">
        <v>197</v>
      </c>
      <c r="D192" t="s">
        <v>30</v>
      </c>
      <c r="E192" t="s">
        <v>24</v>
      </c>
      <c r="F192" t="s">
        <v>217</v>
      </c>
      <c r="G192" t="s">
        <v>219</v>
      </c>
      <c r="H192" t="s">
        <v>202</v>
      </c>
      <c r="I192">
        <v>2.4142025629033999E+18</v>
      </c>
      <c r="J192">
        <v>56100</v>
      </c>
      <c r="K192" s="1">
        <v>43532</v>
      </c>
    </row>
    <row r="193" spans="1:11" x14ac:dyDescent="0.25">
      <c r="A193">
        <v>2000001076</v>
      </c>
      <c r="B193" s="1">
        <v>43833</v>
      </c>
      <c r="C193" t="s">
        <v>197</v>
      </c>
      <c r="D193" t="s">
        <v>30</v>
      </c>
      <c r="E193" t="s">
        <v>24</v>
      </c>
      <c r="F193" t="s">
        <v>210</v>
      </c>
      <c r="G193" t="s">
        <v>200</v>
      </c>
      <c r="H193" t="s">
        <v>305</v>
      </c>
      <c r="I193" t="s">
        <v>326</v>
      </c>
      <c r="J193">
        <v>50333</v>
      </c>
      <c r="K193" s="1">
        <v>43525</v>
      </c>
    </row>
    <row r="194" spans="1:11" x14ac:dyDescent="0.25">
      <c r="A194">
        <v>2000001082</v>
      </c>
      <c r="B194" s="1">
        <v>43833</v>
      </c>
      <c r="C194" t="s">
        <v>197</v>
      </c>
      <c r="D194" t="s">
        <v>30</v>
      </c>
      <c r="E194" t="s">
        <v>20</v>
      </c>
      <c r="F194" t="s">
        <v>210</v>
      </c>
      <c r="G194" t="s">
        <v>200</v>
      </c>
      <c r="H194" t="s">
        <v>229</v>
      </c>
      <c r="I194">
        <v>41046110</v>
      </c>
      <c r="J194">
        <v>74250</v>
      </c>
      <c r="K194" s="1">
        <v>43564</v>
      </c>
    </row>
    <row r="195" spans="1:11" x14ac:dyDescent="0.25">
      <c r="A195">
        <v>2000001083</v>
      </c>
      <c r="B195" s="1">
        <v>43833</v>
      </c>
      <c r="C195" t="s">
        <v>197</v>
      </c>
      <c r="D195" t="s">
        <v>30</v>
      </c>
      <c r="E195" t="s">
        <v>12</v>
      </c>
      <c r="F195" t="s">
        <v>204</v>
      </c>
      <c r="G195" t="s">
        <v>200</v>
      </c>
      <c r="H195" t="s">
        <v>254</v>
      </c>
      <c r="I195" t="s">
        <v>327</v>
      </c>
      <c r="J195">
        <v>48929</v>
      </c>
      <c r="K195" s="1">
        <v>43779</v>
      </c>
    </row>
    <row r="196" spans="1:11" x14ac:dyDescent="0.25">
      <c r="A196">
        <v>2000001086</v>
      </c>
      <c r="B196" s="1">
        <v>43833</v>
      </c>
      <c r="C196" t="s">
        <v>197</v>
      </c>
      <c r="D196" t="s">
        <v>30</v>
      </c>
      <c r="E196" t="s">
        <v>198</v>
      </c>
      <c r="F196" t="s">
        <v>199</v>
      </c>
      <c r="G196" t="s">
        <v>205</v>
      </c>
      <c r="H196" t="s">
        <v>218</v>
      </c>
      <c r="I196">
        <v>1.11200441808E+19</v>
      </c>
      <c r="J196">
        <v>49401</v>
      </c>
      <c r="K196" s="1">
        <v>43468</v>
      </c>
    </row>
    <row r="197" spans="1:11" x14ac:dyDescent="0.25">
      <c r="A197">
        <v>2000001563</v>
      </c>
      <c r="B197" s="1">
        <v>43846</v>
      </c>
      <c r="C197" t="s">
        <v>197</v>
      </c>
      <c r="D197" t="s">
        <v>30</v>
      </c>
      <c r="E197" t="s">
        <v>24</v>
      </c>
      <c r="F197" t="s">
        <v>204</v>
      </c>
      <c r="G197" t="s">
        <v>195</v>
      </c>
      <c r="H197" t="s">
        <v>202</v>
      </c>
      <c r="I197" t="s">
        <v>328</v>
      </c>
      <c r="J197">
        <v>9075</v>
      </c>
      <c r="K197" s="1">
        <v>43477</v>
      </c>
    </row>
    <row r="198" spans="1:11" x14ac:dyDescent="0.25">
      <c r="A198">
        <v>2000001567</v>
      </c>
      <c r="B198" s="1">
        <v>43846</v>
      </c>
      <c r="C198" t="s">
        <v>197</v>
      </c>
      <c r="D198" t="s">
        <v>30</v>
      </c>
      <c r="E198" t="s">
        <v>80</v>
      </c>
      <c r="F198" t="s">
        <v>210</v>
      </c>
      <c r="G198" t="s">
        <v>205</v>
      </c>
      <c r="H198" t="s">
        <v>201</v>
      </c>
      <c r="I198" t="s">
        <v>329</v>
      </c>
      <c r="J198">
        <v>24072</v>
      </c>
      <c r="K198" s="1">
        <v>43537</v>
      </c>
    </row>
    <row r="199" spans="1:11" x14ac:dyDescent="0.25">
      <c r="A199">
        <v>2000001570</v>
      </c>
      <c r="B199" s="1">
        <v>43846</v>
      </c>
      <c r="C199" t="s">
        <v>197</v>
      </c>
      <c r="D199" t="s">
        <v>30</v>
      </c>
      <c r="E199" t="s">
        <v>12</v>
      </c>
      <c r="F199" t="s">
        <v>208</v>
      </c>
      <c r="G199" t="s">
        <v>200</v>
      </c>
      <c r="H199" t="s">
        <v>229</v>
      </c>
      <c r="I199" t="s">
        <v>330</v>
      </c>
      <c r="J199">
        <v>5550</v>
      </c>
      <c r="K199" s="1">
        <v>43469</v>
      </c>
    </row>
    <row r="200" spans="1:11" x14ac:dyDescent="0.25">
      <c r="A200">
        <v>2000001575</v>
      </c>
      <c r="B200" s="1">
        <v>43846</v>
      </c>
      <c r="C200" t="s">
        <v>197</v>
      </c>
      <c r="D200" t="s">
        <v>30</v>
      </c>
      <c r="E200" t="s">
        <v>17</v>
      </c>
      <c r="F200" t="s">
        <v>210</v>
      </c>
      <c r="G200" t="s">
        <v>205</v>
      </c>
      <c r="H200" t="s">
        <v>218</v>
      </c>
      <c r="I200" t="s">
        <v>331</v>
      </c>
      <c r="J200">
        <v>10938</v>
      </c>
      <c r="K200" s="1">
        <v>43628</v>
      </c>
    </row>
    <row r="201" spans="1:11" x14ac:dyDescent="0.25">
      <c r="A201">
        <v>2000001579</v>
      </c>
      <c r="B201" s="1">
        <v>43846</v>
      </c>
      <c r="C201" t="s">
        <v>197</v>
      </c>
      <c r="D201" t="s">
        <v>30</v>
      </c>
      <c r="E201" t="s">
        <v>28</v>
      </c>
      <c r="F201" t="s">
        <v>204</v>
      </c>
      <c r="G201" t="s">
        <v>205</v>
      </c>
      <c r="H201" t="s">
        <v>202</v>
      </c>
      <c r="I201">
        <v>2280038722</v>
      </c>
      <c r="J201">
        <v>2789</v>
      </c>
      <c r="K201" s="1">
        <v>43661</v>
      </c>
    </row>
    <row r="202" spans="1:11" x14ac:dyDescent="0.25">
      <c r="A202">
        <v>2000001583</v>
      </c>
      <c r="B202" s="1">
        <v>43846</v>
      </c>
      <c r="C202" t="s">
        <v>197</v>
      </c>
      <c r="D202" t="s">
        <v>30</v>
      </c>
      <c r="E202" t="s">
        <v>24</v>
      </c>
      <c r="F202" t="s">
        <v>217</v>
      </c>
      <c r="G202" t="s">
        <v>219</v>
      </c>
      <c r="H202" t="s">
        <v>202</v>
      </c>
      <c r="I202">
        <v>2.4142025629033999E+18</v>
      </c>
      <c r="J202">
        <v>14025</v>
      </c>
      <c r="K202" s="1">
        <v>43760</v>
      </c>
    </row>
    <row r="203" spans="1:11" x14ac:dyDescent="0.25">
      <c r="A203">
        <v>2000001589</v>
      </c>
      <c r="B203" s="1">
        <v>43846</v>
      </c>
      <c r="C203" t="s">
        <v>197</v>
      </c>
      <c r="D203" t="s">
        <v>30</v>
      </c>
      <c r="E203" t="s">
        <v>198</v>
      </c>
      <c r="F203" t="s">
        <v>199</v>
      </c>
      <c r="G203" t="s">
        <v>200</v>
      </c>
      <c r="H203" t="s">
        <v>226</v>
      </c>
      <c r="I203" t="s">
        <v>332</v>
      </c>
      <c r="J203">
        <v>1112</v>
      </c>
      <c r="K203" s="1">
        <v>43488</v>
      </c>
    </row>
    <row r="204" spans="1:11" x14ac:dyDescent="0.25">
      <c r="A204">
        <v>2000001598</v>
      </c>
      <c r="B204" s="1">
        <v>43846</v>
      </c>
      <c r="C204" t="s">
        <v>197</v>
      </c>
      <c r="D204" t="s">
        <v>30</v>
      </c>
      <c r="E204" t="s">
        <v>12</v>
      </c>
      <c r="F204" t="s">
        <v>208</v>
      </c>
      <c r="G204" t="s">
        <v>200</v>
      </c>
      <c r="H204" t="s">
        <v>223</v>
      </c>
      <c r="I204">
        <v>2.9992015408021002E+18</v>
      </c>
      <c r="J204">
        <v>4302</v>
      </c>
      <c r="K204" s="1">
        <v>43770</v>
      </c>
    </row>
    <row r="205" spans="1:11" x14ac:dyDescent="0.25">
      <c r="A205">
        <v>2000001604</v>
      </c>
      <c r="B205" s="1">
        <v>43846</v>
      </c>
      <c r="C205" t="s">
        <v>197</v>
      </c>
      <c r="D205" t="s">
        <v>30</v>
      </c>
      <c r="E205" t="s">
        <v>20</v>
      </c>
      <c r="F205" t="s">
        <v>210</v>
      </c>
      <c r="G205" t="s">
        <v>205</v>
      </c>
      <c r="H205" t="s">
        <v>305</v>
      </c>
      <c r="I205" t="s">
        <v>333</v>
      </c>
      <c r="J205">
        <v>21875</v>
      </c>
      <c r="K205" s="1">
        <v>43507</v>
      </c>
    </row>
  </sheetData>
  <sortState xmlns:xlrd2="http://schemas.microsoft.com/office/spreadsheetml/2017/richdata2" ref="O2:S9">
    <sortCondition ref="O2:O9"/>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EE73-CC80-4749-BA5B-7B870916E960}">
  <dimension ref="A3:F7"/>
  <sheetViews>
    <sheetView topLeftCell="A2" workbookViewId="0">
      <selection activeCell="I18" sqref="I18"/>
    </sheetView>
  </sheetViews>
  <sheetFormatPr defaultRowHeight="15" x14ac:dyDescent="0.25"/>
  <cols>
    <col min="1" max="1" width="19" bestFit="1" customWidth="1"/>
    <col min="2" max="2" width="23.28515625" bestFit="1" customWidth="1"/>
    <col min="3" max="3" width="26.42578125" bestFit="1" customWidth="1"/>
    <col min="5" max="5" width="15" customWidth="1"/>
    <col min="6" max="6" width="25" customWidth="1"/>
  </cols>
  <sheetData>
    <row r="3" spans="1:6" x14ac:dyDescent="0.25">
      <c r="A3" s="19" t="s">
        <v>173</v>
      </c>
      <c r="B3" t="s">
        <v>175</v>
      </c>
      <c r="C3" t="s">
        <v>176</v>
      </c>
      <c r="E3" s="21" t="s">
        <v>173</v>
      </c>
      <c r="F3" s="21" t="s">
        <v>175</v>
      </c>
    </row>
    <row r="4" spans="1:6" x14ac:dyDescent="0.25">
      <c r="A4" s="20" t="s">
        <v>11</v>
      </c>
      <c r="B4">
        <v>5919500</v>
      </c>
      <c r="E4" s="20" t="s">
        <v>11</v>
      </c>
      <c r="F4">
        <v>5919500</v>
      </c>
    </row>
    <row r="5" spans="1:6" x14ac:dyDescent="0.25">
      <c r="A5" s="20" t="s">
        <v>27</v>
      </c>
      <c r="B5">
        <v>899000</v>
      </c>
      <c r="C5">
        <v>84</v>
      </c>
      <c r="E5" s="20" t="s">
        <v>27</v>
      </c>
      <c r="F5">
        <v>899000</v>
      </c>
    </row>
    <row r="6" spans="1:6" x14ac:dyDescent="0.25">
      <c r="A6" s="20" t="s">
        <v>16</v>
      </c>
      <c r="B6">
        <v>60000</v>
      </c>
      <c r="E6" s="20" t="s">
        <v>16</v>
      </c>
      <c r="F6">
        <v>60000</v>
      </c>
    </row>
    <row r="7" spans="1:6" x14ac:dyDescent="0.25">
      <c r="A7" s="20" t="s">
        <v>174</v>
      </c>
      <c r="B7">
        <v>6878500</v>
      </c>
      <c r="C7">
        <v>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976DC-579D-465D-A110-D0F0A108FD39}">
  <dimension ref="A3:E53"/>
  <sheetViews>
    <sheetView topLeftCell="A29" workbookViewId="0">
      <selection activeCell="A3" sqref="A3:B53"/>
    </sheetView>
  </sheetViews>
  <sheetFormatPr defaultRowHeight="15" x14ac:dyDescent="0.25"/>
  <cols>
    <col min="1" max="1" width="28.140625" bestFit="1" customWidth="1"/>
    <col min="2" max="2" width="23.28515625" bestFit="1" customWidth="1"/>
    <col min="4" max="4" width="23.7109375" customWidth="1"/>
    <col min="5" max="5" width="30.7109375" customWidth="1"/>
  </cols>
  <sheetData>
    <row r="3" spans="1:5" x14ac:dyDescent="0.25">
      <c r="A3" s="19" t="s">
        <v>173</v>
      </c>
      <c r="B3" t="s">
        <v>175</v>
      </c>
      <c r="D3" s="21" t="s">
        <v>173</v>
      </c>
      <c r="E3" s="21" t="s">
        <v>175</v>
      </c>
    </row>
    <row r="4" spans="1:5" x14ac:dyDescent="0.25">
      <c r="A4" s="20" t="s">
        <v>18</v>
      </c>
      <c r="B4">
        <v>500000</v>
      </c>
      <c r="D4" s="20" t="s">
        <v>112</v>
      </c>
      <c r="E4">
        <v>350000</v>
      </c>
    </row>
    <row r="5" spans="1:5" x14ac:dyDescent="0.25">
      <c r="A5" s="20" t="s">
        <v>119</v>
      </c>
      <c r="B5">
        <v>400000</v>
      </c>
      <c r="D5" s="20" t="s">
        <v>119</v>
      </c>
      <c r="E5">
        <v>400000</v>
      </c>
    </row>
    <row r="6" spans="1:5" x14ac:dyDescent="0.25">
      <c r="A6" s="20" t="s">
        <v>114</v>
      </c>
      <c r="B6">
        <v>400000</v>
      </c>
      <c r="D6" s="20" t="s">
        <v>114</v>
      </c>
      <c r="E6">
        <v>400000</v>
      </c>
    </row>
    <row r="7" spans="1:5" x14ac:dyDescent="0.25">
      <c r="A7" s="20" t="s">
        <v>112</v>
      </c>
      <c r="B7">
        <v>350000</v>
      </c>
      <c r="D7" s="20" t="s">
        <v>18</v>
      </c>
      <c r="E7">
        <v>500000</v>
      </c>
    </row>
    <row r="8" spans="1:5" x14ac:dyDescent="0.25">
      <c r="A8" s="20" t="s">
        <v>105</v>
      </c>
      <c r="B8">
        <v>300000</v>
      </c>
    </row>
    <row r="9" spans="1:5" x14ac:dyDescent="0.25">
      <c r="A9" s="20" t="s">
        <v>120</v>
      </c>
      <c r="B9">
        <v>300000</v>
      </c>
    </row>
    <row r="10" spans="1:5" x14ac:dyDescent="0.25">
      <c r="A10" s="20" t="s">
        <v>115</v>
      </c>
      <c r="B10">
        <v>300000</v>
      </c>
    </row>
    <row r="11" spans="1:5" x14ac:dyDescent="0.25">
      <c r="A11" s="20" t="s">
        <v>117</v>
      </c>
      <c r="B11">
        <v>300000</v>
      </c>
    </row>
    <row r="12" spans="1:5" x14ac:dyDescent="0.25">
      <c r="A12" s="20" t="s">
        <v>130</v>
      </c>
      <c r="B12">
        <v>250000</v>
      </c>
    </row>
    <row r="13" spans="1:5" x14ac:dyDescent="0.25">
      <c r="A13" s="20" t="s">
        <v>111</v>
      </c>
      <c r="B13">
        <v>200000</v>
      </c>
    </row>
    <row r="14" spans="1:5" x14ac:dyDescent="0.25">
      <c r="A14" s="20" t="s">
        <v>73</v>
      </c>
      <c r="B14">
        <v>200000</v>
      </c>
    </row>
    <row r="15" spans="1:5" x14ac:dyDescent="0.25">
      <c r="A15" s="20" t="s">
        <v>110</v>
      </c>
      <c r="B15">
        <v>200000</v>
      </c>
    </row>
    <row r="16" spans="1:5" x14ac:dyDescent="0.25">
      <c r="A16" s="20" t="s">
        <v>81</v>
      </c>
      <c r="B16">
        <v>200000</v>
      </c>
    </row>
    <row r="17" spans="1:2" x14ac:dyDescent="0.25">
      <c r="A17" s="20" t="s">
        <v>141</v>
      </c>
      <c r="B17">
        <v>200000</v>
      </c>
    </row>
    <row r="18" spans="1:2" x14ac:dyDescent="0.25">
      <c r="A18" s="20" t="s">
        <v>138</v>
      </c>
      <c r="B18">
        <v>200000</v>
      </c>
    </row>
    <row r="19" spans="1:2" x14ac:dyDescent="0.25">
      <c r="A19" s="20" t="s">
        <v>121</v>
      </c>
      <c r="B19">
        <v>150000</v>
      </c>
    </row>
    <row r="20" spans="1:2" x14ac:dyDescent="0.25">
      <c r="A20" s="20" t="s">
        <v>135</v>
      </c>
      <c r="B20">
        <v>125000</v>
      </c>
    </row>
    <row r="21" spans="1:2" x14ac:dyDescent="0.25">
      <c r="A21" s="20" t="s">
        <v>129</v>
      </c>
      <c r="B21">
        <v>125000</v>
      </c>
    </row>
    <row r="22" spans="1:2" x14ac:dyDescent="0.25">
      <c r="A22" s="20" t="s">
        <v>134</v>
      </c>
      <c r="B22">
        <v>100000</v>
      </c>
    </row>
    <row r="23" spans="1:2" x14ac:dyDescent="0.25">
      <c r="A23" s="20" t="s">
        <v>142</v>
      </c>
      <c r="B23">
        <v>100000</v>
      </c>
    </row>
    <row r="24" spans="1:2" x14ac:dyDescent="0.25">
      <c r="A24" s="20" t="s">
        <v>103</v>
      </c>
      <c r="B24">
        <v>100000</v>
      </c>
    </row>
    <row r="25" spans="1:2" x14ac:dyDescent="0.25">
      <c r="A25" s="20" t="s">
        <v>109</v>
      </c>
      <c r="B25">
        <v>100000</v>
      </c>
    </row>
    <row r="26" spans="1:2" x14ac:dyDescent="0.25">
      <c r="A26" s="20" t="s">
        <v>118</v>
      </c>
      <c r="B26">
        <v>100000</v>
      </c>
    </row>
    <row r="27" spans="1:2" x14ac:dyDescent="0.25">
      <c r="A27" s="20" t="s">
        <v>133</v>
      </c>
      <c r="B27">
        <v>100000</v>
      </c>
    </row>
    <row r="28" spans="1:2" x14ac:dyDescent="0.25">
      <c r="A28" s="20" t="s">
        <v>125</v>
      </c>
      <c r="B28">
        <v>100000</v>
      </c>
    </row>
    <row r="29" spans="1:2" x14ac:dyDescent="0.25">
      <c r="A29" s="20" t="s">
        <v>132</v>
      </c>
      <c r="B29">
        <v>100000</v>
      </c>
    </row>
    <row r="30" spans="1:2" x14ac:dyDescent="0.25">
      <c r="A30" s="20" t="s">
        <v>43</v>
      </c>
      <c r="B30">
        <v>100000</v>
      </c>
    </row>
    <row r="31" spans="1:2" x14ac:dyDescent="0.25">
      <c r="A31" s="20" t="s">
        <v>24</v>
      </c>
      <c r="B31">
        <v>100000</v>
      </c>
    </row>
    <row r="32" spans="1:2" x14ac:dyDescent="0.25">
      <c r="A32" s="20" t="s">
        <v>122</v>
      </c>
      <c r="B32">
        <v>100000</v>
      </c>
    </row>
    <row r="33" spans="1:2" x14ac:dyDescent="0.25">
      <c r="A33" s="20" t="s">
        <v>106</v>
      </c>
      <c r="B33">
        <v>100000</v>
      </c>
    </row>
    <row r="34" spans="1:2" x14ac:dyDescent="0.25">
      <c r="A34" s="20" t="s">
        <v>61</v>
      </c>
      <c r="B34">
        <v>100000</v>
      </c>
    </row>
    <row r="35" spans="1:2" x14ac:dyDescent="0.25">
      <c r="A35" s="20" t="s">
        <v>131</v>
      </c>
      <c r="B35">
        <v>100000</v>
      </c>
    </row>
    <row r="36" spans="1:2" x14ac:dyDescent="0.25">
      <c r="A36" s="20" t="s">
        <v>116</v>
      </c>
      <c r="B36">
        <v>75000</v>
      </c>
    </row>
    <row r="37" spans="1:2" x14ac:dyDescent="0.25">
      <c r="A37" s="20" t="s">
        <v>126</v>
      </c>
      <c r="B37">
        <v>75000</v>
      </c>
    </row>
    <row r="38" spans="1:2" x14ac:dyDescent="0.25">
      <c r="A38" s="20" t="s">
        <v>137</v>
      </c>
      <c r="B38">
        <v>62000</v>
      </c>
    </row>
    <row r="39" spans="1:2" x14ac:dyDescent="0.25">
      <c r="A39" s="20" t="s">
        <v>140</v>
      </c>
      <c r="B39">
        <v>50000</v>
      </c>
    </row>
    <row r="40" spans="1:2" x14ac:dyDescent="0.25">
      <c r="A40" s="20" t="s">
        <v>128</v>
      </c>
      <c r="B40">
        <v>50000</v>
      </c>
    </row>
    <row r="41" spans="1:2" x14ac:dyDescent="0.25">
      <c r="A41" s="20" t="s">
        <v>108</v>
      </c>
      <c r="B41">
        <v>50000</v>
      </c>
    </row>
    <row r="42" spans="1:2" x14ac:dyDescent="0.25">
      <c r="A42" s="20" t="s">
        <v>139</v>
      </c>
      <c r="B42">
        <v>50000</v>
      </c>
    </row>
    <row r="43" spans="1:2" x14ac:dyDescent="0.25">
      <c r="A43" s="20" t="s">
        <v>136</v>
      </c>
      <c r="B43">
        <v>50000</v>
      </c>
    </row>
    <row r="44" spans="1:2" x14ac:dyDescent="0.25">
      <c r="A44" s="20" t="s">
        <v>100</v>
      </c>
      <c r="B44">
        <v>50000</v>
      </c>
    </row>
    <row r="45" spans="1:2" x14ac:dyDescent="0.25">
      <c r="A45" s="20" t="s">
        <v>123</v>
      </c>
      <c r="B45">
        <v>49500</v>
      </c>
    </row>
    <row r="46" spans="1:2" x14ac:dyDescent="0.25">
      <c r="A46" s="20" t="s">
        <v>124</v>
      </c>
      <c r="B46">
        <v>49500</v>
      </c>
    </row>
    <row r="47" spans="1:2" x14ac:dyDescent="0.25">
      <c r="A47" s="20" t="s">
        <v>94</v>
      </c>
      <c r="B47">
        <v>37500</v>
      </c>
    </row>
    <row r="48" spans="1:2" x14ac:dyDescent="0.25">
      <c r="A48" s="20" t="s">
        <v>107</v>
      </c>
      <c r="B48">
        <v>35000</v>
      </c>
    </row>
    <row r="49" spans="1:2" x14ac:dyDescent="0.25">
      <c r="A49" s="20" t="s">
        <v>113</v>
      </c>
      <c r="B49">
        <v>30000</v>
      </c>
    </row>
    <row r="50" spans="1:2" x14ac:dyDescent="0.25">
      <c r="A50" s="20" t="s">
        <v>104</v>
      </c>
      <c r="B50">
        <v>30000</v>
      </c>
    </row>
    <row r="51" spans="1:2" x14ac:dyDescent="0.25">
      <c r="A51" s="20" t="s">
        <v>127</v>
      </c>
      <c r="B51">
        <v>25000</v>
      </c>
    </row>
    <row r="52" spans="1:2" x14ac:dyDescent="0.25">
      <c r="A52" s="20" t="s">
        <v>75</v>
      </c>
      <c r="B52">
        <v>10000</v>
      </c>
    </row>
    <row r="53" spans="1:2" x14ac:dyDescent="0.25">
      <c r="A53" s="20" t="s">
        <v>174</v>
      </c>
      <c r="B53">
        <v>6878500</v>
      </c>
    </row>
  </sheetData>
  <sortState xmlns:xlrd2="http://schemas.microsoft.com/office/spreadsheetml/2017/richdata2" ref="D4:E7">
    <sortCondition ref="E4:E7"/>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D461-CD56-40B0-A40C-718764DE0CE7}">
  <dimension ref="A1:G11"/>
  <sheetViews>
    <sheetView workbookViewId="0">
      <selection activeCell="A3" sqref="A3"/>
    </sheetView>
  </sheetViews>
  <sheetFormatPr defaultRowHeight="15" x14ac:dyDescent="0.25"/>
  <cols>
    <col min="1" max="1" width="19.85546875" bestFit="1" customWidth="1"/>
    <col min="2" max="2" width="23.28515625" bestFit="1" customWidth="1"/>
    <col min="6" max="6" width="18.5703125" customWidth="1"/>
    <col min="7" max="7" width="17.7109375" customWidth="1"/>
  </cols>
  <sheetData>
    <row r="1" spans="1:7" x14ac:dyDescent="0.25">
      <c r="A1" s="19" t="s">
        <v>5</v>
      </c>
      <c r="B1" t="s">
        <v>336</v>
      </c>
    </row>
    <row r="3" spans="1:7" x14ac:dyDescent="0.25">
      <c r="A3" s="19" t="s">
        <v>173</v>
      </c>
      <c r="B3" t="s">
        <v>175</v>
      </c>
    </row>
    <row r="4" spans="1:7" x14ac:dyDescent="0.25">
      <c r="A4" s="20" t="s">
        <v>119</v>
      </c>
      <c r="B4">
        <v>400000</v>
      </c>
      <c r="F4" s="20" t="s">
        <v>119</v>
      </c>
      <c r="G4">
        <v>400000</v>
      </c>
    </row>
    <row r="5" spans="1:7" x14ac:dyDescent="0.25">
      <c r="A5" s="20" t="s">
        <v>114</v>
      </c>
      <c r="B5">
        <v>400000</v>
      </c>
      <c r="F5" s="20" t="s">
        <v>114</v>
      </c>
      <c r="G5">
        <v>400000</v>
      </c>
    </row>
    <row r="6" spans="1:7" x14ac:dyDescent="0.25">
      <c r="A6" s="20" t="s">
        <v>112</v>
      </c>
      <c r="B6">
        <v>350000</v>
      </c>
      <c r="F6" s="20" t="s">
        <v>112</v>
      </c>
      <c r="G6">
        <v>350000</v>
      </c>
    </row>
    <row r="7" spans="1:7" x14ac:dyDescent="0.25">
      <c r="A7" s="20" t="s">
        <v>117</v>
      </c>
      <c r="B7">
        <v>300000</v>
      </c>
      <c r="F7" s="20" t="s">
        <v>120</v>
      </c>
      <c r="G7">
        <v>300000</v>
      </c>
    </row>
    <row r="8" spans="1:7" x14ac:dyDescent="0.25">
      <c r="A8" s="20" t="s">
        <v>120</v>
      </c>
      <c r="B8">
        <v>300000</v>
      </c>
    </row>
    <row r="9" spans="1:7" x14ac:dyDescent="0.25">
      <c r="A9" s="20" t="s">
        <v>105</v>
      </c>
      <c r="B9">
        <v>300000</v>
      </c>
    </row>
    <row r="10" spans="1:7" x14ac:dyDescent="0.25">
      <c r="A10" s="20" t="s">
        <v>115</v>
      </c>
      <c r="B10">
        <v>300000</v>
      </c>
    </row>
    <row r="11" spans="1:7" x14ac:dyDescent="0.25">
      <c r="A11" s="20" t="s">
        <v>174</v>
      </c>
      <c r="B11">
        <v>2350000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
  <sheetViews>
    <sheetView topLeftCell="O1" workbookViewId="0">
      <selection activeCell="W12" sqref="W12"/>
    </sheetView>
  </sheetViews>
  <sheetFormatPr defaultRowHeight="15" x14ac:dyDescent="0.25"/>
  <cols>
    <col min="1" max="1" width="28.140625" bestFit="1" customWidth="1"/>
    <col min="2" max="2" width="16.7109375" bestFit="1" customWidth="1"/>
    <col min="3" max="3" width="20.85546875" bestFit="1" customWidth="1"/>
    <col min="4" max="4" width="19.5703125" bestFit="1" customWidth="1"/>
    <col min="5" max="5" width="18.7109375" bestFit="1" customWidth="1"/>
    <col min="6" max="6" width="14.42578125" bestFit="1" customWidth="1"/>
    <col min="7" max="7" width="19" bestFit="1" customWidth="1"/>
    <col min="8" max="8" width="11.7109375" bestFit="1" customWidth="1"/>
    <col min="9" max="9" width="41.7109375" bestFit="1" customWidth="1"/>
    <col min="10" max="10" width="18" bestFit="1" customWidth="1"/>
    <col min="11" max="11" width="32.7109375" bestFit="1" customWidth="1"/>
    <col min="12" max="12" width="50.85546875" bestFit="1" customWidth="1"/>
    <col min="13" max="13" width="23.5703125" customWidth="1"/>
    <col min="14" max="14" width="31.140625" customWidth="1"/>
    <col min="16" max="16" width="19.5703125" customWidth="1"/>
    <col min="20" max="20" width="22.85546875" customWidth="1"/>
  </cols>
  <sheetData>
    <row r="1" spans="1:17" s="2" customFormat="1" x14ac:dyDescent="0.25">
      <c r="A1" s="3" t="s">
        <v>0</v>
      </c>
      <c r="B1" s="3" t="s">
        <v>1</v>
      </c>
      <c r="C1" s="3" t="s">
        <v>143</v>
      </c>
      <c r="D1" s="3" t="s">
        <v>2</v>
      </c>
      <c r="E1" s="3" t="s">
        <v>3</v>
      </c>
      <c r="F1" s="3" t="s">
        <v>4</v>
      </c>
      <c r="G1" s="3" t="s">
        <v>5</v>
      </c>
      <c r="H1" s="3" t="s">
        <v>6</v>
      </c>
      <c r="I1" s="3" t="s">
        <v>7</v>
      </c>
      <c r="J1" s="3" t="s">
        <v>8</v>
      </c>
      <c r="K1" s="3" t="s">
        <v>9</v>
      </c>
      <c r="L1" s="3" t="s">
        <v>10</v>
      </c>
      <c r="M1" s="2" t="s">
        <v>147</v>
      </c>
      <c r="N1" s="2" t="s">
        <v>148</v>
      </c>
      <c r="P1" s="2" t="s">
        <v>171</v>
      </c>
      <c r="Q1" s="2" t="s">
        <v>172</v>
      </c>
    </row>
    <row r="2" spans="1:17" x14ac:dyDescent="0.25">
      <c r="A2" t="s">
        <v>18</v>
      </c>
      <c r="B2" t="s">
        <v>98</v>
      </c>
      <c r="C2" t="s">
        <v>146</v>
      </c>
      <c r="D2">
        <v>0</v>
      </c>
      <c r="E2">
        <v>500000</v>
      </c>
      <c r="F2" s="1">
        <v>43739</v>
      </c>
      <c r="G2" t="s">
        <v>27</v>
      </c>
      <c r="H2" t="s">
        <v>30</v>
      </c>
      <c r="I2" t="s">
        <v>17</v>
      </c>
      <c r="J2" t="s">
        <v>18</v>
      </c>
      <c r="K2" t="s">
        <v>19</v>
      </c>
      <c r="L2" t="s">
        <v>77</v>
      </c>
      <c r="M2">
        <f>COUNTIF(G2:G50,G30)+COUNTIF(G2:G50,G41)</f>
        <v>44</v>
      </c>
      <c r="N2">
        <f>COUNTA(G2:G50)</f>
        <v>49</v>
      </c>
      <c r="P2" t="s">
        <v>13</v>
      </c>
      <c r="Q2">
        <f>COUNTIF(J2:J50,P2)</f>
        <v>15</v>
      </c>
    </row>
    <row r="3" spans="1:17" x14ac:dyDescent="0.25">
      <c r="A3" t="s">
        <v>119</v>
      </c>
      <c r="B3" t="s">
        <v>29</v>
      </c>
      <c r="C3" t="s">
        <v>146</v>
      </c>
      <c r="D3">
        <v>8000000</v>
      </c>
      <c r="E3">
        <v>400000</v>
      </c>
      <c r="F3" s="1">
        <v>43782</v>
      </c>
      <c r="G3" t="s">
        <v>11</v>
      </c>
      <c r="H3" t="s">
        <v>30</v>
      </c>
      <c r="I3" t="s">
        <v>12</v>
      </c>
      <c r="J3" t="s">
        <v>13</v>
      </c>
      <c r="K3" t="s">
        <v>14</v>
      </c>
      <c r="L3" t="s">
        <v>15</v>
      </c>
      <c r="P3" t="s">
        <v>24</v>
      </c>
      <c r="Q3">
        <f t="shared" ref="Q3:Q5" si="0">COUNTIF(J3:J51,P3)</f>
        <v>7</v>
      </c>
    </row>
    <row r="4" spans="1:17" x14ac:dyDescent="0.25">
      <c r="A4" t="s">
        <v>114</v>
      </c>
      <c r="B4" t="s">
        <v>88</v>
      </c>
      <c r="C4" t="s">
        <v>144</v>
      </c>
      <c r="D4">
        <v>0</v>
      </c>
      <c r="E4">
        <v>400000</v>
      </c>
      <c r="F4" s="1">
        <v>44012</v>
      </c>
      <c r="G4" t="s">
        <v>11</v>
      </c>
      <c r="H4" t="s">
        <v>30</v>
      </c>
      <c r="I4" t="s">
        <v>17</v>
      </c>
      <c r="J4" t="s">
        <v>18</v>
      </c>
      <c r="K4" t="s">
        <v>19</v>
      </c>
      <c r="L4" t="s">
        <v>77</v>
      </c>
      <c r="P4" t="s">
        <v>26</v>
      </c>
      <c r="Q4">
        <f t="shared" si="0"/>
        <v>2</v>
      </c>
    </row>
    <row r="5" spans="1:17" x14ac:dyDescent="0.25">
      <c r="A5" t="s">
        <v>112</v>
      </c>
      <c r="B5" t="s">
        <v>59</v>
      </c>
      <c r="C5" t="s">
        <v>145</v>
      </c>
      <c r="D5">
        <v>4500000</v>
      </c>
      <c r="E5">
        <v>350000</v>
      </c>
      <c r="F5" s="1">
        <v>43810</v>
      </c>
      <c r="G5" t="s">
        <v>11</v>
      </c>
      <c r="H5" t="s">
        <v>30</v>
      </c>
      <c r="I5" t="s">
        <v>12</v>
      </c>
      <c r="J5" t="s">
        <v>26</v>
      </c>
      <c r="K5" t="s">
        <v>26</v>
      </c>
      <c r="L5" t="s">
        <v>15</v>
      </c>
      <c r="P5" t="s">
        <v>20</v>
      </c>
      <c r="Q5">
        <f t="shared" si="0"/>
        <v>5</v>
      </c>
    </row>
    <row r="6" spans="1:17" x14ac:dyDescent="0.25">
      <c r="A6" t="s">
        <v>120</v>
      </c>
      <c r="B6" t="s">
        <v>62</v>
      </c>
      <c r="C6" t="s">
        <v>145</v>
      </c>
      <c r="D6">
        <v>4500000</v>
      </c>
      <c r="E6">
        <v>300000</v>
      </c>
      <c r="F6" s="1">
        <v>43767</v>
      </c>
      <c r="G6" t="s">
        <v>11</v>
      </c>
      <c r="H6" t="s">
        <v>30</v>
      </c>
      <c r="I6" t="s">
        <v>12</v>
      </c>
      <c r="J6" t="s">
        <v>13</v>
      </c>
      <c r="K6" t="s">
        <v>14</v>
      </c>
      <c r="L6" t="s">
        <v>15</v>
      </c>
      <c r="P6" t="s">
        <v>18</v>
      </c>
      <c r="Q6">
        <f>COUNTIF(J2:J54,P6)</f>
        <v>13</v>
      </c>
    </row>
    <row r="7" spans="1:17" x14ac:dyDescent="0.25">
      <c r="A7" t="s">
        <v>117</v>
      </c>
      <c r="B7" t="s">
        <v>64</v>
      </c>
      <c r="C7" t="s">
        <v>146</v>
      </c>
      <c r="D7">
        <v>6000000</v>
      </c>
      <c r="E7">
        <v>300000</v>
      </c>
      <c r="F7" s="1">
        <v>43800</v>
      </c>
      <c r="G7" t="s">
        <v>11</v>
      </c>
      <c r="H7" t="s">
        <v>30</v>
      </c>
      <c r="I7" t="s">
        <v>12</v>
      </c>
      <c r="J7" t="s">
        <v>13</v>
      </c>
      <c r="K7" t="s">
        <v>14</v>
      </c>
      <c r="L7" t="s">
        <v>15</v>
      </c>
      <c r="P7" t="s">
        <v>49</v>
      </c>
      <c r="Q7">
        <f t="shared" ref="Q7" si="1">COUNTIF(J3:J55,P7)</f>
        <v>6</v>
      </c>
    </row>
    <row r="8" spans="1:17" x14ac:dyDescent="0.25">
      <c r="A8" t="s">
        <v>105</v>
      </c>
      <c r="B8" t="s">
        <v>85</v>
      </c>
      <c r="C8" t="s">
        <v>144</v>
      </c>
      <c r="D8">
        <v>0</v>
      </c>
      <c r="E8">
        <v>300000</v>
      </c>
      <c r="F8" s="1">
        <v>44012</v>
      </c>
      <c r="G8" t="s">
        <v>11</v>
      </c>
      <c r="H8" t="s">
        <v>30</v>
      </c>
      <c r="I8" t="s">
        <v>17</v>
      </c>
      <c r="J8" t="s">
        <v>18</v>
      </c>
      <c r="K8" t="s">
        <v>19</v>
      </c>
      <c r="L8" t="s">
        <v>77</v>
      </c>
      <c r="P8" t="s">
        <v>56</v>
      </c>
      <c r="Q8">
        <f>COUNTIF(J4:J56,P8)</f>
        <v>1</v>
      </c>
    </row>
    <row r="9" spans="1:17" x14ac:dyDescent="0.25">
      <c r="A9" t="s">
        <v>115</v>
      </c>
      <c r="B9" t="s">
        <v>89</v>
      </c>
      <c r="C9" t="s">
        <v>144</v>
      </c>
      <c r="D9">
        <v>0</v>
      </c>
      <c r="E9">
        <v>300000</v>
      </c>
      <c r="F9" s="1">
        <v>44012</v>
      </c>
      <c r="G9" t="s">
        <v>11</v>
      </c>
      <c r="H9" t="s">
        <v>30</v>
      </c>
      <c r="I9" t="s">
        <v>67</v>
      </c>
      <c r="J9" t="s">
        <v>56</v>
      </c>
      <c r="K9" t="s">
        <v>57</v>
      </c>
      <c r="L9" t="s">
        <v>90</v>
      </c>
    </row>
    <row r="10" spans="1:17" x14ac:dyDescent="0.25">
      <c r="A10" t="s">
        <v>130</v>
      </c>
      <c r="B10" t="s">
        <v>70</v>
      </c>
      <c r="C10" t="s">
        <v>145</v>
      </c>
      <c r="D10">
        <v>5000000</v>
      </c>
      <c r="E10">
        <v>250000</v>
      </c>
      <c r="F10" s="1">
        <v>43799</v>
      </c>
      <c r="G10" t="s">
        <v>11</v>
      </c>
      <c r="H10" t="s">
        <v>30</v>
      </c>
      <c r="I10" t="s">
        <v>12</v>
      </c>
      <c r="J10" t="s">
        <v>13</v>
      </c>
      <c r="K10" t="s">
        <v>14</v>
      </c>
      <c r="L10" t="s">
        <v>15</v>
      </c>
    </row>
    <row r="11" spans="1:17" x14ac:dyDescent="0.25">
      <c r="A11" t="s">
        <v>138</v>
      </c>
      <c r="B11" t="s">
        <v>45</v>
      </c>
      <c r="C11" t="s">
        <v>144</v>
      </c>
      <c r="D11">
        <v>0</v>
      </c>
      <c r="E11">
        <v>200000</v>
      </c>
      <c r="F11" s="1">
        <v>43921</v>
      </c>
      <c r="G11" t="s">
        <v>11</v>
      </c>
      <c r="H11" t="s">
        <v>30</v>
      </c>
      <c r="I11" t="s">
        <v>24</v>
      </c>
      <c r="J11" t="s">
        <v>24</v>
      </c>
      <c r="K11" t="s">
        <v>34</v>
      </c>
      <c r="L11" t="s">
        <v>35</v>
      </c>
    </row>
    <row r="12" spans="1:17" x14ac:dyDescent="0.25">
      <c r="A12" t="s">
        <v>141</v>
      </c>
      <c r="B12" t="s">
        <v>60</v>
      </c>
      <c r="C12" t="s">
        <v>146</v>
      </c>
      <c r="D12">
        <v>9500000</v>
      </c>
      <c r="E12">
        <v>200000</v>
      </c>
      <c r="F12" s="1">
        <v>43738</v>
      </c>
      <c r="G12" t="s">
        <v>27</v>
      </c>
      <c r="H12" t="s">
        <v>30</v>
      </c>
      <c r="I12" t="s">
        <v>12</v>
      </c>
      <c r="J12" t="s">
        <v>13</v>
      </c>
      <c r="K12" t="s">
        <v>14</v>
      </c>
      <c r="L12" t="s">
        <v>15</v>
      </c>
    </row>
    <row r="13" spans="1:17" x14ac:dyDescent="0.25">
      <c r="A13" t="s">
        <v>73</v>
      </c>
      <c r="B13" t="s">
        <v>74</v>
      </c>
      <c r="C13" t="s">
        <v>144</v>
      </c>
      <c r="D13">
        <v>90000000</v>
      </c>
      <c r="E13">
        <v>200000</v>
      </c>
      <c r="F13" s="1">
        <v>44074</v>
      </c>
      <c r="G13" t="s">
        <v>11</v>
      </c>
      <c r="H13" t="s">
        <v>30</v>
      </c>
      <c r="I13" t="s">
        <v>17</v>
      </c>
      <c r="J13" t="s">
        <v>18</v>
      </c>
      <c r="K13" t="s">
        <v>19</v>
      </c>
      <c r="L13" t="s">
        <v>53</v>
      </c>
    </row>
    <row r="14" spans="1:17" x14ac:dyDescent="0.25">
      <c r="A14" t="s">
        <v>81</v>
      </c>
      <c r="B14" t="s">
        <v>82</v>
      </c>
      <c r="C14" t="s">
        <v>144</v>
      </c>
      <c r="D14">
        <v>0</v>
      </c>
      <c r="E14">
        <v>200000</v>
      </c>
      <c r="F14" s="1">
        <v>43921</v>
      </c>
      <c r="G14" t="s">
        <v>11</v>
      </c>
      <c r="H14" t="s">
        <v>30</v>
      </c>
      <c r="I14" t="s">
        <v>17</v>
      </c>
      <c r="J14" t="s">
        <v>18</v>
      </c>
      <c r="K14" t="s">
        <v>19</v>
      </c>
      <c r="L14" t="s">
        <v>77</v>
      </c>
    </row>
    <row r="15" spans="1:17" x14ac:dyDescent="0.25">
      <c r="A15" t="s">
        <v>110</v>
      </c>
      <c r="B15" t="s">
        <v>86</v>
      </c>
      <c r="C15" t="s">
        <v>144</v>
      </c>
      <c r="D15">
        <v>0</v>
      </c>
      <c r="E15">
        <v>200000</v>
      </c>
      <c r="F15" s="1">
        <v>44012</v>
      </c>
      <c r="G15" t="s">
        <v>11</v>
      </c>
      <c r="H15" t="s">
        <v>30</v>
      </c>
      <c r="I15" t="s">
        <v>17</v>
      </c>
      <c r="J15" t="s">
        <v>18</v>
      </c>
      <c r="K15" t="s">
        <v>19</v>
      </c>
      <c r="L15" t="s">
        <v>77</v>
      </c>
    </row>
    <row r="16" spans="1:17" x14ac:dyDescent="0.25">
      <c r="A16" t="s">
        <v>111</v>
      </c>
      <c r="B16" t="s">
        <v>87</v>
      </c>
      <c r="C16" t="s">
        <v>144</v>
      </c>
      <c r="D16">
        <v>0</v>
      </c>
      <c r="E16">
        <v>200000</v>
      </c>
      <c r="F16" s="1">
        <v>44012</v>
      </c>
      <c r="G16" t="s">
        <v>11</v>
      </c>
      <c r="H16" t="s">
        <v>30</v>
      </c>
      <c r="I16" t="s">
        <v>17</v>
      </c>
      <c r="J16" t="s">
        <v>18</v>
      </c>
      <c r="K16" t="s">
        <v>19</v>
      </c>
      <c r="L16" t="s">
        <v>77</v>
      </c>
    </row>
    <row r="17" spans="1:12" x14ac:dyDescent="0.25">
      <c r="A17" t="s">
        <v>121</v>
      </c>
      <c r="B17" t="s">
        <v>48</v>
      </c>
      <c r="C17" t="s">
        <v>144</v>
      </c>
      <c r="D17">
        <v>2000000</v>
      </c>
      <c r="E17">
        <v>150000</v>
      </c>
      <c r="F17" s="1">
        <v>43982</v>
      </c>
      <c r="G17" t="s">
        <v>11</v>
      </c>
      <c r="H17" t="s">
        <v>30</v>
      </c>
      <c r="I17" t="s">
        <v>12</v>
      </c>
      <c r="J17" t="s">
        <v>13</v>
      </c>
      <c r="K17" t="s">
        <v>14</v>
      </c>
      <c r="L17" t="s">
        <v>15</v>
      </c>
    </row>
    <row r="18" spans="1:12" x14ac:dyDescent="0.25">
      <c r="A18" t="s">
        <v>135</v>
      </c>
      <c r="B18" t="s">
        <v>42</v>
      </c>
      <c r="C18" t="s">
        <v>144</v>
      </c>
      <c r="D18">
        <v>0</v>
      </c>
      <c r="E18">
        <v>125000</v>
      </c>
      <c r="F18" s="1">
        <v>44012</v>
      </c>
      <c r="G18" t="s">
        <v>11</v>
      </c>
      <c r="H18" t="s">
        <v>30</v>
      </c>
      <c r="I18" t="s">
        <v>12</v>
      </c>
      <c r="J18" t="s">
        <v>13</v>
      </c>
      <c r="K18" t="s">
        <v>14</v>
      </c>
      <c r="L18" t="s">
        <v>15</v>
      </c>
    </row>
    <row r="19" spans="1:12" x14ac:dyDescent="0.25">
      <c r="A19" t="s">
        <v>129</v>
      </c>
      <c r="B19" t="s">
        <v>54</v>
      </c>
      <c r="C19" t="s">
        <v>146</v>
      </c>
      <c r="D19">
        <v>2500000</v>
      </c>
      <c r="E19">
        <v>125000</v>
      </c>
      <c r="F19" s="1">
        <v>43800</v>
      </c>
      <c r="G19" t="s">
        <v>11</v>
      </c>
      <c r="H19" t="s">
        <v>30</v>
      </c>
      <c r="I19" t="s">
        <v>12</v>
      </c>
      <c r="J19" t="s">
        <v>13</v>
      </c>
      <c r="K19" t="s">
        <v>14</v>
      </c>
      <c r="L19" t="s">
        <v>15</v>
      </c>
    </row>
    <row r="20" spans="1:12" x14ac:dyDescent="0.25">
      <c r="A20" t="s">
        <v>109</v>
      </c>
      <c r="B20" t="s">
        <v>33</v>
      </c>
      <c r="C20" t="s">
        <v>144</v>
      </c>
      <c r="D20">
        <v>0</v>
      </c>
      <c r="E20">
        <v>100000</v>
      </c>
      <c r="F20" s="1">
        <v>44012</v>
      </c>
      <c r="G20" t="s">
        <v>11</v>
      </c>
      <c r="H20" t="s">
        <v>30</v>
      </c>
      <c r="I20" t="s">
        <v>24</v>
      </c>
      <c r="J20" t="s">
        <v>24</v>
      </c>
      <c r="K20" t="s">
        <v>34</v>
      </c>
      <c r="L20" t="s">
        <v>35</v>
      </c>
    </row>
    <row r="21" spans="1:12" x14ac:dyDescent="0.25">
      <c r="A21" t="s">
        <v>125</v>
      </c>
      <c r="B21" t="s">
        <v>36</v>
      </c>
      <c r="C21" t="s">
        <v>144</v>
      </c>
      <c r="D21">
        <v>0</v>
      </c>
      <c r="E21">
        <v>100000</v>
      </c>
      <c r="F21" s="1">
        <v>43921</v>
      </c>
      <c r="G21" t="s">
        <v>11</v>
      </c>
      <c r="H21" t="s">
        <v>30</v>
      </c>
      <c r="I21" t="s">
        <v>24</v>
      </c>
      <c r="J21" t="s">
        <v>24</v>
      </c>
      <c r="K21" t="s">
        <v>34</v>
      </c>
      <c r="L21" t="s">
        <v>35</v>
      </c>
    </row>
    <row r="22" spans="1:12" x14ac:dyDescent="0.25">
      <c r="A22" t="s">
        <v>132</v>
      </c>
      <c r="B22" t="s">
        <v>37</v>
      </c>
      <c r="C22" t="s">
        <v>144</v>
      </c>
      <c r="D22">
        <v>1200000</v>
      </c>
      <c r="E22">
        <v>100000</v>
      </c>
      <c r="F22" s="1">
        <v>43921</v>
      </c>
      <c r="G22" t="s">
        <v>11</v>
      </c>
      <c r="H22" t="s">
        <v>30</v>
      </c>
      <c r="I22" t="s">
        <v>38</v>
      </c>
      <c r="J22" t="s">
        <v>26</v>
      </c>
      <c r="K22" t="s">
        <v>26</v>
      </c>
      <c r="L22" t="s">
        <v>39</v>
      </c>
    </row>
    <row r="23" spans="1:12" x14ac:dyDescent="0.25">
      <c r="A23" t="s">
        <v>133</v>
      </c>
      <c r="B23" t="s">
        <v>40</v>
      </c>
      <c r="C23" t="s">
        <v>144</v>
      </c>
      <c r="D23">
        <v>0</v>
      </c>
      <c r="E23">
        <v>100000</v>
      </c>
      <c r="F23" s="1">
        <v>43982</v>
      </c>
      <c r="G23" t="s">
        <v>11</v>
      </c>
      <c r="H23" t="s">
        <v>30</v>
      </c>
      <c r="I23" t="s">
        <v>20</v>
      </c>
      <c r="J23" t="s">
        <v>20</v>
      </c>
      <c r="K23" t="s">
        <v>21</v>
      </c>
      <c r="L23" t="s">
        <v>23</v>
      </c>
    </row>
    <row r="24" spans="1:12" x14ac:dyDescent="0.25">
      <c r="A24" t="s">
        <v>134</v>
      </c>
      <c r="B24" t="s">
        <v>41</v>
      </c>
      <c r="C24" t="s">
        <v>144</v>
      </c>
      <c r="D24">
        <v>0</v>
      </c>
      <c r="E24">
        <v>100000</v>
      </c>
      <c r="F24" s="1">
        <v>43982</v>
      </c>
      <c r="G24" t="s">
        <v>11</v>
      </c>
      <c r="H24" t="s">
        <v>30</v>
      </c>
      <c r="I24" t="s">
        <v>24</v>
      </c>
      <c r="J24" t="s">
        <v>24</v>
      </c>
      <c r="K24" t="s">
        <v>34</v>
      </c>
      <c r="L24" t="s">
        <v>35</v>
      </c>
    </row>
    <row r="25" spans="1:12" x14ac:dyDescent="0.25">
      <c r="A25" t="s">
        <v>43</v>
      </c>
      <c r="B25" t="s">
        <v>44</v>
      </c>
      <c r="C25" t="s">
        <v>144</v>
      </c>
      <c r="D25">
        <v>0</v>
      </c>
      <c r="E25">
        <v>100000</v>
      </c>
      <c r="F25" s="1">
        <v>43921</v>
      </c>
      <c r="G25" t="s">
        <v>11</v>
      </c>
      <c r="H25" t="s">
        <v>30</v>
      </c>
      <c r="I25" t="s">
        <v>24</v>
      </c>
      <c r="J25" t="s">
        <v>24</v>
      </c>
      <c r="K25" t="s">
        <v>34</v>
      </c>
      <c r="L25" t="s">
        <v>35</v>
      </c>
    </row>
    <row r="26" spans="1:12" x14ac:dyDescent="0.25">
      <c r="A26" t="s">
        <v>118</v>
      </c>
      <c r="B26" t="s">
        <v>58</v>
      </c>
      <c r="C26" t="s">
        <v>145</v>
      </c>
      <c r="D26">
        <v>1400000</v>
      </c>
      <c r="E26">
        <v>100000</v>
      </c>
      <c r="F26" s="1">
        <v>43808</v>
      </c>
      <c r="G26" t="s">
        <v>11</v>
      </c>
      <c r="H26" t="s">
        <v>30</v>
      </c>
      <c r="I26" t="s">
        <v>12</v>
      </c>
      <c r="J26" t="s">
        <v>13</v>
      </c>
      <c r="K26" t="s">
        <v>14</v>
      </c>
      <c r="L26" t="s">
        <v>15</v>
      </c>
    </row>
    <row r="27" spans="1:12" x14ac:dyDescent="0.25">
      <c r="A27" t="s">
        <v>142</v>
      </c>
      <c r="B27" t="s">
        <v>63</v>
      </c>
      <c r="C27" t="s">
        <v>146</v>
      </c>
      <c r="D27">
        <v>0</v>
      </c>
      <c r="E27">
        <v>100000</v>
      </c>
      <c r="F27" s="1">
        <v>43784</v>
      </c>
      <c r="G27" t="s">
        <v>11</v>
      </c>
      <c r="H27" t="s">
        <v>30</v>
      </c>
      <c r="I27" t="s">
        <v>12</v>
      </c>
      <c r="J27" t="s">
        <v>13</v>
      </c>
      <c r="K27" t="s">
        <v>14</v>
      </c>
      <c r="L27" t="s">
        <v>15</v>
      </c>
    </row>
    <row r="28" spans="1:12" x14ac:dyDescent="0.25">
      <c r="A28" t="s">
        <v>106</v>
      </c>
      <c r="B28" t="s">
        <v>65</v>
      </c>
      <c r="C28" t="s">
        <v>145</v>
      </c>
      <c r="D28">
        <v>600000</v>
      </c>
      <c r="E28">
        <v>100000</v>
      </c>
      <c r="F28" s="1">
        <v>43799</v>
      </c>
      <c r="G28" t="s">
        <v>11</v>
      </c>
      <c r="H28" t="s">
        <v>30</v>
      </c>
      <c r="I28" t="s">
        <v>28</v>
      </c>
      <c r="J28" t="s">
        <v>13</v>
      </c>
      <c r="K28" t="s">
        <v>14</v>
      </c>
      <c r="L28" t="s">
        <v>15</v>
      </c>
    </row>
    <row r="29" spans="1:12" x14ac:dyDescent="0.25">
      <c r="A29" t="s">
        <v>24</v>
      </c>
      <c r="B29" t="s">
        <v>71</v>
      </c>
      <c r="C29" t="s">
        <v>146</v>
      </c>
      <c r="D29">
        <v>0</v>
      </c>
      <c r="E29">
        <v>100000</v>
      </c>
      <c r="F29" s="1">
        <v>43769</v>
      </c>
      <c r="G29" t="s">
        <v>27</v>
      </c>
      <c r="H29" t="s">
        <v>30</v>
      </c>
      <c r="I29" t="s">
        <v>24</v>
      </c>
      <c r="J29" t="s">
        <v>24</v>
      </c>
      <c r="K29" t="s">
        <v>25</v>
      </c>
      <c r="L29" t="s">
        <v>50</v>
      </c>
    </row>
    <row r="30" spans="1:12" x14ac:dyDescent="0.25">
      <c r="A30" t="s">
        <v>103</v>
      </c>
      <c r="B30" t="s">
        <v>84</v>
      </c>
      <c r="C30" t="s">
        <v>144</v>
      </c>
      <c r="D30">
        <v>1000000</v>
      </c>
      <c r="E30">
        <v>100000</v>
      </c>
      <c r="F30" s="1">
        <v>44043</v>
      </c>
      <c r="G30" t="s">
        <v>11</v>
      </c>
      <c r="H30" t="s">
        <v>30</v>
      </c>
      <c r="I30" t="s">
        <v>17</v>
      </c>
      <c r="J30" t="s">
        <v>18</v>
      </c>
      <c r="K30" t="s">
        <v>19</v>
      </c>
      <c r="L30" t="s">
        <v>77</v>
      </c>
    </row>
    <row r="31" spans="1:12" x14ac:dyDescent="0.25">
      <c r="A31" t="s">
        <v>122</v>
      </c>
      <c r="B31" t="s">
        <v>92</v>
      </c>
      <c r="C31" t="s">
        <v>144</v>
      </c>
      <c r="D31">
        <v>1000000</v>
      </c>
      <c r="E31">
        <v>100000</v>
      </c>
      <c r="F31" s="1">
        <v>43738</v>
      </c>
      <c r="G31" t="s">
        <v>11</v>
      </c>
      <c r="H31" t="s">
        <v>30</v>
      </c>
      <c r="I31" t="s">
        <v>80</v>
      </c>
      <c r="J31" t="s">
        <v>49</v>
      </c>
      <c r="K31" t="s">
        <v>49</v>
      </c>
      <c r="L31" t="s">
        <v>55</v>
      </c>
    </row>
    <row r="32" spans="1:12" x14ac:dyDescent="0.25">
      <c r="A32" t="s">
        <v>61</v>
      </c>
      <c r="B32" t="s">
        <v>96</v>
      </c>
      <c r="C32" t="s">
        <v>146</v>
      </c>
      <c r="D32">
        <v>700000</v>
      </c>
      <c r="E32">
        <v>100000</v>
      </c>
      <c r="F32" s="1">
        <v>43830</v>
      </c>
      <c r="G32" t="s">
        <v>11</v>
      </c>
      <c r="H32" t="s">
        <v>30</v>
      </c>
      <c r="I32" t="s">
        <v>17</v>
      </c>
      <c r="J32" t="s">
        <v>18</v>
      </c>
      <c r="K32" t="s">
        <v>19</v>
      </c>
      <c r="L32" t="s">
        <v>77</v>
      </c>
    </row>
    <row r="33" spans="1:12" x14ac:dyDescent="0.25">
      <c r="A33" t="s">
        <v>131</v>
      </c>
      <c r="B33" t="s">
        <v>99</v>
      </c>
      <c r="C33" t="s">
        <v>144</v>
      </c>
      <c r="D33">
        <v>1000000</v>
      </c>
      <c r="E33">
        <v>100000</v>
      </c>
      <c r="F33" s="1">
        <v>43830</v>
      </c>
      <c r="G33" t="s">
        <v>11</v>
      </c>
      <c r="H33" t="s">
        <v>30</v>
      </c>
      <c r="I33" t="s">
        <v>17</v>
      </c>
      <c r="J33" t="s">
        <v>18</v>
      </c>
      <c r="K33" t="s">
        <v>19</v>
      </c>
      <c r="L33" t="s">
        <v>77</v>
      </c>
    </row>
    <row r="34" spans="1:12" x14ac:dyDescent="0.25">
      <c r="A34" t="s">
        <v>126</v>
      </c>
      <c r="B34" t="s">
        <v>46</v>
      </c>
      <c r="C34" t="s">
        <v>144</v>
      </c>
      <c r="D34">
        <v>0</v>
      </c>
      <c r="E34">
        <v>75000</v>
      </c>
      <c r="F34" s="1">
        <v>43921</v>
      </c>
      <c r="G34" t="s">
        <v>11</v>
      </c>
      <c r="H34" t="s">
        <v>30</v>
      </c>
      <c r="I34" t="s">
        <v>12</v>
      </c>
      <c r="J34" t="s">
        <v>13</v>
      </c>
      <c r="K34" t="s">
        <v>14</v>
      </c>
      <c r="L34" t="s">
        <v>15</v>
      </c>
    </row>
    <row r="35" spans="1:12" x14ac:dyDescent="0.25">
      <c r="A35" t="s">
        <v>116</v>
      </c>
      <c r="B35" t="s">
        <v>52</v>
      </c>
      <c r="C35" t="s">
        <v>144</v>
      </c>
      <c r="D35">
        <v>500000</v>
      </c>
      <c r="E35">
        <v>75000</v>
      </c>
      <c r="F35" s="1">
        <v>43982</v>
      </c>
      <c r="G35" t="s">
        <v>11</v>
      </c>
      <c r="H35" t="s">
        <v>30</v>
      </c>
      <c r="I35" t="s">
        <v>20</v>
      </c>
      <c r="J35" t="s">
        <v>20</v>
      </c>
      <c r="K35" t="s">
        <v>21</v>
      </c>
      <c r="L35" t="s">
        <v>51</v>
      </c>
    </row>
    <row r="36" spans="1:12" x14ac:dyDescent="0.25">
      <c r="A36" t="s">
        <v>137</v>
      </c>
      <c r="B36" t="s">
        <v>93</v>
      </c>
      <c r="C36" t="s">
        <v>145</v>
      </c>
      <c r="D36">
        <v>500000</v>
      </c>
      <c r="E36">
        <v>62000</v>
      </c>
      <c r="F36" s="1">
        <v>43738</v>
      </c>
      <c r="G36" t="s">
        <v>11</v>
      </c>
      <c r="H36" t="s">
        <v>30</v>
      </c>
      <c r="I36" t="s">
        <v>80</v>
      </c>
      <c r="J36" t="s">
        <v>49</v>
      </c>
      <c r="K36" t="s">
        <v>49</v>
      </c>
      <c r="L36" t="s">
        <v>55</v>
      </c>
    </row>
    <row r="37" spans="1:12" x14ac:dyDescent="0.25">
      <c r="A37" t="s">
        <v>108</v>
      </c>
      <c r="B37" t="s">
        <v>78</v>
      </c>
      <c r="C37" t="s">
        <v>144</v>
      </c>
      <c r="D37">
        <v>0</v>
      </c>
      <c r="E37">
        <v>50000</v>
      </c>
      <c r="F37" s="1">
        <v>43921</v>
      </c>
      <c r="G37" t="s">
        <v>11</v>
      </c>
      <c r="H37" t="s">
        <v>30</v>
      </c>
      <c r="I37" t="s">
        <v>17</v>
      </c>
      <c r="J37" t="s">
        <v>18</v>
      </c>
      <c r="K37" t="s">
        <v>19</v>
      </c>
      <c r="L37" t="s">
        <v>77</v>
      </c>
    </row>
    <row r="38" spans="1:12" x14ac:dyDescent="0.25">
      <c r="A38" t="s">
        <v>139</v>
      </c>
      <c r="B38" t="s">
        <v>83</v>
      </c>
      <c r="C38" t="s">
        <v>144</v>
      </c>
      <c r="D38">
        <v>300000</v>
      </c>
      <c r="E38">
        <v>50000</v>
      </c>
      <c r="F38" s="1">
        <v>43921</v>
      </c>
      <c r="G38" t="s">
        <v>11</v>
      </c>
      <c r="H38" t="s">
        <v>30</v>
      </c>
      <c r="I38" t="s">
        <v>17</v>
      </c>
      <c r="J38" t="s">
        <v>18</v>
      </c>
      <c r="K38" t="s">
        <v>19</v>
      </c>
      <c r="L38" t="s">
        <v>77</v>
      </c>
    </row>
    <row r="39" spans="1:12" x14ac:dyDescent="0.25">
      <c r="A39" t="s">
        <v>128</v>
      </c>
      <c r="B39" t="s">
        <v>91</v>
      </c>
      <c r="C39" t="s">
        <v>144</v>
      </c>
      <c r="D39">
        <v>500000</v>
      </c>
      <c r="E39">
        <v>50000</v>
      </c>
      <c r="F39" s="1">
        <v>43830</v>
      </c>
      <c r="G39" t="s">
        <v>11</v>
      </c>
      <c r="H39" t="s">
        <v>30</v>
      </c>
      <c r="I39" t="s">
        <v>80</v>
      </c>
      <c r="J39" t="s">
        <v>49</v>
      </c>
      <c r="K39" t="s">
        <v>49</v>
      </c>
      <c r="L39" t="s">
        <v>55</v>
      </c>
    </row>
    <row r="40" spans="1:12" x14ac:dyDescent="0.25">
      <c r="A40" t="s">
        <v>136</v>
      </c>
      <c r="B40" t="s">
        <v>97</v>
      </c>
      <c r="C40" t="s">
        <v>145</v>
      </c>
      <c r="D40">
        <v>800000</v>
      </c>
      <c r="E40">
        <v>50000</v>
      </c>
      <c r="F40" s="1">
        <v>43738</v>
      </c>
      <c r="G40" t="s">
        <v>11</v>
      </c>
      <c r="H40" t="s">
        <v>30</v>
      </c>
      <c r="I40" t="s">
        <v>80</v>
      </c>
      <c r="J40" t="s">
        <v>49</v>
      </c>
      <c r="K40" t="s">
        <v>49</v>
      </c>
      <c r="L40" t="s">
        <v>55</v>
      </c>
    </row>
    <row r="41" spans="1:12" x14ac:dyDescent="0.25">
      <c r="A41" t="s">
        <v>100</v>
      </c>
      <c r="B41" t="s">
        <v>101</v>
      </c>
      <c r="C41" t="s">
        <v>146</v>
      </c>
      <c r="D41">
        <v>0</v>
      </c>
      <c r="E41">
        <v>50000</v>
      </c>
      <c r="F41" s="1">
        <v>43738</v>
      </c>
      <c r="G41" t="s">
        <v>16</v>
      </c>
      <c r="H41" t="s">
        <v>30</v>
      </c>
      <c r="I41" t="s">
        <v>17</v>
      </c>
      <c r="J41" t="s">
        <v>18</v>
      </c>
      <c r="K41" t="s">
        <v>19</v>
      </c>
      <c r="L41" t="s">
        <v>77</v>
      </c>
    </row>
    <row r="42" spans="1:12" x14ac:dyDescent="0.25">
      <c r="A42" t="s">
        <v>140</v>
      </c>
      <c r="B42" t="s">
        <v>102</v>
      </c>
      <c r="C42" t="s">
        <v>144</v>
      </c>
      <c r="D42">
        <v>0</v>
      </c>
      <c r="E42">
        <v>50000</v>
      </c>
      <c r="F42" s="1">
        <v>43921</v>
      </c>
      <c r="G42" t="s">
        <v>11</v>
      </c>
      <c r="H42" t="s">
        <v>30</v>
      </c>
      <c r="I42" t="s">
        <v>20</v>
      </c>
      <c r="J42" t="s">
        <v>20</v>
      </c>
      <c r="K42" t="s">
        <v>21</v>
      </c>
      <c r="L42" t="s">
        <v>72</v>
      </c>
    </row>
    <row r="43" spans="1:12" x14ac:dyDescent="0.25">
      <c r="A43" t="s">
        <v>123</v>
      </c>
      <c r="B43" t="s">
        <v>68</v>
      </c>
      <c r="C43" t="s">
        <v>145</v>
      </c>
      <c r="D43">
        <v>300000</v>
      </c>
      <c r="E43">
        <v>49500</v>
      </c>
      <c r="F43" s="1">
        <v>43738</v>
      </c>
      <c r="G43" t="s">
        <v>27</v>
      </c>
      <c r="H43" t="s">
        <v>30</v>
      </c>
      <c r="I43" t="s">
        <v>20</v>
      </c>
      <c r="J43" t="s">
        <v>20</v>
      </c>
      <c r="K43" t="s">
        <v>21</v>
      </c>
      <c r="L43" t="s">
        <v>23</v>
      </c>
    </row>
    <row r="44" spans="1:12" x14ac:dyDescent="0.25">
      <c r="A44" t="s">
        <v>124</v>
      </c>
      <c r="B44" t="s">
        <v>69</v>
      </c>
      <c r="C44" t="s">
        <v>145</v>
      </c>
      <c r="D44">
        <v>300000</v>
      </c>
      <c r="E44">
        <v>49500</v>
      </c>
      <c r="F44" s="1">
        <v>43738</v>
      </c>
      <c r="G44" t="s">
        <v>27</v>
      </c>
      <c r="H44" t="s">
        <v>30</v>
      </c>
      <c r="I44" t="s">
        <v>20</v>
      </c>
      <c r="J44" t="s">
        <v>20</v>
      </c>
      <c r="K44" t="s">
        <v>21</v>
      </c>
      <c r="L44" t="s">
        <v>22</v>
      </c>
    </row>
    <row r="45" spans="1:12" x14ac:dyDescent="0.25">
      <c r="A45" t="s">
        <v>94</v>
      </c>
      <c r="B45" t="s">
        <v>95</v>
      </c>
      <c r="C45" t="s">
        <v>145</v>
      </c>
      <c r="D45">
        <v>300000</v>
      </c>
      <c r="E45">
        <v>37500</v>
      </c>
      <c r="F45" s="1">
        <v>43738</v>
      </c>
      <c r="G45" t="s">
        <v>11</v>
      </c>
      <c r="H45" t="s">
        <v>30</v>
      </c>
      <c r="I45" t="s">
        <v>80</v>
      </c>
      <c r="J45" t="s">
        <v>49</v>
      </c>
      <c r="K45" t="s">
        <v>49</v>
      </c>
      <c r="L45" t="s">
        <v>55</v>
      </c>
    </row>
    <row r="46" spans="1:12" x14ac:dyDescent="0.25">
      <c r="A46" t="s">
        <v>107</v>
      </c>
      <c r="B46" t="s">
        <v>66</v>
      </c>
      <c r="C46" t="s">
        <v>145</v>
      </c>
      <c r="D46">
        <v>210000</v>
      </c>
      <c r="E46">
        <v>35000</v>
      </c>
      <c r="F46" s="1">
        <v>43799</v>
      </c>
      <c r="G46" t="s">
        <v>11</v>
      </c>
      <c r="H46" t="s">
        <v>30</v>
      </c>
      <c r="I46" t="s">
        <v>28</v>
      </c>
      <c r="J46" t="s">
        <v>13</v>
      </c>
      <c r="K46" t="s">
        <v>14</v>
      </c>
      <c r="L46" t="s">
        <v>32</v>
      </c>
    </row>
    <row r="47" spans="1:12" x14ac:dyDescent="0.25">
      <c r="A47" t="s">
        <v>104</v>
      </c>
      <c r="B47" t="s">
        <v>31</v>
      </c>
      <c r="C47" t="s">
        <v>144</v>
      </c>
      <c r="D47">
        <v>200000</v>
      </c>
      <c r="E47">
        <v>30000</v>
      </c>
      <c r="F47" s="1">
        <v>43921</v>
      </c>
      <c r="G47" t="s">
        <v>11</v>
      </c>
      <c r="H47" t="s">
        <v>30</v>
      </c>
      <c r="I47" t="s">
        <v>12</v>
      </c>
      <c r="J47" t="s">
        <v>13</v>
      </c>
      <c r="K47" t="s">
        <v>14</v>
      </c>
      <c r="L47" t="s">
        <v>32</v>
      </c>
    </row>
    <row r="48" spans="1:12" x14ac:dyDescent="0.25">
      <c r="A48" t="s">
        <v>113</v>
      </c>
      <c r="B48" t="s">
        <v>79</v>
      </c>
      <c r="C48" t="s">
        <v>144</v>
      </c>
      <c r="D48">
        <v>300000</v>
      </c>
      <c r="E48">
        <v>30000</v>
      </c>
      <c r="F48" s="1">
        <v>43921</v>
      </c>
      <c r="G48" t="s">
        <v>11</v>
      </c>
      <c r="H48" t="s">
        <v>30</v>
      </c>
      <c r="I48" t="s">
        <v>80</v>
      </c>
      <c r="J48" t="s">
        <v>49</v>
      </c>
      <c r="K48" t="s">
        <v>49</v>
      </c>
      <c r="L48" t="s">
        <v>55</v>
      </c>
    </row>
    <row r="49" spans="1:12" x14ac:dyDescent="0.25">
      <c r="A49" t="s">
        <v>127</v>
      </c>
      <c r="B49" t="s">
        <v>47</v>
      </c>
      <c r="C49" t="s">
        <v>144</v>
      </c>
      <c r="D49">
        <v>0</v>
      </c>
      <c r="E49">
        <v>25000</v>
      </c>
      <c r="F49" s="1">
        <v>43921</v>
      </c>
      <c r="G49" t="s">
        <v>11</v>
      </c>
      <c r="H49" t="s">
        <v>30</v>
      </c>
      <c r="I49" t="s">
        <v>12</v>
      </c>
      <c r="J49" t="s">
        <v>13</v>
      </c>
      <c r="K49" t="s">
        <v>14</v>
      </c>
      <c r="L49" t="s">
        <v>32</v>
      </c>
    </row>
    <row r="50" spans="1:12" x14ac:dyDescent="0.25">
      <c r="A50" t="s">
        <v>75</v>
      </c>
      <c r="B50" t="s">
        <v>76</v>
      </c>
      <c r="C50" t="s">
        <v>146</v>
      </c>
      <c r="D50">
        <v>0</v>
      </c>
      <c r="E50">
        <v>10000</v>
      </c>
      <c r="F50" s="1">
        <v>43738</v>
      </c>
      <c r="G50" t="s">
        <v>16</v>
      </c>
      <c r="H50" t="s">
        <v>30</v>
      </c>
      <c r="I50" t="s">
        <v>24</v>
      </c>
      <c r="J50" t="s">
        <v>24</v>
      </c>
      <c r="K50" t="s">
        <v>25</v>
      </c>
      <c r="L50" t="s">
        <v>25</v>
      </c>
    </row>
  </sheetData>
  <autoFilter ref="A1:L50" xr:uid="{00000000-0009-0000-0000-000000000000}">
    <sortState xmlns:xlrd2="http://schemas.microsoft.com/office/spreadsheetml/2017/richdata2" ref="A2:L50">
      <sortCondition descending="1" ref="E1:E50"/>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726ED-F2A6-4B0A-A0BB-BF14392DD44E}">
  <dimension ref="A3:B13"/>
  <sheetViews>
    <sheetView workbookViewId="0">
      <selection activeCell="F18" sqref="F18"/>
    </sheetView>
  </sheetViews>
  <sheetFormatPr defaultRowHeight="15" x14ac:dyDescent="0.25"/>
  <cols>
    <col min="1" max="1" width="15.28515625" bestFit="1" customWidth="1"/>
    <col min="2" max="2" width="28.7109375" bestFit="1" customWidth="1"/>
  </cols>
  <sheetData>
    <row r="3" spans="1:2" x14ac:dyDescent="0.25">
      <c r="A3" s="19" t="s">
        <v>173</v>
      </c>
      <c r="B3" t="s">
        <v>348</v>
      </c>
    </row>
    <row r="4" spans="1:2" x14ac:dyDescent="0.25">
      <c r="A4" s="20" t="s">
        <v>159</v>
      </c>
      <c r="B4">
        <v>7</v>
      </c>
    </row>
    <row r="5" spans="1:2" x14ac:dyDescent="0.25">
      <c r="A5" s="20" t="s">
        <v>160</v>
      </c>
      <c r="B5">
        <v>5</v>
      </c>
    </row>
    <row r="6" spans="1:2" x14ac:dyDescent="0.25">
      <c r="A6" s="20" t="s">
        <v>144</v>
      </c>
      <c r="B6">
        <v>4</v>
      </c>
    </row>
    <row r="7" spans="1:2" x14ac:dyDescent="0.25">
      <c r="A7" s="20" t="s">
        <v>146</v>
      </c>
      <c r="B7">
        <v>4</v>
      </c>
    </row>
    <row r="8" spans="1:2" x14ac:dyDescent="0.25">
      <c r="A8" s="20" t="s">
        <v>161</v>
      </c>
      <c r="B8">
        <v>4</v>
      </c>
    </row>
    <row r="9" spans="1:2" x14ac:dyDescent="0.25">
      <c r="A9" s="20" t="s">
        <v>162</v>
      </c>
      <c r="B9">
        <v>3</v>
      </c>
    </row>
    <row r="10" spans="1:2" x14ac:dyDescent="0.25">
      <c r="A10" s="20" t="s">
        <v>165</v>
      </c>
      <c r="B10">
        <v>3</v>
      </c>
    </row>
    <row r="11" spans="1:2" x14ac:dyDescent="0.25">
      <c r="A11" s="20" t="s">
        <v>166</v>
      </c>
      <c r="B11">
        <v>2</v>
      </c>
    </row>
    <row r="12" spans="1:2" x14ac:dyDescent="0.25">
      <c r="A12" s="20" t="s">
        <v>145</v>
      </c>
      <c r="B12">
        <v>2</v>
      </c>
    </row>
    <row r="13" spans="1:2" x14ac:dyDescent="0.25">
      <c r="A13" s="20" t="s">
        <v>174</v>
      </c>
      <c r="B13">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F A A B Q S w M E F A A C A A g A N r 5 m V 7 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N r 5 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Z l f M V o 3 R t g I A A K Q K A A A T A B w A R m 9 y b X V s Y X M v U 2 V j d G l v b j E u b S C i G A A o o B Q A A A A A A A A A A A A A A A A A A A A A A A A A A A D N V l 1 P 4 k A U f S f h P 0 z G F 0 w a Q t E 1 c Q 0 P p N a V L A u G l t V E T D N t 7 0 J 1 O k M 6 U 4 U Q / / t O P x B L W 4 2 J M f I C u V / n 3 H v n n i D A k w F n y M q + 9 b N m o 9 k Q C x K B j 0 I A G b C 5 Q w M h n W 6 n 2 + n o 3 S O 9 c 6 y j H q I g m w 2 k P h a P I w + U x V x 5 Q N v X P H p w O X 9 o X Q Q U 2 g Z n E p g U L W z 8 n E 0 F R G J 2 Q Y J 7 I m Z H 5 2 j s 3 i t Q M T s H 8 S D 5 c m b e G O Z w M r u K e G K f D Z i I I 8 J U 7 X p L z r C 9 o m K F D z X E Y k o 1 J K M Y D r W M X m 0 P j r V Q L s U 7 a 2 B z O 5 A Q 9 n B t P N Z + B 8 z v 4 T Q N 3 z 3 f n h N J 7 n K U A 6 w Y h V y q o V 0 C 8 V W f W F W 2 i a t m k H t y e + s d Q h q 6 z R P 6 l F o e o S Q S v a S h u 8 M X L G N B 2 F x B 2 e s l 7 H B s N R r x j 0 e h w W k c s s Q p W h X E t M 0 G 9 z 2 P x 0 y q n Y E X y + A R s J q a S k A S V v J Z Q x v s J o N e O I y E Z d + c c p d Q h 0 i 1 W x 9 A l A K 2 P f p E v m Q n v 1 P n G k i k j A M m T 4 7 b C c v U m p E + 2 U Y T t k 7 N f 0 z T H o x + o c E I J b M q 5 x U C 9 N O 6 w q f 7 h f u G M Z 6 O b G T e m M b U H v w 1 S 0 3 Y Y 7 s / R K M x y i G s Y u 3 n 3 T 4 m k I z J R x n U q 9 V n j t z c 2 l t c u o c K F m V j W 8 c K r t k I W B 3 i 6 6 s N 2 C M P P P i e B 5 u T e + N g q + j X 3 G p V 6 G e d a T 2 N r 7 n Q L T 6 L Q x c q 7 m X r r z y x C B 6 B x e D I B J C k w u 7 I 9 M 1 9 4 M q F I p l m z i M e L 0 v u 9 y U k Y B 4 P w f E o E W W J 8 G i g 3 l k 1 8 p L T w F v v W i 8 e b p j A V g 0 k R f P j m p m M z O s K c Z i M L Q t Z 5 n B Y 9 k 1 M l d K v c G T b 0 3 9 8 X F J 2 c I 5 e r q v g n G 4 t D + e o I m O 6 T / z b q t I B l l w S i t z Y n 4 N M 2 X w P R b I u l b x b b w j S H v N M B H B J j I r t f Z I K V W N / j Q K N 4 G n / h R s R F 0 L 9 V a R 0 3 6 N W D 0 + k Z M 5 g j q v N h Q M q v q Q C + 7 P / U E s B A i 0 A F A A C A A g A N r 5 m V 7 0 E y V q k A A A A 9 g A A A B I A A A A A A A A A A A A A A A A A A A A A A E N v b m Z p Z y 9 Q Y W N r Y W d l L n h t b F B L A Q I t A B Q A A g A I A D a + Z l c P y u m r p A A A A O k A A A A T A A A A A A A A A A A A A A A A A P A A A A B b Q 2 9 u d G V u d F 9 U e X B l c 1 0 u e G 1 s U E s B A i 0 A F A A C A A g A N r 5 m V 8 x W j d G 2 A g A A p A o A A B M A A A A A A A A A A A A A A A A A 4 Q 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D I A A A A A A A A G 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V l d G l u Z 1 9 s a X N 0 X z I w M j A w M T I z M T A 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z L T E x L T A 0 V D A 0 O j E w O j E z L j g 3 M z k y M T h a I i A v P j x F b n R y e S B U e X B l P S J G a W x s Q 2 9 s d W 1 u V H l w Z X M i I F Z h b H V l P S J z Q m d Z R 0 N R T U F B d 0 1 B Q m d N P S I g L z 4 8 R W 5 0 c n k g V H l w Z T 0 i R m l s b E N v b H V t b k 5 h b W V z I i B W Y W x 1 Z T 0 i c 1 s m c X V v d D t B Y 2 N v d W 5 0 I E V 4 Z W N 1 d G l 2 Z S Z x d W 9 0 O y w m c X V v d D t i c m F u Y 2 h f b m F t Z S Z x d W 9 0 O y w m c X V v d D t n b G 9 i Y W x f Y X R 0 Z W 5 k Z W V z J n F 1 b 3 Q 7 L C Z x d W 9 0 O 2 1 l Z X R p b m d f Z G F 0 Z S Z x d W 9 0 O y w m c X V v d D t 5 Z W F y J n F 1 b 3 Q 7 L C Z x d W 9 0 O 0 N v b H V t b j Y m c X V v d D s s J n F 1 b 3 Q 7 T U V F V E l O R y B J T i A y M D I w J n F 1 b 3 Q 7 L C Z x d W 9 0 O 0 1 F R V R J T k c g S U 4 g M j A x O S Z x d W 9 0 O y w m c X V v d D t D b 2 x 1 b W 4 5 J n F 1 b 3 Q 7 L C Z x d W 9 0 O 0 F D Q 0 9 V T l Q g R V h F Q 1 V U S V Z F L j E m c X V v d D s s J n F 1 b 3 Q 7 V E 9 U Q U w g T k 8 g T U V F V E l O R 1 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b W V l d G l u Z 1 9 s a X N 0 X z I w M j A w M T I z M T A 0 M S 9 B d X R v U m V t b 3 Z l Z E N v b H V t b n M x L n t B Y 2 N v d W 5 0 I E V 4 Z W N 1 d G l 2 Z S w w f S Z x d W 9 0 O y w m c X V v d D t T Z W N 0 a W 9 u M S 9 t Z W V 0 a W 5 n X 2 x p c 3 R f M j A y M D A x M j M x M D Q x L 0 F 1 d G 9 S Z W 1 v d m V k Q 2 9 s d W 1 u c z E u e 2 J y Y W 5 j a F 9 u Y W 1 l L D F 9 J n F 1 b 3 Q 7 L C Z x d W 9 0 O 1 N l Y 3 R p b 2 4 x L 2 1 l Z X R p b m d f b G l z d F 8 y M D I w M D E y M z E w N D E v Q X V 0 b 1 J l b W 9 2 Z W R D b 2 x 1 b W 5 z M S 5 7 Z 2 x v Y m F s X 2 F 0 d G V u Z G V l c y w y f S Z x d W 9 0 O y w m c X V v d D t T Z W N 0 a W 9 u M S 9 t Z W V 0 a W 5 n X 2 x p c 3 R f M j A y M D A x M j M x M D Q x L 0 F 1 d G 9 S Z W 1 v d m V k Q 2 9 s d W 1 u c z E u e 2 1 l Z X R p b m d f Z G F 0 Z S w z f S Z x d W 9 0 O y w m c X V v d D t T Z W N 0 a W 9 u M S 9 t Z W V 0 a W 5 n X 2 x p c 3 R f M j A y M D A x M j M x M D Q x L 0 F 1 d G 9 S Z W 1 v d m V k Q 2 9 s d W 1 u c z E u e 3 l l Y X I s N H 0 m c X V v d D s s J n F 1 b 3 Q 7 U 2 V j d G l v b j E v b W V l d G l u Z 1 9 s a X N 0 X z I w M j A w M T I z M T A 0 M S 9 B d X R v U m V t b 3 Z l Z E N v b H V t b n M x L n t D b 2 x 1 b W 4 2 L D V 9 J n F 1 b 3 Q 7 L C Z x d W 9 0 O 1 N l Y 3 R p b 2 4 x L 2 1 l Z X R p b m d f b G l z d F 8 y M D I w M D E y M z E w N D E v Q X V 0 b 1 J l b W 9 2 Z W R D b 2 x 1 b W 5 z M S 5 7 T U V F V E l O R y B J T i A y M D I w L D Z 9 J n F 1 b 3 Q 7 L C Z x d W 9 0 O 1 N l Y 3 R p b 2 4 x L 2 1 l Z X R p b m d f b G l z d F 8 y M D I w M D E y M z E w N D E v Q X V 0 b 1 J l b W 9 2 Z W R D b 2 x 1 b W 5 z M S 5 7 T U V F V E l O R y B J T i A y M D E 5 L D d 9 J n F 1 b 3 Q 7 L C Z x d W 9 0 O 1 N l Y 3 R p b 2 4 x L 2 1 l Z X R p b m d f b G l z d F 8 y M D I w M D E y M z E w N D E v Q X V 0 b 1 J l b W 9 2 Z W R D b 2 x 1 b W 5 z M S 5 7 Q 2 9 s d W 1 u O S w 4 f S Z x d W 9 0 O y w m c X V v d D t T Z W N 0 a W 9 u M S 9 t Z W V 0 a W 5 n X 2 x p c 3 R f M j A y M D A x M j M x M D Q x L 0 F 1 d G 9 S Z W 1 v d m V k Q 2 9 s d W 1 u c z E u e 0 F D Q 0 9 V T l Q g R V h F Q 1 V U S V Z F L j E s O X 0 m c X V v d D s s J n F 1 b 3 Q 7 U 2 V j d G l v b j E v b W V l d G l u Z 1 9 s a X N 0 X z I w M j A w M T I z M T A 0 M S 9 B d X R v U m V t b 3 Z l Z E N v b H V t b n M x L n t U T 1 R B T C B O T y B N R U V U S U 5 H U y w x M H 0 m c X V v d D t d L C Z x d W 9 0 O 0 N v b H V t b k N v d W 5 0 J n F 1 b 3 Q 7 O j E x L C Z x d W 9 0 O 0 t l e U N v b H V t b k 5 h b W V z J n F 1 b 3 Q 7 O l t d L C Z x d W 9 0 O 0 N v b H V t b k l k Z W 5 0 a X R p Z X M m c X V v d D s 6 W y Z x d W 9 0 O 1 N l Y 3 R p b 2 4 x L 2 1 l Z X R p b m d f b G l z d F 8 y M D I w M D E y M z E w N D E v Q X V 0 b 1 J l b W 9 2 Z W R D b 2 x 1 b W 5 z M S 5 7 Q W N j b 3 V u d C B F e G V j d X R p d m U s M H 0 m c X V v d D s s J n F 1 b 3 Q 7 U 2 V j d G l v b j E v b W V l d G l u Z 1 9 s a X N 0 X z I w M j A w M T I z M T A 0 M S 9 B d X R v U m V t b 3 Z l Z E N v b H V t b n M x L n t i c m F u Y 2 h f b m F t Z S w x f S Z x d W 9 0 O y w m c X V v d D t T Z W N 0 a W 9 u M S 9 t Z W V 0 a W 5 n X 2 x p c 3 R f M j A y M D A x M j M x M D Q x L 0 F 1 d G 9 S Z W 1 v d m V k Q 2 9 s d W 1 u c z E u e 2 d s b 2 J h b F 9 h d H R l b m R l Z X M s M n 0 m c X V v d D s s J n F 1 b 3 Q 7 U 2 V j d G l v b j E v b W V l d G l u Z 1 9 s a X N 0 X z I w M j A w M T I z M T A 0 M S 9 B d X R v U m V t b 3 Z l Z E N v b H V t b n M x L n t t Z W V 0 a W 5 n X 2 R h d G U s M 3 0 m c X V v d D s s J n F 1 b 3 Q 7 U 2 V j d G l v b j E v b W V l d G l u Z 1 9 s a X N 0 X z I w M j A w M T I z M T A 0 M S 9 B d X R v U m V t b 3 Z l Z E N v b H V t b n M x L n t 5 Z W F y L D R 9 J n F 1 b 3 Q 7 L C Z x d W 9 0 O 1 N l Y 3 R p b 2 4 x L 2 1 l Z X R p b m d f b G l z d F 8 y M D I w M D E y M z E w N D E v Q X V 0 b 1 J l b W 9 2 Z W R D b 2 x 1 b W 5 z M S 5 7 Q 2 9 s d W 1 u N i w 1 f S Z x d W 9 0 O y w m c X V v d D t T Z W N 0 a W 9 u M S 9 t Z W V 0 a W 5 n X 2 x p c 3 R f M j A y M D A x M j M x M D Q x L 0 F 1 d G 9 S Z W 1 v d m V k Q 2 9 s d W 1 u c z E u e 0 1 F R V R J T k c g S U 4 g M j A y M C w 2 f S Z x d W 9 0 O y w m c X V v d D t T Z W N 0 a W 9 u M S 9 t Z W V 0 a W 5 n X 2 x p c 3 R f M j A y M D A x M j M x M D Q x L 0 F 1 d G 9 S Z W 1 v d m V k Q 2 9 s d W 1 u c z E u e 0 1 F R V R J T k c g S U 4 g M j A x O S w 3 f S Z x d W 9 0 O y w m c X V v d D t T Z W N 0 a W 9 u M S 9 t Z W V 0 a W 5 n X 2 x p c 3 R f M j A y M D A x M j M x M D Q x L 0 F 1 d G 9 S Z W 1 v d m V k Q 2 9 s d W 1 u c z E u e 0 N v b H V t b j k s O H 0 m c X V v d D s s J n F 1 b 3 Q 7 U 2 V j d G l v b j E v b W V l d G l u Z 1 9 s a X N 0 X z I w M j A w M T I z M T A 0 M S 9 B d X R v U m V t b 3 Z l Z E N v b H V t b n M x L n t B Q 0 N P V U 5 U I E V Y R U N V V E l W R S 4 x L D l 9 J n F 1 b 3 Q 7 L C Z x d W 9 0 O 1 N l Y 3 R p b 2 4 x L 2 1 l Z X R p b m d f b G l z d F 8 y M D I w M D E y M z E w N D E v Q X V 0 b 1 J l b W 9 2 Z W R D b 2 x 1 b W 5 z M S 5 7 V E 9 U Q U w g T k 8 g T U V F V E l O R 1 M s M T B 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1 l Z X R p b m d f b G l z d F 8 y M D I w M D E y M z E w N D E v U m V u Y W 1 l Z C U y M E N v b H V t b n M 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u d m 9 p Y 2 V f M j A y M D A x M j M x M D Q x 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M y 0 x M S 0 w N V Q x M D o x O T o w O S 4 w N z A 4 O D U 0 W i I g L z 4 8 R W 5 0 c n k g V H l w Z T 0 i R m l s b E N v b H V t b l R 5 c G V z I i B W Y W x 1 Z T 0 i c 0 F 3 a 0 d C Z 1 l H Q m d Z Q U F 3 a 0 R B d 0 1 B Q m d N R E F 3 T T 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L C Z x d W 9 0 O 0 5 F V y Z x d W 9 0 O y w m c X V v d D t D U k 9 T U y B T R U x M J n F 1 b 3 Q 7 L C Z x d W 9 0 O 1 J F T k V X Q U w m c X V v d D s s J n F 1 b 3 Q 7 Q 2 9 s d W 1 u M T U m c X V v d D s s J n F 1 b 3 Q 7 Q U N D T 1 V O V C B F W E V D V V R J V k U u M S Z x d W 9 0 O y w m c X V v d D t D U k 9 T U y B T R U x M X z E m c X V v d D s s J n F 1 b 3 Q 7 T k V X X z I m c X V v d D s s J n F 1 b 3 Q 7 U k V O R V d B T F 8 z J n F 1 b 3 Q 7 L C Z x d W 9 0 O 0 5 V T E w 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W N 1 d G l 2 Z S w 1 f S Z x d W 9 0 O y w m c X V v d D t T Z W N 0 a W 9 u M S 9 p b n Z v a W N l X z I w M j A w M T I z M T A 0 M S 9 B d X R v U m V t b 3 Z l Z E N v b H V t b n M x L n t p b m N v b W V f Y 2 x h c 3 M s N n 0 m c X V v d D s s J n F 1 b 3 Q 7 U 2 V j d G l v b j E v a W 5 2 b 2 l j Z V 8 y M D I w M D E y M z E w N D E v Q X V 0 b 1 J l b W 9 2 Z W R D b 2 x 1 b W 5 z M S 5 7 Y 2 x p Z W 5 0 X 2 5 h b W U s N 3 0 m c X V v d D s s J n F 1 b 3 Q 7 U 2 V j d G l v b j E v a W 5 2 b 2 l j Z V 8 y M D I w M D E y M z E w N D E v Q X V 0 b 1 J l b W 9 2 Z W R D b 2 x 1 b W 5 z M S 5 7 c G 9 s a W N 5 X 2 5 1 b W J l c i w 4 f S Z x d W 9 0 O y w m c X V v d D t T Z W N 0 a W 9 u M S 9 p b n Z v a W N l X z I w M j A w M T I z M T A 0 M S 9 B d X R v U m V t b 3 Z l Z E N v b H V t b n M x L n t B b W 9 1 b n Q s O X 0 m c X V v d D s s J n F 1 b 3 Q 7 U 2 V j d G l v b j E v a W 5 2 b 2 l j Z V 8 y M D I w M D E y M z E w N D E v Q X V 0 b 1 J l b W 9 2 Z W R D b 2 x 1 b W 5 z M S 5 7 a W 5 j b 2 1 l X 2 R 1 Z V 9 k Y X R l L D E w f S Z x d W 9 0 O y w m c X V v d D t T Z W N 0 a W 9 u M S 9 p b n Z v a W N l X z I w M j A w M T I z M T A 0 M S 9 B d X R v U m V t b 3 Z l Z E N v b H V t b n M x L n t O R V c s M T F 9 J n F 1 b 3 Q 7 L C Z x d W 9 0 O 1 N l Y 3 R p b 2 4 x L 2 l u d m 9 p Y 2 V f M j A y M D A x M j M x M D Q x L 0 F 1 d G 9 S Z W 1 v d m V k Q 2 9 s d W 1 u c z E u e 0 N S T 1 N T I F N F T E w s M T J 9 J n F 1 b 3 Q 7 L C Z x d W 9 0 O 1 N l Y 3 R p b 2 4 x L 2 l u d m 9 p Y 2 V f M j A y M D A x M j M x M D Q x L 0 F 1 d G 9 S Z W 1 v d m V k Q 2 9 s d W 1 u c z E u e 1 J F T k V X Q U w s M T N 9 J n F 1 b 3 Q 7 L C Z x d W 9 0 O 1 N l Y 3 R p b 2 4 x L 2 l u d m 9 p Y 2 V f M j A y M D A x M j M x M D Q x L 0 F 1 d G 9 S Z W 1 v d m V k Q 2 9 s d W 1 u c z E u e 0 N v b H V t b j E 1 L D E 0 f S Z x d W 9 0 O y w m c X V v d D t T Z W N 0 a W 9 u M S 9 p b n Z v a W N l X z I w M j A w M T I z M T A 0 M S 9 B d X R v U m V t b 3 Z l Z E N v b H V t b n M x L n t B Q 0 N P V U 5 U I E V Y R U N V V E l W R S 4 x L D E 1 f S Z x d W 9 0 O y w m c X V v d D t T Z W N 0 a W 9 u M S 9 p b n Z v a W N l X z I w M j A w M T I z M T A 0 M S 9 B d X R v U m V t b 3 Z l Z E N v b H V t b n M x L n t D U k 9 T U y B T R U x M X z E s M T Z 9 J n F 1 b 3 Q 7 L C Z x d W 9 0 O 1 N l Y 3 R p b 2 4 x L 2 l u d m 9 p Y 2 V f M j A y M D A x M j M x M D Q x L 0 F 1 d G 9 S Z W 1 v d m V k Q 2 9 s d W 1 u c z E u e 0 5 F V 1 8 y L D E 3 f S Z x d W 9 0 O y w m c X V v d D t T Z W N 0 a W 9 u M S 9 p b n Z v a W N l X z I w M j A w M T I z M T A 0 M S 9 B d X R v U m V t b 3 Z l Z E N v b H V t b n M x L n t S R U 5 F V 0 F M X z M s M T h 9 J n F 1 b 3 Q 7 L C Z x d W 9 0 O 1 N l Y 3 R p b 2 4 x L 2 l u d m 9 p Y 2 V f M j A y M D A x M j M x M D Q x L 0 F 1 d G 9 S Z W 1 v d m V k Q 2 9 s d W 1 u c z E u e 0 5 V T E w s M T l 9 J n F 1 b 3 Q 7 X S w m c X V v d D t D b 2 x 1 b W 5 D b 3 V u d C Z x d W 9 0 O z o y M C w m c X V v d D t L Z X l D b 2 x 1 b W 5 O Y W 1 l c y Z x d W 9 0 O z p b X S w m c X V v d D t D 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Y 3 V 0 a X Z l L D V 9 J n F 1 b 3 Q 7 L C Z x d W 9 0 O 1 N l Y 3 R p b 2 4 x L 2 l u d m 9 p Y 2 V f M j A y M D A x M j M x M D Q x L 0 F 1 d G 9 S Z W 1 v d m V k Q 2 9 s d W 1 u c z E u e 2 l u Y 2 9 t Z V 9 j b G F z c y w 2 f S Z x d W 9 0 O y w m c X V v d D t T Z W N 0 a W 9 u M S 9 p b n Z v a W N l X z I w M j A w M T I z M T A 0 M S 9 B d X R v U m V t b 3 Z l Z E N v b H V t b n M x L n t j b G l l b n R f b m F t Z S w 3 f S Z x d W 9 0 O y w m c X V v d D t T Z W N 0 a W 9 u M S 9 p b n Z v a W N l X z I w M j A w M T I z M T A 0 M S 9 B d X R v U m V t b 3 Z l Z E N v b H V t b n M x L n t w b 2 x p Y 3 l f b n V t Y m V y L D h 9 J n F 1 b 3 Q 7 L C Z x d W 9 0 O 1 N l Y 3 R p b 2 4 x L 2 l u d m 9 p Y 2 V f M j A y M D A x M j M x M D Q x L 0 F 1 d G 9 S Z W 1 v d m V k Q 2 9 s d W 1 u c z E u e 0 F t b 3 V u d C w 5 f S Z x d W 9 0 O y w m c X V v d D t T Z W N 0 a W 9 u M S 9 p b n Z v a W N l X z I w M j A w M T I z M T A 0 M S 9 B d X R v U m V t b 3 Z l Z E N v b H V t b n M x L n t p b m N v b W V f Z H V l X 2 R h d G U s M T B 9 J n F 1 b 3 Q 7 L C Z x d W 9 0 O 1 N l Y 3 R p b 2 4 x L 2 l u d m 9 p Y 2 V f M j A y M D A x M j M x M D Q x L 0 F 1 d G 9 S Z W 1 v d m V k Q 2 9 s d W 1 u c z E u e 0 5 F V y w x M X 0 m c X V v d D s s J n F 1 b 3 Q 7 U 2 V j d G l v b j E v a W 5 2 b 2 l j Z V 8 y M D I w M D E y M z E w N D E v Q X V 0 b 1 J l b W 9 2 Z W R D b 2 x 1 b W 5 z M S 5 7 Q 1 J P U 1 M g U 0 V M T C w x M n 0 m c X V v d D s s J n F 1 b 3 Q 7 U 2 V j d G l v b j E v a W 5 2 b 2 l j Z V 8 y M D I w M D E y M z E w N D E v Q X V 0 b 1 J l b W 9 2 Z W R D b 2 x 1 b W 5 z M S 5 7 U k V O R V d B T C w x M 3 0 m c X V v d D s s J n F 1 b 3 Q 7 U 2 V j d G l v b j E v a W 5 2 b 2 l j Z V 8 y M D I w M D E y M z E w N D E v Q X V 0 b 1 J l b W 9 2 Z W R D b 2 x 1 b W 5 z M S 5 7 Q 2 9 s d W 1 u M T U s M T R 9 J n F 1 b 3 Q 7 L C Z x d W 9 0 O 1 N l Y 3 R p b 2 4 x L 2 l u d m 9 p Y 2 V f M j A y M D A x M j M x M D Q x L 0 F 1 d G 9 S Z W 1 v d m V k Q 2 9 s d W 1 u c z E u e 0 F D Q 0 9 V T l Q g R V h F Q 1 V U S V Z F L j E s M T V 9 J n F 1 b 3 Q 7 L C Z x d W 9 0 O 1 N l Y 3 R p b 2 4 x L 2 l u d m 9 p Y 2 V f M j A y M D A x M j M x M D Q x L 0 F 1 d G 9 S Z W 1 v d m V k Q 2 9 s d W 1 u c z E u e 0 N S T 1 N T I F N F T E x f M S w x N n 0 m c X V v d D s s J n F 1 b 3 Q 7 U 2 V j d G l v b j E v a W 5 2 b 2 l j Z V 8 y M D I w M D E y M z E w N D E v Q X V 0 b 1 J l b W 9 2 Z W R D b 2 x 1 b W 5 z M S 5 7 T k V X X z I s M T d 9 J n F 1 b 3 Q 7 L C Z x d W 9 0 O 1 N l Y 3 R p b 2 4 x L 2 l u d m 9 p Y 2 V f M j A y M D A x M j M x M D Q x L 0 F 1 d G 9 S Z W 1 v d m V k Q 2 9 s d W 1 u c z E u e 1 J F T k V X Q U x f M y w x O H 0 m c X V v d D s s J n F 1 b 3 Q 7 U 2 V j d G l v b j E v a W 5 2 b 2 l j Z V 8 y M D I w M D E y M z E w N D E v Q X V 0 b 1 J l b W 9 2 Z W R D b 2 x 1 b W 5 z M S 5 7 T l V M T C w x O 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p b n Z v a W N l X z I w M j A w M T I z M T A 0 M S 9 S Z W 5 h b W V k J T I w Q 2 9 s d W 1 u c z w v S X R l b V B h d G g + P C 9 J d G V t T G 9 j Y X R p b 2 4 + P F N 0 Y W J s Z U V u d H J p Z X M g L z 4 8 L 0 l 0 Z W 0 + P E l 0 Z W 0 + P E l 0 Z W 1 M b 2 N h d G l v b j 4 8 S X R l b V R 5 c G U + R m 9 y b X V s Y T w v S X R l b V R 5 c G U + P E l 0 Z W 1 Q Y X R o P l N l Y 3 R p b 2 4 x L 3 R v d G F s J T I w Y n V k Z 2 V 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v d G F s X 2 J 1 Z G d l d H M 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T E t M D Z U M T g 6 M T k 6 N D U u M D c z M T U 2 M V o i I C 8 + P E V u d H J 5 I F R 5 c G U 9 I k Z p b G x D b 2 x 1 b W 5 U e X B l c y I g V m F s d W U 9 I n N B Q U F B Q U F B P S I g L z 4 8 R W 5 0 c n k g V H l w Z T 0 i R m l s b E N v b H V t b k 5 h b W V z I i B W Y W x 1 Z T 0 i c 1 s m c X V v d D t O Z X c m c X V v d D s s J n F 1 b 3 Q 7 Q 3 J v c 3 M g U 2 V s b C Z x d W 9 0 O y w m c X V v d D t S Z W 5 l d 2 F s 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v d G F s I G J 1 Z G d l d H M v Q X V 0 b 1 J l b W 9 2 Z W R D b 2 x 1 b W 5 z M S 5 7 T m V 3 L D B 9 J n F 1 b 3 Q 7 L C Z x d W 9 0 O 1 N l Y 3 R p b 2 4 x L 3 R v d G F s I G J 1 Z G d l d H M v Q X V 0 b 1 J l b W 9 2 Z W R D b 2 x 1 b W 5 z M S 5 7 Q 3 J v c 3 M g U 2 V s b C w x f S Z x d W 9 0 O y w m c X V v d D t T Z W N 0 a W 9 u M S 9 0 b 3 R h b C B i d W R n Z X R z L 0 F 1 d G 9 S Z W 1 v d m V k Q 2 9 s d W 1 u c z E u e 1 J l b m V 3 Y W w s M n 0 m c X V v d D s s J n F 1 b 3 Q 7 U 2 V j d G l v b j E v d G 9 0 Y W w g Y n V k Z 2 V 0 c y 9 B d X R v U m V t b 3 Z l Z E N v b H V t b n M x L n t D b 2 x 1 b W 4 0 L D N 9 J n F 1 b 3 Q 7 L C Z x d W 9 0 O 1 N l Y 3 R p b 2 4 x L 3 R v d G F s I G J 1 Z G d l d H M v Q X V 0 b 1 J l b W 9 2 Z W R D b 2 x 1 b W 5 z M S 5 7 Q 2 9 s d W 1 u N S w 0 f S Z x d W 9 0 O 1 0 s J n F 1 b 3 Q 7 Q 2 9 s d W 1 u Q 2 9 1 b n Q m c X V v d D s 6 N S w m c X V v d D t L Z X l D b 2 x 1 b W 5 O Y W 1 l c y Z x d W 9 0 O z p b X S w m c X V v d D t D b 2 x 1 b W 5 J Z G V u d G l 0 a W V z J n F 1 b 3 Q 7 O l s m c X V v d D t T Z W N 0 a W 9 u M S 9 0 b 3 R h b C B i d W R n Z X R z L 0 F 1 d G 9 S Z W 1 v d m V k Q 2 9 s d W 1 u c z E u e 0 5 l d y w w f S Z x d W 9 0 O y w m c X V v d D t T Z W N 0 a W 9 u M S 9 0 b 3 R h b C B i d W R n Z X R z L 0 F 1 d G 9 S Z W 1 v d m V k Q 2 9 s d W 1 u c z E u e 0 N y b 3 N z I F N l b G w s M X 0 m c X V v d D s s J n F 1 b 3 Q 7 U 2 V j d G l v b j E v d G 9 0 Y W w g Y n V k Z 2 V 0 c y 9 B d X R v U m V t b 3 Z l Z E N v b H V t b n M x L n t S Z W 5 l d 2 F s L D J 9 J n F 1 b 3 Q 7 L C Z x d W 9 0 O 1 N l Y 3 R p b 2 4 x L 3 R v d G F s I G J 1 Z G d l d H M v Q X V 0 b 1 J l b W 9 2 Z W R D b 2 x 1 b W 5 z M S 5 7 Q 2 9 s d W 1 u N C w z f S Z x d W 9 0 O y w m c X V v d D t T Z W N 0 a W 9 u M S 9 0 b 3 R h b C B i d W R n Z X R z L 0 F 1 d G 9 S Z W 1 v d m V k Q 2 9 s d W 1 u c z E u e 0 N v b H V t b j U s N H 0 m c X V v d D t d L C Z x d W 9 0 O 1 J l b G F 0 a W 9 u c 2 h p c E l u Z m 8 m c X V v d D s 6 W 1 1 9 I i A v P j w v U 3 R h Y m x l R W 5 0 c m l l c z 4 8 L 0 l 0 Z W 0 + P E l 0 Z W 0 + P E l 0 Z W 1 M b 2 N h d G l v b j 4 8 S X R l b V R 5 c G U + R m 9 y b X V s Y T w v S X R l b V R 5 c G U + P E l 0 Z W 1 Q Y X R o P l N l Y 3 R p b 2 4 x L 3 R v d G F s J T I w Y n V k Z 2 V 0 c y 9 T b 3 V y Y 2 U 8 L 0 l 0 Z W 1 Q Y X R o P j w v S X R l b U x v Y 2 F 0 a W 9 u P j x T d G F i b G V F b n R y a W V z I C 8 + P C 9 J d G V t P j x J d G V t P j x J d G V t T G 9 j Y X R p b 2 4 + P E l 0 Z W 1 U e X B l P k Z v c m 1 1 b G E 8 L 0 l 0 Z W 1 U e X B l P j x J d G V t U G F 0 a D 5 T Z W N 0 a W 9 u M S 9 0 b 3 R h b C U y M G J 1 Z G d l d H M v d G 9 0 Y W w l M j B i d W R n Z X R z X 1 N o Z W V 0 P C 9 J d G V t U G F 0 a D 4 8 L 0 l 0 Z W 1 M b 2 N h d G l v b j 4 8 U 3 R h Y m x l R W 5 0 c m l l c y A v P j w v S X R l b T 4 8 S X R l b T 4 8 S X R l b U x v Y 2 F 0 a W 9 u P j x J d G V t V H l w Z T 5 G b 3 J t d W x h P C 9 J d G V t V H l w Z T 4 8 S X R l b V B h d G g + U 2 V j d G l v b j E v d G 9 0 Y W w l M j B i d W R n Z X R z L 1 B y b 2 1 v d G V k J T I w S G V h Z G V y c z w v S X R l b V B h d G g + P C 9 J d G V t T G 9 j Y X R p b 2 4 + P F N 0 Y W J s Z U V u d H J p Z X M g L z 4 8 L 0 l 0 Z W 0 + P E l 0 Z W 0 + P E l 0 Z W 1 M b 2 N h d G l v b j 4 8 S X R l b V R 5 c G U + R m 9 y b X V s Y T w v S X R l b V R 5 c G U + P E l 0 Z W 1 Q Y X R o P l N l Y 3 R p b 2 4 x L 3 R v d G F s J T I w Y n V k Z 2 V 0 c y 9 D a G F u Z 2 V k J T I w V H l w Z T w v S X R l b V B h d G g + P C 9 J d G V t T G 9 j Y X R p b 2 4 + P F N 0 Y W J s Z U V u d H J p Z X M g L z 4 8 L 0 l 0 Z W 0 + P C 9 J d G V t c z 4 8 L 0 x v Y 2 F s U G F j a 2 F n Z U 1 l d G F k Y X R h R m l s Z T 4 W A A A A U E s F B g A A A A A A A A A A A A A A A A A A A A A A A C Y B A A A B A A A A 0 I y d 3 w E V 0 R G M e g D A T 8 K X 6 w E A A A C 3 K P D S c U g K T Y o i N Y z t n p D m A A A A A A I A A A A A A B B m A A A A A Q A A I A A A A B X 5 5 + b Z K 8 f F n S Q 1 7 d R U e z a p D r L s 5 4 Q m d h W h K k 4 W J q p p A A A A A A 6 A A A A A A g A A I A A A A E d Y k 1 e S i R u v Q 0 a a w O c q J a t v V W n G H o d I g R j + u P n 0 i z B n U A A A A J Q e X x / Y + R I / 7 q x f S b v F O V U 5 J R c 8 R 1 0 M G i 0 x / X o 8 4 c d V x c T X l O v y t M P / v v s D t V D L + 3 z E 8 v i X + 1 r 8 O G j d k d / I b N e T y N E n 6 m 3 A 3 x y L A P h 0 + b d b Q A A A A I u I 0 x l S X B A G x 9 8 e e F G 1 o i 5 T Y i C V 6 1 n d g B N 1 F P l L I 8 7 4 I p / Y s Q b 6 o 9 R z K G T s S C r D F P l W L n l m I 0 5 N h c W T g i Y S G h Q = < / D a t a M a s h u p > 
</file>

<file path=customXml/itemProps1.xml><?xml version="1.0" encoding="utf-8"?>
<ds:datastoreItem xmlns:ds="http://schemas.openxmlformats.org/officeDocument/2006/customXml" ds:itemID="{F3908EBB-955F-4827-A210-C7B0D25F8B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NO of invoice</vt:lpstr>
      <vt:lpstr>total budgets</vt:lpstr>
      <vt:lpstr>DASHBOARD</vt:lpstr>
      <vt:lpstr>invoice_202001231041</vt:lpstr>
      <vt:lpstr>Funnel</vt:lpstr>
      <vt:lpstr>OPPTY BY REVENUE</vt:lpstr>
      <vt:lpstr>open oppty top 4</vt:lpstr>
      <vt:lpstr>gcrm_opportunity_202001231041</vt:lpstr>
      <vt:lpstr>Sheet3</vt:lpstr>
      <vt:lpstr>meeting_list_202001231041</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Faijas</cp:lastModifiedBy>
  <cp:lastPrinted>2023-12-07T05:16:35Z</cp:lastPrinted>
  <dcterms:created xsi:type="dcterms:W3CDTF">2020-02-11T13:12:21Z</dcterms:created>
  <dcterms:modified xsi:type="dcterms:W3CDTF">2023-12-07T11:57:50Z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2023-11-01T17:03:06Z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8cd96dfe-5cfb-4f5a-8b50-6165f2df49ba</vt:lpwstr>
  </property>
  <property fmtid="{D5CDD505-2E9C-101B-9397-08002B2CF9AE}" pid="7" name="MSIP_Label_defa4170-0d19-0005-0004-bc88714345d2_ActionId">
    <vt:lpwstr>b4ff065d-5318-4a5d-a70b-b6b900df0051</vt:lpwstr>
  </property>
  <property fmtid="{D5CDD505-2E9C-101B-9397-08002B2CF9AE}" pid="8" name="MSIP_Label_defa4170-0d19-0005-0004-bc88714345d2_ContentBits">
    <vt:lpwstr>0</vt:lpwstr>
  </property>
</Properties>
</file>