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lima\Downloads\"/>
    </mc:Choice>
  </mc:AlternateContent>
  <xr:revisionPtr revIDLastSave="0" documentId="13_ncr:1_{648AAE92-D837-42D8-9EA9-1228931EE40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1" i="1" l="1"/>
  <c r="Y26" i="1" a="1"/>
  <c r="Y26" i="1" s="1"/>
  <c r="AA26" i="1" s="1"/>
  <c r="Q19" i="1"/>
  <c r="Q17" i="1"/>
  <c r="Y5" i="1" a="1"/>
  <c r="Y5" i="1" s="1"/>
  <c r="AA5" i="1" s="1"/>
  <c r="Q25" i="1"/>
  <c r="Q23" i="1"/>
  <c r="Q15" i="1"/>
  <c r="Q11" i="1"/>
  <c r="Q9" i="1"/>
  <c r="Q5" i="1"/>
  <c r="Q3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Q36" i="1" l="1"/>
  <c r="AA19" i="1"/>
  <c r="AA18" i="1"/>
  <c r="AA6" i="1"/>
  <c r="AA17" i="1"/>
  <c r="AA8" i="1"/>
  <c r="AA7" i="1"/>
  <c r="AA16" i="1"/>
  <c r="AA14" i="1"/>
  <c r="AA13" i="1"/>
  <c r="AA30" i="1"/>
  <c r="AA20" i="1"/>
  <c r="AA24" i="1"/>
  <c r="AA12" i="1"/>
  <c r="AA29" i="1"/>
  <c r="AA23" i="1"/>
  <c r="AA11" i="1"/>
  <c r="AA28" i="1"/>
  <c r="AA27" i="1"/>
  <c r="AA15" i="1"/>
  <c r="AA22" i="1"/>
  <c r="AA10" i="1"/>
  <c r="AA21" i="1"/>
  <c r="AA9" i="1"/>
  <c r="Q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<sst xmlns="http://schemas.openxmlformats.org/spreadsheetml/2006/main" count="8301" uniqueCount="917">
  <si>
    <t>No</t>
  </si>
  <si>
    <t>First Name</t>
  </si>
  <si>
    <t>Last Name</t>
  </si>
  <si>
    <t>Gender</t>
  </si>
  <si>
    <t>Start Date</t>
  </si>
  <si>
    <t>Years</t>
  </si>
  <si>
    <t>Department</t>
  </si>
  <si>
    <t>Country</t>
  </si>
  <si>
    <t>Center</t>
  </si>
  <si>
    <t>Monthly Salary</t>
  </si>
  <si>
    <t>Annual Salary</t>
  </si>
  <si>
    <t>Job Rate</t>
  </si>
  <si>
    <t>Sick Leaves</t>
  </si>
  <si>
    <t>Unpaid Leaves</t>
  </si>
  <si>
    <t>Overtime Hours</t>
  </si>
  <si>
    <t>Ghadir</t>
  </si>
  <si>
    <t>Hmshw</t>
  </si>
  <si>
    <t>Quality Control</t>
  </si>
  <si>
    <t>Egypt</t>
  </si>
  <si>
    <t>West</t>
  </si>
  <si>
    <t>Omar</t>
  </si>
  <si>
    <t>Hishan</t>
  </si>
  <si>
    <t>Saudi Arabia</t>
  </si>
  <si>
    <t>Ailya</t>
  </si>
  <si>
    <t>Sharaf</t>
  </si>
  <si>
    <t>Major Mfg Projects</t>
  </si>
  <si>
    <t>Lwiy</t>
  </si>
  <si>
    <t>Qbany</t>
  </si>
  <si>
    <t>Manufacturing</t>
  </si>
  <si>
    <t>United Arab Emirates</t>
  </si>
  <si>
    <t>Ahmad</t>
  </si>
  <si>
    <t>Bikri</t>
  </si>
  <si>
    <t>Muhamad</t>
  </si>
  <si>
    <t>Zueitr</t>
  </si>
  <si>
    <t>Product Development</t>
  </si>
  <si>
    <t>North</t>
  </si>
  <si>
    <t>Iin</t>
  </si>
  <si>
    <t>Alhalaliu</t>
  </si>
  <si>
    <t>Sales</t>
  </si>
  <si>
    <t>Alaya</t>
  </si>
  <si>
    <t>Account Management</t>
  </si>
  <si>
    <t>Main</t>
  </si>
  <si>
    <t>Susin</t>
  </si>
  <si>
    <t>Almilat</t>
  </si>
  <si>
    <t>Green Building</t>
  </si>
  <si>
    <t>Alrifaei</t>
  </si>
  <si>
    <t>Alqadah</t>
  </si>
  <si>
    <t>Syria</t>
  </si>
  <si>
    <t>Iad</t>
  </si>
  <si>
    <t>IT</t>
  </si>
  <si>
    <t>Razaan</t>
  </si>
  <si>
    <t>Nasif</t>
  </si>
  <si>
    <t>Facilities/Engineering</t>
  </si>
  <si>
    <t>Iilian</t>
  </si>
  <si>
    <t>Dbs</t>
  </si>
  <si>
    <t>Bayan</t>
  </si>
  <si>
    <t>Qdw</t>
  </si>
  <si>
    <t>Marketing</t>
  </si>
  <si>
    <t>Alaa</t>
  </si>
  <si>
    <t>South</t>
  </si>
  <si>
    <t>Sandra</t>
  </si>
  <si>
    <t>Aljurmqaniu</t>
  </si>
  <si>
    <t>Farahad</t>
  </si>
  <si>
    <t>Husayn</t>
  </si>
  <si>
    <t>Ahed</t>
  </si>
  <si>
    <t>Salim</t>
  </si>
  <si>
    <t>Ayham</t>
  </si>
  <si>
    <t>Tutwnji</t>
  </si>
  <si>
    <t>Samir</t>
  </si>
  <si>
    <t>Alsafdi</t>
  </si>
  <si>
    <t>Bilal</t>
  </si>
  <si>
    <t>Jalal</t>
  </si>
  <si>
    <t>Manufacturing Admin</t>
  </si>
  <si>
    <t>Riad</t>
  </si>
  <si>
    <t>Sahalul</t>
  </si>
  <si>
    <t>Training</t>
  </si>
  <si>
    <t>Quality Assurance</t>
  </si>
  <si>
    <t>Altarah</t>
  </si>
  <si>
    <t>Lwna</t>
  </si>
  <si>
    <t>Abu</t>
  </si>
  <si>
    <t>Almuluhi</t>
  </si>
  <si>
    <t>Rana</t>
  </si>
  <si>
    <t>Mius</t>
  </si>
  <si>
    <t>Lina</t>
  </si>
  <si>
    <t>Aljabaan</t>
  </si>
  <si>
    <t>Rami</t>
  </si>
  <si>
    <t>Shanan</t>
  </si>
  <si>
    <t>Professional Training Group</t>
  </si>
  <si>
    <t>Eala</t>
  </si>
  <si>
    <t>Alhaj</t>
  </si>
  <si>
    <t>Ghalib</t>
  </si>
  <si>
    <t>Zakianiin</t>
  </si>
  <si>
    <t>Environmental Compliance</t>
  </si>
  <si>
    <t>Eurul</t>
  </si>
  <si>
    <t>Eizat</t>
  </si>
  <si>
    <t>Ghanim</t>
  </si>
  <si>
    <t>Swyd</t>
  </si>
  <si>
    <t>Aleass</t>
  </si>
  <si>
    <t>Rima</t>
  </si>
  <si>
    <t>AlAsfar</t>
  </si>
  <si>
    <t>Zayn</t>
  </si>
  <si>
    <t>Aleabdyn Zaetar</t>
  </si>
  <si>
    <t>Hazim</t>
  </si>
  <si>
    <t>Alshshatim</t>
  </si>
  <si>
    <t>Dia</t>
  </si>
  <si>
    <t>Alshahf</t>
  </si>
  <si>
    <t>Almusaa</t>
  </si>
  <si>
    <t>Abd Allatif</t>
  </si>
  <si>
    <t>Mabrukh</t>
  </si>
  <si>
    <t>Abumaeun</t>
  </si>
  <si>
    <t>Rafat</t>
  </si>
  <si>
    <t>Hamza</t>
  </si>
  <si>
    <t>Laylana</t>
  </si>
  <si>
    <t>Lobnaa</t>
  </si>
  <si>
    <t>Khalifih</t>
  </si>
  <si>
    <t>Sami</t>
  </si>
  <si>
    <t>Alkhujih</t>
  </si>
  <si>
    <t>Creative</t>
  </si>
  <si>
    <t>Salam</t>
  </si>
  <si>
    <t>Alealbi</t>
  </si>
  <si>
    <t>Rim</t>
  </si>
  <si>
    <t>Ghada</t>
  </si>
  <si>
    <t>Aleasimii</t>
  </si>
  <si>
    <t>Abd Alwahhab</t>
  </si>
  <si>
    <t>Ayman</t>
  </si>
  <si>
    <t>Eubayd</t>
  </si>
  <si>
    <t>Faras</t>
  </si>
  <si>
    <t>Karim</t>
  </si>
  <si>
    <t>Shadi</t>
  </si>
  <si>
    <t>Salayk</t>
  </si>
  <si>
    <t>Eubay</t>
  </si>
  <si>
    <t>Alttahir</t>
  </si>
  <si>
    <t>Abd Alhadi</t>
  </si>
  <si>
    <t>Alzzahir</t>
  </si>
  <si>
    <t>Majdulin</t>
  </si>
  <si>
    <t>Ashbrh</t>
  </si>
  <si>
    <t>Aylyn</t>
  </si>
  <si>
    <t>Dahadal</t>
  </si>
  <si>
    <t>Tala</t>
  </si>
  <si>
    <t>Tuish</t>
  </si>
  <si>
    <t>Qarh</t>
  </si>
  <si>
    <t>Almisri</t>
  </si>
  <si>
    <t>Alzaybq</t>
  </si>
  <si>
    <t>Research/Development</t>
  </si>
  <si>
    <t>Asamy</t>
  </si>
  <si>
    <t>Ibrahim</t>
  </si>
  <si>
    <t>Almasri</t>
  </si>
  <si>
    <t>Hamdah</t>
  </si>
  <si>
    <t>Alkhalifa</t>
  </si>
  <si>
    <t>Jawish</t>
  </si>
  <si>
    <t>Muwmin</t>
  </si>
  <si>
    <t>Almudhin</t>
  </si>
  <si>
    <t>Zayd</t>
  </si>
  <si>
    <t>Layzaan</t>
  </si>
  <si>
    <t>Nabulsi</t>
  </si>
  <si>
    <t>Sarih</t>
  </si>
  <si>
    <t>Eammar</t>
  </si>
  <si>
    <t>Karam</t>
  </si>
  <si>
    <t>Hutayniun</t>
  </si>
  <si>
    <t>Shahad</t>
  </si>
  <si>
    <t>Salah</t>
  </si>
  <si>
    <t>Ramadan</t>
  </si>
  <si>
    <t>Environmental Health/Safety</t>
  </si>
  <si>
    <t>Alkhayrat</t>
  </si>
  <si>
    <t>Khalid</t>
  </si>
  <si>
    <t>Snan</t>
  </si>
  <si>
    <t>Alkhatib</t>
  </si>
  <si>
    <t>Darar</t>
  </si>
  <si>
    <t>Alshiyraziu</t>
  </si>
  <si>
    <t>Mazin</t>
  </si>
  <si>
    <t>Yusif</t>
  </si>
  <si>
    <t>Rasha</t>
  </si>
  <si>
    <t>Naeim</t>
  </si>
  <si>
    <t>Eamra</t>
  </si>
  <si>
    <t>Alshueranii</t>
  </si>
  <si>
    <t>Amira</t>
  </si>
  <si>
    <t>Akrym</t>
  </si>
  <si>
    <t>Hamzat</t>
  </si>
  <si>
    <t>Khayr</t>
  </si>
  <si>
    <t>Abd Almalik</t>
  </si>
  <si>
    <t>Nazal</t>
  </si>
  <si>
    <t>Rabya</t>
  </si>
  <si>
    <t>Kiwan</t>
  </si>
  <si>
    <t>Samah</t>
  </si>
  <si>
    <t>Almaydanii</t>
  </si>
  <si>
    <t>Ali</t>
  </si>
  <si>
    <t>Watar</t>
  </si>
  <si>
    <t>Darin</t>
  </si>
  <si>
    <t>Ghunum</t>
  </si>
  <si>
    <t>Alhamal</t>
  </si>
  <si>
    <t>Amal</t>
  </si>
  <si>
    <t>Razan</t>
  </si>
  <si>
    <t>AlAhmad</t>
  </si>
  <si>
    <t>Kharasah</t>
  </si>
  <si>
    <t>Tariq</t>
  </si>
  <si>
    <t>Bryghl</t>
  </si>
  <si>
    <t>Fadi</t>
  </si>
  <si>
    <t>Aleid</t>
  </si>
  <si>
    <t>Abuzahir</t>
  </si>
  <si>
    <t>Human Resources</t>
  </si>
  <si>
    <t>Aljabr</t>
  </si>
  <si>
    <t>Abu Eadlh</t>
  </si>
  <si>
    <t>Abu Adhan</t>
  </si>
  <si>
    <t>Ehab</t>
  </si>
  <si>
    <t>Alkhibaz</t>
  </si>
  <si>
    <t>Ranya</t>
  </si>
  <si>
    <t>Salah Aldiyn</t>
  </si>
  <si>
    <t>Juri</t>
  </si>
  <si>
    <t>Zaytun</t>
  </si>
  <si>
    <t>Sahar</t>
  </si>
  <si>
    <t>Almuhamad</t>
  </si>
  <si>
    <t>Mari</t>
  </si>
  <si>
    <t>Ayly</t>
  </si>
  <si>
    <t>Alhuri</t>
  </si>
  <si>
    <t>Dania</t>
  </si>
  <si>
    <t>Almala</t>
  </si>
  <si>
    <t>Rym</t>
  </si>
  <si>
    <t>Alsydawi</t>
  </si>
  <si>
    <t>Mahir</t>
  </si>
  <si>
    <t>Alshear</t>
  </si>
  <si>
    <t>Alhamid</t>
  </si>
  <si>
    <t>Alkhayr</t>
  </si>
  <si>
    <t>Bashshar</t>
  </si>
  <si>
    <t>Jhad</t>
  </si>
  <si>
    <t>Limays</t>
  </si>
  <si>
    <t>Ghrz</t>
  </si>
  <si>
    <t>Zaydun</t>
  </si>
  <si>
    <t>Jabir</t>
  </si>
  <si>
    <t>Fatima</t>
  </si>
  <si>
    <t>Zaetar</t>
  </si>
  <si>
    <t>Shakir</t>
  </si>
  <si>
    <t>Ruyda</t>
  </si>
  <si>
    <t>Alhamadii</t>
  </si>
  <si>
    <t>Anwar</t>
  </si>
  <si>
    <t>Almaseud</t>
  </si>
  <si>
    <t>Fayaruz</t>
  </si>
  <si>
    <t>Sabih</t>
  </si>
  <si>
    <t>Jwny</t>
  </si>
  <si>
    <t>Alrashid</t>
  </si>
  <si>
    <t>Kiali</t>
  </si>
  <si>
    <t>Jamal</t>
  </si>
  <si>
    <t>Alhalib</t>
  </si>
  <si>
    <t>Suzan</t>
  </si>
  <si>
    <t>Alsawis</t>
  </si>
  <si>
    <t>Efan</t>
  </si>
  <si>
    <t>Jihad</t>
  </si>
  <si>
    <t>Aldarawasha</t>
  </si>
  <si>
    <t>Haithim</t>
  </si>
  <si>
    <t>Hujah</t>
  </si>
  <si>
    <t>Duhana</t>
  </si>
  <si>
    <t>Alakhris</t>
  </si>
  <si>
    <t>Eazalidin</t>
  </si>
  <si>
    <t>Habib</t>
  </si>
  <si>
    <t>Klizli</t>
  </si>
  <si>
    <t>Bajubuj</t>
  </si>
  <si>
    <t>Albaghdadi</t>
  </si>
  <si>
    <t>Almunzilijiu</t>
  </si>
  <si>
    <t>Labanaa</t>
  </si>
  <si>
    <t>Qaziyha</t>
  </si>
  <si>
    <t>Fatnh</t>
  </si>
  <si>
    <t>Iilyas</t>
  </si>
  <si>
    <t>Huaydi</t>
  </si>
  <si>
    <t>Abd Alruhmin</t>
  </si>
  <si>
    <t>Almahrus</t>
  </si>
  <si>
    <t>Biaism</t>
  </si>
  <si>
    <t>Tyzry</t>
  </si>
  <si>
    <t>Milatu</t>
  </si>
  <si>
    <t>Alyida</t>
  </si>
  <si>
    <t>Nieamah</t>
  </si>
  <si>
    <t>Kamal</t>
  </si>
  <si>
    <t>Hajl</t>
  </si>
  <si>
    <t>Amjad</t>
  </si>
  <si>
    <t>Naghnagh</t>
  </si>
  <si>
    <t>Qisi</t>
  </si>
  <si>
    <t>Basmah</t>
  </si>
  <si>
    <t>Alhabis</t>
  </si>
  <si>
    <t>Dahbur</t>
  </si>
  <si>
    <t>Rwbyna</t>
  </si>
  <si>
    <t>Iibrahim</t>
  </si>
  <si>
    <t>Basimah</t>
  </si>
  <si>
    <t>Sybea</t>
  </si>
  <si>
    <t>Zunar</t>
  </si>
  <si>
    <t>Eali</t>
  </si>
  <si>
    <t>Mia</t>
  </si>
  <si>
    <t>Lana</t>
  </si>
  <si>
    <t>Alhabash</t>
  </si>
  <si>
    <t>Alshghry</t>
  </si>
  <si>
    <t>Ghazal</t>
  </si>
  <si>
    <t>Hisan</t>
  </si>
  <si>
    <t>Khalil</t>
  </si>
  <si>
    <t>Alzaebii</t>
  </si>
  <si>
    <t>Shalish</t>
  </si>
  <si>
    <t>Abdalmjid</t>
  </si>
  <si>
    <t>Lebanon</t>
  </si>
  <si>
    <t>Emar</t>
  </si>
  <si>
    <t>Abil</t>
  </si>
  <si>
    <t>Lamia</t>
  </si>
  <si>
    <t>Warur</t>
  </si>
  <si>
    <t>Fyfian</t>
  </si>
  <si>
    <t>Majd</t>
  </si>
  <si>
    <t>Yasin</t>
  </si>
  <si>
    <t>Amir</t>
  </si>
  <si>
    <t>Lilas</t>
  </si>
  <si>
    <t>Balatah</t>
  </si>
  <si>
    <t>Ruaa</t>
  </si>
  <si>
    <t>Mukiin</t>
  </si>
  <si>
    <t>Shaeban</t>
  </si>
  <si>
    <t>Ewad</t>
  </si>
  <si>
    <t>Rahaf</t>
  </si>
  <si>
    <t>Alaleppoy</t>
  </si>
  <si>
    <t>Samiah</t>
  </si>
  <si>
    <t>Alsaedi</t>
  </si>
  <si>
    <t>Hamdu</t>
  </si>
  <si>
    <t>Aishah</t>
  </si>
  <si>
    <t>Alquatliu</t>
  </si>
  <si>
    <t>Dany</t>
  </si>
  <si>
    <t>Albaba</t>
  </si>
  <si>
    <t>Rinkusi</t>
  </si>
  <si>
    <t>Isam</t>
  </si>
  <si>
    <t>Jadid</t>
  </si>
  <si>
    <t>Bushraa</t>
  </si>
  <si>
    <t>Drwysh</t>
  </si>
  <si>
    <t>Zakarian</t>
  </si>
  <si>
    <t>Rashwani</t>
  </si>
  <si>
    <t>Alqadi</t>
  </si>
  <si>
    <t>Diea</t>
  </si>
  <si>
    <t>Almarstani</t>
  </si>
  <si>
    <t>Siedih</t>
  </si>
  <si>
    <t>Bisam</t>
  </si>
  <si>
    <t>Rghid</t>
  </si>
  <si>
    <t>Aryj</t>
  </si>
  <si>
    <t>Hamada</t>
  </si>
  <si>
    <t>Madlin</t>
  </si>
  <si>
    <t>Saeid</t>
  </si>
  <si>
    <t>Rybal</t>
  </si>
  <si>
    <t>Sabagh</t>
  </si>
  <si>
    <t>Samar</t>
  </si>
  <si>
    <t>Alqutb</t>
  </si>
  <si>
    <t>Murad</t>
  </si>
  <si>
    <t>Salih</t>
  </si>
  <si>
    <t>Alziyat</t>
  </si>
  <si>
    <t>Nhl</t>
  </si>
  <si>
    <t>Saed</t>
  </si>
  <si>
    <t>Alsiyah</t>
  </si>
  <si>
    <t>Majdy</t>
  </si>
  <si>
    <t>Rafaea</t>
  </si>
  <si>
    <t>Ihsan</t>
  </si>
  <si>
    <t>Eazu</t>
  </si>
  <si>
    <t>Alshaykh</t>
  </si>
  <si>
    <t>Bara</t>
  </si>
  <si>
    <t>Alrrashid</t>
  </si>
  <si>
    <t>Research Center</t>
  </si>
  <si>
    <t>Nuna</t>
  </si>
  <si>
    <t>Bima</t>
  </si>
  <si>
    <t>Mustafaa</t>
  </si>
  <si>
    <t>Husam</t>
  </si>
  <si>
    <t>Abu Shwmr</t>
  </si>
  <si>
    <t>Abdalrahmin</t>
  </si>
  <si>
    <t>Turkmany</t>
  </si>
  <si>
    <t>Majdulyn</t>
  </si>
  <si>
    <t>Alhakim</t>
  </si>
  <si>
    <t>Abu Jaysh</t>
  </si>
  <si>
    <t>Majid</t>
  </si>
  <si>
    <t>Aleusud</t>
  </si>
  <si>
    <t>Shakhashiru</t>
  </si>
  <si>
    <t>Malik</t>
  </si>
  <si>
    <t>Zarzur</t>
  </si>
  <si>
    <t>Hasan</t>
  </si>
  <si>
    <t>Iismaeil</t>
  </si>
  <si>
    <t>Abu Nasir</t>
  </si>
  <si>
    <t>Earabi</t>
  </si>
  <si>
    <t>Zahir</t>
  </si>
  <si>
    <t>Eisaa</t>
  </si>
  <si>
    <t>Lama</t>
  </si>
  <si>
    <t>Sabiq</t>
  </si>
  <si>
    <t>Dw</t>
  </si>
  <si>
    <t>Jawaher</t>
  </si>
  <si>
    <t>Shaykhus</t>
  </si>
  <si>
    <t>Emam</t>
  </si>
  <si>
    <t>Mansur</t>
  </si>
  <si>
    <t>Bulta</t>
  </si>
  <si>
    <t>Fatin</t>
  </si>
  <si>
    <t>Hamshu</t>
  </si>
  <si>
    <t>Alnasar</t>
  </si>
  <si>
    <t>Red</t>
  </si>
  <si>
    <t>Dwalyby</t>
  </si>
  <si>
    <t>Basil</t>
  </si>
  <si>
    <t>Musaa</t>
  </si>
  <si>
    <t>Antuan</t>
  </si>
  <si>
    <t>Litansdurfr</t>
  </si>
  <si>
    <t>Rashad</t>
  </si>
  <si>
    <t>Iidris</t>
  </si>
  <si>
    <t>Bidralidin</t>
  </si>
  <si>
    <t>Ahmdghrybw</t>
  </si>
  <si>
    <t>Shaykh</t>
  </si>
  <si>
    <t>Eala Aldiyn</t>
  </si>
  <si>
    <t>Khaldun</t>
  </si>
  <si>
    <t>Suqbani</t>
  </si>
  <si>
    <t>Albahra</t>
  </si>
  <si>
    <t>Ezqul</t>
  </si>
  <si>
    <t>Alhamuwd</t>
  </si>
  <si>
    <t>Abu Zamil</t>
  </si>
  <si>
    <t>Fuad</t>
  </si>
  <si>
    <t>Alsyqly</t>
  </si>
  <si>
    <t>Aldamshqi</t>
  </si>
  <si>
    <t>Sayf Aldiyn</t>
  </si>
  <si>
    <t>Alkmshh</t>
  </si>
  <si>
    <t>Alssati</t>
  </si>
  <si>
    <t>Alem</t>
  </si>
  <si>
    <t>Aleisaa</t>
  </si>
  <si>
    <t>Dulul</t>
  </si>
  <si>
    <t>Ruba</t>
  </si>
  <si>
    <t>Badawiin</t>
  </si>
  <si>
    <t>Sharihan</t>
  </si>
  <si>
    <t>Rihan</t>
  </si>
  <si>
    <t>Alyasin</t>
  </si>
  <si>
    <t>Mulaliyun</t>
  </si>
  <si>
    <t>Danah</t>
  </si>
  <si>
    <t>Almahdi</t>
  </si>
  <si>
    <t>Sakar</t>
  </si>
  <si>
    <t>Asf</t>
  </si>
  <si>
    <t>Abultif</t>
  </si>
  <si>
    <t>Alshalaq</t>
  </si>
  <si>
    <t>Zawal</t>
  </si>
  <si>
    <t>Diana</t>
  </si>
  <si>
    <t>Aleabd</t>
  </si>
  <si>
    <t>Kawkab</t>
  </si>
  <si>
    <t>Qarqazan</t>
  </si>
  <si>
    <t>Thamir</t>
  </si>
  <si>
    <t>Abu Ghazy</t>
  </si>
  <si>
    <t>Alabth</t>
  </si>
  <si>
    <t>Khadijah</t>
  </si>
  <si>
    <t>Abu Taqih</t>
  </si>
  <si>
    <t>Salwaa</t>
  </si>
  <si>
    <t>Alsyd</t>
  </si>
  <si>
    <t>Muayid</t>
  </si>
  <si>
    <t>Shbyb</t>
  </si>
  <si>
    <t>Rannym</t>
  </si>
  <si>
    <t>Tyru</t>
  </si>
  <si>
    <t>Alhaju Bikr</t>
  </si>
  <si>
    <t>Aldukifi</t>
  </si>
  <si>
    <t>Sandurana</t>
  </si>
  <si>
    <t>Antun</t>
  </si>
  <si>
    <t>Darkzifli</t>
  </si>
  <si>
    <t>Alsaeid</t>
  </si>
  <si>
    <t>Alhifar</t>
  </si>
  <si>
    <t>Kalthum</t>
  </si>
  <si>
    <t>Saeadat</t>
  </si>
  <si>
    <t>Eijrush</t>
  </si>
  <si>
    <t>Alkinaya</t>
  </si>
  <si>
    <t>Alrz</t>
  </si>
  <si>
    <t>Daniah</t>
  </si>
  <si>
    <t>Alhariri</t>
  </si>
  <si>
    <t>Quidr</t>
  </si>
  <si>
    <t>Shaykh Janid</t>
  </si>
  <si>
    <t>Esamat</t>
  </si>
  <si>
    <t>Zaza</t>
  </si>
  <si>
    <t>Hububati</t>
  </si>
  <si>
    <t>Adnan</t>
  </si>
  <si>
    <t>Alhusayn</t>
  </si>
  <si>
    <t>Allibad</t>
  </si>
  <si>
    <t>Tana</t>
  </si>
  <si>
    <t>Dahruj</t>
  </si>
  <si>
    <t>Almtlq</t>
  </si>
  <si>
    <t>Sana</t>
  </si>
  <si>
    <t>Bdraldyn</t>
  </si>
  <si>
    <t>Eataya</t>
  </si>
  <si>
    <t>Aljizamati</t>
  </si>
  <si>
    <t>Alqasir</t>
  </si>
  <si>
    <t>Shilan</t>
  </si>
  <si>
    <t>Aljasim</t>
  </si>
  <si>
    <t>Abuhamd</t>
  </si>
  <si>
    <t>Qareush</t>
  </si>
  <si>
    <t>Jaridiun</t>
  </si>
  <si>
    <t>Alhumwi</t>
  </si>
  <si>
    <t>Akthum</t>
  </si>
  <si>
    <t>Eibdalbaqi</t>
  </si>
  <si>
    <t>Almurashihi</t>
  </si>
  <si>
    <t>Batual</t>
  </si>
  <si>
    <t>Abu Fakhar</t>
  </si>
  <si>
    <t>Rinah</t>
  </si>
  <si>
    <t>Alkhuriu</t>
  </si>
  <si>
    <t>Alsaqaraq</t>
  </si>
  <si>
    <t>Sharina</t>
  </si>
  <si>
    <t>Jablah</t>
  </si>
  <si>
    <t>Alsulayman</t>
  </si>
  <si>
    <t>Almaghribiu</t>
  </si>
  <si>
    <t>Kholoud</t>
  </si>
  <si>
    <t>Khayti</t>
  </si>
  <si>
    <t>Jamul</t>
  </si>
  <si>
    <t>Alrahil</t>
  </si>
  <si>
    <t>Abd Alrazzaq</t>
  </si>
  <si>
    <t>Gharah</t>
  </si>
  <si>
    <t>Lylas</t>
  </si>
  <si>
    <t>Shiah</t>
  </si>
  <si>
    <t>Kinda</t>
  </si>
  <si>
    <t>Alaqre</t>
  </si>
  <si>
    <t>Dinana</t>
  </si>
  <si>
    <t>Zaydan</t>
  </si>
  <si>
    <t>Amyrah</t>
  </si>
  <si>
    <t>Mudinih</t>
  </si>
  <si>
    <t>Safa</t>
  </si>
  <si>
    <t>AlAhmar</t>
  </si>
  <si>
    <t>Eurman</t>
  </si>
  <si>
    <t>Abd Allah</t>
  </si>
  <si>
    <t>Almawsiliu</t>
  </si>
  <si>
    <t>Salhany</t>
  </si>
  <si>
    <t>Ashraf</t>
  </si>
  <si>
    <t>Shadi Alghazy</t>
  </si>
  <si>
    <t>Bytar</t>
  </si>
  <si>
    <t>Farahat</t>
  </si>
  <si>
    <t>Albazir</t>
  </si>
  <si>
    <t>Alnisrin</t>
  </si>
  <si>
    <t>Afra</t>
  </si>
  <si>
    <t>Sharabi</t>
  </si>
  <si>
    <t>Hamuwd</t>
  </si>
  <si>
    <t>Ramiz</t>
  </si>
  <si>
    <t>Aleuryan</t>
  </si>
  <si>
    <t>Eaku</t>
  </si>
  <si>
    <t>Euthman</t>
  </si>
  <si>
    <t>Imran</t>
  </si>
  <si>
    <t>Hazruma</t>
  </si>
  <si>
    <t>Rawan</t>
  </si>
  <si>
    <t>Durkzili</t>
  </si>
  <si>
    <t>Shaqir</t>
  </si>
  <si>
    <t>Muanis</t>
  </si>
  <si>
    <t>Alsabagh</t>
  </si>
  <si>
    <t>Dijwar</t>
  </si>
  <si>
    <t>Husu</t>
  </si>
  <si>
    <t>Asama</t>
  </si>
  <si>
    <t>Eilwan</t>
  </si>
  <si>
    <t>Alhidad</t>
  </si>
  <si>
    <t>Zaeur</t>
  </si>
  <si>
    <t>Rasul</t>
  </si>
  <si>
    <t>Aleumurii</t>
  </si>
  <si>
    <t>Albaytar</t>
  </si>
  <si>
    <t>Altuean</t>
  </si>
  <si>
    <t>Dalia</t>
  </si>
  <si>
    <t>Hamdan</t>
  </si>
  <si>
    <t>Alhindi</t>
  </si>
  <si>
    <t>Zyny</t>
  </si>
  <si>
    <t>Almuetaz</t>
  </si>
  <si>
    <t>Biallah</t>
  </si>
  <si>
    <t>Rabana</t>
  </si>
  <si>
    <t>Alsaman</t>
  </si>
  <si>
    <t>Alriys</t>
  </si>
  <si>
    <t>Samirah</t>
  </si>
  <si>
    <t>Jumea</t>
  </si>
  <si>
    <t>Alhaj Ali</t>
  </si>
  <si>
    <t>Farial</t>
  </si>
  <si>
    <t>Qulumih</t>
  </si>
  <si>
    <t>Dawara</t>
  </si>
  <si>
    <t>Abdalhadi</t>
  </si>
  <si>
    <t>Qahraman</t>
  </si>
  <si>
    <t>Mshati</t>
  </si>
  <si>
    <t>Altibae</t>
  </si>
  <si>
    <t>Iidlibi</t>
  </si>
  <si>
    <t>Ghazzawi</t>
  </si>
  <si>
    <t>Eabd Aleal</t>
  </si>
  <si>
    <t>Sali</t>
  </si>
  <si>
    <t>Musuh</t>
  </si>
  <si>
    <t>Maria</t>
  </si>
  <si>
    <t>Alhizae</t>
  </si>
  <si>
    <t>Alghan</t>
  </si>
  <si>
    <t>Mitri</t>
  </si>
  <si>
    <t>Aleliwi</t>
  </si>
  <si>
    <t>Aldwltali</t>
  </si>
  <si>
    <t>Udib</t>
  </si>
  <si>
    <t>Yuzbik</t>
  </si>
  <si>
    <t>Zaerur</t>
  </si>
  <si>
    <t>Mazlum</t>
  </si>
  <si>
    <t>Alghurani</t>
  </si>
  <si>
    <t>Abd Alsamad</t>
  </si>
  <si>
    <t>Alhasan</t>
  </si>
  <si>
    <t>Altahhan</t>
  </si>
  <si>
    <t>Mahfud</t>
  </si>
  <si>
    <t>Sarah</t>
  </si>
  <si>
    <t>Damrani</t>
  </si>
  <si>
    <t>Aldubus</t>
  </si>
  <si>
    <t>Zynu</t>
  </si>
  <si>
    <t>Lwy</t>
  </si>
  <si>
    <t>Shams</t>
  </si>
  <si>
    <t>Shakur</t>
  </si>
  <si>
    <t>Abdalhai</t>
  </si>
  <si>
    <t>Sarhan</t>
  </si>
  <si>
    <t>Albush</t>
  </si>
  <si>
    <t>Anas</t>
  </si>
  <si>
    <t>Eabidin</t>
  </si>
  <si>
    <t>Ebdalwahd</t>
  </si>
  <si>
    <t>Aleazm</t>
  </si>
  <si>
    <t>Maya</t>
  </si>
  <si>
    <t>Alhmwi</t>
  </si>
  <si>
    <t>Khiat</t>
  </si>
  <si>
    <t>Randa</t>
  </si>
  <si>
    <t>Alajw</t>
  </si>
  <si>
    <t>Alghazi</t>
  </si>
  <si>
    <t>Eijluni</t>
  </si>
  <si>
    <t>Sultan</t>
  </si>
  <si>
    <t>Alhijar</t>
  </si>
  <si>
    <t>Asma</t>
  </si>
  <si>
    <t>Sadqawi</t>
  </si>
  <si>
    <t>Fulla</t>
  </si>
  <si>
    <t>Alkhalid</t>
  </si>
  <si>
    <t>Lujin</t>
  </si>
  <si>
    <t>Jihan</t>
  </si>
  <si>
    <t>Alqudmani</t>
  </si>
  <si>
    <t>Alkhayran</t>
  </si>
  <si>
    <t>Qasim</t>
  </si>
  <si>
    <t>Altaynawi</t>
  </si>
  <si>
    <t>Hafiz</t>
  </si>
  <si>
    <t>Kamilia</t>
  </si>
  <si>
    <t>Sydu</t>
  </si>
  <si>
    <t>Marwan</t>
  </si>
  <si>
    <t>Rwad</t>
  </si>
  <si>
    <t>Alddahir</t>
  </si>
  <si>
    <t>Jury</t>
  </si>
  <si>
    <t>Eabuwd</t>
  </si>
  <si>
    <t>Sayban</t>
  </si>
  <si>
    <t>Musur</t>
  </si>
  <si>
    <t>Lbyb</t>
  </si>
  <si>
    <t>Fahd</t>
  </si>
  <si>
    <t>Bilul</t>
  </si>
  <si>
    <t>Alnuwri</t>
  </si>
  <si>
    <t>Allaham</t>
  </si>
  <si>
    <t>Raft</t>
  </si>
  <si>
    <t>Asead</t>
  </si>
  <si>
    <t>Alwurhani</t>
  </si>
  <si>
    <t>Kharbutli</t>
  </si>
  <si>
    <t>Tamur</t>
  </si>
  <si>
    <t>Alkhlf</t>
  </si>
  <si>
    <t>Eisaf</t>
  </si>
  <si>
    <t>Bitahish</t>
  </si>
  <si>
    <t>Abdalrhim</t>
  </si>
  <si>
    <t>Eimaruh</t>
  </si>
  <si>
    <t>Bashaer</t>
  </si>
  <si>
    <t>Hadalah</t>
  </si>
  <si>
    <t>Maeruf</t>
  </si>
  <si>
    <t>Alnuwnu</t>
  </si>
  <si>
    <t>Albarghali</t>
  </si>
  <si>
    <t>Baha Aldiyn</t>
  </si>
  <si>
    <t>Marzuq</t>
  </si>
  <si>
    <t>Hamj</t>
  </si>
  <si>
    <t>Bradey</t>
  </si>
  <si>
    <t>Sabah</t>
  </si>
  <si>
    <t>Qadish</t>
  </si>
  <si>
    <t>Asra</t>
  </si>
  <si>
    <t>Kawaara</t>
  </si>
  <si>
    <t>Abunfis</t>
  </si>
  <si>
    <t>Lawiy</t>
  </si>
  <si>
    <t>Rama</t>
  </si>
  <si>
    <t>Alsaghir</t>
  </si>
  <si>
    <t>Qadimati</t>
  </si>
  <si>
    <t>Qays</t>
  </si>
  <si>
    <t>Dahna</t>
  </si>
  <si>
    <t>Raja</t>
  </si>
  <si>
    <t>Eaziza</t>
  </si>
  <si>
    <t>Nakaash</t>
  </si>
  <si>
    <t>Khuluf</t>
  </si>
  <si>
    <t>Zaki</t>
  </si>
  <si>
    <t>Asamh Tubae</t>
  </si>
  <si>
    <t>Daeas</t>
  </si>
  <si>
    <t>Shadi Alkhiat</t>
  </si>
  <si>
    <t>Omaimah</t>
  </si>
  <si>
    <t>Tqi Aldiyn</t>
  </si>
  <si>
    <t>Tahani</t>
  </si>
  <si>
    <t>Yasir</t>
  </si>
  <si>
    <t>Alfywmi</t>
  </si>
  <si>
    <t>Zarie</t>
  </si>
  <si>
    <t>Eaqad</t>
  </si>
  <si>
    <t>Ismaeil</t>
  </si>
  <si>
    <t>Jdwe</t>
  </si>
  <si>
    <t>Saeid Alzarey</t>
  </si>
  <si>
    <t>Bakr</t>
  </si>
  <si>
    <t>Eubdallah</t>
  </si>
  <si>
    <t>Alnajar</t>
  </si>
  <si>
    <t>Wayly</t>
  </si>
  <si>
    <t>Raghid</t>
  </si>
  <si>
    <t>Alsiraj</t>
  </si>
  <si>
    <t>Allaadhiqanii</t>
  </si>
  <si>
    <t>Ghyath</t>
  </si>
  <si>
    <t>Siriul</t>
  </si>
  <si>
    <t>Einziin</t>
  </si>
  <si>
    <t>Abdalrhmin</t>
  </si>
  <si>
    <t>Aljuju</t>
  </si>
  <si>
    <t>Lawy</t>
  </si>
  <si>
    <t>Nadaf</t>
  </si>
  <si>
    <t>Bikar</t>
  </si>
  <si>
    <t>Ziada</t>
  </si>
  <si>
    <t>Eashur</t>
  </si>
  <si>
    <t>Naqawuh</t>
  </si>
  <si>
    <t>Tamadur</t>
  </si>
  <si>
    <t>Barghuth</t>
  </si>
  <si>
    <t>Jazar</t>
  </si>
  <si>
    <t>Mareiun</t>
  </si>
  <si>
    <t>Abdaleziz</t>
  </si>
  <si>
    <t>Eiwad</t>
  </si>
  <si>
    <t>Alkhawam</t>
  </si>
  <si>
    <t>Alia</t>
  </si>
  <si>
    <t>Maseud</t>
  </si>
  <si>
    <t>Abuhani</t>
  </si>
  <si>
    <t>Alshamy</t>
  </si>
  <si>
    <t>Baha</t>
  </si>
  <si>
    <t>Eusqul</t>
  </si>
  <si>
    <t>Hylmyh</t>
  </si>
  <si>
    <t>Turkamani</t>
  </si>
  <si>
    <t>Jameah</t>
  </si>
  <si>
    <t>Akram</t>
  </si>
  <si>
    <t>Alhulwanii</t>
  </si>
  <si>
    <t>Khawla</t>
  </si>
  <si>
    <t>Dawi</t>
  </si>
  <si>
    <t>Rayid</t>
  </si>
  <si>
    <t>Zazana</t>
  </si>
  <si>
    <t>Iybw</t>
  </si>
  <si>
    <t>Jamil</t>
  </si>
  <si>
    <t>Ghabur</t>
  </si>
  <si>
    <t>Taysir</t>
  </si>
  <si>
    <t>Hanan</t>
  </si>
  <si>
    <t>Kurdiun</t>
  </si>
  <si>
    <t>Rita</t>
  </si>
  <si>
    <t>Dib</t>
  </si>
  <si>
    <t>Alghush</t>
  </si>
  <si>
    <t>Ghaliah</t>
  </si>
  <si>
    <t>Eibad</t>
  </si>
  <si>
    <t>Zaniqa</t>
  </si>
  <si>
    <t>Sharfah</t>
  </si>
  <si>
    <t>Kazeur</t>
  </si>
  <si>
    <t>Mujdi</t>
  </si>
  <si>
    <t>Altynawi</t>
  </si>
  <si>
    <t>Thayir</t>
  </si>
  <si>
    <t>Hamuwda</t>
  </si>
  <si>
    <t>Abdallah</t>
  </si>
  <si>
    <t>Zakariaa</t>
  </si>
  <si>
    <t>Ikhlas</t>
  </si>
  <si>
    <t>Jzayrly</t>
  </si>
  <si>
    <t>Badr</t>
  </si>
  <si>
    <t>Hunun</t>
  </si>
  <si>
    <t>Sariji</t>
  </si>
  <si>
    <t>Albieli</t>
  </si>
  <si>
    <t>Eyd Bndqjy</t>
  </si>
  <si>
    <t>Lulu</t>
  </si>
  <si>
    <t>Shhybr</t>
  </si>
  <si>
    <t>Abdalbasit</t>
  </si>
  <si>
    <t>Aljazayiriu</t>
  </si>
  <si>
    <t>Aywbi</t>
  </si>
  <si>
    <t>Dabana</t>
  </si>
  <si>
    <t>Fawaz</t>
  </si>
  <si>
    <t>Nafae</t>
  </si>
  <si>
    <t>Ranim</t>
  </si>
  <si>
    <t>Amani</t>
  </si>
  <si>
    <t>Altujjar</t>
  </si>
  <si>
    <t>Rashid</t>
  </si>
  <si>
    <t>Amin</t>
  </si>
  <si>
    <t>Hamid</t>
  </si>
  <si>
    <t>Kashik</t>
  </si>
  <si>
    <t>Dakhal</t>
  </si>
  <si>
    <t>Karishati</t>
  </si>
  <si>
    <t>Alsaed</t>
  </si>
  <si>
    <t>Aleaqla</t>
  </si>
  <si>
    <t>Eursaly</t>
  </si>
  <si>
    <t>Alaishhab</t>
  </si>
  <si>
    <t>Rulaa</t>
  </si>
  <si>
    <t>Shannar</t>
  </si>
  <si>
    <t>Aynas</t>
  </si>
  <si>
    <t>Alhiwat</t>
  </si>
  <si>
    <t>Sara</t>
  </si>
  <si>
    <t>Tabanaj</t>
  </si>
  <si>
    <t>Aldahan</t>
  </si>
  <si>
    <t>Ramzi</t>
  </si>
  <si>
    <t>Jan</t>
  </si>
  <si>
    <t>Mikayiylian</t>
  </si>
  <si>
    <t>Almuthanaa</t>
  </si>
  <si>
    <t>Alsaediu</t>
  </si>
  <si>
    <t>Emad</t>
  </si>
  <si>
    <t>Haydar</t>
  </si>
  <si>
    <t>Abdalkarim</t>
  </si>
  <si>
    <t>Shueayb</t>
  </si>
  <si>
    <t>Qitan</t>
  </si>
  <si>
    <t>Rajab</t>
  </si>
  <si>
    <t>Asamh</t>
  </si>
  <si>
    <t>Alyusif</t>
  </si>
  <si>
    <t>Asym</t>
  </si>
  <si>
    <t>Aleaqqad</t>
  </si>
  <si>
    <t>Dahman</t>
  </si>
  <si>
    <t>Oqba</t>
  </si>
  <si>
    <t>Alqintar</t>
  </si>
  <si>
    <t>Laylanaan</t>
  </si>
  <si>
    <t>Muhii Aldiyn</t>
  </si>
  <si>
    <t>Zaynab</t>
  </si>
  <si>
    <t>Eirat</t>
  </si>
  <si>
    <t>Alghandur</t>
  </si>
  <si>
    <t>Tamim</t>
  </si>
  <si>
    <t>Ayat</t>
  </si>
  <si>
    <t>Byd</t>
  </si>
  <si>
    <t>Daly</t>
  </si>
  <si>
    <t>Almunajid</t>
  </si>
  <si>
    <t>Eynas</t>
  </si>
  <si>
    <t>Ahmid</t>
  </si>
  <si>
    <t>Aljabaei</t>
  </si>
  <si>
    <t>Alqadri</t>
  </si>
  <si>
    <t>Bradiei</t>
  </si>
  <si>
    <t>Suirkili</t>
  </si>
  <si>
    <t>Darakal</t>
  </si>
  <si>
    <t>Bihtiti</t>
  </si>
  <si>
    <t>Ridwan</t>
  </si>
  <si>
    <t>Alshulyan</t>
  </si>
  <si>
    <t>Barghaly</t>
  </si>
  <si>
    <t>Badran</t>
  </si>
  <si>
    <t>Shwk</t>
  </si>
  <si>
    <t>Aldiyn</t>
  </si>
  <si>
    <t>Hamuwdatan</t>
  </si>
  <si>
    <t>Shuruq</t>
  </si>
  <si>
    <t>Alshahrur</t>
  </si>
  <si>
    <t>Rafif</t>
  </si>
  <si>
    <t>Khalf</t>
  </si>
  <si>
    <t>Albarnawi</t>
  </si>
  <si>
    <t>Almiqdad</t>
  </si>
  <si>
    <t>Faris</t>
  </si>
  <si>
    <t>Kafa</t>
  </si>
  <si>
    <t>Almaghribi</t>
  </si>
  <si>
    <t>Aldrwysh</t>
  </si>
  <si>
    <t>Hatim</t>
  </si>
  <si>
    <t>Nahlawi</t>
  </si>
  <si>
    <t>Rabye'</t>
  </si>
  <si>
    <t>Alzrqawy</t>
  </si>
  <si>
    <t>Huquq</t>
  </si>
  <si>
    <t>Alqatish</t>
  </si>
  <si>
    <t>Altawil</t>
  </si>
  <si>
    <t>Alsyd Ahmad</t>
  </si>
  <si>
    <t>Aleitar</t>
  </si>
  <si>
    <t>Fatir</t>
  </si>
  <si>
    <t>Alealiu</t>
  </si>
  <si>
    <t>Sulayman</t>
  </si>
  <si>
    <t>Suqabani</t>
  </si>
  <si>
    <t>Aldubbas</t>
  </si>
  <si>
    <t>Hamzaa</t>
  </si>
  <si>
    <t>Astitih</t>
  </si>
  <si>
    <t>Zinu</t>
  </si>
  <si>
    <t>Darbika</t>
  </si>
  <si>
    <t>Aldhiyab</t>
  </si>
  <si>
    <t>Salahi</t>
  </si>
  <si>
    <t>Ayuwb</t>
  </si>
  <si>
    <t>Shawqi</t>
  </si>
  <si>
    <t>Aldhahabi</t>
  </si>
  <si>
    <t>Ghayth</t>
  </si>
  <si>
    <t>Almujahid</t>
  </si>
  <si>
    <t>Dima</t>
  </si>
  <si>
    <t>Filyun</t>
  </si>
  <si>
    <t>Tasbihji</t>
  </si>
  <si>
    <t>Shumut</t>
  </si>
  <si>
    <t>Zaqzuq</t>
  </si>
  <si>
    <t>Yasmin</t>
  </si>
  <si>
    <t>Eamir</t>
  </si>
  <si>
    <t>Ratib</t>
  </si>
  <si>
    <t>Alhamd</t>
  </si>
  <si>
    <t>Abdalkrim</t>
  </si>
  <si>
    <t>Fadal</t>
  </si>
  <si>
    <t>Eurnus</t>
  </si>
  <si>
    <t>Abd Almueiyn</t>
  </si>
  <si>
    <t>Eitaya</t>
  </si>
  <si>
    <t>Qisam</t>
  </si>
  <si>
    <t>Shafiq</t>
  </si>
  <si>
    <t>Almalih</t>
  </si>
  <si>
    <t>Raghad</t>
  </si>
  <si>
    <t>Aghasi</t>
  </si>
  <si>
    <t>Alqalish</t>
  </si>
  <si>
    <t>Hawria</t>
  </si>
  <si>
    <t>Alshahadat</t>
  </si>
  <si>
    <t>Aldiyk</t>
  </si>
  <si>
    <t>Hind</t>
  </si>
  <si>
    <t>Almueasaeas</t>
  </si>
  <si>
    <t>Earmush</t>
  </si>
  <si>
    <t>Bahriin</t>
  </si>
  <si>
    <t>Nadir</t>
  </si>
  <si>
    <t>Sharif Aldaghly</t>
  </si>
  <si>
    <t>Emara</t>
  </si>
  <si>
    <t>bwalsibae</t>
  </si>
  <si>
    <t>Razzan</t>
  </si>
  <si>
    <t>Alhusayni</t>
  </si>
  <si>
    <t>Ghassan</t>
  </si>
  <si>
    <t>Aljamal</t>
  </si>
  <si>
    <t>Kahulus</t>
  </si>
  <si>
    <t>Nasir</t>
  </si>
  <si>
    <t>Iman</t>
  </si>
  <si>
    <t>Ghrz Aldiyn</t>
  </si>
  <si>
    <t>Alysia</t>
  </si>
  <si>
    <t>Alyaghshiu</t>
  </si>
  <si>
    <t>Shuelan</t>
  </si>
  <si>
    <t>Asd</t>
  </si>
  <si>
    <t>Bwfaeur</t>
  </si>
  <si>
    <t>Sari</t>
  </si>
  <si>
    <t>Hanna</t>
  </si>
  <si>
    <t>Eubayda</t>
  </si>
  <si>
    <t>Kayd</t>
  </si>
  <si>
    <t>Alkalu</t>
  </si>
  <si>
    <t>Shrbjy</t>
  </si>
  <si>
    <t>Abd Albasit</t>
  </si>
  <si>
    <t>East</t>
  </si>
  <si>
    <t>2. Calculate the average Annual Salary for all employees.</t>
  </si>
  <si>
    <t>1. Calculate the total Monthly Salary for all employees.</t>
  </si>
  <si>
    <t>3. Calculate the total number of employees in each Department.</t>
  </si>
  <si>
    <t>4. Calculate the total Monthly Salary for employees in the Sales Department.</t>
  </si>
  <si>
    <t>5. Calculate the total Annual Salary for employees in the Sales Department.</t>
  </si>
  <si>
    <t>6. Convert "M" to "Male," and "F" to "Female".</t>
  </si>
  <si>
    <t>7. Calculate the total number of Male and Female employees.</t>
  </si>
  <si>
    <t>8. Calculate the total Monthly Salary for Male employees.</t>
  </si>
  <si>
    <t>9. Calculate the total Annual Salary for Female employees.</t>
  </si>
  <si>
    <t>10. Calculate the total number of employees in each Country.</t>
  </si>
  <si>
    <t>11. Calculate the total Monthly Salary for employees in the United Arab Emirates.</t>
  </si>
  <si>
    <t>12. Calculate the total Annual Salary for employees in Egypt.</t>
  </si>
  <si>
    <t>13. How many employees have more than 5 years of experience?</t>
  </si>
  <si>
    <t>14. Calculate the total overtime hours worked by employees in the Quality Control department.</t>
  </si>
  <si>
    <t>15. Find the employee with the highest annual salary.</t>
  </si>
  <si>
    <t>16. Find the top 5% of employees with the highest monthly salary.</t>
  </si>
  <si>
    <t>17. Calculate the correlation between the number of years of experience and the annual salary</t>
  </si>
  <si>
    <t>for all employees.(search for it!).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</si>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</sst>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4" fontId="0" fillId="2" borderId="1" xfId="0" applyNumberFormat="1" applyFill="1" applyBorder="1"/>
    <xf numFmtId="1" fontId="0" fillId="2" borderId="1" xfId="0" applyNumberForma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14" fontId="0" fillId="2" borderId="5" xfId="0" applyNumberFormat="1" applyFill="1" applyBorder="1"/>
    <xf numFmtId="1" fontId="0" fillId="2" borderId="5" xfId="0" applyNumberFormat="1" applyFill="1" applyBorder="1"/>
    <xf numFmtId="0" fontId="0" fillId="2" borderId="6" xfId="0" applyFill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1" fontId="0" fillId="0" borderId="5" xfId="0" applyNumberFormat="1" applyBorder="1"/>
    <xf numFmtId="0" fontId="0" fillId="0" borderId="6" xfId="0" applyBorder="1"/>
    <xf numFmtId="0" fontId="1" fillId="3" borderId="7" xfId="0" applyFont="1" applyFill="1" applyBorder="1"/>
    <xf numFmtId="0" fontId="1" fillId="3" borderId="0" xfId="0" applyFont="1" applyFill="1"/>
    <xf numFmtId="14" fontId="1" fillId="3" borderId="0" xfId="0" applyNumberFormat="1" applyFont="1" applyFill="1"/>
    <xf numFmtId="0" fontId="1" fillId="3" borderId="8" xfId="0" applyFont="1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numFmt numFmtId="19" formatCode="m/d/yyyy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379" totalsRowShown="0" headerRowDxfId="3" tableBorderDxfId="2">
  <autoFilter ref="A1:O1379" xr:uid="{00000000-0009-0000-0100-000001000000}"/>
  <tableColumns count="15">
    <tableColumn id="1" xr3:uid="{00000000-0010-0000-0000-000001000000}" name="No"/>
    <tableColumn id="2" xr3:uid="{00000000-0010-0000-0000-000002000000}" name="First Name"/>
    <tableColumn id="3" xr3:uid="{00000000-0010-0000-0000-000003000000}" name="Last Name"/>
    <tableColumn id="4" xr3:uid="{00000000-0010-0000-0000-000004000000}" name="Gender"/>
    <tableColumn id="5" xr3:uid="{00000000-0010-0000-0000-000005000000}" name="Start Date" dataDxfId="1"/>
    <tableColumn id="6" xr3:uid="{00000000-0010-0000-0000-000006000000}" name="Years"/>
    <tableColumn id="7" xr3:uid="{00000000-0010-0000-0000-000007000000}" name="Department"/>
    <tableColumn id="8" xr3:uid="{00000000-0010-0000-0000-000008000000}" name="Country"/>
    <tableColumn id="9" xr3:uid="{00000000-0010-0000-0000-000009000000}" name="Center"/>
    <tableColumn id="10" xr3:uid="{00000000-0010-0000-0000-00000A000000}" name="Monthly Salary"/>
    <tableColumn id="11" xr3:uid="{00000000-0010-0000-0000-00000B000000}" name="Annual Salary"/>
    <tableColumn id="12" xr3:uid="{00000000-0010-0000-0000-00000C000000}" name="Job Rate"/>
    <tableColumn id="13" xr3:uid="{00000000-0010-0000-0000-00000D000000}" name="Sick Leaves"/>
    <tableColumn id="14" xr3:uid="{00000000-0010-0000-0000-00000E000000}" name="Unpaid Leaves"/>
    <tableColumn id="15" xr3:uid="{00000000-0010-0000-0000-00000F000000}" name="Overtime 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79"/>
  <sheetViews>
    <sheetView tabSelected="1" zoomScale="59" zoomScaleNormal="115" workbookViewId="0">
      <selection activeCell="D1" sqref="D1:D1048576"/>
    </sheetView>
  </sheetViews>
  <sheetFormatPr defaultColWidth="11.19921875" defaultRowHeight="15.6" x14ac:dyDescent="0.3"/>
  <cols>
    <col min="2" max="2" width="13" bestFit="1" customWidth="1"/>
    <col min="3" max="3" width="14.3984375" bestFit="1" customWidth="1"/>
    <col min="5" max="6" width="13" style="1" customWidth="1"/>
    <col min="7" max="8" width="25.19921875" customWidth="1"/>
    <col min="10" max="10" width="14.796875" customWidth="1"/>
    <col min="11" max="11" width="13.59765625" customWidth="1"/>
    <col min="13" max="13" width="13.19921875" bestFit="1" customWidth="1"/>
    <col min="14" max="14" width="15.69921875" bestFit="1" customWidth="1"/>
    <col min="15" max="15" width="16.796875" bestFit="1" customWidth="1"/>
    <col min="16" max="16" width="11.19921875" customWidth="1"/>
  </cols>
  <sheetData>
    <row r="1" spans="1:27" x14ac:dyDescent="0.3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20" t="s">
        <v>14</v>
      </c>
    </row>
    <row r="2" spans="1:27" x14ac:dyDescent="0.3">
      <c r="A2" s="7">
        <v>1</v>
      </c>
      <c r="B2" s="8" t="s">
        <v>15</v>
      </c>
      <c r="C2" s="8" t="s">
        <v>16</v>
      </c>
      <c r="D2" s="8" t="s">
        <v>915</v>
      </c>
      <c r="E2" s="9">
        <v>43194</v>
      </c>
      <c r="F2" s="10">
        <f ca="1">DATEDIF(Employees!$E2,TODAY(),"Y")</f>
        <v>6</v>
      </c>
      <c r="G2" s="8" t="s">
        <v>17</v>
      </c>
      <c r="H2" s="8" t="s">
        <v>18</v>
      </c>
      <c r="I2" s="8" t="s">
        <v>19</v>
      </c>
      <c r="J2" s="8">
        <v>1560</v>
      </c>
      <c r="K2" s="8">
        <v>18720</v>
      </c>
      <c r="L2" s="8">
        <v>3</v>
      </c>
      <c r="M2" s="8">
        <v>1</v>
      </c>
      <c r="N2" s="8">
        <v>0</v>
      </c>
      <c r="O2" s="11">
        <v>183</v>
      </c>
      <c r="Q2" t="s">
        <v>898</v>
      </c>
    </row>
    <row r="3" spans="1:27" x14ac:dyDescent="0.3">
      <c r="A3" s="12">
        <v>2</v>
      </c>
      <c r="B3" s="13" t="s">
        <v>20</v>
      </c>
      <c r="C3" s="13" t="s">
        <v>21</v>
      </c>
      <c r="D3" s="13" t="s">
        <v>915</v>
      </c>
      <c r="E3" s="14">
        <v>43972</v>
      </c>
      <c r="F3" s="15">
        <f ca="1">DATEDIF(Employees!$E3,TODAY(),"Y")</f>
        <v>4</v>
      </c>
      <c r="G3" s="13" t="s">
        <v>17</v>
      </c>
      <c r="H3" s="13" t="s">
        <v>22</v>
      </c>
      <c r="I3" s="13" t="s">
        <v>19</v>
      </c>
      <c r="J3" s="13">
        <v>3247</v>
      </c>
      <c r="K3" s="13">
        <v>38964</v>
      </c>
      <c r="L3" s="13">
        <v>1</v>
      </c>
      <c r="M3" s="13">
        <v>0</v>
      </c>
      <c r="N3" s="13">
        <v>5</v>
      </c>
      <c r="O3" s="16">
        <v>198</v>
      </c>
      <c r="Q3">
        <f>SUM(J:J)</f>
        <v>2849982</v>
      </c>
    </row>
    <row r="4" spans="1:27" x14ac:dyDescent="0.3">
      <c r="A4" s="7">
        <v>3</v>
      </c>
      <c r="B4" s="8" t="s">
        <v>23</v>
      </c>
      <c r="C4" s="8" t="s">
        <v>24</v>
      </c>
      <c r="D4" s="8" t="s">
        <v>916</v>
      </c>
      <c r="E4" s="9">
        <v>43006</v>
      </c>
      <c r="F4" s="10">
        <f ca="1">DATEDIF(Employees!$E4,TODAY(),"Y")</f>
        <v>7</v>
      </c>
      <c r="G4" s="8" t="s">
        <v>25</v>
      </c>
      <c r="H4" s="8" t="s">
        <v>22</v>
      </c>
      <c r="I4" s="8" t="s">
        <v>19</v>
      </c>
      <c r="J4" s="8">
        <v>2506</v>
      </c>
      <c r="K4" s="8">
        <v>30072</v>
      </c>
      <c r="L4" s="8">
        <v>2</v>
      </c>
      <c r="M4" s="8">
        <v>0</v>
      </c>
      <c r="N4" s="8">
        <v>3</v>
      </c>
      <c r="O4" s="11">
        <v>192</v>
      </c>
      <c r="Q4" t="s">
        <v>897</v>
      </c>
    </row>
    <row r="5" spans="1:27" x14ac:dyDescent="0.3">
      <c r="A5" s="12">
        <v>4</v>
      </c>
      <c r="B5" s="13" t="s">
        <v>26</v>
      </c>
      <c r="C5" s="13" t="s">
        <v>27</v>
      </c>
      <c r="D5" s="13" t="s">
        <v>915</v>
      </c>
      <c r="E5" s="14">
        <v>43326</v>
      </c>
      <c r="F5" s="15">
        <f ca="1">DATEDIF(Employees!$E5,TODAY(),"Y")</f>
        <v>6</v>
      </c>
      <c r="G5" s="13" t="s">
        <v>28</v>
      </c>
      <c r="H5" s="13" t="s">
        <v>29</v>
      </c>
      <c r="I5" s="13" t="s">
        <v>41</v>
      </c>
      <c r="J5" s="13">
        <v>1828</v>
      </c>
      <c r="K5" s="13">
        <v>21936</v>
      </c>
      <c r="L5" s="13">
        <v>3</v>
      </c>
      <c r="M5" s="13">
        <v>0</v>
      </c>
      <c r="N5" s="13">
        <v>0</v>
      </c>
      <c r="O5" s="16">
        <v>7</v>
      </c>
      <c r="Q5">
        <f>AVERAGE(K:K)</f>
        <v>24818.420899854864</v>
      </c>
      <c r="Y5" t="str" cm="1">
        <f t="array" ref="Y5:Y24">_xlfn.UNIQUE(G2:G1379)</f>
        <v>Quality Control</v>
      </c>
      <c r="AA5">
        <f>COUNTIF(G2:G1379,Y5)</f>
        <v>178</v>
      </c>
    </row>
    <row r="6" spans="1:27" x14ac:dyDescent="0.3">
      <c r="A6" s="7">
        <v>5</v>
      </c>
      <c r="B6" s="8" t="s">
        <v>30</v>
      </c>
      <c r="C6" s="8" t="s">
        <v>31</v>
      </c>
      <c r="D6" s="8" t="s">
        <v>915</v>
      </c>
      <c r="E6" s="9">
        <v>43901</v>
      </c>
      <c r="F6" s="10">
        <f ca="1">DATEDIF(Employees!$E6,TODAY(),"Y")</f>
        <v>4</v>
      </c>
      <c r="G6" s="8" t="s">
        <v>28</v>
      </c>
      <c r="H6" s="8" t="s">
        <v>18</v>
      </c>
      <c r="I6" s="8" t="s">
        <v>41</v>
      </c>
      <c r="J6" s="8">
        <v>970</v>
      </c>
      <c r="K6" s="8">
        <v>11640</v>
      </c>
      <c r="L6" s="8">
        <v>5</v>
      </c>
      <c r="M6" s="8">
        <v>0</v>
      </c>
      <c r="N6" s="8">
        <v>5</v>
      </c>
      <c r="O6" s="11">
        <v>121</v>
      </c>
      <c r="Q6" t="s">
        <v>899</v>
      </c>
      <c r="Y6" t="str">
        <v>Major Mfg Projects</v>
      </c>
      <c r="AA6">
        <f t="shared" ref="AA6:AA24" si="0">COUNTIF(G3:G1380,Y6)</f>
        <v>16</v>
      </c>
    </row>
    <row r="7" spans="1:27" x14ac:dyDescent="0.3">
      <c r="A7" s="12">
        <v>6</v>
      </c>
      <c r="B7" s="13" t="s">
        <v>32</v>
      </c>
      <c r="C7" s="13" t="s">
        <v>33</v>
      </c>
      <c r="D7" s="13" t="s">
        <v>915</v>
      </c>
      <c r="E7" s="14">
        <v>42402</v>
      </c>
      <c r="F7" s="15">
        <f ca="1">DATEDIF(Employees!$E7,TODAY(),"Y")</f>
        <v>8</v>
      </c>
      <c r="G7" s="13" t="s">
        <v>34</v>
      </c>
      <c r="H7" s="13" t="s">
        <v>22</v>
      </c>
      <c r="I7" s="13" t="s">
        <v>35</v>
      </c>
      <c r="J7" s="13">
        <v>2332</v>
      </c>
      <c r="K7" s="13">
        <v>27984</v>
      </c>
      <c r="L7" s="13">
        <v>3</v>
      </c>
      <c r="M7" s="13">
        <v>3</v>
      </c>
      <c r="N7" s="13">
        <v>0</v>
      </c>
      <c r="O7" s="16">
        <v>8</v>
      </c>
      <c r="Y7" t="str">
        <v>Manufacturing</v>
      </c>
      <c r="AA7">
        <f t="shared" si="0"/>
        <v>280</v>
      </c>
    </row>
    <row r="8" spans="1:27" x14ac:dyDescent="0.3">
      <c r="A8" s="7">
        <v>7</v>
      </c>
      <c r="B8" s="8" t="s">
        <v>36</v>
      </c>
      <c r="C8" s="8" t="s">
        <v>37</v>
      </c>
      <c r="D8" s="8" t="s">
        <v>916</v>
      </c>
      <c r="E8" s="9">
        <v>43959</v>
      </c>
      <c r="F8" s="10">
        <f ca="1">DATEDIF(Employees!$E8,TODAY(),"Y")</f>
        <v>4</v>
      </c>
      <c r="G8" s="8" t="s">
        <v>38</v>
      </c>
      <c r="H8" s="8" t="s">
        <v>29</v>
      </c>
      <c r="I8" s="8" t="s">
        <v>41</v>
      </c>
      <c r="J8" s="8">
        <v>1959</v>
      </c>
      <c r="K8" s="8">
        <v>23508</v>
      </c>
      <c r="L8" s="8">
        <v>3</v>
      </c>
      <c r="M8" s="8">
        <v>6</v>
      </c>
      <c r="N8" s="8">
        <v>0</v>
      </c>
      <c r="O8" s="11">
        <v>116</v>
      </c>
      <c r="Q8" t="s">
        <v>900</v>
      </c>
      <c r="Y8" t="str">
        <v>Product Development</v>
      </c>
      <c r="AA8">
        <f t="shared" si="0"/>
        <v>68</v>
      </c>
    </row>
    <row r="9" spans="1:27" x14ac:dyDescent="0.3">
      <c r="A9" s="12">
        <v>8</v>
      </c>
      <c r="B9" s="13" t="s">
        <v>32</v>
      </c>
      <c r="C9" s="13" t="s">
        <v>39</v>
      </c>
      <c r="D9" s="13" t="s">
        <v>915</v>
      </c>
      <c r="E9" s="14">
        <v>43141</v>
      </c>
      <c r="F9" s="15">
        <f ca="1">DATEDIF(Employees!$E9,TODAY(),"Y")</f>
        <v>6</v>
      </c>
      <c r="G9" s="13" t="s">
        <v>40</v>
      </c>
      <c r="H9" s="13" t="s">
        <v>18</v>
      </c>
      <c r="I9" s="13" t="s">
        <v>41</v>
      </c>
      <c r="J9" s="13">
        <v>3394</v>
      </c>
      <c r="K9" s="13">
        <v>40728</v>
      </c>
      <c r="L9" s="13">
        <v>5</v>
      </c>
      <c r="M9" s="13">
        <v>0</v>
      </c>
      <c r="N9" s="13">
        <v>0</v>
      </c>
      <c r="O9" s="16">
        <v>7</v>
      </c>
      <c r="Q9">
        <f>SUMIF(G2:G1379,"Sales",J2:J1379)</f>
        <v>78258</v>
      </c>
      <c r="Y9" t="str">
        <v>Sales</v>
      </c>
      <c r="AA9">
        <f t="shared" si="0"/>
        <v>40</v>
      </c>
    </row>
    <row r="10" spans="1:27" x14ac:dyDescent="0.3">
      <c r="A10" s="7">
        <v>9</v>
      </c>
      <c r="B10" s="8" t="s">
        <v>42</v>
      </c>
      <c r="C10" s="8" t="s">
        <v>43</v>
      </c>
      <c r="D10" s="8" t="s">
        <v>916</v>
      </c>
      <c r="E10" s="9">
        <v>43170</v>
      </c>
      <c r="F10" s="10">
        <f ca="1">DATEDIF(Employees!$E10,TODAY(),"Y")</f>
        <v>6</v>
      </c>
      <c r="G10" s="8" t="s">
        <v>44</v>
      </c>
      <c r="H10" s="8" t="s">
        <v>18</v>
      </c>
      <c r="I10" s="8" t="s">
        <v>35</v>
      </c>
      <c r="J10" s="8">
        <v>1479</v>
      </c>
      <c r="K10" s="8">
        <v>17748</v>
      </c>
      <c r="L10" s="8">
        <v>4.5</v>
      </c>
      <c r="M10" s="8">
        <v>0</v>
      </c>
      <c r="N10" s="8">
        <v>0</v>
      </c>
      <c r="O10" s="11">
        <v>105</v>
      </c>
      <c r="Q10" t="s">
        <v>901</v>
      </c>
      <c r="Y10" t="str">
        <v>Account Management</v>
      </c>
      <c r="AA10">
        <f t="shared" si="0"/>
        <v>168</v>
      </c>
    </row>
    <row r="11" spans="1:27" x14ac:dyDescent="0.3">
      <c r="A11" s="12">
        <v>10</v>
      </c>
      <c r="B11" s="13" t="s">
        <v>32</v>
      </c>
      <c r="C11" s="13" t="s">
        <v>45</v>
      </c>
      <c r="D11" s="13" t="s">
        <v>915</v>
      </c>
      <c r="E11" s="14">
        <v>43833</v>
      </c>
      <c r="F11" s="15">
        <f ca="1">DATEDIF(Employees!$E11,TODAY(),"Y")</f>
        <v>5</v>
      </c>
      <c r="G11" s="13" t="s">
        <v>40</v>
      </c>
      <c r="H11" s="13" t="s">
        <v>18</v>
      </c>
      <c r="I11" s="13" t="s">
        <v>41</v>
      </c>
      <c r="J11" s="13">
        <v>1186</v>
      </c>
      <c r="K11" s="13">
        <v>14232</v>
      </c>
      <c r="L11" s="13">
        <v>4.5</v>
      </c>
      <c r="M11" s="13">
        <v>1</v>
      </c>
      <c r="N11" s="13">
        <v>0</v>
      </c>
      <c r="O11" s="16">
        <v>153</v>
      </c>
      <c r="Q11">
        <f>SUMIF(G2:G1379,"Sales",K2:K1379)</f>
        <v>939096</v>
      </c>
      <c r="Y11" t="str">
        <v>Green Building</v>
      </c>
      <c r="AA11">
        <f t="shared" si="0"/>
        <v>16</v>
      </c>
    </row>
    <row r="12" spans="1:27" x14ac:dyDescent="0.3">
      <c r="A12" s="7">
        <v>11</v>
      </c>
      <c r="B12" s="8" t="s">
        <v>32</v>
      </c>
      <c r="C12" s="8" t="s">
        <v>46</v>
      </c>
      <c r="D12" s="8" t="s">
        <v>915</v>
      </c>
      <c r="E12" s="9">
        <v>43116</v>
      </c>
      <c r="F12" s="10">
        <f ca="1">DATEDIF(Employees!$E12,TODAY(),"Y")</f>
        <v>7</v>
      </c>
      <c r="G12" s="8" t="s">
        <v>28</v>
      </c>
      <c r="H12" s="8" t="s">
        <v>47</v>
      </c>
      <c r="I12" s="8" t="s">
        <v>41</v>
      </c>
      <c r="J12" s="8">
        <v>1485</v>
      </c>
      <c r="K12" s="8">
        <v>17820</v>
      </c>
      <c r="L12" s="8">
        <v>2</v>
      </c>
      <c r="M12" s="8">
        <v>5</v>
      </c>
      <c r="N12" s="8">
        <v>0</v>
      </c>
      <c r="O12" s="11">
        <v>12</v>
      </c>
      <c r="Q12" t="s">
        <v>902</v>
      </c>
      <c r="Y12" t="str">
        <v>IT</v>
      </c>
      <c r="AA12">
        <f t="shared" si="0"/>
        <v>80</v>
      </c>
    </row>
    <row r="13" spans="1:27" x14ac:dyDescent="0.3">
      <c r="A13" s="12">
        <v>12</v>
      </c>
      <c r="B13" s="13" t="s">
        <v>32</v>
      </c>
      <c r="C13" s="13" t="s">
        <v>48</v>
      </c>
      <c r="D13" s="13" t="s">
        <v>915</v>
      </c>
      <c r="E13" s="14">
        <v>43300</v>
      </c>
      <c r="F13" s="15">
        <f ca="1">DATEDIF(Employees!$E13,TODAY(),"Y")</f>
        <v>6</v>
      </c>
      <c r="G13" s="13" t="s">
        <v>49</v>
      </c>
      <c r="H13" s="13" t="s">
        <v>18</v>
      </c>
      <c r="I13" s="13" t="s">
        <v>41</v>
      </c>
      <c r="J13" s="13">
        <v>2016</v>
      </c>
      <c r="K13" s="13">
        <v>24192</v>
      </c>
      <c r="L13" s="13">
        <v>1</v>
      </c>
      <c r="M13" s="13">
        <v>2</v>
      </c>
      <c r="N13" s="13">
        <v>0</v>
      </c>
      <c r="O13" s="16">
        <v>70</v>
      </c>
      <c r="Y13" t="str">
        <v>Facilities/Engineering</v>
      </c>
      <c r="AA13">
        <f t="shared" si="0"/>
        <v>116</v>
      </c>
    </row>
    <row r="14" spans="1:27" x14ac:dyDescent="0.3">
      <c r="A14" s="7">
        <v>13</v>
      </c>
      <c r="B14" s="8" t="s">
        <v>50</v>
      </c>
      <c r="C14" s="8" t="s">
        <v>51</v>
      </c>
      <c r="D14" s="8" t="s">
        <v>916</v>
      </c>
      <c r="E14" s="9">
        <v>43415</v>
      </c>
      <c r="F14" s="10">
        <f ca="1">DATEDIF(Employees!$E14,TODAY(),"Y")</f>
        <v>6</v>
      </c>
      <c r="G14" s="8" t="s">
        <v>52</v>
      </c>
      <c r="H14" s="8" t="s">
        <v>18</v>
      </c>
      <c r="I14" s="8" t="s">
        <v>41</v>
      </c>
      <c r="J14" s="8">
        <v>1999</v>
      </c>
      <c r="K14" s="8">
        <v>23988</v>
      </c>
      <c r="L14" s="8">
        <v>5</v>
      </c>
      <c r="M14" s="8">
        <v>6</v>
      </c>
      <c r="N14" s="8">
        <v>0</v>
      </c>
      <c r="O14" s="11">
        <v>85</v>
      </c>
      <c r="Q14" t="s">
        <v>903</v>
      </c>
      <c r="Y14" t="str">
        <v>Marketing</v>
      </c>
      <c r="AA14">
        <f t="shared" si="0"/>
        <v>96</v>
      </c>
    </row>
    <row r="15" spans="1:27" x14ac:dyDescent="0.3">
      <c r="A15" s="12">
        <v>14</v>
      </c>
      <c r="B15" s="13" t="s">
        <v>53</v>
      </c>
      <c r="C15" s="13" t="s">
        <v>54</v>
      </c>
      <c r="D15" s="13" t="s">
        <v>916</v>
      </c>
      <c r="E15" s="14">
        <v>42430</v>
      </c>
      <c r="F15" s="15">
        <f ca="1">DATEDIF(Employees!$E15,TODAY(),"Y")</f>
        <v>8</v>
      </c>
      <c r="G15" s="13" t="s">
        <v>52</v>
      </c>
      <c r="H15" s="13" t="s">
        <v>29</v>
      </c>
      <c r="I15" s="13" t="s">
        <v>35</v>
      </c>
      <c r="J15" s="13">
        <v>3404</v>
      </c>
      <c r="K15" s="13">
        <v>40848</v>
      </c>
      <c r="L15" s="13">
        <v>5</v>
      </c>
      <c r="M15" s="13">
        <v>1</v>
      </c>
      <c r="N15" s="13">
        <v>0</v>
      </c>
      <c r="O15" s="16">
        <v>8</v>
      </c>
      <c r="Q15">
        <f>COUNTA(D2:D1379)</f>
        <v>1378</v>
      </c>
      <c r="Y15" t="str">
        <v>Manufacturing Admin</v>
      </c>
      <c r="AA15">
        <f t="shared" si="0"/>
        <v>10</v>
      </c>
    </row>
    <row r="16" spans="1:27" x14ac:dyDescent="0.3">
      <c r="A16" s="7">
        <v>15</v>
      </c>
      <c r="B16" s="8" t="s">
        <v>55</v>
      </c>
      <c r="C16" s="8" t="s">
        <v>56</v>
      </c>
      <c r="D16" s="8" t="s">
        <v>916</v>
      </c>
      <c r="E16" s="9">
        <v>43438</v>
      </c>
      <c r="F16" s="10">
        <f ca="1">DATEDIF(Employees!$E16,TODAY(),"Y")</f>
        <v>6</v>
      </c>
      <c r="G16" s="8" t="s">
        <v>57</v>
      </c>
      <c r="H16" s="8" t="s">
        <v>18</v>
      </c>
      <c r="I16" s="8" t="s">
        <v>41</v>
      </c>
      <c r="J16" s="8">
        <v>889</v>
      </c>
      <c r="K16" s="8">
        <v>10668</v>
      </c>
      <c r="L16" s="8">
        <v>3</v>
      </c>
      <c r="M16" s="8">
        <v>1</v>
      </c>
      <c r="N16" s="8">
        <v>1</v>
      </c>
      <c r="O16" s="11">
        <v>8</v>
      </c>
      <c r="Q16" t="s">
        <v>904</v>
      </c>
      <c r="Y16" t="str">
        <v>Training</v>
      </c>
      <c r="AA16">
        <f t="shared" si="0"/>
        <v>32</v>
      </c>
    </row>
    <row r="17" spans="1:27" x14ac:dyDescent="0.3">
      <c r="A17" s="12">
        <v>16</v>
      </c>
      <c r="B17" s="13" t="s">
        <v>58</v>
      </c>
      <c r="C17" s="13" t="s">
        <v>32</v>
      </c>
      <c r="D17" s="13" t="s">
        <v>915</v>
      </c>
      <c r="E17" s="14">
        <v>43745</v>
      </c>
      <c r="F17" s="15">
        <f ca="1">DATEDIF(Employees!$E17,TODAY(),"Y")</f>
        <v>5</v>
      </c>
      <c r="G17" s="13" t="s">
        <v>38</v>
      </c>
      <c r="H17" s="13" t="s">
        <v>18</v>
      </c>
      <c r="I17" s="13" t="s">
        <v>59</v>
      </c>
      <c r="J17" s="13">
        <v>930</v>
      </c>
      <c r="K17" s="13">
        <v>11160</v>
      </c>
      <c r="L17" s="13">
        <v>3</v>
      </c>
      <c r="M17" s="13">
        <v>0</v>
      </c>
      <c r="N17" s="13">
        <v>0</v>
      </c>
      <c r="O17" s="16">
        <v>77</v>
      </c>
      <c r="Q17">
        <f>SUMIF(D2:D1379,"Male",J2:J1379)</f>
        <v>0</v>
      </c>
      <c r="Y17" t="str">
        <v>Quality Assurance</v>
      </c>
      <c r="AA17">
        <f t="shared" si="0"/>
        <v>134</v>
      </c>
    </row>
    <row r="18" spans="1:27" x14ac:dyDescent="0.3">
      <c r="A18" s="7">
        <v>17</v>
      </c>
      <c r="B18" s="8" t="s">
        <v>60</v>
      </c>
      <c r="C18" s="8" t="s">
        <v>61</v>
      </c>
      <c r="D18" s="8" t="s">
        <v>916</v>
      </c>
      <c r="E18" s="9">
        <v>42517</v>
      </c>
      <c r="F18" s="10">
        <f ca="1">DATEDIF(Employees!$E18,TODAY(),"Y")</f>
        <v>8</v>
      </c>
      <c r="G18" s="8" t="s">
        <v>40</v>
      </c>
      <c r="H18" s="8" t="s">
        <v>22</v>
      </c>
      <c r="I18" s="8" t="s">
        <v>19</v>
      </c>
      <c r="J18" s="8">
        <v>3149</v>
      </c>
      <c r="K18" s="8">
        <v>37788</v>
      </c>
      <c r="L18" s="8">
        <v>4.5</v>
      </c>
      <c r="M18" s="8">
        <v>0</v>
      </c>
      <c r="N18" s="8">
        <v>0</v>
      </c>
      <c r="O18" s="11">
        <v>93</v>
      </c>
      <c r="Q18" t="s">
        <v>905</v>
      </c>
      <c r="Y18" t="str">
        <v>Professional Training Group</v>
      </c>
      <c r="AA18">
        <f t="shared" si="0"/>
        <v>28</v>
      </c>
    </row>
    <row r="19" spans="1:27" x14ac:dyDescent="0.3">
      <c r="A19" s="12">
        <v>18</v>
      </c>
      <c r="B19" s="13" t="s">
        <v>62</v>
      </c>
      <c r="C19" s="13" t="s">
        <v>63</v>
      </c>
      <c r="D19" s="13" t="s">
        <v>915</v>
      </c>
      <c r="E19" s="14">
        <v>43232</v>
      </c>
      <c r="F19" s="15">
        <f ca="1">DATEDIF(Employees!$E19,TODAY(),"Y")</f>
        <v>6</v>
      </c>
      <c r="G19" s="13" t="s">
        <v>17</v>
      </c>
      <c r="H19" s="13" t="s">
        <v>29</v>
      </c>
      <c r="I19" s="13" t="s">
        <v>19</v>
      </c>
      <c r="J19" s="13">
        <v>1295</v>
      </c>
      <c r="K19" s="13">
        <v>15540</v>
      </c>
      <c r="L19" s="13">
        <v>3</v>
      </c>
      <c r="M19" s="13">
        <v>4</v>
      </c>
      <c r="N19" s="13">
        <v>0</v>
      </c>
      <c r="O19" s="16">
        <v>153</v>
      </c>
      <c r="Q19">
        <f>SUMIF(D2:D1379,"Female",K2:K1379)</f>
        <v>0</v>
      </c>
      <c r="Y19" t="str">
        <v>Environmental Compliance</v>
      </c>
      <c r="AA19">
        <f t="shared" si="0"/>
        <v>26</v>
      </c>
    </row>
    <row r="20" spans="1:27" x14ac:dyDescent="0.3">
      <c r="A20" s="7">
        <v>19</v>
      </c>
      <c r="B20" s="8" t="s">
        <v>64</v>
      </c>
      <c r="C20" s="8" t="s">
        <v>65</v>
      </c>
      <c r="D20" s="8" t="s">
        <v>916</v>
      </c>
      <c r="E20" s="9">
        <v>43214</v>
      </c>
      <c r="F20" s="10">
        <f ca="1">DATEDIF(Employees!$E20,TODAY(),"Y")</f>
        <v>6</v>
      </c>
      <c r="G20" s="8" t="s">
        <v>17</v>
      </c>
      <c r="H20" s="8" t="s">
        <v>29</v>
      </c>
      <c r="I20" s="8" t="s">
        <v>59</v>
      </c>
      <c r="J20" s="8">
        <v>2162</v>
      </c>
      <c r="K20" s="8">
        <v>25944</v>
      </c>
      <c r="L20" s="8">
        <v>3</v>
      </c>
      <c r="M20" s="8">
        <v>0</v>
      </c>
      <c r="N20" s="8">
        <v>0</v>
      </c>
      <c r="O20" s="11">
        <v>8</v>
      </c>
      <c r="Q20" t="s">
        <v>906</v>
      </c>
      <c r="Y20" t="str">
        <v>Creative</v>
      </c>
      <c r="AA20">
        <f t="shared" si="0"/>
        <v>38</v>
      </c>
    </row>
    <row r="21" spans="1:27" x14ac:dyDescent="0.3">
      <c r="A21" s="12">
        <v>20</v>
      </c>
      <c r="B21" s="13" t="s">
        <v>66</v>
      </c>
      <c r="C21" s="13" t="s">
        <v>67</v>
      </c>
      <c r="D21" s="13" t="s">
        <v>915</v>
      </c>
      <c r="E21" s="14">
        <v>43740</v>
      </c>
      <c r="F21" s="15">
        <f ca="1">DATEDIF(Employees!$E21,TODAY(),"Y")</f>
        <v>5</v>
      </c>
      <c r="G21" s="13" t="s">
        <v>34</v>
      </c>
      <c r="H21" s="13" t="s">
        <v>29</v>
      </c>
      <c r="I21" s="13" t="s">
        <v>19</v>
      </c>
      <c r="J21" s="13">
        <v>2180</v>
      </c>
      <c r="K21" s="13">
        <v>26160</v>
      </c>
      <c r="L21" s="13">
        <v>2</v>
      </c>
      <c r="M21" s="13">
        <v>6</v>
      </c>
      <c r="N21" s="13">
        <v>0</v>
      </c>
      <c r="O21" s="16">
        <v>10</v>
      </c>
      <c r="Y21" t="str">
        <v>Research/Development</v>
      </c>
      <c r="AA21">
        <f t="shared" si="0"/>
        <v>10</v>
      </c>
    </row>
    <row r="22" spans="1:27" x14ac:dyDescent="0.3">
      <c r="A22" s="7">
        <v>21</v>
      </c>
      <c r="B22" s="8" t="s">
        <v>68</v>
      </c>
      <c r="C22" s="8" t="s">
        <v>69</v>
      </c>
      <c r="D22" s="8" t="s">
        <v>915</v>
      </c>
      <c r="E22" s="9">
        <v>44168</v>
      </c>
      <c r="F22" s="10">
        <f ca="1">DATEDIF(Employees!$E22,TODAY(),"Y")</f>
        <v>4</v>
      </c>
      <c r="G22" s="8" t="s">
        <v>40</v>
      </c>
      <c r="H22" s="8" t="s">
        <v>18</v>
      </c>
      <c r="I22" s="8" t="s">
        <v>41</v>
      </c>
      <c r="J22" s="8">
        <v>1475</v>
      </c>
      <c r="K22" s="8">
        <v>17700</v>
      </c>
      <c r="L22" s="8">
        <v>5</v>
      </c>
      <c r="M22" s="8">
        <v>0</v>
      </c>
      <c r="N22" s="8">
        <v>0</v>
      </c>
      <c r="O22" s="11">
        <v>98</v>
      </c>
      <c r="Q22" t="s">
        <v>907</v>
      </c>
      <c r="Y22" t="str">
        <v>Environmental Health/Safety</v>
      </c>
      <c r="AA22">
        <f t="shared" si="0"/>
        <v>18</v>
      </c>
    </row>
    <row r="23" spans="1:27" x14ac:dyDescent="0.3">
      <c r="A23" s="12">
        <v>22</v>
      </c>
      <c r="B23" s="13" t="s">
        <v>70</v>
      </c>
      <c r="C23" s="13" t="s">
        <v>71</v>
      </c>
      <c r="D23" s="13" t="s">
        <v>915</v>
      </c>
      <c r="E23" s="14">
        <v>43473</v>
      </c>
      <c r="F23" s="15">
        <f ca="1">DATEDIF(Employees!$E23,TODAY(),"Y")</f>
        <v>6</v>
      </c>
      <c r="G23" s="13" t="s">
        <v>72</v>
      </c>
      <c r="H23" s="13" t="s">
        <v>18</v>
      </c>
      <c r="I23" s="13" t="s">
        <v>41</v>
      </c>
      <c r="J23" s="13">
        <v>1290</v>
      </c>
      <c r="K23" s="13">
        <v>15480</v>
      </c>
      <c r="L23" s="13">
        <v>3</v>
      </c>
      <c r="M23" s="13">
        <v>4</v>
      </c>
      <c r="N23" s="13">
        <v>0</v>
      </c>
      <c r="O23" s="16">
        <v>109</v>
      </c>
      <c r="Q23">
        <f>SUMIF(H2:H1379,"United Arab Emirates",J2:J1379)</f>
        <v>643380</v>
      </c>
      <c r="Y23" t="str">
        <v>Human Resources</v>
      </c>
      <c r="AA23">
        <f t="shared" si="0"/>
        <v>14</v>
      </c>
    </row>
    <row r="24" spans="1:27" x14ac:dyDescent="0.3">
      <c r="A24" s="7">
        <v>23</v>
      </c>
      <c r="B24" s="8" t="s">
        <v>73</v>
      </c>
      <c r="C24" s="8" t="s">
        <v>74</v>
      </c>
      <c r="D24" s="8" t="s">
        <v>915</v>
      </c>
      <c r="E24" s="9">
        <v>43783</v>
      </c>
      <c r="F24" s="10">
        <f ca="1">DATEDIF(Employees!$E24,TODAY(),"Y")</f>
        <v>5</v>
      </c>
      <c r="G24" s="8" t="s">
        <v>75</v>
      </c>
      <c r="H24" s="8" t="s">
        <v>22</v>
      </c>
      <c r="I24" s="8" t="s">
        <v>41</v>
      </c>
      <c r="J24" s="8">
        <v>1764</v>
      </c>
      <c r="K24" s="8">
        <v>21168</v>
      </c>
      <c r="L24" s="8">
        <v>3</v>
      </c>
      <c r="M24" s="8">
        <v>0</v>
      </c>
      <c r="N24" s="8">
        <v>0</v>
      </c>
      <c r="O24" s="11">
        <v>111</v>
      </c>
      <c r="Q24" t="s">
        <v>908</v>
      </c>
      <c r="Y24" t="str">
        <v>Research Center</v>
      </c>
      <c r="AA24">
        <f t="shared" si="0"/>
        <v>10</v>
      </c>
    </row>
    <row r="25" spans="1:27" x14ac:dyDescent="0.3">
      <c r="A25" s="12">
        <v>24</v>
      </c>
      <c r="B25" s="13" t="s">
        <v>30</v>
      </c>
      <c r="C25" s="13" t="s">
        <v>30</v>
      </c>
      <c r="D25" s="13" t="s">
        <v>915</v>
      </c>
      <c r="E25" s="14">
        <v>43755</v>
      </c>
      <c r="F25" s="15">
        <f ca="1">DATEDIF(Employees!$E25,TODAY(),"Y")</f>
        <v>5</v>
      </c>
      <c r="G25" s="13" t="s">
        <v>76</v>
      </c>
      <c r="H25" s="13" t="s">
        <v>22</v>
      </c>
      <c r="I25" s="13" t="s">
        <v>19</v>
      </c>
      <c r="J25" s="13">
        <v>2682</v>
      </c>
      <c r="K25" s="13">
        <v>32184</v>
      </c>
      <c r="L25" s="13">
        <v>4.5</v>
      </c>
      <c r="M25" s="13">
        <v>1</v>
      </c>
      <c r="N25" s="13">
        <v>0</v>
      </c>
      <c r="O25" s="16">
        <v>32</v>
      </c>
      <c r="Q25">
        <f>SUMIF(H2:H1379,"Egypt",K2:K1379)</f>
        <v>19009728</v>
      </c>
    </row>
    <row r="26" spans="1:27" x14ac:dyDescent="0.3">
      <c r="A26" s="7">
        <v>25</v>
      </c>
      <c r="B26" s="8" t="s">
        <v>32</v>
      </c>
      <c r="C26" s="8" t="s">
        <v>77</v>
      </c>
      <c r="D26" s="8" t="s">
        <v>915</v>
      </c>
      <c r="E26" s="9">
        <v>44178</v>
      </c>
      <c r="F26" s="10">
        <f ca="1">DATEDIF(Employees!$E26,TODAY(),"Y")</f>
        <v>4</v>
      </c>
      <c r="G26" s="8" t="s">
        <v>49</v>
      </c>
      <c r="H26" s="8" t="s">
        <v>18</v>
      </c>
      <c r="I26" s="8" t="s">
        <v>35</v>
      </c>
      <c r="J26" s="8">
        <v>3044</v>
      </c>
      <c r="K26" s="8">
        <v>36528</v>
      </c>
      <c r="L26" s="8">
        <v>3</v>
      </c>
      <c r="M26" s="8">
        <v>6</v>
      </c>
      <c r="N26" s="8">
        <v>0</v>
      </c>
      <c r="O26" s="11">
        <v>94</v>
      </c>
      <c r="Q26" t="s">
        <v>909</v>
      </c>
      <c r="Y26" t="str" cm="1">
        <f t="array" ref="Y26:Y30">_xlfn.UNIQUE(H2:H1379)</f>
        <v>Egypt</v>
      </c>
      <c r="AA26">
        <f>COUNTIF(H2:H1379,Y26)</f>
        <v>758</v>
      </c>
    </row>
    <row r="27" spans="1:27" x14ac:dyDescent="0.3">
      <c r="A27" s="12">
        <v>26</v>
      </c>
      <c r="B27" s="13" t="s">
        <v>78</v>
      </c>
      <c r="C27" s="13" t="s">
        <v>79</v>
      </c>
      <c r="D27" s="13" t="s">
        <v>916</v>
      </c>
      <c r="E27" s="14">
        <v>44045</v>
      </c>
      <c r="F27" s="15">
        <f ca="1">DATEDIF(Employees!$E27,TODAY(),"Y")</f>
        <v>4</v>
      </c>
      <c r="G27" s="13" t="s">
        <v>34</v>
      </c>
      <c r="H27" s="13" t="s">
        <v>18</v>
      </c>
      <c r="I27" s="13" t="s">
        <v>41</v>
      </c>
      <c r="J27" s="13">
        <v>890</v>
      </c>
      <c r="K27" s="13">
        <v>10680</v>
      </c>
      <c r="L27" s="13">
        <v>4.5</v>
      </c>
      <c r="M27" s="13">
        <v>0</v>
      </c>
      <c r="N27" s="13">
        <v>0</v>
      </c>
      <c r="O27" s="16">
        <v>13</v>
      </c>
      <c r="Q27">
        <f ca="1">COUNTIF(F2:F1379, "&gt;5")</f>
        <v>303</v>
      </c>
      <c r="Y27" t="str">
        <v>Saudi Arabia</v>
      </c>
      <c r="AA27">
        <f t="shared" ref="AA27:AA30" si="1">COUNTIF(H3:H1380,Y27)</f>
        <v>180</v>
      </c>
    </row>
    <row r="28" spans="1:27" x14ac:dyDescent="0.3">
      <c r="A28" s="7">
        <v>27</v>
      </c>
      <c r="B28" s="8" t="s">
        <v>71</v>
      </c>
      <c r="C28" s="8" t="s">
        <v>80</v>
      </c>
      <c r="D28" s="8" t="s">
        <v>915</v>
      </c>
      <c r="E28" s="9">
        <v>43437</v>
      </c>
      <c r="F28" s="10">
        <f ca="1">DATEDIF(Employees!$E28,TODAY(),"Y")</f>
        <v>6</v>
      </c>
      <c r="G28" s="8" t="s">
        <v>17</v>
      </c>
      <c r="H28" s="8" t="s">
        <v>18</v>
      </c>
      <c r="I28" s="8" t="s">
        <v>19</v>
      </c>
      <c r="J28" s="8">
        <v>2207</v>
      </c>
      <c r="K28" s="8">
        <v>26484</v>
      </c>
      <c r="L28" s="8">
        <v>5</v>
      </c>
      <c r="M28" s="8">
        <v>0</v>
      </c>
      <c r="N28" s="8">
        <v>0</v>
      </c>
      <c r="O28" s="11">
        <v>70</v>
      </c>
      <c r="Q28" t="s">
        <v>910</v>
      </c>
      <c r="Y28" t="str">
        <v>United Arab Emirates</v>
      </c>
      <c r="AA28">
        <f t="shared" si="1"/>
        <v>312</v>
      </c>
    </row>
    <row r="29" spans="1:27" x14ac:dyDescent="0.3">
      <c r="A29" s="12">
        <v>28</v>
      </c>
      <c r="B29" s="13" t="s">
        <v>81</v>
      </c>
      <c r="C29" s="13" t="s">
        <v>82</v>
      </c>
      <c r="D29" s="13" t="s">
        <v>916</v>
      </c>
      <c r="E29" s="14">
        <v>43530</v>
      </c>
      <c r="F29" s="15">
        <f ca="1">DATEDIF(Employees!$E29,TODAY(),"Y")</f>
        <v>5</v>
      </c>
      <c r="G29" s="13" t="s">
        <v>28</v>
      </c>
      <c r="H29" s="13" t="s">
        <v>22</v>
      </c>
      <c r="I29" s="13" t="s">
        <v>19</v>
      </c>
      <c r="J29" s="13">
        <v>2136</v>
      </c>
      <c r="K29" s="13">
        <v>25632</v>
      </c>
      <c r="L29" s="13">
        <v>4.5</v>
      </c>
      <c r="M29" s="13">
        <v>1</v>
      </c>
      <c r="N29" s="13">
        <v>0</v>
      </c>
      <c r="O29" s="16">
        <v>9</v>
      </c>
      <c r="Y29" t="str">
        <v>Syria</v>
      </c>
      <c r="AA29">
        <f t="shared" si="1"/>
        <v>106</v>
      </c>
    </row>
    <row r="30" spans="1:27" x14ac:dyDescent="0.3">
      <c r="A30" s="7">
        <v>29</v>
      </c>
      <c r="B30" s="8" t="s">
        <v>83</v>
      </c>
      <c r="C30" s="8" t="s">
        <v>84</v>
      </c>
      <c r="D30" s="8" t="s">
        <v>916</v>
      </c>
      <c r="E30" s="9">
        <v>43815</v>
      </c>
      <c r="F30" s="10">
        <f ca="1">DATEDIF(Employees!$E30,TODAY(),"Y")</f>
        <v>5</v>
      </c>
      <c r="G30" s="8" t="s">
        <v>17</v>
      </c>
      <c r="H30" s="8" t="s">
        <v>18</v>
      </c>
      <c r="I30" s="8" t="s">
        <v>41</v>
      </c>
      <c r="J30" s="8">
        <v>1161</v>
      </c>
      <c r="K30" s="8">
        <v>13932</v>
      </c>
      <c r="L30" s="8">
        <v>5</v>
      </c>
      <c r="M30" s="8">
        <v>0</v>
      </c>
      <c r="N30" s="8">
        <v>1</v>
      </c>
      <c r="O30" s="11">
        <v>97</v>
      </c>
      <c r="Q30" t="s">
        <v>911</v>
      </c>
      <c r="Y30" t="str">
        <v>Lebanon</v>
      </c>
      <c r="AA30">
        <f t="shared" si="1"/>
        <v>22</v>
      </c>
    </row>
    <row r="31" spans="1:27" x14ac:dyDescent="0.3">
      <c r="A31" s="12">
        <v>30</v>
      </c>
      <c r="B31" s="13" t="s">
        <v>85</v>
      </c>
      <c r="C31" s="13" t="s">
        <v>86</v>
      </c>
      <c r="D31" s="13" t="s">
        <v>915</v>
      </c>
      <c r="E31" s="14">
        <v>43690</v>
      </c>
      <c r="F31" s="15">
        <f ca="1">DATEDIF(Employees!$E31,TODAY(),"Y")</f>
        <v>5</v>
      </c>
      <c r="G31" s="13" t="s">
        <v>87</v>
      </c>
      <c r="H31" s="13" t="s">
        <v>29</v>
      </c>
      <c r="I31" s="13" t="s">
        <v>19</v>
      </c>
      <c r="J31" s="13">
        <v>830</v>
      </c>
      <c r="K31" s="13">
        <v>9960</v>
      </c>
      <c r="L31" s="13">
        <v>5</v>
      </c>
      <c r="M31" s="13">
        <v>0</v>
      </c>
      <c r="N31" s="13">
        <v>0</v>
      </c>
      <c r="O31" s="16">
        <v>71</v>
      </c>
      <c r="Q31" t="str">
        <f>INDEX(B2:B1379, MATCH(MAX(K2:K1379), K2:K1379, 0))</f>
        <v>Ashraf</v>
      </c>
    </row>
    <row r="32" spans="1:27" x14ac:dyDescent="0.3">
      <c r="A32" s="7">
        <v>31</v>
      </c>
      <c r="B32" s="8" t="s">
        <v>88</v>
      </c>
      <c r="C32" s="8" t="s">
        <v>89</v>
      </c>
      <c r="D32" s="8" t="s">
        <v>916</v>
      </c>
      <c r="E32" s="9">
        <v>43991</v>
      </c>
      <c r="F32" s="10">
        <f ca="1">DATEDIF(Employees!$E32,TODAY(),"Y")</f>
        <v>4</v>
      </c>
      <c r="G32" s="8" t="s">
        <v>76</v>
      </c>
      <c r="H32" s="8" t="s">
        <v>22</v>
      </c>
      <c r="I32" s="8" t="s">
        <v>19</v>
      </c>
      <c r="J32" s="8">
        <v>2977</v>
      </c>
      <c r="K32" s="8">
        <v>35724</v>
      </c>
      <c r="L32" s="8">
        <v>5</v>
      </c>
      <c r="M32" s="8">
        <v>0</v>
      </c>
      <c r="N32" s="8">
        <v>0</v>
      </c>
      <c r="O32" s="11">
        <v>100</v>
      </c>
      <c r="Q32" t="s">
        <v>912</v>
      </c>
    </row>
    <row r="33" spans="1:17" x14ac:dyDescent="0.3">
      <c r="A33" s="12">
        <v>32</v>
      </c>
      <c r="B33" s="13" t="s">
        <v>90</v>
      </c>
      <c r="C33" s="13" t="s">
        <v>91</v>
      </c>
      <c r="D33" s="13" t="s">
        <v>915</v>
      </c>
      <c r="E33" s="14">
        <v>43604</v>
      </c>
      <c r="F33" s="15">
        <f ca="1">DATEDIF(Employees!$E33,TODAY(),"Y")</f>
        <v>5</v>
      </c>
      <c r="G33" s="13" t="s">
        <v>92</v>
      </c>
      <c r="H33" s="13" t="s">
        <v>47</v>
      </c>
      <c r="I33" s="13" t="s">
        <v>35</v>
      </c>
      <c r="J33" s="13">
        <v>3151</v>
      </c>
      <c r="K33" s="13">
        <v>37812</v>
      </c>
      <c r="L33" s="13">
        <v>3</v>
      </c>
      <c r="M33" s="13">
        <v>0</v>
      </c>
      <c r="N33" s="13">
        <v>5</v>
      </c>
      <c r="O33" s="16">
        <v>48</v>
      </c>
    </row>
    <row r="34" spans="1:17" x14ac:dyDescent="0.3">
      <c r="A34" s="7">
        <v>33</v>
      </c>
      <c r="B34" s="8" t="s">
        <v>32</v>
      </c>
      <c r="C34" s="8" t="s">
        <v>93</v>
      </c>
      <c r="D34" s="8" t="s">
        <v>915</v>
      </c>
      <c r="E34" s="9">
        <v>42858</v>
      </c>
      <c r="F34" s="10">
        <f ca="1">DATEDIF(Employees!$E34,TODAY(),"Y")</f>
        <v>7</v>
      </c>
      <c r="G34" s="8" t="s">
        <v>76</v>
      </c>
      <c r="H34" s="8" t="s">
        <v>18</v>
      </c>
      <c r="I34" s="8" t="s">
        <v>35</v>
      </c>
      <c r="J34" s="8">
        <v>1551</v>
      </c>
      <c r="K34" s="8">
        <v>18612</v>
      </c>
      <c r="L34" s="8">
        <v>1</v>
      </c>
      <c r="M34" s="8">
        <v>0</v>
      </c>
      <c r="N34" s="8">
        <v>0</v>
      </c>
      <c r="O34" s="11">
        <v>148</v>
      </c>
      <c r="Q34" t="s">
        <v>913</v>
      </c>
    </row>
    <row r="35" spans="1:17" x14ac:dyDescent="0.3">
      <c r="A35" s="12">
        <v>34</v>
      </c>
      <c r="B35" s="13" t="s">
        <v>94</v>
      </c>
      <c r="C35" s="13" t="s">
        <v>95</v>
      </c>
      <c r="D35" s="13" t="s">
        <v>915</v>
      </c>
      <c r="E35" s="14">
        <v>42907</v>
      </c>
      <c r="F35" s="15">
        <f ca="1">DATEDIF(Employees!$E35,TODAY(),"Y")</f>
        <v>7</v>
      </c>
      <c r="G35" s="13" t="s">
        <v>34</v>
      </c>
      <c r="H35" s="13" t="s">
        <v>29</v>
      </c>
      <c r="I35" s="13" t="s">
        <v>59</v>
      </c>
      <c r="J35" s="13">
        <v>2099</v>
      </c>
      <c r="K35" s="13">
        <v>25188</v>
      </c>
      <c r="L35" s="13">
        <v>1</v>
      </c>
      <c r="M35" s="13">
        <v>0</v>
      </c>
      <c r="N35" s="13">
        <v>0</v>
      </c>
      <c r="O35" s="16">
        <v>5</v>
      </c>
      <c r="Q35" t="s">
        <v>914</v>
      </c>
    </row>
    <row r="36" spans="1:17" x14ac:dyDescent="0.3">
      <c r="A36" s="7">
        <v>35</v>
      </c>
      <c r="B36" s="8" t="s">
        <v>30</v>
      </c>
      <c r="C36" s="8" t="s">
        <v>96</v>
      </c>
      <c r="D36" s="8" t="s">
        <v>915</v>
      </c>
      <c r="E36" s="9">
        <v>42767</v>
      </c>
      <c r="F36" s="10">
        <f ca="1">DATEDIF(Employees!$E36,TODAY(),"Y")</f>
        <v>8</v>
      </c>
      <c r="G36" s="8" t="s">
        <v>38</v>
      </c>
      <c r="H36" s="8" t="s">
        <v>18</v>
      </c>
      <c r="I36" s="8" t="s">
        <v>35</v>
      </c>
      <c r="J36" s="8">
        <v>808</v>
      </c>
      <c r="K36" s="8">
        <v>9696</v>
      </c>
      <c r="L36" s="8">
        <v>4.5</v>
      </c>
      <c r="M36" s="8">
        <v>1</v>
      </c>
      <c r="N36" s="8">
        <v>0</v>
      </c>
      <c r="O36" s="11">
        <v>7</v>
      </c>
      <c r="Q36">
        <f ca="1">CORREL(F2:F1379, K2:K1379)</f>
        <v>-2.3900944440728229E-2</v>
      </c>
    </row>
    <row r="37" spans="1:17" x14ac:dyDescent="0.3">
      <c r="A37" s="12">
        <v>36</v>
      </c>
      <c r="B37" s="13" t="s">
        <v>32</v>
      </c>
      <c r="C37" s="13" t="s">
        <v>97</v>
      </c>
      <c r="D37" s="13" t="s">
        <v>915</v>
      </c>
      <c r="E37" s="14">
        <v>43731</v>
      </c>
      <c r="F37" s="15">
        <f ca="1">DATEDIF(Employees!$E37,TODAY(),"Y")</f>
        <v>5</v>
      </c>
      <c r="G37" s="13" t="s">
        <v>28</v>
      </c>
      <c r="H37" s="13" t="s">
        <v>22</v>
      </c>
      <c r="I37" s="13" t="s">
        <v>41</v>
      </c>
      <c r="J37" s="13">
        <v>984</v>
      </c>
      <c r="K37" s="13">
        <v>11808</v>
      </c>
      <c r="L37" s="13">
        <v>4.5</v>
      </c>
      <c r="M37" s="13">
        <v>6</v>
      </c>
      <c r="N37" s="13">
        <v>0</v>
      </c>
      <c r="O37" s="16">
        <v>37</v>
      </c>
    </row>
    <row r="38" spans="1:17" x14ac:dyDescent="0.3">
      <c r="A38" s="7">
        <v>37</v>
      </c>
      <c r="B38" s="8" t="s">
        <v>98</v>
      </c>
      <c r="C38" s="8" t="s">
        <v>99</v>
      </c>
      <c r="D38" s="8" t="s">
        <v>916</v>
      </c>
      <c r="E38" s="9">
        <v>42396</v>
      </c>
      <c r="F38" s="10">
        <f ca="1">DATEDIF(Employees!$E38,TODAY(),"Y")</f>
        <v>9</v>
      </c>
      <c r="G38" s="8" t="s">
        <v>76</v>
      </c>
      <c r="H38" s="8" t="s">
        <v>18</v>
      </c>
      <c r="I38" s="8" t="s">
        <v>35</v>
      </c>
      <c r="J38" s="8">
        <v>1011</v>
      </c>
      <c r="K38" s="8">
        <v>12132</v>
      </c>
      <c r="L38" s="8">
        <v>5</v>
      </c>
      <c r="M38" s="8">
        <v>0</v>
      </c>
      <c r="N38" s="8">
        <v>3</v>
      </c>
      <c r="O38" s="11">
        <v>5</v>
      </c>
    </row>
    <row r="39" spans="1:17" x14ac:dyDescent="0.3">
      <c r="A39" s="12">
        <v>38</v>
      </c>
      <c r="B39" s="13" t="s">
        <v>100</v>
      </c>
      <c r="C39" s="13" t="s">
        <v>101</v>
      </c>
      <c r="D39" s="13" t="s">
        <v>916</v>
      </c>
      <c r="E39" s="14">
        <v>44164</v>
      </c>
      <c r="F39" s="15">
        <f ca="1">DATEDIF(Employees!$E39,TODAY(),"Y")</f>
        <v>4</v>
      </c>
      <c r="G39" s="13" t="s">
        <v>17</v>
      </c>
      <c r="H39" s="13" t="s">
        <v>29</v>
      </c>
      <c r="I39" s="13" t="s">
        <v>19</v>
      </c>
      <c r="J39" s="13">
        <v>2026</v>
      </c>
      <c r="K39" s="13">
        <v>24312</v>
      </c>
      <c r="L39" s="13">
        <v>5</v>
      </c>
      <c r="M39" s="13">
        <v>1</v>
      </c>
      <c r="N39" s="13">
        <v>0</v>
      </c>
      <c r="O39" s="16">
        <v>3</v>
      </c>
    </row>
    <row r="40" spans="1:17" x14ac:dyDescent="0.3">
      <c r="A40" s="7">
        <v>39</v>
      </c>
      <c r="B40" s="8" t="s">
        <v>102</v>
      </c>
      <c r="C40" s="8" t="s">
        <v>103</v>
      </c>
      <c r="D40" s="8" t="s">
        <v>915</v>
      </c>
      <c r="E40" s="9">
        <v>43268</v>
      </c>
      <c r="F40" s="10">
        <f ca="1">DATEDIF(Employees!$E40,TODAY(),"Y")</f>
        <v>6</v>
      </c>
      <c r="G40" s="8" t="s">
        <v>17</v>
      </c>
      <c r="H40" s="8" t="s">
        <v>18</v>
      </c>
      <c r="I40" s="8" t="s">
        <v>41</v>
      </c>
      <c r="J40" s="8">
        <v>2801</v>
      </c>
      <c r="K40" s="8">
        <v>33612</v>
      </c>
      <c r="L40" s="8">
        <v>3</v>
      </c>
      <c r="M40" s="8">
        <v>0</v>
      </c>
      <c r="N40" s="8">
        <v>0</v>
      </c>
      <c r="O40" s="11">
        <v>9</v>
      </c>
    </row>
    <row r="41" spans="1:17" x14ac:dyDescent="0.3">
      <c r="A41" s="12">
        <v>40</v>
      </c>
      <c r="B41" s="13" t="s">
        <v>104</v>
      </c>
      <c r="C41" s="13" t="s">
        <v>105</v>
      </c>
      <c r="D41" s="13" t="s">
        <v>915</v>
      </c>
      <c r="E41" s="14">
        <v>43722</v>
      </c>
      <c r="F41" s="15">
        <f ca="1">DATEDIF(Employees!$E41,TODAY(),"Y")</f>
        <v>5</v>
      </c>
      <c r="G41" s="13" t="s">
        <v>57</v>
      </c>
      <c r="H41" s="13" t="s">
        <v>29</v>
      </c>
      <c r="I41" s="13" t="s">
        <v>41</v>
      </c>
      <c r="J41" s="13">
        <v>3208</v>
      </c>
      <c r="K41" s="13">
        <v>38496</v>
      </c>
      <c r="L41" s="13">
        <v>3</v>
      </c>
      <c r="M41" s="13">
        <v>0</v>
      </c>
      <c r="N41" s="13">
        <v>0</v>
      </c>
      <c r="O41" s="16">
        <v>0</v>
      </c>
    </row>
    <row r="42" spans="1:17" x14ac:dyDescent="0.3">
      <c r="A42" s="7">
        <v>41</v>
      </c>
      <c r="B42" s="8" t="s">
        <v>66</v>
      </c>
      <c r="C42" s="8" t="s">
        <v>106</v>
      </c>
      <c r="D42" s="8" t="s">
        <v>915</v>
      </c>
      <c r="E42" s="9">
        <v>43581</v>
      </c>
      <c r="F42" s="10">
        <f ca="1">DATEDIF(Employees!$E42,TODAY(),"Y")</f>
        <v>5</v>
      </c>
      <c r="G42" s="8" t="s">
        <v>28</v>
      </c>
      <c r="H42" s="8" t="s">
        <v>22</v>
      </c>
      <c r="I42" s="8" t="s">
        <v>59</v>
      </c>
      <c r="J42" s="8">
        <v>2129</v>
      </c>
      <c r="K42" s="8">
        <v>25548</v>
      </c>
      <c r="L42" s="8">
        <v>4.5</v>
      </c>
      <c r="M42" s="8">
        <v>0</v>
      </c>
      <c r="N42" s="8">
        <v>0</v>
      </c>
      <c r="O42" s="11">
        <v>26</v>
      </c>
    </row>
    <row r="43" spans="1:17" x14ac:dyDescent="0.3">
      <c r="A43" s="12">
        <v>42</v>
      </c>
      <c r="B43" s="13" t="s">
        <v>107</v>
      </c>
      <c r="C43" s="13" t="s">
        <v>108</v>
      </c>
      <c r="D43" s="13" t="s">
        <v>915</v>
      </c>
      <c r="E43" s="14">
        <v>44175</v>
      </c>
      <c r="F43" s="15">
        <f ca="1">DATEDIF(Employees!$E43,TODAY(),"Y")</f>
        <v>4</v>
      </c>
      <c r="G43" s="13" t="s">
        <v>52</v>
      </c>
      <c r="H43" s="13" t="s">
        <v>18</v>
      </c>
      <c r="I43" s="13" t="s">
        <v>35</v>
      </c>
      <c r="J43" s="13">
        <v>3344</v>
      </c>
      <c r="K43" s="13">
        <v>40128</v>
      </c>
      <c r="L43" s="13">
        <v>5</v>
      </c>
      <c r="M43" s="13">
        <v>0</v>
      </c>
      <c r="N43" s="13">
        <v>0</v>
      </c>
      <c r="O43" s="16">
        <v>7</v>
      </c>
    </row>
    <row r="44" spans="1:17" x14ac:dyDescent="0.3">
      <c r="A44" s="7">
        <v>43</v>
      </c>
      <c r="B44" s="8" t="s">
        <v>65</v>
      </c>
      <c r="C44" s="8" t="s">
        <v>109</v>
      </c>
      <c r="D44" s="8" t="s">
        <v>915</v>
      </c>
      <c r="E44" s="9">
        <v>42916</v>
      </c>
      <c r="F44" s="10">
        <f ca="1">DATEDIF(Employees!$E44,TODAY(),"Y")</f>
        <v>7</v>
      </c>
      <c r="G44" s="8" t="s">
        <v>40</v>
      </c>
      <c r="H44" s="8" t="s">
        <v>29</v>
      </c>
      <c r="I44" s="8" t="s">
        <v>41</v>
      </c>
      <c r="J44" s="8">
        <v>2836</v>
      </c>
      <c r="K44" s="8">
        <v>34032</v>
      </c>
      <c r="L44" s="8">
        <v>5</v>
      </c>
      <c r="M44" s="8">
        <v>0</v>
      </c>
      <c r="N44" s="8">
        <v>0</v>
      </c>
      <c r="O44" s="11">
        <v>14</v>
      </c>
    </row>
    <row r="45" spans="1:17" x14ac:dyDescent="0.3">
      <c r="A45" s="12">
        <v>44</v>
      </c>
      <c r="B45" s="13" t="s">
        <v>110</v>
      </c>
      <c r="C45" s="13" t="s">
        <v>111</v>
      </c>
      <c r="D45" s="13" t="s">
        <v>915</v>
      </c>
      <c r="E45" s="14">
        <v>43954</v>
      </c>
      <c r="F45" s="15">
        <f ca="1">DATEDIF(Employees!$E45,TODAY(),"Y")</f>
        <v>4</v>
      </c>
      <c r="G45" s="13" t="s">
        <v>17</v>
      </c>
      <c r="H45" s="13" t="s">
        <v>22</v>
      </c>
      <c r="I45" s="13" t="s">
        <v>41</v>
      </c>
      <c r="J45" s="13">
        <v>1960</v>
      </c>
      <c r="K45" s="13">
        <v>23520</v>
      </c>
      <c r="L45" s="13">
        <v>3</v>
      </c>
      <c r="M45" s="13">
        <v>0</v>
      </c>
      <c r="N45" s="13">
        <v>0</v>
      </c>
      <c r="O45" s="16">
        <v>9</v>
      </c>
    </row>
    <row r="46" spans="1:17" x14ac:dyDescent="0.3">
      <c r="A46" s="7">
        <v>45</v>
      </c>
      <c r="B46" s="8" t="s">
        <v>30</v>
      </c>
      <c r="C46" s="8" t="s">
        <v>112</v>
      </c>
      <c r="D46" s="8" t="s">
        <v>915</v>
      </c>
      <c r="E46" s="9">
        <v>42701</v>
      </c>
      <c r="F46" s="10">
        <f ca="1">DATEDIF(Employees!$E46,TODAY(),"Y")</f>
        <v>8</v>
      </c>
      <c r="G46" s="8" t="s">
        <v>52</v>
      </c>
      <c r="H46" s="8" t="s">
        <v>18</v>
      </c>
      <c r="I46" s="8" t="s">
        <v>41</v>
      </c>
      <c r="J46" s="8">
        <v>1478</v>
      </c>
      <c r="K46" s="8">
        <v>17736</v>
      </c>
      <c r="L46" s="8">
        <v>4.5</v>
      </c>
      <c r="M46" s="8">
        <v>5</v>
      </c>
      <c r="N46" s="8">
        <v>6</v>
      </c>
      <c r="O46" s="11">
        <v>7</v>
      </c>
    </row>
    <row r="47" spans="1:17" x14ac:dyDescent="0.3">
      <c r="A47" s="12">
        <v>46</v>
      </c>
      <c r="B47" s="13" t="s">
        <v>113</v>
      </c>
      <c r="C47" s="13" t="s">
        <v>114</v>
      </c>
      <c r="D47" s="13" t="s">
        <v>916</v>
      </c>
      <c r="E47" s="14">
        <v>43817</v>
      </c>
      <c r="F47" s="15">
        <f ca="1">DATEDIF(Employees!$E47,TODAY(),"Y")</f>
        <v>5</v>
      </c>
      <c r="G47" s="13" t="s">
        <v>57</v>
      </c>
      <c r="H47" s="13" t="s">
        <v>29</v>
      </c>
      <c r="I47" s="13" t="s">
        <v>35</v>
      </c>
      <c r="J47" s="13">
        <v>1981</v>
      </c>
      <c r="K47" s="13">
        <v>23772</v>
      </c>
      <c r="L47" s="13">
        <v>2</v>
      </c>
      <c r="M47" s="13">
        <v>0</v>
      </c>
      <c r="N47" s="13">
        <v>0</v>
      </c>
      <c r="O47" s="16">
        <v>3</v>
      </c>
    </row>
    <row r="48" spans="1:17" x14ac:dyDescent="0.3">
      <c r="A48" s="7">
        <v>47</v>
      </c>
      <c r="B48" s="8" t="s">
        <v>115</v>
      </c>
      <c r="C48" s="8" t="s">
        <v>116</v>
      </c>
      <c r="D48" s="8" t="s">
        <v>915</v>
      </c>
      <c r="E48" s="9">
        <v>43572</v>
      </c>
      <c r="F48" s="10">
        <f ca="1">DATEDIF(Employees!$E48,TODAY(),"Y")</f>
        <v>5</v>
      </c>
      <c r="G48" s="8" t="s">
        <v>117</v>
      </c>
      <c r="H48" s="8" t="s">
        <v>29</v>
      </c>
      <c r="I48" s="8" t="s">
        <v>41</v>
      </c>
      <c r="J48" s="8">
        <v>2064</v>
      </c>
      <c r="K48" s="8">
        <v>24768</v>
      </c>
      <c r="L48" s="8">
        <v>2</v>
      </c>
      <c r="M48" s="8">
        <v>0</v>
      </c>
      <c r="N48" s="8">
        <v>0</v>
      </c>
      <c r="O48" s="11">
        <v>0</v>
      </c>
    </row>
    <row r="49" spans="1:15" x14ac:dyDescent="0.3">
      <c r="A49" s="12">
        <v>48</v>
      </c>
      <c r="B49" s="13" t="s">
        <v>118</v>
      </c>
      <c r="C49" s="13" t="s">
        <v>119</v>
      </c>
      <c r="D49" s="13" t="s">
        <v>916</v>
      </c>
      <c r="E49" s="14">
        <v>42438</v>
      </c>
      <c r="F49" s="15">
        <f ca="1">DATEDIF(Employees!$E49,TODAY(),"Y")</f>
        <v>8</v>
      </c>
      <c r="G49" s="13" t="s">
        <v>28</v>
      </c>
      <c r="H49" s="13" t="s">
        <v>18</v>
      </c>
      <c r="I49" s="13" t="s">
        <v>41</v>
      </c>
      <c r="J49" s="13">
        <v>1045</v>
      </c>
      <c r="K49" s="13">
        <v>12540</v>
      </c>
      <c r="L49" s="13">
        <v>5</v>
      </c>
      <c r="M49" s="13">
        <v>1</v>
      </c>
      <c r="N49" s="13">
        <v>0</v>
      </c>
      <c r="O49" s="16">
        <v>3</v>
      </c>
    </row>
    <row r="50" spans="1:15" x14ac:dyDescent="0.3">
      <c r="A50" s="7">
        <v>49</v>
      </c>
      <c r="B50" s="8" t="s">
        <v>120</v>
      </c>
      <c r="C50" s="8" t="s">
        <v>106</v>
      </c>
      <c r="D50" s="8" t="s">
        <v>916</v>
      </c>
      <c r="E50" s="9">
        <v>43957</v>
      </c>
      <c r="F50" s="10">
        <f ca="1">DATEDIF(Employees!$E50,TODAY(),"Y")</f>
        <v>4</v>
      </c>
      <c r="G50" s="8" t="s">
        <v>28</v>
      </c>
      <c r="H50" s="8" t="s">
        <v>18</v>
      </c>
      <c r="I50" s="8" t="s">
        <v>19</v>
      </c>
      <c r="J50" s="8">
        <v>2022</v>
      </c>
      <c r="K50" s="8">
        <v>24264</v>
      </c>
      <c r="L50" s="8">
        <v>3</v>
      </c>
      <c r="M50" s="8">
        <v>0</v>
      </c>
      <c r="N50" s="8">
        <v>0</v>
      </c>
      <c r="O50" s="11">
        <v>1</v>
      </c>
    </row>
    <row r="51" spans="1:15" x14ac:dyDescent="0.3">
      <c r="A51" s="12">
        <v>50</v>
      </c>
      <c r="B51" s="13" t="s">
        <v>121</v>
      </c>
      <c r="C51" s="13" t="s">
        <v>122</v>
      </c>
      <c r="D51" s="13" t="s">
        <v>916</v>
      </c>
      <c r="E51" s="14">
        <v>43759</v>
      </c>
      <c r="F51" s="15">
        <f ca="1">DATEDIF(Employees!$E51,TODAY(),"Y")</f>
        <v>5</v>
      </c>
      <c r="G51" s="13" t="s">
        <v>76</v>
      </c>
      <c r="H51" s="13" t="s">
        <v>18</v>
      </c>
      <c r="I51" s="13" t="s">
        <v>35</v>
      </c>
      <c r="J51" s="13">
        <v>2383</v>
      </c>
      <c r="K51" s="13">
        <v>28596</v>
      </c>
      <c r="L51" s="13">
        <v>5</v>
      </c>
      <c r="M51" s="13">
        <v>0</v>
      </c>
      <c r="N51" s="13">
        <v>4</v>
      </c>
      <c r="O51" s="16">
        <v>1</v>
      </c>
    </row>
    <row r="52" spans="1:15" x14ac:dyDescent="0.3">
      <c r="A52" s="7">
        <v>51</v>
      </c>
      <c r="B52" s="8" t="s">
        <v>123</v>
      </c>
      <c r="C52" s="8" t="s">
        <v>32</v>
      </c>
      <c r="D52" s="8" t="s">
        <v>915</v>
      </c>
      <c r="E52" s="9">
        <v>43403</v>
      </c>
      <c r="F52" s="10">
        <f ca="1">DATEDIF(Employees!$E52,TODAY(),"Y")</f>
        <v>6</v>
      </c>
      <c r="G52" s="8" t="s">
        <v>28</v>
      </c>
      <c r="H52" s="8" t="s">
        <v>18</v>
      </c>
      <c r="I52" s="8" t="s">
        <v>19</v>
      </c>
      <c r="J52" s="8">
        <v>1563</v>
      </c>
      <c r="K52" s="8">
        <v>18756</v>
      </c>
      <c r="L52" s="8">
        <v>3</v>
      </c>
      <c r="M52" s="8">
        <v>3</v>
      </c>
      <c r="N52" s="8">
        <v>0</v>
      </c>
      <c r="O52" s="11">
        <v>1</v>
      </c>
    </row>
    <row r="53" spans="1:15" x14ac:dyDescent="0.3">
      <c r="A53" s="12">
        <v>52</v>
      </c>
      <c r="B53" s="13" t="s">
        <v>124</v>
      </c>
      <c r="C53" s="13" t="s">
        <v>125</v>
      </c>
      <c r="D53" s="13" t="s">
        <v>915</v>
      </c>
      <c r="E53" s="14">
        <v>43699</v>
      </c>
      <c r="F53" s="15">
        <f ca="1">DATEDIF(Employees!$E53,TODAY(),"Y")</f>
        <v>5</v>
      </c>
      <c r="G53" s="13" t="s">
        <v>38</v>
      </c>
      <c r="H53" s="13" t="s">
        <v>22</v>
      </c>
      <c r="I53" s="13" t="s">
        <v>19</v>
      </c>
      <c r="J53" s="13">
        <v>919</v>
      </c>
      <c r="K53" s="13">
        <v>11028</v>
      </c>
      <c r="L53" s="13">
        <v>2</v>
      </c>
      <c r="M53" s="13">
        <v>0</v>
      </c>
      <c r="N53" s="13">
        <v>0</v>
      </c>
      <c r="O53" s="16">
        <v>10</v>
      </c>
    </row>
    <row r="54" spans="1:15" x14ac:dyDescent="0.3">
      <c r="A54" s="7">
        <v>53</v>
      </c>
      <c r="B54" s="8" t="s">
        <v>126</v>
      </c>
      <c r="C54" s="8" t="s">
        <v>127</v>
      </c>
      <c r="D54" s="8" t="s">
        <v>915</v>
      </c>
      <c r="E54" s="9">
        <v>44127</v>
      </c>
      <c r="F54" s="10">
        <f ca="1">DATEDIF(Employees!$E54,TODAY(),"Y")</f>
        <v>4</v>
      </c>
      <c r="G54" s="8" t="s">
        <v>76</v>
      </c>
      <c r="H54" s="8" t="s">
        <v>18</v>
      </c>
      <c r="I54" s="8" t="s">
        <v>41</v>
      </c>
      <c r="J54" s="8">
        <v>988</v>
      </c>
      <c r="K54" s="8">
        <v>11856</v>
      </c>
      <c r="L54" s="8">
        <v>5</v>
      </c>
      <c r="M54" s="8">
        <v>0</v>
      </c>
      <c r="N54" s="8">
        <v>0</v>
      </c>
      <c r="O54" s="11">
        <v>5</v>
      </c>
    </row>
    <row r="55" spans="1:15" x14ac:dyDescent="0.3">
      <c r="A55" s="12">
        <v>54</v>
      </c>
      <c r="B55" s="13" t="s">
        <v>128</v>
      </c>
      <c r="C55" s="13" t="s">
        <v>129</v>
      </c>
      <c r="D55" s="13" t="s">
        <v>915</v>
      </c>
      <c r="E55" s="14">
        <v>43498</v>
      </c>
      <c r="F55" s="15">
        <f ca="1">DATEDIF(Employees!$E55,TODAY(),"Y")</f>
        <v>5</v>
      </c>
      <c r="G55" s="13" t="s">
        <v>76</v>
      </c>
      <c r="H55" s="13" t="s">
        <v>29</v>
      </c>
      <c r="I55" s="13" t="s">
        <v>35</v>
      </c>
      <c r="J55" s="13">
        <v>2631</v>
      </c>
      <c r="K55" s="13">
        <v>31572</v>
      </c>
      <c r="L55" s="13">
        <v>3</v>
      </c>
      <c r="M55" s="13">
        <v>3</v>
      </c>
      <c r="N55" s="13">
        <v>6</v>
      </c>
      <c r="O55" s="16">
        <v>10</v>
      </c>
    </row>
    <row r="56" spans="1:15" x14ac:dyDescent="0.3">
      <c r="A56" s="7">
        <v>55</v>
      </c>
      <c r="B56" s="8" t="s">
        <v>130</v>
      </c>
      <c r="C56" s="8" t="s">
        <v>131</v>
      </c>
      <c r="D56" s="8" t="s">
        <v>915</v>
      </c>
      <c r="E56" s="9">
        <v>42629</v>
      </c>
      <c r="F56" s="10">
        <f ca="1">DATEDIF(Employees!$E56,TODAY(),"Y")</f>
        <v>8</v>
      </c>
      <c r="G56" s="8" t="s">
        <v>17</v>
      </c>
      <c r="H56" s="8" t="s">
        <v>18</v>
      </c>
      <c r="I56" s="8" t="s">
        <v>35</v>
      </c>
      <c r="J56" s="8">
        <v>2368</v>
      </c>
      <c r="K56" s="8">
        <v>28416</v>
      </c>
      <c r="L56" s="8">
        <v>3</v>
      </c>
      <c r="M56" s="8">
        <v>6</v>
      </c>
      <c r="N56" s="8">
        <v>0</v>
      </c>
      <c r="O56" s="11">
        <v>5</v>
      </c>
    </row>
    <row r="57" spans="1:15" x14ac:dyDescent="0.3">
      <c r="A57" s="12">
        <v>56</v>
      </c>
      <c r="B57" s="13" t="s">
        <v>132</v>
      </c>
      <c r="C57" s="13" t="s">
        <v>133</v>
      </c>
      <c r="D57" s="13" t="s">
        <v>915</v>
      </c>
      <c r="E57" s="14">
        <v>43173</v>
      </c>
      <c r="F57" s="15">
        <f ca="1">DATEDIF(Employees!$E57,TODAY(),"Y")</f>
        <v>6</v>
      </c>
      <c r="G57" s="13" t="s">
        <v>38</v>
      </c>
      <c r="H57" s="13" t="s">
        <v>18</v>
      </c>
      <c r="I57" s="13" t="s">
        <v>59</v>
      </c>
      <c r="J57" s="13">
        <v>2679</v>
      </c>
      <c r="K57" s="13">
        <v>32148</v>
      </c>
      <c r="L57" s="13">
        <v>3</v>
      </c>
      <c r="M57" s="13">
        <v>3</v>
      </c>
      <c r="N57" s="13">
        <v>0</v>
      </c>
      <c r="O57" s="16">
        <v>85</v>
      </c>
    </row>
    <row r="58" spans="1:15" x14ac:dyDescent="0.3">
      <c r="A58" s="7">
        <v>57</v>
      </c>
      <c r="B58" s="8" t="s">
        <v>134</v>
      </c>
      <c r="C58" s="8" t="s">
        <v>135</v>
      </c>
      <c r="D58" s="8" t="s">
        <v>916</v>
      </c>
      <c r="E58" s="9">
        <v>43540</v>
      </c>
      <c r="F58" s="10">
        <f ca="1">DATEDIF(Employees!$E58,TODAY(),"Y")</f>
        <v>5</v>
      </c>
      <c r="G58" s="8" t="s">
        <v>40</v>
      </c>
      <c r="H58" s="8" t="s">
        <v>18</v>
      </c>
      <c r="I58" s="8" t="s">
        <v>41</v>
      </c>
      <c r="J58" s="8">
        <v>2423</v>
      </c>
      <c r="K58" s="8">
        <v>29076</v>
      </c>
      <c r="L58" s="8">
        <v>3</v>
      </c>
      <c r="M58" s="8">
        <v>5</v>
      </c>
      <c r="N58" s="8">
        <v>0</v>
      </c>
      <c r="O58" s="11">
        <v>10</v>
      </c>
    </row>
    <row r="59" spans="1:15" x14ac:dyDescent="0.3">
      <c r="A59" s="12">
        <v>58</v>
      </c>
      <c r="B59" s="13" t="s">
        <v>136</v>
      </c>
      <c r="C59" s="13" t="s">
        <v>137</v>
      </c>
      <c r="D59" s="13" t="s">
        <v>916</v>
      </c>
      <c r="E59" s="14">
        <v>43849</v>
      </c>
      <c r="F59" s="15">
        <f ca="1">DATEDIF(Employees!$E59,TODAY(),"Y")</f>
        <v>5</v>
      </c>
      <c r="G59" s="13" t="s">
        <v>76</v>
      </c>
      <c r="H59" s="13" t="s">
        <v>18</v>
      </c>
      <c r="I59" s="13" t="s">
        <v>19</v>
      </c>
      <c r="J59" s="13">
        <v>2115</v>
      </c>
      <c r="K59" s="13">
        <v>25380</v>
      </c>
      <c r="L59" s="13">
        <v>5</v>
      </c>
      <c r="M59" s="13">
        <v>0</v>
      </c>
      <c r="N59" s="13">
        <v>0</v>
      </c>
      <c r="O59" s="16">
        <v>0</v>
      </c>
    </row>
    <row r="60" spans="1:15" x14ac:dyDescent="0.3">
      <c r="A60" s="7">
        <v>59</v>
      </c>
      <c r="B60" s="8" t="s">
        <v>138</v>
      </c>
      <c r="C60" s="8" t="s">
        <v>139</v>
      </c>
      <c r="D60" s="8" t="s">
        <v>916</v>
      </c>
      <c r="E60" s="9">
        <v>43576</v>
      </c>
      <c r="F60" s="10">
        <f ca="1">DATEDIF(Employees!$E60,TODAY(),"Y")</f>
        <v>5</v>
      </c>
      <c r="G60" s="8" t="s">
        <v>34</v>
      </c>
      <c r="H60" s="8" t="s">
        <v>29</v>
      </c>
      <c r="I60" s="8" t="s">
        <v>35</v>
      </c>
      <c r="J60" s="8">
        <v>2969</v>
      </c>
      <c r="K60" s="8">
        <v>35628</v>
      </c>
      <c r="L60" s="8">
        <v>1</v>
      </c>
      <c r="M60" s="8">
        <v>0</v>
      </c>
      <c r="N60" s="8">
        <v>0</v>
      </c>
      <c r="O60" s="11">
        <v>11</v>
      </c>
    </row>
    <row r="61" spans="1:15" x14ac:dyDescent="0.3">
      <c r="A61" s="12">
        <v>60</v>
      </c>
      <c r="B61" s="13" t="s">
        <v>32</v>
      </c>
      <c r="C61" s="13" t="s">
        <v>140</v>
      </c>
      <c r="D61" s="13" t="s">
        <v>915</v>
      </c>
      <c r="E61" s="14">
        <v>43665</v>
      </c>
      <c r="F61" s="15">
        <f ca="1">DATEDIF(Employees!$E61,TODAY(),"Y")</f>
        <v>5</v>
      </c>
      <c r="G61" s="13" t="s">
        <v>75</v>
      </c>
      <c r="H61" s="13" t="s">
        <v>18</v>
      </c>
      <c r="I61" s="13" t="s">
        <v>35</v>
      </c>
      <c r="J61" s="13">
        <v>2467</v>
      </c>
      <c r="K61" s="13">
        <v>29604</v>
      </c>
      <c r="L61" s="13">
        <v>3</v>
      </c>
      <c r="M61" s="13">
        <v>0</v>
      </c>
      <c r="N61" s="13">
        <v>0</v>
      </c>
      <c r="O61" s="16">
        <v>7</v>
      </c>
    </row>
    <row r="62" spans="1:15" x14ac:dyDescent="0.3">
      <c r="A62" s="7">
        <v>61</v>
      </c>
      <c r="B62" s="8" t="s">
        <v>88</v>
      </c>
      <c r="C62" s="8" t="s">
        <v>141</v>
      </c>
      <c r="D62" s="8" t="s">
        <v>916</v>
      </c>
      <c r="E62" s="9">
        <v>43582</v>
      </c>
      <c r="F62" s="10">
        <f ca="1">DATEDIF(Employees!$E62,TODAY(),"Y")</f>
        <v>5</v>
      </c>
      <c r="G62" s="8" t="s">
        <v>52</v>
      </c>
      <c r="H62" s="8" t="s">
        <v>18</v>
      </c>
      <c r="I62" s="8" t="s">
        <v>41</v>
      </c>
      <c r="J62" s="8">
        <v>3244</v>
      </c>
      <c r="K62" s="8">
        <v>38928</v>
      </c>
      <c r="L62" s="8">
        <v>3</v>
      </c>
      <c r="M62" s="8">
        <v>0</v>
      </c>
      <c r="N62" s="8">
        <v>0</v>
      </c>
      <c r="O62" s="11">
        <v>10</v>
      </c>
    </row>
    <row r="63" spans="1:15" x14ac:dyDescent="0.3">
      <c r="A63" s="12">
        <v>62</v>
      </c>
      <c r="B63" s="13" t="s">
        <v>32</v>
      </c>
      <c r="C63" s="13" t="s">
        <v>142</v>
      </c>
      <c r="D63" s="13" t="s">
        <v>915</v>
      </c>
      <c r="E63" s="14">
        <v>43439</v>
      </c>
      <c r="F63" s="15">
        <f ca="1">DATEDIF(Employees!$E63,TODAY(),"Y")</f>
        <v>6</v>
      </c>
      <c r="G63" s="13" t="s">
        <v>143</v>
      </c>
      <c r="H63" s="13" t="s">
        <v>18</v>
      </c>
      <c r="I63" s="13" t="s">
        <v>41</v>
      </c>
      <c r="J63" s="13">
        <v>2132</v>
      </c>
      <c r="K63" s="13">
        <v>25584</v>
      </c>
      <c r="L63" s="13">
        <v>3</v>
      </c>
      <c r="M63" s="13">
        <v>5</v>
      </c>
      <c r="N63" s="13">
        <v>0</v>
      </c>
      <c r="O63" s="16">
        <v>2</v>
      </c>
    </row>
    <row r="64" spans="1:15" x14ac:dyDescent="0.3">
      <c r="A64" s="7">
        <v>63</v>
      </c>
      <c r="B64" s="8" t="s">
        <v>32</v>
      </c>
      <c r="C64" s="8" t="s">
        <v>144</v>
      </c>
      <c r="D64" s="8" t="s">
        <v>915</v>
      </c>
      <c r="E64" s="9">
        <v>42819</v>
      </c>
      <c r="F64" s="10">
        <f ca="1">DATEDIF(Employees!$E64,TODAY(),"Y")</f>
        <v>7</v>
      </c>
      <c r="G64" s="8" t="s">
        <v>28</v>
      </c>
      <c r="H64" s="8" t="s">
        <v>29</v>
      </c>
      <c r="I64" s="8" t="s">
        <v>35</v>
      </c>
      <c r="J64" s="8">
        <v>994</v>
      </c>
      <c r="K64" s="8">
        <v>11928</v>
      </c>
      <c r="L64" s="8">
        <v>3</v>
      </c>
      <c r="M64" s="8">
        <v>6</v>
      </c>
      <c r="N64" s="8">
        <v>4</v>
      </c>
      <c r="O64" s="11">
        <v>0</v>
      </c>
    </row>
    <row r="65" spans="1:15" x14ac:dyDescent="0.3">
      <c r="A65" s="12">
        <v>64</v>
      </c>
      <c r="B65" s="13" t="s">
        <v>30</v>
      </c>
      <c r="C65" s="13" t="s">
        <v>119</v>
      </c>
      <c r="D65" s="13" t="s">
        <v>915</v>
      </c>
      <c r="E65" s="14">
        <v>42389</v>
      </c>
      <c r="F65" s="15">
        <f ca="1">DATEDIF(Employees!$E65,TODAY(),"Y")</f>
        <v>9</v>
      </c>
      <c r="G65" s="13" t="s">
        <v>49</v>
      </c>
      <c r="H65" s="13" t="s">
        <v>18</v>
      </c>
      <c r="I65" s="13" t="s">
        <v>35</v>
      </c>
      <c r="J65" s="13">
        <v>2304</v>
      </c>
      <c r="K65" s="13">
        <v>27648</v>
      </c>
      <c r="L65" s="13">
        <v>5</v>
      </c>
      <c r="M65" s="13">
        <v>5</v>
      </c>
      <c r="N65" s="13">
        <v>0</v>
      </c>
      <c r="O65" s="16">
        <v>2</v>
      </c>
    </row>
    <row r="66" spans="1:15" x14ac:dyDescent="0.3">
      <c r="A66" s="7">
        <v>65</v>
      </c>
      <c r="B66" s="8" t="s">
        <v>145</v>
      </c>
      <c r="C66" s="8" t="s">
        <v>146</v>
      </c>
      <c r="D66" s="8" t="s">
        <v>915</v>
      </c>
      <c r="E66" s="9">
        <v>43280</v>
      </c>
      <c r="F66" s="10">
        <f ca="1">DATEDIF(Employees!$E66,TODAY(),"Y")</f>
        <v>6</v>
      </c>
      <c r="G66" s="8" t="s">
        <v>76</v>
      </c>
      <c r="H66" s="8" t="s">
        <v>18</v>
      </c>
      <c r="I66" s="8" t="s">
        <v>41</v>
      </c>
      <c r="J66" s="8">
        <v>1207</v>
      </c>
      <c r="K66" s="8">
        <v>14484</v>
      </c>
      <c r="L66" s="8">
        <v>2</v>
      </c>
      <c r="M66" s="8">
        <v>0</v>
      </c>
      <c r="N66" s="8">
        <v>0</v>
      </c>
      <c r="O66" s="11">
        <v>50</v>
      </c>
    </row>
    <row r="67" spans="1:15" x14ac:dyDescent="0.3">
      <c r="A67" s="12">
        <v>66</v>
      </c>
      <c r="B67" s="13" t="s">
        <v>147</v>
      </c>
      <c r="C67" s="13" t="s">
        <v>148</v>
      </c>
      <c r="D67" s="13" t="s">
        <v>915</v>
      </c>
      <c r="E67" s="14">
        <v>43715</v>
      </c>
      <c r="F67" s="15">
        <f ca="1">DATEDIF(Employees!$E67,TODAY(),"Y")</f>
        <v>5</v>
      </c>
      <c r="G67" s="13" t="s">
        <v>28</v>
      </c>
      <c r="H67" s="13" t="s">
        <v>47</v>
      </c>
      <c r="I67" s="13" t="s">
        <v>35</v>
      </c>
      <c r="J67" s="13">
        <v>802</v>
      </c>
      <c r="K67" s="13">
        <v>9624</v>
      </c>
      <c r="L67" s="13">
        <v>4.5</v>
      </c>
      <c r="M67" s="13">
        <v>2</v>
      </c>
      <c r="N67" s="13">
        <v>0</v>
      </c>
      <c r="O67" s="16">
        <v>3</v>
      </c>
    </row>
    <row r="68" spans="1:15" x14ac:dyDescent="0.3">
      <c r="A68" s="7">
        <v>67</v>
      </c>
      <c r="B68" s="8" t="s">
        <v>32</v>
      </c>
      <c r="C68" s="8" t="s">
        <v>149</v>
      </c>
      <c r="D68" s="8" t="s">
        <v>915</v>
      </c>
      <c r="E68" s="9">
        <v>43794</v>
      </c>
      <c r="F68" s="10">
        <f ca="1">DATEDIF(Employees!$E68,TODAY(),"Y")</f>
        <v>5</v>
      </c>
      <c r="G68" s="8" t="s">
        <v>57</v>
      </c>
      <c r="H68" s="8" t="s">
        <v>29</v>
      </c>
      <c r="I68" s="8" t="s">
        <v>35</v>
      </c>
      <c r="J68" s="8">
        <v>2065</v>
      </c>
      <c r="K68" s="8">
        <v>24780</v>
      </c>
      <c r="L68" s="8">
        <v>3</v>
      </c>
      <c r="M68" s="8">
        <v>4</v>
      </c>
      <c r="N68" s="8">
        <v>3</v>
      </c>
      <c r="O68" s="11">
        <v>4</v>
      </c>
    </row>
    <row r="69" spans="1:15" x14ac:dyDescent="0.3">
      <c r="A69" s="12">
        <v>68</v>
      </c>
      <c r="B69" s="13" t="s">
        <v>150</v>
      </c>
      <c r="C69" s="13" t="s">
        <v>151</v>
      </c>
      <c r="D69" s="13" t="s">
        <v>915</v>
      </c>
      <c r="E69" s="14">
        <v>44010</v>
      </c>
      <c r="F69" s="15">
        <f ca="1">DATEDIF(Employees!$E69,TODAY(),"Y")</f>
        <v>4</v>
      </c>
      <c r="G69" s="13" t="s">
        <v>49</v>
      </c>
      <c r="H69" s="13" t="s">
        <v>18</v>
      </c>
      <c r="I69" s="13" t="s">
        <v>19</v>
      </c>
      <c r="J69" s="13">
        <v>2882</v>
      </c>
      <c r="K69" s="13">
        <v>34584</v>
      </c>
      <c r="L69" s="13">
        <v>5</v>
      </c>
      <c r="M69" s="13">
        <v>0</v>
      </c>
      <c r="N69" s="13">
        <v>4</v>
      </c>
      <c r="O69" s="16">
        <v>0</v>
      </c>
    </row>
    <row r="70" spans="1:15" x14ac:dyDescent="0.3">
      <c r="A70" s="7">
        <v>69</v>
      </c>
      <c r="B70" s="8" t="s">
        <v>30</v>
      </c>
      <c r="C70" s="8" t="s">
        <v>152</v>
      </c>
      <c r="D70" s="8" t="s">
        <v>915</v>
      </c>
      <c r="E70" s="9">
        <v>43268</v>
      </c>
      <c r="F70" s="10">
        <f ca="1">DATEDIF(Employees!$E70,TODAY(),"Y")</f>
        <v>6</v>
      </c>
      <c r="G70" s="8" t="s">
        <v>40</v>
      </c>
      <c r="H70" s="8" t="s">
        <v>18</v>
      </c>
      <c r="I70" s="8" t="s">
        <v>35</v>
      </c>
      <c r="J70" s="8">
        <v>2042</v>
      </c>
      <c r="K70" s="8">
        <v>24504</v>
      </c>
      <c r="L70" s="8">
        <v>5</v>
      </c>
      <c r="M70" s="8">
        <v>0</v>
      </c>
      <c r="N70" s="8">
        <v>3</v>
      </c>
      <c r="O70" s="11">
        <v>64</v>
      </c>
    </row>
    <row r="71" spans="1:15" x14ac:dyDescent="0.3">
      <c r="A71" s="12">
        <v>70</v>
      </c>
      <c r="B71" s="13" t="s">
        <v>153</v>
      </c>
      <c r="C71" s="13" t="s">
        <v>154</v>
      </c>
      <c r="D71" s="13" t="s">
        <v>915</v>
      </c>
      <c r="E71" s="14">
        <v>43802</v>
      </c>
      <c r="F71" s="15">
        <f ca="1">DATEDIF(Employees!$E71,TODAY(),"Y")</f>
        <v>5</v>
      </c>
      <c r="G71" s="13" t="s">
        <v>52</v>
      </c>
      <c r="H71" s="13" t="s">
        <v>22</v>
      </c>
      <c r="I71" s="13" t="s">
        <v>19</v>
      </c>
      <c r="J71" s="13">
        <v>2017</v>
      </c>
      <c r="K71" s="13">
        <v>24204</v>
      </c>
      <c r="L71" s="13">
        <v>3</v>
      </c>
      <c r="M71" s="13">
        <v>6</v>
      </c>
      <c r="N71" s="13">
        <v>0</v>
      </c>
      <c r="O71" s="16">
        <v>8</v>
      </c>
    </row>
    <row r="72" spans="1:15" x14ac:dyDescent="0.3">
      <c r="A72" s="7">
        <v>71</v>
      </c>
      <c r="B72" s="8" t="s">
        <v>155</v>
      </c>
      <c r="C72" s="8" t="s">
        <v>156</v>
      </c>
      <c r="D72" s="8" t="s">
        <v>915</v>
      </c>
      <c r="E72" s="9">
        <v>43284</v>
      </c>
      <c r="F72" s="10">
        <f ca="1">DATEDIF(Employees!$E72,TODAY(),"Y")</f>
        <v>6</v>
      </c>
      <c r="G72" s="8" t="s">
        <v>76</v>
      </c>
      <c r="H72" s="8" t="s">
        <v>47</v>
      </c>
      <c r="I72" s="8" t="s">
        <v>41</v>
      </c>
      <c r="J72" s="8">
        <v>3215</v>
      </c>
      <c r="K72" s="8">
        <v>38580</v>
      </c>
      <c r="L72" s="8">
        <v>2</v>
      </c>
      <c r="M72" s="8">
        <v>5</v>
      </c>
      <c r="N72" s="8">
        <v>0</v>
      </c>
      <c r="O72" s="11">
        <v>2</v>
      </c>
    </row>
    <row r="73" spans="1:15" x14ac:dyDescent="0.3">
      <c r="A73" s="12">
        <v>72</v>
      </c>
      <c r="B73" s="13" t="s">
        <v>157</v>
      </c>
      <c r="C73" s="13" t="s">
        <v>158</v>
      </c>
      <c r="D73" s="13" t="s">
        <v>915</v>
      </c>
      <c r="E73" s="14">
        <v>42691</v>
      </c>
      <c r="F73" s="15">
        <f ca="1">DATEDIF(Employees!$E73,TODAY(),"Y")</f>
        <v>8</v>
      </c>
      <c r="G73" s="13" t="s">
        <v>28</v>
      </c>
      <c r="H73" s="13" t="s">
        <v>29</v>
      </c>
      <c r="I73" s="13" t="s">
        <v>35</v>
      </c>
      <c r="J73" s="13">
        <v>2957</v>
      </c>
      <c r="K73" s="13">
        <v>35484</v>
      </c>
      <c r="L73" s="13">
        <v>5</v>
      </c>
      <c r="M73" s="13">
        <v>1</v>
      </c>
      <c r="N73" s="13">
        <v>0</v>
      </c>
      <c r="O73" s="16">
        <v>10</v>
      </c>
    </row>
    <row r="74" spans="1:15" x14ac:dyDescent="0.3">
      <c r="A74" s="7">
        <v>73</v>
      </c>
      <c r="B74" s="8" t="s">
        <v>159</v>
      </c>
      <c r="C74" s="8" t="s">
        <v>86</v>
      </c>
      <c r="D74" s="8" t="s">
        <v>916</v>
      </c>
      <c r="E74" s="9">
        <v>43740</v>
      </c>
      <c r="F74" s="10">
        <f ca="1">DATEDIF(Employees!$E74,TODAY(),"Y")</f>
        <v>5</v>
      </c>
      <c r="G74" s="8" t="s">
        <v>34</v>
      </c>
      <c r="H74" s="8" t="s">
        <v>47</v>
      </c>
      <c r="I74" s="8" t="s">
        <v>35</v>
      </c>
      <c r="J74" s="8">
        <v>891</v>
      </c>
      <c r="K74" s="8">
        <v>10692</v>
      </c>
      <c r="L74" s="8">
        <v>3</v>
      </c>
      <c r="M74" s="8">
        <v>0</v>
      </c>
      <c r="N74" s="8">
        <v>2</v>
      </c>
      <c r="O74" s="11">
        <v>6</v>
      </c>
    </row>
    <row r="75" spans="1:15" x14ac:dyDescent="0.3">
      <c r="A75" s="12">
        <v>74</v>
      </c>
      <c r="B75" s="13" t="s">
        <v>160</v>
      </c>
      <c r="C75" s="13" t="s">
        <v>161</v>
      </c>
      <c r="D75" s="13" t="s">
        <v>915</v>
      </c>
      <c r="E75" s="14">
        <v>43339</v>
      </c>
      <c r="F75" s="15">
        <f ca="1">DATEDIF(Employees!$E75,TODAY(),"Y")</f>
        <v>6</v>
      </c>
      <c r="G75" s="13" t="s">
        <v>162</v>
      </c>
      <c r="H75" s="13" t="s">
        <v>29</v>
      </c>
      <c r="I75" s="13" t="s">
        <v>35</v>
      </c>
      <c r="J75" s="13">
        <v>1971</v>
      </c>
      <c r="K75" s="13">
        <v>23652</v>
      </c>
      <c r="L75" s="13">
        <v>4.5</v>
      </c>
      <c r="M75" s="13">
        <v>5</v>
      </c>
      <c r="N75" s="13">
        <v>1</v>
      </c>
      <c r="O75" s="16">
        <v>0</v>
      </c>
    </row>
    <row r="76" spans="1:15" x14ac:dyDescent="0.3">
      <c r="A76" s="7">
        <v>75</v>
      </c>
      <c r="B76" s="8" t="s">
        <v>115</v>
      </c>
      <c r="C76" s="8" t="s">
        <v>163</v>
      </c>
      <c r="D76" s="8" t="s">
        <v>915</v>
      </c>
      <c r="E76" s="9">
        <v>44149</v>
      </c>
      <c r="F76" s="10">
        <f ca="1">DATEDIF(Employees!$E76,TODAY(),"Y")</f>
        <v>4</v>
      </c>
      <c r="G76" s="8" t="s">
        <v>52</v>
      </c>
      <c r="H76" s="8" t="s">
        <v>29</v>
      </c>
      <c r="I76" s="8" t="s">
        <v>19</v>
      </c>
      <c r="J76" s="8">
        <v>2317</v>
      </c>
      <c r="K76" s="8">
        <v>27804</v>
      </c>
      <c r="L76" s="8">
        <v>3</v>
      </c>
      <c r="M76" s="8">
        <v>6</v>
      </c>
      <c r="N76" s="8">
        <v>1</v>
      </c>
      <c r="O76" s="11">
        <v>10</v>
      </c>
    </row>
    <row r="77" spans="1:15" x14ac:dyDescent="0.3">
      <c r="A77" s="12">
        <v>76</v>
      </c>
      <c r="B77" s="13" t="s">
        <v>164</v>
      </c>
      <c r="C77" s="13" t="s">
        <v>165</v>
      </c>
      <c r="D77" s="13" t="s">
        <v>915</v>
      </c>
      <c r="E77" s="14">
        <v>43797</v>
      </c>
      <c r="F77" s="15">
        <f ca="1">DATEDIF(Employees!$E77,TODAY(),"Y")</f>
        <v>5</v>
      </c>
      <c r="G77" s="13" t="s">
        <v>28</v>
      </c>
      <c r="H77" s="13" t="s">
        <v>18</v>
      </c>
      <c r="I77" s="13" t="s">
        <v>59</v>
      </c>
      <c r="J77" s="13">
        <v>1657</v>
      </c>
      <c r="K77" s="13">
        <v>19884</v>
      </c>
      <c r="L77" s="13">
        <v>3</v>
      </c>
      <c r="M77" s="13">
        <v>0</v>
      </c>
      <c r="N77" s="13">
        <v>0</v>
      </c>
      <c r="O77" s="16">
        <v>12</v>
      </c>
    </row>
    <row r="78" spans="1:15" x14ac:dyDescent="0.3">
      <c r="A78" s="7">
        <v>77</v>
      </c>
      <c r="B78" s="8" t="s">
        <v>118</v>
      </c>
      <c r="C78" s="8" t="s">
        <v>166</v>
      </c>
      <c r="D78" s="8" t="s">
        <v>915</v>
      </c>
      <c r="E78" s="9">
        <v>43210</v>
      </c>
      <c r="F78" s="10">
        <f ca="1">DATEDIF(Employees!$E78,TODAY(),"Y")</f>
        <v>6</v>
      </c>
      <c r="G78" s="8" t="s">
        <v>28</v>
      </c>
      <c r="H78" s="8" t="s">
        <v>18</v>
      </c>
      <c r="I78" s="8" t="s">
        <v>19</v>
      </c>
      <c r="J78" s="8">
        <v>3053</v>
      </c>
      <c r="K78" s="8">
        <v>36636</v>
      </c>
      <c r="L78" s="8">
        <v>3</v>
      </c>
      <c r="M78" s="8">
        <v>0</v>
      </c>
      <c r="N78" s="8">
        <v>3</v>
      </c>
      <c r="O78" s="11">
        <v>6</v>
      </c>
    </row>
    <row r="79" spans="1:15" x14ac:dyDescent="0.3">
      <c r="A79" s="12">
        <v>78</v>
      </c>
      <c r="B79" s="13" t="s">
        <v>167</v>
      </c>
      <c r="C79" s="13" t="s">
        <v>168</v>
      </c>
      <c r="D79" s="13" t="s">
        <v>915</v>
      </c>
      <c r="E79" s="14">
        <v>43840</v>
      </c>
      <c r="F79" s="15">
        <f ca="1">DATEDIF(Employees!$E79,TODAY(),"Y")</f>
        <v>5</v>
      </c>
      <c r="G79" s="13" t="s">
        <v>28</v>
      </c>
      <c r="H79" s="13" t="s">
        <v>29</v>
      </c>
      <c r="I79" s="13" t="s">
        <v>19</v>
      </c>
      <c r="J79" s="13">
        <v>1887</v>
      </c>
      <c r="K79" s="13">
        <v>22644</v>
      </c>
      <c r="L79" s="13">
        <v>1</v>
      </c>
      <c r="M79" s="13">
        <v>6</v>
      </c>
      <c r="N79" s="13">
        <v>0</v>
      </c>
      <c r="O79" s="16">
        <v>4</v>
      </c>
    </row>
    <row r="80" spans="1:15" x14ac:dyDescent="0.3">
      <c r="A80" s="7">
        <v>79</v>
      </c>
      <c r="B80" s="8" t="s">
        <v>169</v>
      </c>
      <c r="C80" s="8" t="s">
        <v>170</v>
      </c>
      <c r="D80" s="8" t="s">
        <v>915</v>
      </c>
      <c r="E80" s="9">
        <v>43411</v>
      </c>
      <c r="F80" s="10">
        <f ca="1">DATEDIF(Employees!$E80,TODAY(),"Y")</f>
        <v>6</v>
      </c>
      <c r="G80" s="8" t="s">
        <v>28</v>
      </c>
      <c r="H80" s="8" t="s">
        <v>29</v>
      </c>
      <c r="I80" s="8" t="s">
        <v>41</v>
      </c>
      <c r="J80" s="8">
        <v>1457</v>
      </c>
      <c r="K80" s="8">
        <v>17484</v>
      </c>
      <c r="L80" s="8">
        <v>4.5</v>
      </c>
      <c r="M80" s="8">
        <v>0</v>
      </c>
      <c r="N80" s="8">
        <v>0</v>
      </c>
      <c r="O80" s="11">
        <v>9</v>
      </c>
    </row>
    <row r="81" spans="1:15" x14ac:dyDescent="0.3">
      <c r="A81" s="12">
        <v>80</v>
      </c>
      <c r="B81" s="13" t="s">
        <v>171</v>
      </c>
      <c r="C81" s="13" t="s">
        <v>172</v>
      </c>
      <c r="D81" s="13" t="s">
        <v>916</v>
      </c>
      <c r="E81" s="14">
        <v>43591</v>
      </c>
      <c r="F81" s="15">
        <f ca="1">DATEDIF(Employees!$E81,TODAY(),"Y")</f>
        <v>5</v>
      </c>
      <c r="G81" s="13" t="s">
        <v>17</v>
      </c>
      <c r="H81" s="13" t="s">
        <v>18</v>
      </c>
      <c r="I81" s="13" t="s">
        <v>41</v>
      </c>
      <c r="J81" s="13">
        <v>2581</v>
      </c>
      <c r="K81" s="13">
        <v>30972</v>
      </c>
      <c r="L81" s="13">
        <v>5</v>
      </c>
      <c r="M81" s="13">
        <v>0</v>
      </c>
      <c r="N81" s="13">
        <v>0</v>
      </c>
      <c r="O81" s="16">
        <v>8</v>
      </c>
    </row>
    <row r="82" spans="1:15" x14ac:dyDescent="0.3">
      <c r="A82" s="7">
        <v>81</v>
      </c>
      <c r="B82" s="8" t="s">
        <v>173</v>
      </c>
      <c r="C82" s="8" t="s">
        <v>174</v>
      </c>
      <c r="D82" s="8" t="s">
        <v>916</v>
      </c>
      <c r="E82" s="9">
        <v>42609</v>
      </c>
      <c r="F82" s="10">
        <f ca="1">DATEDIF(Employees!$E82,TODAY(),"Y")</f>
        <v>8</v>
      </c>
      <c r="G82" s="8" t="s">
        <v>49</v>
      </c>
      <c r="H82" s="8" t="s">
        <v>29</v>
      </c>
      <c r="I82" s="8" t="s">
        <v>35</v>
      </c>
      <c r="J82" s="8">
        <v>901</v>
      </c>
      <c r="K82" s="8">
        <v>10812</v>
      </c>
      <c r="L82" s="8">
        <v>5</v>
      </c>
      <c r="M82" s="8">
        <v>0</v>
      </c>
      <c r="N82" s="8">
        <v>2</v>
      </c>
      <c r="O82" s="11">
        <v>10</v>
      </c>
    </row>
    <row r="83" spans="1:15" x14ac:dyDescent="0.3">
      <c r="A83" s="12">
        <v>82</v>
      </c>
      <c r="B83" s="13" t="s">
        <v>175</v>
      </c>
      <c r="C83" s="13" t="s">
        <v>176</v>
      </c>
      <c r="D83" s="13" t="s">
        <v>916</v>
      </c>
      <c r="E83" s="14">
        <v>42544</v>
      </c>
      <c r="F83" s="15">
        <f ca="1">DATEDIF(Employees!$E83,TODAY(),"Y")</f>
        <v>8</v>
      </c>
      <c r="G83" s="13" t="s">
        <v>40</v>
      </c>
      <c r="H83" s="13" t="s">
        <v>29</v>
      </c>
      <c r="I83" s="13" t="s">
        <v>41</v>
      </c>
      <c r="J83" s="13">
        <v>898</v>
      </c>
      <c r="K83" s="13">
        <v>10776</v>
      </c>
      <c r="L83" s="13">
        <v>4.5</v>
      </c>
      <c r="M83" s="13">
        <v>3</v>
      </c>
      <c r="N83" s="13">
        <v>0</v>
      </c>
      <c r="O83" s="16">
        <v>11</v>
      </c>
    </row>
    <row r="84" spans="1:15" x14ac:dyDescent="0.3">
      <c r="A84" s="7">
        <v>83</v>
      </c>
      <c r="B84" s="8" t="s">
        <v>32</v>
      </c>
      <c r="C84" s="8" t="s">
        <v>177</v>
      </c>
      <c r="D84" s="8" t="s">
        <v>915</v>
      </c>
      <c r="E84" s="9">
        <v>44069</v>
      </c>
      <c r="F84" s="10">
        <f ca="1">DATEDIF(Employees!$E84,TODAY(),"Y")</f>
        <v>4</v>
      </c>
      <c r="G84" s="8" t="s">
        <v>40</v>
      </c>
      <c r="H84" s="8" t="s">
        <v>18</v>
      </c>
      <c r="I84" s="8" t="s">
        <v>19</v>
      </c>
      <c r="J84" s="8">
        <v>2878</v>
      </c>
      <c r="K84" s="8">
        <v>34536</v>
      </c>
      <c r="L84" s="8">
        <v>3</v>
      </c>
      <c r="M84" s="8">
        <v>0</v>
      </c>
      <c r="N84" s="8">
        <v>0</v>
      </c>
      <c r="O84" s="11">
        <v>2</v>
      </c>
    </row>
    <row r="85" spans="1:15" x14ac:dyDescent="0.3">
      <c r="A85" s="12">
        <v>84</v>
      </c>
      <c r="B85" s="13" t="s">
        <v>32</v>
      </c>
      <c r="C85" s="13" t="s">
        <v>178</v>
      </c>
      <c r="D85" s="13" t="s">
        <v>915</v>
      </c>
      <c r="E85" s="14">
        <v>43116</v>
      </c>
      <c r="F85" s="15">
        <f ca="1">DATEDIF(Employees!$E85,TODAY(),"Y")</f>
        <v>7</v>
      </c>
      <c r="G85" s="13" t="s">
        <v>92</v>
      </c>
      <c r="H85" s="13" t="s">
        <v>18</v>
      </c>
      <c r="I85" s="13" t="s">
        <v>41</v>
      </c>
      <c r="J85" s="13">
        <v>2539</v>
      </c>
      <c r="K85" s="13">
        <v>30468</v>
      </c>
      <c r="L85" s="13">
        <v>3</v>
      </c>
      <c r="M85" s="13">
        <v>0</v>
      </c>
      <c r="N85" s="13">
        <v>0</v>
      </c>
      <c r="O85" s="16">
        <v>0</v>
      </c>
    </row>
    <row r="86" spans="1:15" x14ac:dyDescent="0.3">
      <c r="A86" s="7">
        <v>85</v>
      </c>
      <c r="B86" s="8" t="s">
        <v>179</v>
      </c>
      <c r="C86" s="8" t="s">
        <v>180</v>
      </c>
      <c r="D86" s="8" t="s">
        <v>915</v>
      </c>
      <c r="E86" s="9">
        <v>43286</v>
      </c>
      <c r="F86" s="10">
        <f ca="1">DATEDIF(Employees!$E86,TODAY(),"Y")</f>
        <v>6</v>
      </c>
      <c r="G86" s="8" t="s">
        <v>17</v>
      </c>
      <c r="H86" s="8" t="s">
        <v>18</v>
      </c>
      <c r="I86" s="8" t="s">
        <v>35</v>
      </c>
      <c r="J86" s="8">
        <v>2533</v>
      </c>
      <c r="K86" s="8">
        <v>30396</v>
      </c>
      <c r="L86" s="8">
        <v>5</v>
      </c>
      <c r="M86" s="8">
        <v>0</v>
      </c>
      <c r="N86" s="8">
        <v>0</v>
      </c>
      <c r="O86" s="11">
        <v>2</v>
      </c>
    </row>
    <row r="87" spans="1:15" x14ac:dyDescent="0.3">
      <c r="A87" s="12">
        <v>86</v>
      </c>
      <c r="B87" s="13" t="s">
        <v>181</v>
      </c>
      <c r="C87" s="13" t="s">
        <v>182</v>
      </c>
      <c r="D87" s="13" t="s">
        <v>916</v>
      </c>
      <c r="E87" s="14">
        <v>43481</v>
      </c>
      <c r="F87" s="15">
        <f ca="1">DATEDIF(Employees!$E87,TODAY(),"Y")</f>
        <v>6</v>
      </c>
      <c r="G87" s="13" t="s">
        <v>75</v>
      </c>
      <c r="H87" s="13" t="s">
        <v>18</v>
      </c>
      <c r="I87" s="13" t="s">
        <v>19</v>
      </c>
      <c r="J87" s="13">
        <v>885</v>
      </c>
      <c r="K87" s="13">
        <v>10620</v>
      </c>
      <c r="L87" s="13">
        <v>3</v>
      </c>
      <c r="M87" s="13">
        <v>0</v>
      </c>
      <c r="N87" s="13">
        <v>0</v>
      </c>
      <c r="O87" s="16">
        <v>3</v>
      </c>
    </row>
    <row r="88" spans="1:15" x14ac:dyDescent="0.3">
      <c r="A88" s="7">
        <v>87</v>
      </c>
      <c r="B88" s="8" t="s">
        <v>32</v>
      </c>
      <c r="C88" s="8" t="s">
        <v>178</v>
      </c>
      <c r="D88" s="8" t="s">
        <v>915</v>
      </c>
      <c r="E88" s="9">
        <v>43635</v>
      </c>
      <c r="F88" s="10">
        <f ca="1">DATEDIF(Employees!$E88,TODAY(),"Y")</f>
        <v>5</v>
      </c>
      <c r="G88" s="8" t="s">
        <v>52</v>
      </c>
      <c r="H88" s="8" t="s">
        <v>29</v>
      </c>
      <c r="I88" s="8" t="s">
        <v>19</v>
      </c>
      <c r="J88" s="8">
        <v>1166</v>
      </c>
      <c r="K88" s="8">
        <v>13992</v>
      </c>
      <c r="L88" s="8">
        <v>5</v>
      </c>
      <c r="M88" s="8">
        <v>0</v>
      </c>
      <c r="N88" s="8">
        <v>4</v>
      </c>
      <c r="O88" s="11">
        <v>5</v>
      </c>
    </row>
    <row r="89" spans="1:15" x14ac:dyDescent="0.3">
      <c r="A89" s="12">
        <v>88</v>
      </c>
      <c r="B89" s="13" t="s">
        <v>183</v>
      </c>
      <c r="C89" s="13" t="s">
        <v>184</v>
      </c>
      <c r="D89" s="13" t="s">
        <v>916</v>
      </c>
      <c r="E89" s="14">
        <v>43009</v>
      </c>
      <c r="F89" s="15">
        <f ca="1">DATEDIF(Employees!$E89,TODAY(),"Y")</f>
        <v>7</v>
      </c>
      <c r="G89" s="13" t="s">
        <v>40</v>
      </c>
      <c r="H89" s="13" t="s">
        <v>29</v>
      </c>
      <c r="I89" s="13" t="s">
        <v>19</v>
      </c>
      <c r="J89" s="13">
        <v>2022</v>
      </c>
      <c r="K89" s="13">
        <v>24264</v>
      </c>
      <c r="L89" s="13">
        <v>5</v>
      </c>
      <c r="M89" s="13">
        <v>0</v>
      </c>
      <c r="N89" s="13">
        <v>0</v>
      </c>
      <c r="O89" s="16">
        <v>3</v>
      </c>
    </row>
    <row r="90" spans="1:15" x14ac:dyDescent="0.3">
      <c r="A90" s="7">
        <v>89</v>
      </c>
      <c r="B90" s="8" t="s">
        <v>185</v>
      </c>
      <c r="C90" s="8" t="s">
        <v>186</v>
      </c>
      <c r="D90" s="8" t="s">
        <v>915</v>
      </c>
      <c r="E90" s="9">
        <v>43856</v>
      </c>
      <c r="F90" s="10">
        <f ca="1">DATEDIF(Employees!$E90,TODAY(),"Y")</f>
        <v>5</v>
      </c>
      <c r="G90" s="8" t="s">
        <v>75</v>
      </c>
      <c r="H90" s="8" t="s">
        <v>18</v>
      </c>
      <c r="I90" s="8" t="s">
        <v>41</v>
      </c>
      <c r="J90" s="8">
        <v>1752</v>
      </c>
      <c r="K90" s="8">
        <v>21024</v>
      </c>
      <c r="L90" s="8">
        <v>2</v>
      </c>
      <c r="M90" s="8">
        <v>5</v>
      </c>
      <c r="N90" s="8">
        <v>4</v>
      </c>
      <c r="O90" s="11">
        <v>76</v>
      </c>
    </row>
    <row r="91" spans="1:15" x14ac:dyDescent="0.3">
      <c r="A91" s="12">
        <v>90</v>
      </c>
      <c r="B91" s="13" t="s">
        <v>187</v>
      </c>
      <c r="C91" s="13" t="s">
        <v>188</v>
      </c>
      <c r="D91" s="13" t="s">
        <v>916</v>
      </c>
      <c r="E91" s="14">
        <v>43666</v>
      </c>
      <c r="F91" s="15">
        <f ca="1">DATEDIF(Employees!$E91,TODAY(),"Y")</f>
        <v>5</v>
      </c>
      <c r="G91" s="13" t="s">
        <v>49</v>
      </c>
      <c r="H91" s="13" t="s">
        <v>18</v>
      </c>
      <c r="I91" s="13" t="s">
        <v>41</v>
      </c>
      <c r="J91" s="13">
        <v>3157</v>
      </c>
      <c r="K91" s="13">
        <v>37884</v>
      </c>
      <c r="L91" s="13">
        <v>1</v>
      </c>
      <c r="M91" s="13">
        <v>6</v>
      </c>
      <c r="N91" s="13">
        <v>1</v>
      </c>
      <c r="O91" s="16">
        <v>4</v>
      </c>
    </row>
    <row r="92" spans="1:15" x14ac:dyDescent="0.3">
      <c r="A92" s="7">
        <v>91</v>
      </c>
      <c r="B92" s="8" t="s">
        <v>126</v>
      </c>
      <c r="C92" s="8" t="s">
        <v>189</v>
      </c>
      <c r="D92" s="8" t="s">
        <v>915</v>
      </c>
      <c r="E92" s="9">
        <v>44039</v>
      </c>
      <c r="F92" s="10">
        <f ca="1">DATEDIF(Employees!$E92,TODAY(),"Y")</f>
        <v>4</v>
      </c>
      <c r="G92" s="8" t="s">
        <v>17</v>
      </c>
      <c r="H92" s="8" t="s">
        <v>18</v>
      </c>
      <c r="I92" s="8" t="s">
        <v>41</v>
      </c>
      <c r="J92" s="8">
        <v>3211</v>
      </c>
      <c r="K92" s="8">
        <v>38532</v>
      </c>
      <c r="L92" s="8">
        <v>5</v>
      </c>
      <c r="M92" s="8">
        <v>6</v>
      </c>
      <c r="N92" s="8">
        <v>1</v>
      </c>
      <c r="O92" s="11">
        <v>9</v>
      </c>
    </row>
    <row r="93" spans="1:15" x14ac:dyDescent="0.3">
      <c r="A93" s="12">
        <v>92</v>
      </c>
      <c r="B93" s="13" t="s">
        <v>190</v>
      </c>
      <c r="C93" s="13" t="s">
        <v>144</v>
      </c>
      <c r="D93" s="13" t="s">
        <v>916</v>
      </c>
      <c r="E93" s="14">
        <v>43384</v>
      </c>
      <c r="F93" s="15">
        <f ca="1">DATEDIF(Employees!$E93,TODAY(),"Y")</f>
        <v>6</v>
      </c>
      <c r="G93" s="13" t="s">
        <v>76</v>
      </c>
      <c r="H93" s="13" t="s">
        <v>18</v>
      </c>
      <c r="I93" s="13" t="s">
        <v>35</v>
      </c>
      <c r="J93" s="13">
        <v>1062</v>
      </c>
      <c r="K93" s="13">
        <v>12744</v>
      </c>
      <c r="L93" s="13">
        <v>3</v>
      </c>
      <c r="M93" s="13">
        <v>1</v>
      </c>
      <c r="N93" s="13">
        <v>0</v>
      </c>
      <c r="O93" s="16">
        <v>7</v>
      </c>
    </row>
    <row r="94" spans="1:15" x14ac:dyDescent="0.3">
      <c r="A94" s="7">
        <v>93</v>
      </c>
      <c r="B94" s="8" t="s">
        <v>191</v>
      </c>
      <c r="C94" s="8" t="s">
        <v>192</v>
      </c>
      <c r="D94" s="8" t="s">
        <v>916</v>
      </c>
      <c r="E94" s="9">
        <v>43657</v>
      </c>
      <c r="F94" s="10">
        <f ca="1">DATEDIF(Employees!$E94,TODAY(),"Y")</f>
        <v>5</v>
      </c>
      <c r="G94" s="8" t="s">
        <v>52</v>
      </c>
      <c r="H94" s="8" t="s">
        <v>18</v>
      </c>
      <c r="I94" s="8" t="s">
        <v>41</v>
      </c>
      <c r="J94" s="8">
        <v>1406</v>
      </c>
      <c r="K94" s="8">
        <v>16872</v>
      </c>
      <c r="L94" s="8">
        <v>4.5</v>
      </c>
      <c r="M94" s="8">
        <v>4</v>
      </c>
      <c r="N94" s="8">
        <v>0</v>
      </c>
      <c r="O94" s="11">
        <v>46</v>
      </c>
    </row>
    <row r="95" spans="1:15" x14ac:dyDescent="0.3">
      <c r="A95" s="12">
        <v>94</v>
      </c>
      <c r="B95" s="13" t="s">
        <v>32</v>
      </c>
      <c r="C95" s="13" t="s">
        <v>193</v>
      </c>
      <c r="D95" s="13" t="s">
        <v>915</v>
      </c>
      <c r="E95" s="14">
        <v>43694</v>
      </c>
      <c r="F95" s="15">
        <f ca="1">DATEDIF(Employees!$E95,TODAY(),"Y")</f>
        <v>5</v>
      </c>
      <c r="G95" s="13" t="s">
        <v>92</v>
      </c>
      <c r="H95" s="13" t="s">
        <v>29</v>
      </c>
      <c r="I95" s="13" t="s">
        <v>19</v>
      </c>
      <c r="J95" s="13">
        <v>3084</v>
      </c>
      <c r="K95" s="13">
        <v>37008</v>
      </c>
      <c r="L95" s="13">
        <v>3</v>
      </c>
      <c r="M95" s="13">
        <v>6</v>
      </c>
      <c r="N95" s="13">
        <v>0</v>
      </c>
      <c r="O95" s="16">
        <v>3</v>
      </c>
    </row>
    <row r="96" spans="1:15" x14ac:dyDescent="0.3">
      <c r="A96" s="7">
        <v>95</v>
      </c>
      <c r="B96" s="8" t="s">
        <v>194</v>
      </c>
      <c r="C96" s="8" t="s">
        <v>195</v>
      </c>
      <c r="D96" s="8" t="s">
        <v>915</v>
      </c>
      <c r="E96" s="9">
        <v>44139</v>
      </c>
      <c r="F96" s="10">
        <f ca="1">DATEDIF(Employees!$E96,TODAY(),"Y")</f>
        <v>4</v>
      </c>
      <c r="G96" s="8" t="s">
        <v>57</v>
      </c>
      <c r="H96" s="8" t="s">
        <v>18</v>
      </c>
      <c r="I96" s="8" t="s">
        <v>41</v>
      </c>
      <c r="J96" s="8">
        <v>1815</v>
      </c>
      <c r="K96" s="8">
        <v>21780</v>
      </c>
      <c r="L96" s="8">
        <v>4.5</v>
      </c>
      <c r="M96" s="8">
        <v>1</v>
      </c>
      <c r="N96" s="8">
        <v>0</v>
      </c>
      <c r="O96" s="11">
        <v>9</v>
      </c>
    </row>
    <row r="97" spans="1:15" x14ac:dyDescent="0.3">
      <c r="A97" s="12">
        <v>96</v>
      </c>
      <c r="B97" s="13" t="s">
        <v>32</v>
      </c>
      <c r="C97" s="13" t="s">
        <v>63</v>
      </c>
      <c r="D97" s="13" t="s">
        <v>915</v>
      </c>
      <c r="E97" s="14">
        <v>42937</v>
      </c>
      <c r="F97" s="15">
        <f ca="1">DATEDIF(Employees!$E97,TODAY(),"Y")</f>
        <v>7</v>
      </c>
      <c r="G97" s="13" t="s">
        <v>49</v>
      </c>
      <c r="H97" s="13" t="s">
        <v>29</v>
      </c>
      <c r="I97" s="13" t="s">
        <v>41</v>
      </c>
      <c r="J97" s="13">
        <v>1861</v>
      </c>
      <c r="K97" s="13">
        <v>22332</v>
      </c>
      <c r="L97" s="13">
        <v>3</v>
      </c>
      <c r="M97" s="13">
        <v>0</v>
      </c>
      <c r="N97" s="13">
        <v>5</v>
      </c>
      <c r="O97" s="16">
        <v>9</v>
      </c>
    </row>
    <row r="98" spans="1:15" x14ac:dyDescent="0.3">
      <c r="A98" s="7">
        <v>97</v>
      </c>
      <c r="B98" s="8" t="s">
        <v>196</v>
      </c>
      <c r="C98" s="8" t="s">
        <v>197</v>
      </c>
      <c r="D98" s="8" t="s">
        <v>915</v>
      </c>
      <c r="E98" s="9">
        <v>43200</v>
      </c>
      <c r="F98" s="10">
        <f ca="1">DATEDIF(Employees!$E98,TODAY(),"Y")</f>
        <v>6</v>
      </c>
      <c r="G98" s="8" t="s">
        <v>28</v>
      </c>
      <c r="H98" s="8" t="s">
        <v>29</v>
      </c>
      <c r="I98" s="8" t="s">
        <v>35</v>
      </c>
      <c r="J98" s="8">
        <v>3088</v>
      </c>
      <c r="K98" s="8">
        <v>37056</v>
      </c>
      <c r="L98" s="8">
        <v>5</v>
      </c>
      <c r="M98" s="8">
        <v>3</v>
      </c>
      <c r="N98" s="8">
        <v>0</v>
      </c>
      <c r="O98" s="11">
        <v>10</v>
      </c>
    </row>
    <row r="99" spans="1:15" x14ac:dyDescent="0.3">
      <c r="A99" s="12">
        <v>98</v>
      </c>
      <c r="B99" s="13" t="s">
        <v>194</v>
      </c>
      <c r="C99" s="13" t="s">
        <v>198</v>
      </c>
      <c r="D99" s="13" t="s">
        <v>915</v>
      </c>
      <c r="E99" s="14">
        <v>42858</v>
      </c>
      <c r="F99" s="15">
        <f ca="1">DATEDIF(Employees!$E99,TODAY(),"Y")</f>
        <v>7</v>
      </c>
      <c r="G99" s="13" t="s">
        <v>199</v>
      </c>
      <c r="H99" s="13" t="s">
        <v>47</v>
      </c>
      <c r="I99" s="13" t="s">
        <v>41</v>
      </c>
      <c r="J99" s="13">
        <v>3071</v>
      </c>
      <c r="K99" s="13">
        <v>36852</v>
      </c>
      <c r="L99" s="13">
        <v>5</v>
      </c>
      <c r="M99" s="13">
        <v>6</v>
      </c>
      <c r="N99" s="13">
        <v>0</v>
      </c>
      <c r="O99" s="16">
        <v>2</v>
      </c>
    </row>
    <row r="100" spans="1:15" x14ac:dyDescent="0.3">
      <c r="A100" s="7">
        <v>99</v>
      </c>
      <c r="B100" s="8" t="s">
        <v>169</v>
      </c>
      <c r="C100" s="8" t="s">
        <v>125</v>
      </c>
      <c r="D100" s="8" t="s">
        <v>915</v>
      </c>
      <c r="E100" s="9">
        <v>43433</v>
      </c>
      <c r="F100" s="10">
        <f ca="1">DATEDIF(Employees!$E100,TODAY(),"Y")</f>
        <v>6</v>
      </c>
      <c r="G100" s="8" t="s">
        <v>28</v>
      </c>
      <c r="H100" s="8" t="s">
        <v>29</v>
      </c>
      <c r="I100" s="8" t="s">
        <v>35</v>
      </c>
      <c r="J100" s="8">
        <v>3298</v>
      </c>
      <c r="K100" s="8">
        <v>39576</v>
      </c>
      <c r="L100" s="8">
        <v>3</v>
      </c>
      <c r="M100" s="8">
        <v>0</v>
      </c>
      <c r="N100" s="8">
        <v>0</v>
      </c>
      <c r="O100" s="11">
        <v>9</v>
      </c>
    </row>
    <row r="101" spans="1:15" x14ac:dyDescent="0.3">
      <c r="A101" s="12">
        <v>100</v>
      </c>
      <c r="B101" s="13" t="s">
        <v>83</v>
      </c>
      <c r="C101" s="13" t="s">
        <v>200</v>
      </c>
      <c r="D101" s="13" t="s">
        <v>916</v>
      </c>
      <c r="E101" s="14">
        <v>43339</v>
      </c>
      <c r="F101" s="15">
        <f ca="1">DATEDIF(Employees!$E101,TODAY(),"Y")</f>
        <v>6</v>
      </c>
      <c r="G101" s="13" t="s">
        <v>34</v>
      </c>
      <c r="H101" s="13" t="s">
        <v>22</v>
      </c>
      <c r="I101" s="13" t="s">
        <v>35</v>
      </c>
      <c r="J101" s="13">
        <v>828</v>
      </c>
      <c r="K101" s="13">
        <v>9936</v>
      </c>
      <c r="L101" s="13">
        <v>5</v>
      </c>
      <c r="M101" s="13">
        <v>0</v>
      </c>
      <c r="N101" s="13">
        <v>0</v>
      </c>
      <c r="O101" s="16">
        <v>10</v>
      </c>
    </row>
    <row r="102" spans="1:15" x14ac:dyDescent="0.3">
      <c r="A102" s="7">
        <v>101</v>
      </c>
      <c r="B102" s="8" t="s">
        <v>32</v>
      </c>
      <c r="C102" s="8" t="s">
        <v>124</v>
      </c>
      <c r="D102" s="8" t="s">
        <v>915</v>
      </c>
      <c r="E102" s="9">
        <v>43786</v>
      </c>
      <c r="F102" s="10">
        <f ca="1">DATEDIF(Employees!$E102,TODAY(),"Y")</f>
        <v>5</v>
      </c>
      <c r="G102" s="8" t="s">
        <v>28</v>
      </c>
      <c r="H102" s="8" t="s">
        <v>18</v>
      </c>
      <c r="I102" s="8" t="s">
        <v>35</v>
      </c>
      <c r="J102" s="8">
        <v>2404</v>
      </c>
      <c r="K102" s="8">
        <v>28848</v>
      </c>
      <c r="L102" s="8">
        <v>4.5</v>
      </c>
      <c r="M102" s="8">
        <v>0</v>
      </c>
      <c r="N102" s="8">
        <v>0</v>
      </c>
      <c r="O102" s="11">
        <v>99</v>
      </c>
    </row>
    <row r="103" spans="1:15" x14ac:dyDescent="0.3">
      <c r="A103" s="12">
        <v>102</v>
      </c>
      <c r="B103" s="13" t="s">
        <v>124</v>
      </c>
      <c r="C103" s="13" t="s">
        <v>32</v>
      </c>
      <c r="D103" s="13" t="s">
        <v>915</v>
      </c>
      <c r="E103" s="14">
        <v>43740</v>
      </c>
      <c r="F103" s="15">
        <f ca="1">DATEDIF(Employees!$E103,TODAY(),"Y")</f>
        <v>5</v>
      </c>
      <c r="G103" s="13" t="s">
        <v>57</v>
      </c>
      <c r="H103" s="13" t="s">
        <v>18</v>
      </c>
      <c r="I103" s="13" t="s">
        <v>59</v>
      </c>
      <c r="J103" s="13">
        <v>3410</v>
      </c>
      <c r="K103" s="13">
        <v>40920</v>
      </c>
      <c r="L103" s="13">
        <v>3</v>
      </c>
      <c r="M103" s="13">
        <v>2</v>
      </c>
      <c r="N103" s="13">
        <v>0</v>
      </c>
      <c r="O103" s="16">
        <v>8</v>
      </c>
    </row>
    <row r="104" spans="1:15" x14ac:dyDescent="0.3">
      <c r="A104" s="7">
        <v>103</v>
      </c>
      <c r="B104" s="8" t="s">
        <v>30</v>
      </c>
      <c r="C104" s="8" t="s">
        <v>201</v>
      </c>
      <c r="D104" s="8" t="s">
        <v>915</v>
      </c>
      <c r="E104" s="9">
        <v>43793</v>
      </c>
      <c r="F104" s="10">
        <f ca="1">DATEDIF(Employees!$E104,TODAY(),"Y")</f>
        <v>5</v>
      </c>
      <c r="G104" s="8" t="s">
        <v>34</v>
      </c>
      <c r="H104" s="8" t="s">
        <v>29</v>
      </c>
      <c r="I104" s="8" t="s">
        <v>41</v>
      </c>
      <c r="J104" s="8">
        <v>1817</v>
      </c>
      <c r="K104" s="8">
        <v>21804</v>
      </c>
      <c r="L104" s="8">
        <v>5</v>
      </c>
      <c r="M104" s="8">
        <v>1</v>
      </c>
      <c r="N104" s="8">
        <v>0</v>
      </c>
      <c r="O104" s="11">
        <v>1</v>
      </c>
    </row>
    <row r="105" spans="1:15" x14ac:dyDescent="0.3">
      <c r="A105" s="12">
        <v>104</v>
      </c>
      <c r="B105" s="13" t="s">
        <v>85</v>
      </c>
      <c r="C105" s="13" t="s">
        <v>202</v>
      </c>
      <c r="D105" s="13" t="s">
        <v>915</v>
      </c>
      <c r="E105" s="14">
        <v>43867</v>
      </c>
      <c r="F105" s="15">
        <f ca="1">DATEDIF(Employees!$E105,TODAY(),"Y")</f>
        <v>4</v>
      </c>
      <c r="G105" s="13" t="s">
        <v>28</v>
      </c>
      <c r="H105" s="13" t="s">
        <v>47</v>
      </c>
      <c r="I105" s="13" t="s">
        <v>41</v>
      </c>
      <c r="J105" s="13">
        <v>2923</v>
      </c>
      <c r="K105" s="13">
        <v>35076</v>
      </c>
      <c r="L105" s="13">
        <v>2</v>
      </c>
      <c r="M105" s="13">
        <v>0</v>
      </c>
      <c r="N105" s="13">
        <v>0</v>
      </c>
      <c r="O105" s="16">
        <v>0</v>
      </c>
    </row>
    <row r="106" spans="1:15" x14ac:dyDescent="0.3">
      <c r="A106" s="7">
        <v>105</v>
      </c>
      <c r="B106" s="8" t="s">
        <v>32</v>
      </c>
      <c r="C106" s="8" t="s">
        <v>177</v>
      </c>
      <c r="D106" s="8" t="s">
        <v>915</v>
      </c>
      <c r="E106" s="9">
        <v>43397</v>
      </c>
      <c r="F106" s="10">
        <f ca="1">DATEDIF(Employees!$E106,TODAY(),"Y")</f>
        <v>6</v>
      </c>
      <c r="G106" s="8" t="s">
        <v>87</v>
      </c>
      <c r="H106" s="8" t="s">
        <v>18</v>
      </c>
      <c r="I106" s="8" t="s">
        <v>59</v>
      </c>
      <c r="J106" s="8">
        <v>3138</v>
      </c>
      <c r="K106" s="8">
        <v>37656</v>
      </c>
      <c r="L106" s="8">
        <v>5</v>
      </c>
      <c r="M106" s="8">
        <v>6</v>
      </c>
      <c r="N106" s="8">
        <v>0</v>
      </c>
      <c r="O106" s="11">
        <v>10</v>
      </c>
    </row>
    <row r="107" spans="1:15" x14ac:dyDescent="0.3">
      <c r="A107" s="12">
        <v>106</v>
      </c>
      <c r="B107" s="13" t="s">
        <v>203</v>
      </c>
      <c r="C107" s="13" t="s">
        <v>204</v>
      </c>
      <c r="D107" s="13" t="s">
        <v>915</v>
      </c>
      <c r="E107" s="14">
        <v>43979</v>
      </c>
      <c r="F107" s="15">
        <f ca="1">DATEDIF(Employees!$E107,TODAY(),"Y")</f>
        <v>4</v>
      </c>
      <c r="G107" s="13" t="s">
        <v>40</v>
      </c>
      <c r="H107" s="13" t="s">
        <v>18</v>
      </c>
      <c r="I107" s="13" t="s">
        <v>35</v>
      </c>
      <c r="J107" s="13">
        <v>3139</v>
      </c>
      <c r="K107" s="13">
        <v>37668</v>
      </c>
      <c r="L107" s="13">
        <v>3</v>
      </c>
      <c r="M107" s="13">
        <v>0</v>
      </c>
      <c r="N107" s="13">
        <v>0</v>
      </c>
      <c r="O107" s="16">
        <v>10</v>
      </c>
    </row>
    <row r="108" spans="1:15" x14ac:dyDescent="0.3">
      <c r="A108" s="7">
        <v>107</v>
      </c>
      <c r="B108" s="8" t="s">
        <v>145</v>
      </c>
      <c r="C108" s="8" t="s">
        <v>154</v>
      </c>
      <c r="D108" s="8" t="s">
        <v>915</v>
      </c>
      <c r="E108" s="9">
        <v>42507</v>
      </c>
      <c r="F108" s="10">
        <f ca="1">DATEDIF(Employees!$E108,TODAY(),"Y")</f>
        <v>8</v>
      </c>
      <c r="G108" s="8" t="s">
        <v>75</v>
      </c>
      <c r="H108" s="8" t="s">
        <v>29</v>
      </c>
      <c r="I108" s="8" t="s">
        <v>41</v>
      </c>
      <c r="J108" s="8">
        <v>3263</v>
      </c>
      <c r="K108" s="8">
        <v>39156</v>
      </c>
      <c r="L108" s="8">
        <v>3</v>
      </c>
      <c r="M108" s="8">
        <v>0</v>
      </c>
      <c r="N108" s="8">
        <v>0</v>
      </c>
      <c r="O108" s="11">
        <v>3</v>
      </c>
    </row>
    <row r="109" spans="1:15" x14ac:dyDescent="0.3">
      <c r="A109" s="12">
        <v>108</v>
      </c>
      <c r="B109" s="13" t="s">
        <v>205</v>
      </c>
      <c r="C109" s="13" t="s">
        <v>206</v>
      </c>
      <c r="D109" s="13" t="s">
        <v>916</v>
      </c>
      <c r="E109" s="14">
        <v>43487</v>
      </c>
      <c r="F109" s="15">
        <f ca="1">DATEDIF(Employees!$E109,TODAY(),"Y")</f>
        <v>6</v>
      </c>
      <c r="G109" s="13" t="s">
        <v>17</v>
      </c>
      <c r="H109" s="13" t="s">
        <v>29</v>
      </c>
      <c r="I109" s="13" t="s">
        <v>41</v>
      </c>
      <c r="J109" s="13">
        <v>1258</v>
      </c>
      <c r="K109" s="13">
        <v>15096</v>
      </c>
      <c r="L109" s="13">
        <v>5</v>
      </c>
      <c r="M109" s="13">
        <v>0</v>
      </c>
      <c r="N109" s="13">
        <v>0</v>
      </c>
      <c r="O109" s="16">
        <v>5</v>
      </c>
    </row>
    <row r="110" spans="1:15" x14ac:dyDescent="0.3">
      <c r="A110" s="7">
        <v>109</v>
      </c>
      <c r="B110" s="8" t="s">
        <v>207</v>
      </c>
      <c r="C110" s="8" t="s">
        <v>208</v>
      </c>
      <c r="D110" s="8" t="s">
        <v>916</v>
      </c>
      <c r="E110" s="9">
        <v>44085</v>
      </c>
      <c r="F110" s="10">
        <f ca="1">DATEDIF(Employees!$E110,TODAY(),"Y")</f>
        <v>4</v>
      </c>
      <c r="G110" s="8" t="s">
        <v>57</v>
      </c>
      <c r="H110" s="8" t="s">
        <v>18</v>
      </c>
      <c r="I110" s="8" t="s">
        <v>35</v>
      </c>
      <c r="J110" s="8">
        <v>2527</v>
      </c>
      <c r="K110" s="8">
        <v>30324</v>
      </c>
      <c r="L110" s="8">
        <v>3</v>
      </c>
      <c r="M110" s="8">
        <v>3</v>
      </c>
      <c r="N110" s="8">
        <v>0</v>
      </c>
      <c r="O110" s="11">
        <v>16</v>
      </c>
    </row>
    <row r="111" spans="1:15" x14ac:dyDescent="0.3">
      <c r="A111" s="12">
        <v>110</v>
      </c>
      <c r="B111" s="13" t="s">
        <v>209</v>
      </c>
      <c r="C111" s="13" t="s">
        <v>210</v>
      </c>
      <c r="D111" s="13" t="s">
        <v>916</v>
      </c>
      <c r="E111" s="14">
        <v>43362</v>
      </c>
      <c r="F111" s="15">
        <f ca="1">DATEDIF(Employees!$E111,TODAY(),"Y")</f>
        <v>6</v>
      </c>
      <c r="G111" s="13" t="s">
        <v>57</v>
      </c>
      <c r="H111" s="13" t="s">
        <v>18</v>
      </c>
      <c r="I111" s="13" t="s">
        <v>41</v>
      </c>
      <c r="J111" s="13">
        <v>3017</v>
      </c>
      <c r="K111" s="13">
        <v>36204</v>
      </c>
      <c r="L111" s="13">
        <v>4.5</v>
      </c>
      <c r="M111" s="13">
        <v>0</v>
      </c>
      <c r="N111" s="13">
        <v>4</v>
      </c>
      <c r="O111" s="16">
        <v>4</v>
      </c>
    </row>
    <row r="112" spans="1:15" x14ac:dyDescent="0.3">
      <c r="A112" s="7">
        <v>111</v>
      </c>
      <c r="B112" s="8" t="s">
        <v>211</v>
      </c>
      <c r="C112" s="8" t="s">
        <v>212</v>
      </c>
      <c r="D112" s="8" t="s">
        <v>916</v>
      </c>
      <c r="E112" s="9">
        <v>42480</v>
      </c>
      <c r="F112" s="10">
        <f ca="1">DATEDIF(Employees!$E112,TODAY(),"Y")</f>
        <v>8</v>
      </c>
      <c r="G112" s="8" t="s">
        <v>40</v>
      </c>
      <c r="H112" s="8" t="s">
        <v>22</v>
      </c>
      <c r="I112" s="8" t="s">
        <v>35</v>
      </c>
      <c r="J112" s="8">
        <v>1639</v>
      </c>
      <c r="K112" s="8">
        <v>19668</v>
      </c>
      <c r="L112" s="8">
        <v>5</v>
      </c>
      <c r="M112" s="8">
        <v>0</v>
      </c>
      <c r="N112" s="8">
        <v>0</v>
      </c>
      <c r="O112" s="11">
        <v>2</v>
      </c>
    </row>
    <row r="113" spans="1:15" x14ac:dyDescent="0.3">
      <c r="A113" s="12">
        <v>112</v>
      </c>
      <c r="B113" s="13" t="s">
        <v>185</v>
      </c>
      <c r="C113" s="13" t="s">
        <v>213</v>
      </c>
      <c r="D113" s="13" t="s">
        <v>915</v>
      </c>
      <c r="E113" s="14">
        <v>43742</v>
      </c>
      <c r="F113" s="15">
        <f ca="1">DATEDIF(Employees!$E113,TODAY(),"Y")</f>
        <v>5</v>
      </c>
      <c r="G113" s="13" t="s">
        <v>49</v>
      </c>
      <c r="H113" s="13" t="s">
        <v>18</v>
      </c>
      <c r="I113" s="13" t="s">
        <v>41</v>
      </c>
      <c r="J113" s="13">
        <v>1867</v>
      </c>
      <c r="K113" s="13">
        <v>22404</v>
      </c>
      <c r="L113" s="13">
        <v>3</v>
      </c>
      <c r="M113" s="13">
        <v>1</v>
      </c>
      <c r="N113" s="13">
        <v>0</v>
      </c>
      <c r="O113" s="16">
        <v>3</v>
      </c>
    </row>
    <row r="114" spans="1:15" x14ac:dyDescent="0.3">
      <c r="A114" s="7">
        <v>113</v>
      </c>
      <c r="B114" s="8" t="s">
        <v>214</v>
      </c>
      <c r="C114" s="8" t="s">
        <v>215</v>
      </c>
      <c r="D114" s="8" t="s">
        <v>916</v>
      </c>
      <c r="E114" s="9">
        <v>42659</v>
      </c>
      <c r="F114" s="10">
        <f ca="1">DATEDIF(Employees!$E114,TODAY(),"Y")</f>
        <v>8</v>
      </c>
      <c r="G114" s="8" t="s">
        <v>76</v>
      </c>
      <c r="H114" s="8" t="s">
        <v>29</v>
      </c>
      <c r="I114" s="8" t="s">
        <v>41</v>
      </c>
      <c r="J114" s="8">
        <v>2314</v>
      </c>
      <c r="K114" s="8">
        <v>27768</v>
      </c>
      <c r="L114" s="8">
        <v>2</v>
      </c>
      <c r="M114" s="8">
        <v>0</v>
      </c>
      <c r="N114" s="8">
        <v>3</v>
      </c>
      <c r="O114" s="11">
        <v>5</v>
      </c>
    </row>
    <row r="115" spans="1:15" x14ac:dyDescent="0.3">
      <c r="A115" s="12">
        <v>114</v>
      </c>
      <c r="B115" s="13" t="s">
        <v>216</v>
      </c>
      <c r="C115" s="13" t="s">
        <v>217</v>
      </c>
      <c r="D115" s="13" t="s">
        <v>916</v>
      </c>
      <c r="E115" s="14">
        <v>42770</v>
      </c>
      <c r="F115" s="15">
        <f ca="1">DATEDIF(Employees!$E115,TODAY(),"Y")</f>
        <v>7</v>
      </c>
      <c r="G115" s="13" t="s">
        <v>17</v>
      </c>
      <c r="H115" s="13" t="s">
        <v>22</v>
      </c>
      <c r="I115" s="13" t="s">
        <v>41</v>
      </c>
      <c r="J115" s="13">
        <v>2679</v>
      </c>
      <c r="K115" s="13">
        <v>32148</v>
      </c>
      <c r="L115" s="13">
        <v>5</v>
      </c>
      <c r="M115" s="13">
        <v>6</v>
      </c>
      <c r="N115" s="13">
        <v>0</v>
      </c>
      <c r="O115" s="16">
        <v>1</v>
      </c>
    </row>
    <row r="116" spans="1:15" x14ac:dyDescent="0.3">
      <c r="A116" s="7">
        <v>115</v>
      </c>
      <c r="B116" s="8" t="s">
        <v>218</v>
      </c>
      <c r="C116" s="8" t="s">
        <v>219</v>
      </c>
      <c r="D116" s="8" t="s">
        <v>915</v>
      </c>
      <c r="E116" s="9">
        <v>43618</v>
      </c>
      <c r="F116" s="10">
        <f ca="1">DATEDIF(Employees!$E116,TODAY(),"Y")</f>
        <v>5</v>
      </c>
      <c r="G116" s="8" t="s">
        <v>17</v>
      </c>
      <c r="H116" s="8" t="s">
        <v>18</v>
      </c>
      <c r="I116" s="8" t="s">
        <v>35</v>
      </c>
      <c r="J116" s="8">
        <v>3166</v>
      </c>
      <c r="K116" s="8">
        <v>37992</v>
      </c>
      <c r="L116" s="8">
        <v>4.5</v>
      </c>
      <c r="M116" s="8">
        <v>5</v>
      </c>
      <c r="N116" s="8">
        <v>0</v>
      </c>
      <c r="O116" s="11">
        <v>4</v>
      </c>
    </row>
    <row r="117" spans="1:15" x14ac:dyDescent="0.3">
      <c r="A117" s="12">
        <v>116</v>
      </c>
      <c r="B117" s="13" t="s">
        <v>145</v>
      </c>
      <c r="C117" s="13" t="s">
        <v>220</v>
      </c>
      <c r="D117" s="13" t="s">
        <v>915</v>
      </c>
      <c r="E117" s="14">
        <v>43527</v>
      </c>
      <c r="F117" s="15">
        <f ca="1">DATEDIF(Employees!$E117,TODAY(),"Y")</f>
        <v>5</v>
      </c>
      <c r="G117" s="13" t="s">
        <v>28</v>
      </c>
      <c r="H117" s="13" t="s">
        <v>29</v>
      </c>
      <c r="I117" s="13" t="s">
        <v>41</v>
      </c>
      <c r="J117" s="13">
        <v>2429</v>
      </c>
      <c r="K117" s="13">
        <v>29148</v>
      </c>
      <c r="L117" s="13">
        <v>5</v>
      </c>
      <c r="M117" s="13">
        <v>0</v>
      </c>
      <c r="N117" s="13">
        <v>0</v>
      </c>
      <c r="O117" s="16">
        <v>7</v>
      </c>
    </row>
    <row r="118" spans="1:15" x14ac:dyDescent="0.3">
      <c r="A118" s="7">
        <v>117</v>
      </c>
      <c r="B118" s="8" t="s">
        <v>32</v>
      </c>
      <c r="C118" s="8" t="s">
        <v>221</v>
      </c>
      <c r="D118" s="8" t="s">
        <v>915</v>
      </c>
      <c r="E118" s="9">
        <v>43744</v>
      </c>
      <c r="F118" s="10">
        <f ca="1">DATEDIF(Employees!$E118,TODAY(),"Y")</f>
        <v>5</v>
      </c>
      <c r="G118" s="8" t="s">
        <v>28</v>
      </c>
      <c r="H118" s="8" t="s">
        <v>29</v>
      </c>
      <c r="I118" s="8" t="s">
        <v>41</v>
      </c>
      <c r="J118" s="8">
        <v>1865</v>
      </c>
      <c r="K118" s="8">
        <v>22380</v>
      </c>
      <c r="L118" s="8">
        <v>4.5</v>
      </c>
      <c r="M118" s="8">
        <v>0</v>
      </c>
      <c r="N118" s="8">
        <v>0</v>
      </c>
      <c r="O118" s="11">
        <v>4</v>
      </c>
    </row>
    <row r="119" spans="1:15" x14ac:dyDescent="0.3">
      <c r="A119" s="12">
        <v>118</v>
      </c>
      <c r="B119" s="13" t="s">
        <v>32</v>
      </c>
      <c r="C119" s="13" t="s">
        <v>222</v>
      </c>
      <c r="D119" s="13" t="s">
        <v>915</v>
      </c>
      <c r="E119" s="14">
        <v>43146</v>
      </c>
      <c r="F119" s="15">
        <f ca="1">DATEDIF(Employees!$E119,TODAY(),"Y")</f>
        <v>6</v>
      </c>
      <c r="G119" s="13" t="s">
        <v>40</v>
      </c>
      <c r="H119" s="13" t="s">
        <v>29</v>
      </c>
      <c r="I119" s="13" t="s">
        <v>59</v>
      </c>
      <c r="J119" s="13">
        <v>868</v>
      </c>
      <c r="K119" s="13">
        <v>10416</v>
      </c>
      <c r="L119" s="13">
        <v>4.5</v>
      </c>
      <c r="M119" s="13">
        <v>2</v>
      </c>
      <c r="N119" s="13">
        <v>0</v>
      </c>
      <c r="O119" s="16">
        <v>2</v>
      </c>
    </row>
    <row r="120" spans="1:15" x14ac:dyDescent="0.3">
      <c r="A120" s="7">
        <v>119</v>
      </c>
      <c r="B120" s="8" t="s">
        <v>32</v>
      </c>
      <c r="C120" s="8" t="s">
        <v>223</v>
      </c>
      <c r="D120" s="8" t="s">
        <v>915</v>
      </c>
      <c r="E120" s="9">
        <v>43558</v>
      </c>
      <c r="F120" s="10">
        <f ca="1">DATEDIF(Employees!$E120,TODAY(),"Y")</f>
        <v>5</v>
      </c>
      <c r="G120" s="8" t="s">
        <v>28</v>
      </c>
      <c r="H120" s="8" t="s">
        <v>18</v>
      </c>
      <c r="I120" s="8" t="s">
        <v>19</v>
      </c>
      <c r="J120" s="8">
        <v>3411</v>
      </c>
      <c r="K120" s="8">
        <v>40932</v>
      </c>
      <c r="L120" s="8">
        <v>5</v>
      </c>
      <c r="M120" s="8">
        <v>4</v>
      </c>
      <c r="N120" s="8">
        <v>0</v>
      </c>
      <c r="O120" s="11">
        <v>2</v>
      </c>
    </row>
    <row r="121" spans="1:15" x14ac:dyDescent="0.3">
      <c r="A121" s="12">
        <v>120</v>
      </c>
      <c r="B121" s="13" t="s">
        <v>224</v>
      </c>
      <c r="C121" s="13" t="s">
        <v>225</v>
      </c>
      <c r="D121" s="13" t="s">
        <v>916</v>
      </c>
      <c r="E121" s="14">
        <v>42687</v>
      </c>
      <c r="F121" s="15">
        <f ca="1">DATEDIF(Employees!$E121,TODAY(),"Y")</f>
        <v>8</v>
      </c>
      <c r="G121" s="13" t="s">
        <v>57</v>
      </c>
      <c r="H121" s="13" t="s">
        <v>47</v>
      </c>
      <c r="I121" s="13" t="s">
        <v>35</v>
      </c>
      <c r="J121" s="13">
        <v>3324</v>
      </c>
      <c r="K121" s="13">
        <v>39888</v>
      </c>
      <c r="L121" s="13">
        <v>3</v>
      </c>
      <c r="M121" s="13">
        <v>5</v>
      </c>
      <c r="N121" s="13">
        <v>0</v>
      </c>
      <c r="O121" s="16">
        <v>7</v>
      </c>
    </row>
    <row r="122" spans="1:15" x14ac:dyDescent="0.3">
      <c r="A122" s="7">
        <v>121</v>
      </c>
      <c r="B122" s="8" t="s">
        <v>226</v>
      </c>
      <c r="C122" s="8" t="s">
        <v>227</v>
      </c>
      <c r="D122" s="8" t="s">
        <v>915</v>
      </c>
      <c r="E122" s="9">
        <v>43762</v>
      </c>
      <c r="F122" s="10">
        <f ca="1">DATEDIF(Employees!$E122,TODAY(),"Y")</f>
        <v>5</v>
      </c>
      <c r="G122" s="8" t="s">
        <v>28</v>
      </c>
      <c r="H122" s="8" t="s">
        <v>29</v>
      </c>
      <c r="I122" s="8" t="s">
        <v>41</v>
      </c>
      <c r="J122" s="8">
        <v>2715</v>
      </c>
      <c r="K122" s="8">
        <v>32580</v>
      </c>
      <c r="L122" s="8">
        <v>1</v>
      </c>
      <c r="M122" s="8">
        <v>0</v>
      </c>
      <c r="N122" s="8">
        <v>3</v>
      </c>
      <c r="O122" s="11">
        <v>3</v>
      </c>
    </row>
    <row r="123" spans="1:15" x14ac:dyDescent="0.3">
      <c r="A123" s="12">
        <v>122</v>
      </c>
      <c r="B123" s="13" t="s">
        <v>228</v>
      </c>
      <c r="C123" s="13" t="s">
        <v>229</v>
      </c>
      <c r="D123" s="13" t="s">
        <v>916</v>
      </c>
      <c r="E123" s="14">
        <v>43674</v>
      </c>
      <c r="F123" s="15">
        <f ca="1">DATEDIF(Employees!$E123,TODAY(),"Y")</f>
        <v>5</v>
      </c>
      <c r="G123" s="13" t="s">
        <v>76</v>
      </c>
      <c r="H123" s="13" t="s">
        <v>29</v>
      </c>
      <c r="I123" s="13" t="s">
        <v>19</v>
      </c>
      <c r="J123" s="13">
        <v>2664</v>
      </c>
      <c r="K123" s="13">
        <v>31968</v>
      </c>
      <c r="L123" s="13">
        <v>4.5</v>
      </c>
      <c r="M123" s="13">
        <v>1</v>
      </c>
      <c r="N123" s="13">
        <v>0</v>
      </c>
      <c r="O123" s="16">
        <v>9</v>
      </c>
    </row>
    <row r="124" spans="1:15" x14ac:dyDescent="0.3">
      <c r="A124" s="7">
        <v>123</v>
      </c>
      <c r="B124" s="8" t="s">
        <v>194</v>
      </c>
      <c r="C124" s="8" t="s">
        <v>230</v>
      </c>
      <c r="D124" s="8" t="s">
        <v>915</v>
      </c>
      <c r="E124" s="9">
        <v>44134</v>
      </c>
      <c r="F124" s="10">
        <f ca="1">DATEDIF(Employees!$E124,TODAY(),"Y")</f>
        <v>4</v>
      </c>
      <c r="G124" s="8" t="s">
        <v>17</v>
      </c>
      <c r="H124" s="8" t="s">
        <v>22</v>
      </c>
      <c r="I124" s="8" t="s">
        <v>41</v>
      </c>
      <c r="J124" s="8">
        <v>1801</v>
      </c>
      <c r="K124" s="8">
        <v>21612</v>
      </c>
      <c r="L124" s="8">
        <v>5</v>
      </c>
      <c r="M124" s="8">
        <v>0</v>
      </c>
      <c r="N124" s="8">
        <v>0</v>
      </c>
      <c r="O124" s="11">
        <v>82</v>
      </c>
    </row>
    <row r="125" spans="1:15" x14ac:dyDescent="0.3">
      <c r="A125" s="12">
        <v>124</v>
      </c>
      <c r="B125" s="13" t="s">
        <v>231</v>
      </c>
      <c r="C125" s="13" t="s">
        <v>232</v>
      </c>
      <c r="D125" s="13" t="s">
        <v>916</v>
      </c>
      <c r="E125" s="14">
        <v>43125</v>
      </c>
      <c r="F125" s="15">
        <f ca="1">DATEDIF(Employees!$E125,TODAY(),"Y")</f>
        <v>7</v>
      </c>
      <c r="G125" s="13" t="s">
        <v>28</v>
      </c>
      <c r="H125" s="13" t="s">
        <v>29</v>
      </c>
      <c r="I125" s="13" t="s">
        <v>41</v>
      </c>
      <c r="J125" s="13">
        <v>1452</v>
      </c>
      <c r="K125" s="13">
        <v>17424</v>
      </c>
      <c r="L125" s="13">
        <v>3</v>
      </c>
      <c r="M125" s="13">
        <v>0</v>
      </c>
      <c r="N125" s="13">
        <v>0</v>
      </c>
      <c r="O125" s="16">
        <v>0</v>
      </c>
    </row>
    <row r="126" spans="1:15" x14ac:dyDescent="0.3">
      <c r="A126" s="7">
        <v>125</v>
      </c>
      <c r="B126" s="8" t="s">
        <v>233</v>
      </c>
      <c r="C126" s="8" t="s">
        <v>234</v>
      </c>
      <c r="D126" s="8" t="s">
        <v>915</v>
      </c>
      <c r="E126" s="9">
        <v>42914</v>
      </c>
      <c r="F126" s="10">
        <f ca="1">DATEDIF(Employees!$E126,TODAY(),"Y")</f>
        <v>7</v>
      </c>
      <c r="G126" s="8" t="s">
        <v>17</v>
      </c>
      <c r="H126" s="8" t="s">
        <v>29</v>
      </c>
      <c r="I126" s="8" t="s">
        <v>35</v>
      </c>
      <c r="J126" s="8">
        <v>2358</v>
      </c>
      <c r="K126" s="8">
        <v>28296</v>
      </c>
      <c r="L126" s="8">
        <v>3</v>
      </c>
      <c r="M126" s="8">
        <v>0</v>
      </c>
      <c r="N126" s="8">
        <v>0</v>
      </c>
      <c r="O126" s="11">
        <v>14</v>
      </c>
    </row>
    <row r="127" spans="1:15" x14ac:dyDescent="0.3">
      <c r="A127" s="12">
        <v>126</v>
      </c>
      <c r="B127" s="13" t="s">
        <v>235</v>
      </c>
      <c r="C127" s="13" t="s">
        <v>236</v>
      </c>
      <c r="D127" s="13" t="s">
        <v>916</v>
      </c>
      <c r="E127" s="14">
        <v>43688</v>
      </c>
      <c r="F127" s="15">
        <f ca="1">DATEDIF(Employees!$E127,TODAY(),"Y")</f>
        <v>5</v>
      </c>
      <c r="G127" s="13" t="s">
        <v>28</v>
      </c>
      <c r="H127" s="13" t="s">
        <v>18</v>
      </c>
      <c r="I127" s="13" t="s">
        <v>35</v>
      </c>
      <c r="J127" s="13">
        <v>784</v>
      </c>
      <c r="K127" s="13">
        <v>9408</v>
      </c>
      <c r="L127" s="13">
        <v>3</v>
      </c>
      <c r="M127" s="13">
        <v>2</v>
      </c>
      <c r="N127" s="13">
        <v>3</v>
      </c>
      <c r="O127" s="16">
        <v>9</v>
      </c>
    </row>
    <row r="128" spans="1:15" x14ac:dyDescent="0.3">
      <c r="A128" s="7">
        <v>127</v>
      </c>
      <c r="B128" s="8" t="s">
        <v>237</v>
      </c>
      <c r="C128" s="8" t="s">
        <v>238</v>
      </c>
      <c r="D128" s="8" t="s">
        <v>915</v>
      </c>
      <c r="E128" s="9">
        <v>42943</v>
      </c>
      <c r="F128" s="10">
        <f ca="1">DATEDIF(Employees!$E128,TODAY(),"Y")</f>
        <v>7</v>
      </c>
      <c r="G128" s="8" t="s">
        <v>28</v>
      </c>
      <c r="H128" s="8" t="s">
        <v>18</v>
      </c>
      <c r="I128" s="8" t="s">
        <v>41</v>
      </c>
      <c r="J128" s="8">
        <v>1423</v>
      </c>
      <c r="K128" s="8">
        <v>17076</v>
      </c>
      <c r="L128" s="8">
        <v>3</v>
      </c>
      <c r="M128" s="8">
        <v>0</v>
      </c>
      <c r="N128" s="8">
        <v>0</v>
      </c>
      <c r="O128" s="11">
        <v>4</v>
      </c>
    </row>
    <row r="129" spans="1:15" x14ac:dyDescent="0.3">
      <c r="A129" s="12">
        <v>128</v>
      </c>
      <c r="B129" s="13" t="s">
        <v>157</v>
      </c>
      <c r="C129" s="13" t="s">
        <v>239</v>
      </c>
      <c r="D129" s="13" t="s">
        <v>915</v>
      </c>
      <c r="E129" s="14">
        <v>43309</v>
      </c>
      <c r="F129" s="15">
        <f ca="1">DATEDIF(Employees!$E129,TODAY(),"Y")</f>
        <v>6</v>
      </c>
      <c r="G129" s="13" t="s">
        <v>199</v>
      </c>
      <c r="H129" s="13" t="s">
        <v>29</v>
      </c>
      <c r="I129" s="13" t="s">
        <v>41</v>
      </c>
      <c r="J129" s="13">
        <v>2174</v>
      </c>
      <c r="K129" s="13">
        <v>26088</v>
      </c>
      <c r="L129" s="13">
        <v>2</v>
      </c>
      <c r="M129" s="13">
        <v>6</v>
      </c>
      <c r="N129" s="13">
        <v>0</v>
      </c>
      <c r="O129" s="16">
        <v>10</v>
      </c>
    </row>
    <row r="130" spans="1:15" x14ac:dyDescent="0.3">
      <c r="A130" s="7">
        <v>129</v>
      </c>
      <c r="B130" s="8" t="s">
        <v>240</v>
      </c>
      <c r="C130" s="8" t="s">
        <v>241</v>
      </c>
      <c r="D130" s="8" t="s">
        <v>915</v>
      </c>
      <c r="E130" s="9">
        <v>44030</v>
      </c>
      <c r="F130" s="10">
        <f ca="1">DATEDIF(Employees!$E130,TODAY(),"Y")</f>
        <v>4</v>
      </c>
      <c r="G130" s="8" t="s">
        <v>57</v>
      </c>
      <c r="H130" s="8" t="s">
        <v>18</v>
      </c>
      <c r="I130" s="8" t="s">
        <v>35</v>
      </c>
      <c r="J130" s="8">
        <v>2182</v>
      </c>
      <c r="K130" s="8">
        <v>26184</v>
      </c>
      <c r="L130" s="8">
        <v>4.5</v>
      </c>
      <c r="M130" s="8">
        <v>6</v>
      </c>
      <c r="N130" s="8">
        <v>0</v>
      </c>
      <c r="O130" s="11">
        <v>74</v>
      </c>
    </row>
    <row r="131" spans="1:15" x14ac:dyDescent="0.3">
      <c r="A131" s="12">
        <v>130</v>
      </c>
      <c r="B131" s="13" t="s">
        <v>242</v>
      </c>
      <c r="C131" s="13" t="s">
        <v>243</v>
      </c>
      <c r="D131" s="13" t="s">
        <v>916</v>
      </c>
      <c r="E131" s="14">
        <v>43675</v>
      </c>
      <c r="F131" s="15">
        <f ca="1">DATEDIF(Employees!$E131,TODAY(),"Y")</f>
        <v>5</v>
      </c>
      <c r="G131" s="13" t="s">
        <v>17</v>
      </c>
      <c r="H131" s="13" t="s">
        <v>18</v>
      </c>
      <c r="I131" s="13" t="s">
        <v>41</v>
      </c>
      <c r="J131" s="13">
        <v>2437</v>
      </c>
      <c r="K131" s="13">
        <v>29244</v>
      </c>
      <c r="L131" s="13">
        <v>3</v>
      </c>
      <c r="M131" s="13">
        <v>0</v>
      </c>
      <c r="N131" s="13">
        <v>0</v>
      </c>
      <c r="O131" s="16">
        <v>2</v>
      </c>
    </row>
    <row r="132" spans="1:15" x14ac:dyDescent="0.3">
      <c r="A132" s="7">
        <v>131</v>
      </c>
      <c r="B132" s="8" t="s">
        <v>58</v>
      </c>
      <c r="C132" s="8" t="s">
        <v>244</v>
      </c>
      <c r="D132" s="8" t="s">
        <v>916</v>
      </c>
      <c r="E132" s="9">
        <v>43726</v>
      </c>
      <c r="F132" s="10">
        <f ca="1">DATEDIF(Employees!$E132,TODAY(),"Y")</f>
        <v>5</v>
      </c>
      <c r="G132" s="8" t="s">
        <v>17</v>
      </c>
      <c r="H132" s="8" t="s">
        <v>18</v>
      </c>
      <c r="I132" s="8" t="s">
        <v>41</v>
      </c>
      <c r="J132" s="8">
        <v>926</v>
      </c>
      <c r="K132" s="8">
        <v>11112</v>
      </c>
      <c r="L132" s="8">
        <v>2</v>
      </c>
      <c r="M132" s="8">
        <v>3</v>
      </c>
      <c r="N132" s="8">
        <v>0</v>
      </c>
      <c r="O132" s="11">
        <v>1</v>
      </c>
    </row>
    <row r="133" spans="1:15" x14ac:dyDescent="0.3">
      <c r="A133" s="12">
        <v>132</v>
      </c>
      <c r="B133" s="13" t="s">
        <v>245</v>
      </c>
      <c r="C133" s="13" t="s">
        <v>246</v>
      </c>
      <c r="D133" s="13" t="s">
        <v>915</v>
      </c>
      <c r="E133" s="14">
        <v>42765</v>
      </c>
      <c r="F133" s="15">
        <f ca="1">DATEDIF(Employees!$E133,TODAY(),"Y")</f>
        <v>8</v>
      </c>
      <c r="G133" s="13" t="s">
        <v>57</v>
      </c>
      <c r="H133" s="13" t="s">
        <v>29</v>
      </c>
      <c r="I133" s="13" t="s">
        <v>19</v>
      </c>
      <c r="J133" s="13">
        <v>1506</v>
      </c>
      <c r="K133" s="13">
        <v>18072</v>
      </c>
      <c r="L133" s="13">
        <v>3</v>
      </c>
      <c r="M133" s="13">
        <v>0</v>
      </c>
      <c r="N133" s="13">
        <v>0</v>
      </c>
      <c r="O133" s="16">
        <v>1</v>
      </c>
    </row>
    <row r="134" spans="1:15" x14ac:dyDescent="0.3">
      <c r="A134" s="7">
        <v>133</v>
      </c>
      <c r="B134" s="8" t="s">
        <v>32</v>
      </c>
      <c r="C134" s="8" t="s">
        <v>164</v>
      </c>
      <c r="D134" s="8" t="s">
        <v>915</v>
      </c>
      <c r="E134" s="9">
        <v>43103</v>
      </c>
      <c r="F134" s="10">
        <f ca="1">DATEDIF(Employees!$E134,TODAY(),"Y")</f>
        <v>7</v>
      </c>
      <c r="G134" s="8" t="s">
        <v>49</v>
      </c>
      <c r="H134" s="8" t="s">
        <v>22</v>
      </c>
      <c r="I134" s="8" t="s">
        <v>35</v>
      </c>
      <c r="J134" s="8">
        <v>3159</v>
      </c>
      <c r="K134" s="8">
        <v>37908</v>
      </c>
      <c r="L134" s="8">
        <v>5</v>
      </c>
      <c r="M134" s="8">
        <v>0</v>
      </c>
      <c r="N134" s="8">
        <v>0</v>
      </c>
      <c r="O134" s="11">
        <v>10</v>
      </c>
    </row>
    <row r="135" spans="1:15" x14ac:dyDescent="0.3">
      <c r="A135" s="12">
        <v>134</v>
      </c>
      <c r="B135" s="13" t="s">
        <v>247</v>
      </c>
      <c r="C135" s="13" t="s">
        <v>248</v>
      </c>
      <c r="D135" s="13" t="s">
        <v>915</v>
      </c>
      <c r="E135" s="14">
        <v>42982</v>
      </c>
      <c r="F135" s="15">
        <f ca="1">DATEDIF(Employees!$E135,TODAY(),"Y")</f>
        <v>7</v>
      </c>
      <c r="G135" s="13" t="s">
        <v>76</v>
      </c>
      <c r="H135" s="13" t="s">
        <v>47</v>
      </c>
      <c r="I135" s="13" t="s">
        <v>35</v>
      </c>
      <c r="J135" s="13">
        <v>1117</v>
      </c>
      <c r="K135" s="13">
        <v>13404</v>
      </c>
      <c r="L135" s="13">
        <v>1</v>
      </c>
      <c r="M135" s="13">
        <v>0</v>
      </c>
      <c r="N135" s="13">
        <v>0</v>
      </c>
      <c r="O135" s="16">
        <v>3</v>
      </c>
    </row>
    <row r="136" spans="1:15" x14ac:dyDescent="0.3">
      <c r="A136" s="7">
        <v>135</v>
      </c>
      <c r="B136" s="8" t="s">
        <v>249</v>
      </c>
      <c r="C136" s="8" t="s">
        <v>250</v>
      </c>
      <c r="D136" s="8" t="s">
        <v>916</v>
      </c>
      <c r="E136" s="9">
        <v>43265</v>
      </c>
      <c r="F136" s="10">
        <f ca="1">DATEDIF(Employees!$E136,TODAY(),"Y")</f>
        <v>6</v>
      </c>
      <c r="G136" s="8" t="s">
        <v>17</v>
      </c>
      <c r="H136" s="8" t="s">
        <v>47</v>
      </c>
      <c r="I136" s="8" t="s">
        <v>19</v>
      </c>
      <c r="J136" s="8">
        <v>2379</v>
      </c>
      <c r="K136" s="8">
        <v>28548</v>
      </c>
      <c r="L136" s="8">
        <v>4.5</v>
      </c>
      <c r="M136" s="8">
        <v>0</v>
      </c>
      <c r="N136" s="8">
        <v>0</v>
      </c>
      <c r="O136" s="11">
        <v>7</v>
      </c>
    </row>
    <row r="137" spans="1:15" x14ac:dyDescent="0.3">
      <c r="A137" s="12">
        <v>136</v>
      </c>
      <c r="B137" s="13" t="s">
        <v>251</v>
      </c>
      <c r="C137" s="13" t="s">
        <v>215</v>
      </c>
      <c r="D137" s="13" t="s">
        <v>915</v>
      </c>
      <c r="E137" s="14">
        <v>43797</v>
      </c>
      <c r="F137" s="15">
        <f ca="1">DATEDIF(Employees!$E137,TODAY(),"Y")</f>
        <v>5</v>
      </c>
      <c r="G137" s="13" t="s">
        <v>28</v>
      </c>
      <c r="H137" s="13" t="s">
        <v>18</v>
      </c>
      <c r="I137" s="13" t="s">
        <v>41</v>
      </c>
      <c r="J137" s="13">
        <v>2372</v>
      </c>
      <c r="K137" s="13">
        <v>28464</v>
      </c>
      <c r="L137" s="13">
        <v>5</v>
      </c>
      <c r="M137" s="13">
        <v>4</v>
      </c>
      <c r="N137" s="13">
        <v>1</v>
      </c>
      <c r="O137" s="16">
        <v>6</v>
      </c>
    </row>
    <row r="138" spans="1:15" x14ac:dyDescent="0.3">
      <c r="A138" s="7">
        <v>137</v>
      </c>
      <c r="B138" s="8" t="s">
        <v>252</v>
      </c>
      <c r="C138" s="8" t="s">
        <v>253</v>
      </c>
      <c r="D138" s="8" t="s">
        <v>915</v>
      </c>
      <c r="E138" s="9">
        <v>43870</v>
      </c>
      <c r="F138" s="10">
        <f ca="1">DATEDIF(Employees!$E138,TODAY(),"Y")</f>
        <v>4</v>
      </c>
      <c r="G138" s="8" t="s">
        <v>76</v>
      </c>
      <c r="H138" s="8" t="s">
        <v>18</v>
      </c>
      <c r="I138" s="8" t="s">
        <v>35</v>
      </c>
      <c r="J138" s="8">
        <v>2908</v>
      </c>
      <c r="K138" s="8">
        <v>34896</v>
      </c>
      <c r="L138" s="8">
        <v>3</v>
      </c>
      <c r="M138" s="8">
        <v>0</v>
      </c>
      <c r="N138" s="8">
        <v>0</v>
      </c>
      <c r="O138" s="11">
        <v>12</v>
      </c>
    </row>
    <row r="139" spans="1:15" x14ac:dyDescent="0.3">
      <c r="A139" s="12">
        <v>138</v>
      </c>
      <c r="B139" s="13" t="s">
        <v>171</v>
      </c>
      <c r="C139" s="13" t="s">
        <v>254</v>
      </c>
      <c r="D139" s="13" t="s">
        <v>916</v>
      </c>
      <c r="E139" s="14">
        <v>43963</v>
      </c>
      <c r="F139" s="15">
        <f ca="1">DATEDIF(Employees!$E139,TODAY(),"Y")</f>
        <v>4</v>
      </c>
      <c r="G139" s="13" t="s">
        <v>92</v>
      </c>
      <c r="H139" s="13" t="s">
        <v>18</v>
      </c>
      <c r="I139" s="13" t="s">
        <v>41</v>
      </c>
      <c r="J139" s="13">
        <v>2019</v>
      </c>
      <c r="K139" s="13">
        <v>24228</v>
      </c>
      <c r="L139" s="13">
        <v>3</v>
      </c>
      <c r="M139" s="13">
        <v>5</v>
      </c>
      <c r="N139" s="13">
        <v>2</v>
      </c>
      <c r="O139" s="16">
        <v>15</v>
      </c>
    </row>
    <row r="140" spans="1:15" x14ac:dyDescent="0.3">
      <c r="A140" s="7">
        <v>139</v>
      </c>
      <c r="B140" s="8" t="s">
        <v>218</v>
      </c>
      <c r="C140" s="8" t="s">
        <v>255</v>
      </c>
      <c r="D140" s="8" t="s">
        <v>915</v>
      </c>
      <c r="E140" s="9">
        <v>43249</v>
      </c>
      <c r="F140" s="10">
        <f ca="1">DATEDIF(Employees!$E140,TODAY(),"Y")</f>
        <v>6</v>
      </c>
      <c r="G140" s="8" t="s">
        <v>28</v>
      </c>
      <c r="H140" s="8" t="s">
        <v>18</v>
      </c>
      <c r="I140" s="8" t="s">
        <v>35</v>
      </c>
      <c r="J140" s="8">
        <v>877</v>
      </c>
      <c r="K140" s="8">
        <v>10524</v>
      </c>
      <c r="L140" s="8">
        <v>1</v>
      </c>
      <c r="M140" s="8">
        <v>0</v>
      </c>
      <c r="N140" s="8">
        <v>0</v>
      </c>
      <c r="O140" s="11">
        <v>0</v>
      </c>
    </row>
    <row r="141" spans="1:15" x14ac:dyDescent="0.3">
      <c r="A141" s="12">
        <v>140</v>
      </c>
      <c r="B141" s="13" t="s">
        <v>58</v>
      </c>
      <c r="C141" s="13" t="s">
        <v>256</v>
      </c>
      <c r="D141" s="13" t="s">
        <v>915</v>
      </c>
      <c r="E141" s="14">
        <v>43546</v>
      </c>
      <c r="F141" s="15">
        <f ca="1">DATEDIF(Employees!$E141,TODAY(),"Y")</f>
        <v>5</v>
      </c>
      <c r="G141" s="13" t="s">
        <v>57</v>
      </c>
      <c r="H141" s="13" t="s">
        <v>18</v>
      </c>
      <c r="I141" s="13" t="s">
        <v>35</v>
      </c>
      <c r="J141" s="13">
        <v>1043</v>
      </c>
      <c r="K141" s="13">
        <v>12516</v>
      </c>
      <c r="L141" s="13">
        <v>5</v>
      </c>
      <c r="M141" s="13">
        <v>0</v>
      </c>
      <c r="N141" s="13">
        <v>0</v>
      </c>
      <c r="O141" s="16">
        <v>0</v>
      </c>
    </row>
    <row r="142" spans="1:15" x14ac:dyDescent="0.3">
      <c r="A142" s="7">
        <v>141</v>
      </c>
      <c r="B142" s="8" t="s">
        <v>257</v>
      </c>
      <c r="C142" s="8" t="s">
        <v>258</v>
      </c>
      <c r="D142" s="8" t="s">
        <v>916</v>
      </c>
      <c r="E142" s="9">
        <v>43698</v>
      </c>
      <c r="F142" s="10">
        <f ca="1">DATEDIF(Employees!$E142,TODAY(),"Y")</f>
        <v>5</v>
      </c>
      <c r="G142" s="8" t="s">
        <v>49</v>
      </c>
      <c r="H142" s="8" t="s">
        <v>29</v>
      </c>
      <c r="I142" s="8" t="s">
        <v>41</v>
      </c>
      <c r="J142" s="8">
        <v>3258</v>
      </c>
      <c r="K142" s="8">
        <v>39096</v>
      </c>
      <c r="L142" s="8">
        <v>3</v>
      </c>
      <c r="M142" s="8">
        <v>3</v>
      </c>
      <c r="N142" s="8">
        <v>0</v>
      </c>
      <c r="O142" s="11">
        <v>0</v>
      </c>
    </row>
    <row r="143" spans="1:15" x14ac:dyDescent="0.3">
      <c r="A143" s="12">
        <v>142</v>
      </c>
      <c r="B143" s="13" t="s">
        <v>259</v>
      </c>
      <c r="C143" s="13" t="s">
        <v>79</v>
      </c>
      <c r="D143" s="13" t="s">
        <v>916</v>
      </c>
      <c r="E143" s="14">
        <v>44165</v>
      </c>
      <c r="F143" s="15">
        <f ca="1">DATEDIF(Employees!$E143,TODAY(),"Y")</f>
        <v>4</v>
      </c>
      <c r="G143" s="13" t="s">
        <v>76</v>
      </c>
      <c r="H143" s="13" t="s">
        <v>22</v>
      </c>
      <c r="I143" s="13" t="s">
        <v>35</v>
      </c>
      <c r="J143" s="13">
        <v>976</v>
      </c>
      <c r="K143" s="13">
        <v>11712</v>
      </c>
      <c r="L143" s="13">
        <v>5</v>
      </c>
      <c r="M143" s="13">
        <v>5</v>
      </c>
      <c r="N143" s="13">
        <v>0</v>
      </c>
      <c r="O143" s="16">
        <v>2</v>
      </c>
    </row>
    <row r="144" spans="1:15" x14ac:dyDescent="0.3">
      <c r="A144" s="7">
        <v>143</v>
      </c>
      <c r="B144" s="8" t="s">
        <v>260</v>
      </c>
      <c r="C144" s="8" t="s">
        <v>137</v>
      </c>
      <c r="D144" s="8" t="s">
        <v>916</v>
      </c>
      <c r="E144" s="9">
        <v>43571</v>
      </c>
      <c r="F144" s="10">
        <f ca="1">DATEDIF(Employees!$E144,TODAY(),"Y")</f>
        <v>5</v>
      </c>
      <c r="G144" s="8" t="s">
        <v>40</v>
      </c>
      <c r="H144" s="8" t="s">
        <v>18</v>
      </c>
      <c r="I144" s="8" t="s">
        <v>41</v>
      </c>
      <c r="J144" s="8">
        <v>3096</v>
      </c>
      <c r="K144" s="8">
        <v>37152</v>
      </c>
      <c r="L144" s="8">
        <v>2</v>
      </c>
      <c r="M144" s="8">
        <v>0</v>
      </c>
      <c r="N144" s="8">
        <v>0</v>
      </c>
      <c r="O144" s="11">
        <v>8</v>
      </c>
    </row>
    <row r="145" spans="1:15" x14ac:dyDescent="0.3">
      <c r="A145" s="12">
        <v>144</v>
      </c>
      <c r="B145" s="13" t="s">
        <v>120</v>
      </c>
      <c r="C145" s="13" t="s">
        <v>261</v>
      </c>
      <c r="D145" s="13" t="s">
        <v>916</v>
      </c>
      <c r="E145" s="14">
        <v>43551</v>
      </c>
      <c r="F145" s="15">
        <f ca="1">DATEDIF(Employees!$E145,TODAY(),"Y")</f>
        <v>5</v>
      </c>
      <c r="G145" s="13" t="s">
        <v>75</v>
      </c>
      <c r="H145" s="13" t="s">
        <v>18</v>
      </c>
      <c r="I145" s="13" t="s">
        <v>19</v>
      </c>
      <c r="J145" s="13">
        <v>1985</v>
      </c>
      <c r="K145" s="13">
        <v>23820</v>
      </c>
      <c r="L145" s="13">
        <v>3</v>
      </c>
      <c r="M145" s="13">
        <v>6</v>
      </c>
      <c r="N145" s="13">
        <v>2</v>
      </c>
      <c r="O145" s="16">
        <v>6</v>
      </c>
    </row>
    <row r="146" spans="1:15" x14ac:dyDescent="0.3">
      <c r="A146" s="7">
        <v>145</v>
      </c>
      <c r="B146" s="8" t="s">
        <v>30</v>
      </c>
      <c r="C146" s="8" t="s">
        <v>32</v>
      </c>
      <c r="D146" s="8" t="s">
        <v>915</v>
      </c>
      <c r="E146" s="9">
        <v>43850</v>
      </c>
      <c r="F146" s="10">
        <f ca="1">DATEDIF(Employees!$E146,TODAY(),"Y")</f>
        <v>5</v>
      </c>
      <c r="G146" s="8" t="s">
        <v>34</v>
      </c>
      <c r="H146" s="8" t="s">
        <v>29</v>
      </c>
      <c r="I146" s="8" t="s">
        <v>41</v>
      </c>
      <c r="J146" s="8">
        <v>2371</v>
      </c>
      <c r="K146" s="8">
        <v>28452</v>
      </c>
      <c r="L146" s="8">
        <v>5</v>
      </c>
      <c r="M146" s="8">
        <v>0</v>
      </c>
      <c r="N146" s="8">
        <v>0</v>
      </c>
      <c r="O146" s="11">
        <v>1</v>
      </c>
    </row>
    <row r="147" spans="1:15" x14ac:dyDescent="0.3">
      <c r="A147" s="12">
        <v>146</v>
      </c>
      <c r="B147" s="13" t="s">
        <v>262</v>
      </c>
      <c r="C147" s="13" t="s">
        <v>263</v>
      </c>
      <c r="D147" s="13" t="s">
        <v>915</v>
      </c>
      <c r="E147" s="14">
        <v>43520</v>
      </c>
      <c r="F147" s="15">
        <f ca="1">DATEDIF(Employees!$E147,TODAY(),"Y")</f>
        <v>5</v>
      </c>
      <c r="G147" s="13" t="s">
        <v>76</v>
      </c>
      <c r="H147" s="13" t="s">
        <v>18</v>
      </c>
      <c r="I147" s="13" t="s">
        <v>35</v>
      </c>
      <c r="J147" s="13">
        <v>2562</v>
      </c>
      <c r="K147" s="13">
        <v>30744</v>
      </c>
      <c r="L147" s="13">
        <v>2</v>
      </c>
      <c r="M147" s="13">
        <v>4</v>
      </c>
      <c r="N147" s="13">
        <v>0</v>
      </c>
      <c r="O147" s="16">
        <v>3</v>
      </c>
    </row>
    <row r="148" spans="1:15" x14ac:dyDescent="0.3">
      <c r="A148" s="7">
        <v>147</v>
      </c>
      <c r="B148" s="8" t="s">
        <v>264</v>
      </c>
      <c r="C148" s="8" t="s">
        <v>265</v>
      </c>
      <c r="D148" s="8" t="s">
        <v>916</v>
      </c>
      <c r="E148" s="9">
        <v>44071</v>
      </c>
      <c r="F148" s="10">
        <f ca="1">DATEDIF(Employees!$E148,TODAY(),"Y")</f>
        <v>4</v>
      </c>
      <c r="G148" s="8" t="s">
        <v>17</v>
      </c>
      <c r="H148" s="8" t="s">
        <v>47</v>
      </c>
      <c r="I148" s="8" t="s">
        <v>41</v>
      </c>
      <c r="J148" s="8">
        <v>1254</v>
      </c>
      <c r="K148" s="8">
        <v>15048</v>
      </c>
      <c r="L148" s="8">
        <v>5</v>
      </c>
      <c r="M148" s="8">
        <v>0</v>
      </c>
      <c r="N148" s="8">
        <v>0</v>
      </c>
      <c r="O148" s="11">
        <v>8</v>
      </c>
    </row>
    <row r="149" spans="1:15" x14ac:dyDescent="0.3">
      <c r="A149" s="12">
        <v>148</v>
      </c>
      <c r="B149" s="13" t="s">
        <v>20</v>
      </c>
      <c r="C149" s="13" t="s">
        <v>266</v>
      </c>
      <c r="D149" s="13" t="s">
        <v>915</v>
      </c>
      <c r="E149" s="14">
        <v>43173</v>
      </c>
      <c r="F149" s="15">
        <f ca="1">DATEDIF(Employees!$E149,TODAY(),"Y")</f>
        <v>6</v>
      </c>
      <c r="G149" s="13" t="s">
        <v>28</v>
      </c>
      <c r="H149" s="13" t="s">
        <v>47</v>
      </c>
      <c r="I149" s="13" t="s">
        <v>41</v>
      </c>
      <c r="J149" s="13">
        <v>793</v>
      </c>
      <c r="K149" s="13">
        <v>9516</v>
      </c>
      <c r="L149" s="13">
        <v>5</v>
      </c>
      <c r="M149" s="13">
        <v>6</v>
      </c>
      <c r="N149" s="13">
        <v>0</v>
      </c>
      <c r="O149" s="16">
        <v>2</v>
      </c>
    </row>
    <row r="150" spans="1:15" x14ac:dyDescent="0.3">
      <c r="A150" s="7">
        <v>149</v>
      </c>
      <c r="B150" s="8" t="s">
        <v>267</v>
      </c>
      <c r="C150" s="8" t="s">
        <v>268</v>
      </c>
      <c r="D150" s="8" t="s">
        <v>916</v>
      </c>
      <c r="E150" s="9">
        <v>43007</v>
      </c>
      <c r="F150" s="10">
        <f ca="1">DATEDIF(Employees!$E150,TODAY(),"Y")</f>
        <v>7</v>
      </c>
      <c r="G150" s="8" t="s">
        <v>117</v>
      </c>
      <c r="H150" s="8" t="s">
        <v>18</v>
      </c>
      <c r="I150" s="8" t="s">
        <v>19</v>
      </c>
      <c r="J150" s="8">
        <v>2416</v>
      </c>
      <c r="K150" s="8">
        <v>28992</v>
      </c>
      <c r="L150" s="8">
        <v>3</v>
      </c>
      <c r="M150" s="8">
        <v>0</v>
      </c>
      <c r="N150" s="8">
        <v>0</v>
      </c>
      <c r="O150" s="11">
        <v>2</v>
      </c>
    </row>
    <row r="151" spans="1:15" x14ac:dyDescent="0.3">
      <c r="A151" s="12">
        <v>150</v>
      </c>
      <c r="B151" s="13" t="s">
        <v>269</v>
      </c>
      <c r="C151" s="13" t="s">
        <v>270</v>
      </c>
      <c r="D151" s="13" t="s">
        <v>915</v>
      </c>
      <c r="E151" s="14">
        <v>42773</v>
      </c>
      <c r="F151" s="15">
        <f ca="1">DATEDIF(Employees!$E151,TODAY(),"Y")</f>
        <v>7</v>
      </c>
      <c r="G151" s="13" t="s">
        <v>52</v>
      </c>
      <c r="H151" s="13" t="s">
        <v>47</v>
      </c>
      <c r="I151" s="13" t="s">
        <v>35</v>
      </c>
      <c r="J151" s="13">
        <v>822</v>
      </c>
      <c r="K151" s="13">
        <v>9864</v>
      </c>
      <c r="L151" s="13">
        <v>5</v>
      </c>
      <c r="M151" s="13">
        <v>6</v>
      </c>
      <c r="N151" s="13">
        <v>0</v>
      </c>
      <c r="O151" s="16">
        <v>1</v>
      </c>
    </row>
    <row r="152" spans="1:15" x14ac:dyDescent="0.3">
      <c r="A152" s="7">
        <v>151</v>
      </c>
      <c r="B152" s="8" t="s">
        <v>271</v>
      </c>
      <c r="C152" s="8" t="s">
        <v>272</v>
      </c>
      <c r="D152" s="8" t="s">
        <v>915</v>
      </c>
      <c r="E152" s="9">
        <v>44118</v>
      </c>
      <c r="F152" s="10">
        <f ca="1">DATEDIF(Employees!$E152,TODAY(),"Y")</f>
        <v>4</v>
      </c>
      <c r="G152" s="8" t="s">
        <v>28</v>
      </c>
      <c r="H152" s="8" t="s">
        <v>18</v>
      </c>
      <c r="I152" s="8" t="s">
        <v>59</v>
      </c>
      <c r="J152" s="8">
        <v>1442</v>
      </c>
      <c r="K152" s="8">
        <v>17304</v>
      </c>
      <c r="L152" s="8">
        <v>5</v>
      </c>
      <c r="M152" s="8">
        <v>2</v>
      </c>
      <c r="N152" s="8">
        <v>1</v>
      </c>
      <c r="O152" s="11">
        <v>23</v>
      </c>
    </row>
    <row r="153" spans="1:15" x14ac:dyDescent="0.3">
      <c r="A153" s="12">
        <v>152</v>
      </c>
      <c r="B153" s="13" t="s">
        <v>36</v>
      </c>
      <c r="C153" s="13" t="s">
        <v>273</v>
      </c>
      <c r="D153" s="13" t="s">
        <v>916</v>
      </c>
      <c r="E153" s="14">
        <v>43780</v>
      </c>
      <c r="F153" s="15">
        <f ca="1">DATEDIF(Employees!$E153,TODAY(),"Y")</f>
        <v>5</v>
      </c>
      <c r="G153" s="13" t="s">
        <v>49</v>
      </c>
      <c r="H153" s="13" t="s">
        <v>18</v>
      </c>
      <c r="I153" s="13" t="s">
        <v>19</v>
      </c>
      <c r="J153" s="13">
        <v>887</v>
      </c>
      <c r="K153" s="13">
        <v>10644</v>
      </c>
      <c r="L153" s="13">
        <v>4.5</v>
      </c>
      <c r="M153" s="13">
        <v>0</v>
      </c>
      <c r="N153" s="13">
        <v>0</v>
      </c>
      <c r="O153" s="16">
        <v>54</v>
      </c>
    </row>
    <row r="154" spans="1:15" x14ac:dyDescent="0.3">
      <c r="A154" s="7">
        <v>153</v>
      </c>
      <c r="B154" s="8" t="s">
        <v>274</v>
      </c>
      <c r="C154" s="8" t="s">
        <v>275</v>
      </c>
      <c r="D154" s="8" t="s">
        <v>916</v>
      </c>
      <c r="E154" s="9">
        <v>42792</v>
      </c>
      <c r="F154" s="10">
        <f ca="1">DATEDIF(Employees!$E154,TODAY(),"Y")</f>
        <v>7</v>
      </c>
      <c r="G154" s="8" t="s">
        <v>28</v>
      </c>
      <c r="H154" s="8" t="s">
        <v>18</v>
      </c>
      <c r="I154" s="8" t="s">
        <v>35</v>
      </c>
      <c r="J154" s="8">
        <v>1671</v>
      </c>
      <c r="K154" s="8">
        <v>20052</v>
      </c>
      <c r="L154" s="8">
        <v>2</v>
      </c>
      <c r="M154" s="8">
        <v>0</v>
      </c>
      <c r="N154" s="8">
        <v>0</v>
      </c>
      <c r="O154" s="11">
        <v>3</v>
      </c>
    </row>
    <row r="155" spans="1:15" x14ac:dyDescent="0.3">
      <c r="A155" s="12">
        <v>154</v>
      </c>
      <c r="B155" s="13" t="s">
        <v>88</v>
      </c>
      <c r="C155" s="13" t="s">
        <v>276</v>
      </c>
      <c r="D155" s="13" t="s">
        <v>916</v>
      </c>
      <c r="E155" s="14">
        <v>43551</v>
      </c>
      <c r="F155" s="15">
        <f ca="1">DATEDIF(Employees!$E155,TODAY(),"Y")</f>
        <v>5</v>
      </c>
      <c r="G155" s="13" t="s">
        <v>40</v>
      </c>
      <c r="H155" s="13" t="s">
        <v>29</v>
      </c>
      <c r="I155" s="13" t="s">
        <v>41</v>
      </c>
      <c r="J155" s="13">
        <v>1877</v>
      </c>
      <c r="K155" s="13">
        <v>22524</v>
      </c>
      <c r="L155" s="13">
        <v>4.5</v>
      </c>
      <c r="M155" s="13">
        <v>1</v>
      </c>
      <c r="N155" s="13">
        <v>0</v>
      </c>
      <c r="O155" s="16">
        <v>0</v>
      </c>
    </row>
    <row r="156" spans="1:15" x14ac:dyDescent="0.3">
      <c r="A156" s="7">
        <v>155</v>
      </c>
      <c r="B156" s="8" t="s">
        <v>277</v>
      </c>
      <c r="C156" s="8" t="s">
        <v>278</v>
      </c>
      <c r="D156" s="8" t="s">
        <v>916</v>
      </c>
      <c r="E156" s="9">
        <v>43529</v>
      </c>
      <c r="F156" s="10">
        <f ca="1">DATEDIF(Employees!$E156,TODAY(),"Y")</f>
        <v>5</v>
      </c>
      <c r="G156" s="8" t="s">
        <v>49</v>
      </c>
      <c r="H156" s="8" t="s">
        <v>29</v>
      </c>
      <c r="I156" s="8" t="s">
        <v>35</v>
      </c>
      <c r="J156" s="8">
        <v>1960</v>
      </c>
      <c r="K156" s="8">
        <v>23520</v>
      </c>
      <c r="L156" s="8">
        <v>2</v>
      </c>
      <c r="M156" s="8">
        <v>0</v>
      </c>
      <c r="N156" s="8">
        <v>0</v>
      </c>
      <c r="O156" s="11">
        <v>8</v>
      </c>
    </row>
    <row r="157" spans="1:15" x14ac:dyDescent="0.3">
      <c r="A157" s="12">
        <v>156</v>
      </c>
      <c r="B157" s="13" t="s">
        <v>194</v>
      </c>
      <c r="C157" s="13" t="s">
        <v>65</v>
      </c>
      <c r="D157" s="13" t="s">
        <v>915</v>
      </c>
      <c r="E157" s="14">
        <v>43300</v>
      </c>
      <c r="F157" s="15">
        <f ca="1">DATEDIF(Employees!$E157,TODAY(),"Y")</f>
        <v>6</v>
      </c>
      <c r="G157" s="13" t="s">
        <v>28</v>
      </c>
      <c r="H157" s="13" t="s">
        <v>29</v>
      </c>
      <c r="I157" s="13" t="s">
        <v>41</v>
      </c>
      <c r="J157" s="13">
        <v>2422</v>
      </c>
      <c r="K157" s="13">
        <v>29064</v>
      </c>
      <c r="L157" s="13">
        <v>4.5</v>
      </c>
      <c r="M157" s="13">
        <v>0</v>
      </c>
      <c r="N157" s="13">
        <v>2</v>
      </c>
      <c r="O157" s="16">
        <v>10</v>
      </c>
    </row>
    <row r="158" spans="1:15" x14ac:dyDescent="0.3">
      <c r="A158" s="7">
        <v>157</v>
      </c>
      <c r="B158" s="8" t="s">
        <v>279</v>
      </c>
      <c r="C158" s="8" t="s">
        <v>280</v>
      </c>
      <c r="D158" s="8" t="s">
        <v>916</v>
      </c>
      <c r="E158" s="9">
        <v>43683</v>
      </c>
      <c r="F158" s="10">
        <f ca="1">DATEDIF(Employees!$E158,TODAY(),"Y")</f>
        <v>5</v>
      </c>
      <c r="G158" s="8" t="s">
        <v>28</v>
      </c>
      <c r="H158" s="8" t="s">
        <v>22</v>
      </c>
      <c r="I158" s="8" t="s">
        <v>41</v>
      </c>
      <c r="J158" s="8">
        <v>1299</v>
      </c>
      <c r="K158" s="8">
        <v>15588</v>
      </c>
      <c r="L158" s="8">
        <v>5</v>
      </c>
      <c r="M158" s="8">
        <v>0</v>
      </c>
      <c r="N158" s="8">
        <v>0</v>
      </c>
      <c r="O158" s="11">
        <v>8</v>
      </c>
    </row>
    <row r="159" spans="1:15" x14ac:dyDescent="0.3">
      <c r="A159" s="12">
        <v>158</v>
      </c>
      <c r="B159" s="13" t="s">
        <v>281</v>
      </c>
      <c r="C159" s="13" t="s">
        <v>282</v>
      </c>
      <c r="D159" s="13" t="s">
        <v>915</v>
      </c>
      <c r="E159" s="14">
        <v>43908</v>
      </c>
      <c r="F159" s="15">
        <f ca="1">DATEDIF(Employees!$E159,TODAY(),"Y")</f>
        <v>4</v>
      </c>
      <c r="G159" s="13" t="s">
        <v>25</v>
      </c>
      <c r="H159" s="13" t="s">
        <v>18</v>
      </c>
      <c r="I159" s="13" t="s">
        <v>59</v>
      </c>
      <c r="J159" s="13">
        <v>2127</v>
      </c>
      <c r="K159" s="13">
        <v>25524</v>
      </c>
      <c r="L159" s="13">
        <v>5</v>
      </c>
      <c r="M159" s="13">
        <v>0</v>
      </c>
      <c r="N159" s="13">
        <v>0</v>
      </c>
      <c r="O159" s="16">
        <v>3</v>
      </c>
    </row>
    <row r="160" spans="1:15" x14ac:dyDescent="0.3">
      <c r="A160" s="7">
        <v>159</v>
      </c>
      <c r="B160" s="8" t="s">
        <v>120</v>
      </c>
      <c r="C160" s="8" t="s">
        <v>283</v>
      </c>
      <c r="D160" s="8" t="s">
        <v>916</v>
      </c>
      <c r="E160" s="9">
        <v>43653</v>
      </c>
      <c r="F160" s="10">
        <f ca="1">DATEDIF(Employees!$E160,TODAY(),"Y")</f>
        <v>5</v>
      </c>
      <c r="G160" s="8" t="s">
        <v>17</v>
      </c>
      <c r="H160" s="8" t="s">
        <v>18</v>
      </c>
      <c r="I160" s="8" t="s">
        <v>35</v>
      </c>
      <c r="J160" s="8">
        <v>3096</v>
      </c>
      <c r="K160" s="8">
        <v>37152</v>
      </c>
      <c r="L160" s="8">
        <v>2</v>
      </c>
      <c r="M160" s="8">
        <v>5</v>
      </c>
      <c r="N160" s="8">
        <v>0</v>
      </c>
      <c r="O160" s="11">
        <v>9</v>
      </c>
    </row>
    <row r="161" spans="1:15" x14ac:dyDescent="0.3">
      <c r="A161" s="12">
        <v>160</v>
      </c>
      <c r="B161" s="13" t="s">
        <v>284</v>
      </c>
      <c r="C161" s="13" t="s">
        <v>285</v>
      </c>
      <c r="D161" s="13" t="s">
        <v>916</v>
      </c>
      <c r="E161" s="14">
        <v>42405</v>
      </c>
      <c r="F161" s="15">
        <f ca="1">DATEDIF(Employees!$E161,TODAY(),"Y")</f>
        <v>8</v>
      </c>
      <c r="G161" s="13" t="s">
        <v>28</v>
      </c>
      <c r="H161" s="13" t="s">
        <v>18</v>
      </c>
      <c r="I161" s="13" t="s">
        <v>19</v>
      </c>
      <c r="J161" s="13">
        <v>951</v>
      </c>
      <c r="K161" s="13">
        <v>11412</v>
      </c>
      <c r="L161" s="13">
        <v>1</v>
      </c>
      <c r="M161" s="13">
        <v>6</v>
      </c>
      <c r="N161" s="13">
        <v>0</v>
      </c>
      <c r="O161" s="16">
        <v>8</v>
      </c>
    </row>
    <row r="162" spans="1:15" x14ac:dyDescent="0.3">
      <c r="A162" s="7">
        <v>161</v>
      </c>
      <c r="B162" s="8" t="s">
        <v>32</v>
      </c>
      <c r="C162" s="8" t="s">
        <v>286</v>
      </c>
      <c r="D162" s="8" t="s">
        <v>915</v>
      </c>
      <c r="E162" s="9">
        <v>43967</v>
      </c>
      <c r="F162" s="10">
        <f ca="1">DATEDIF(Employees!$E162,TODAY(),"Y")</f>
        <v>4</v>
      </c>
      <c r="G162" s="8" t="s">
        <v>28</v>
      </c>
      <c r="H162" s="8" t="s">
        <v>18</v>
      </c>
      <c r="I162" s="8" t="s">
        <v>35</v>
      </c>
      <c r="J162" s="8">
        <v>2940</v>
      </c>
      <c r="K162" s="8">
        <v>35280</v>
      </c>
      <c r="L162" s="8">
        <v>1</v>
      </c>
      <c r="M162" s="8">
        <v>6</v>
      </c>
      <c r="N162" s="8">
        <v>0</v>
      </c>
      <c r="O162" s="11">
        <v>13</v>
      </c>
    </row>
    <row r="163" spans="1:15" x14ac:dyDescent="0.3">
      <c r="A163" s="12">
        <v>162</v>
      </c>
      <c r="B163" s="13" t="s">
        <v>287</v>
      </c>
      <c r="C163" s="13" t="s">
        <v>288</v>
      </c>
      <c r="D163" s="13" t="s">
        <v>916</v>
      </c>
      <c r="E163" s="14">
        <v>44102</v>
      </c>
      <c r="F163" s="15">
        <f ca="1">DATEDIF(Employees!$E163,TODAY(),"Y")</f>
        <v>4</v>
      </c>
      <c r="G163" s="13" t="s">
        <v>52</v>
      </c>
      <c r="H163" s="13" t="s">
        <v>22</v>
      </c>
      <c r="I163" s="13" t="s">
        <v>41</v>
      </c>
      <c r="J163" s="13">
        <v>3293</v>
      </c>
      <c r="K163" s="13">
        <v>39516</v>
      </c>
      <c r="L163" s="13">
        <v>4.5</v>
      </c>
      <c r="M163" s="13">
        <v>1</v>
      </c>
      <c r="N163" s="13">
        <v>6</v>
      </c>
      <c r="O163" s="16">
        <v>9</v>
      </c>
    </row>
    <row r="164" spans="1:15" x14ac:dyDescent="0.3">
      <c r="A164" s="7">
        <v>163</v>
      </c>
      <c r="B164" s="8" t="s">
        <v>289</v>
      </c>
      <c r="C164" s="8" t="s">
        <v>290</v>
      </c>
      <c r="D164" s="8" t="s">
        <v>915</v>
      </c>
      <c r="E164" s="9">
        <v>42840</v>
      </c>
      <c r="F164" s="10">
        <f ca="1">DATEDIF(Employees!$E164,TODAY(),"Y")</f>
        <v>7</v>
      </c>
      <c r="G164" s="8" t="s">
        <v>57</v>
      </c>
      <c r="H164" s="8" t="s">
        <v>29</v>
      </c>
      <c r="I164" s="8" t="s">
        <v>35</v>
      </c>
      <c r="J164" s="8">
        <v>3250</v>
      </c>
      <c r="K164" s="8">
        <v>39000</v>
      </c>
      <c r="L164" s="8">
        <v>2</v>
      </c>
      <c r="M164" s="8">
        <v>1</v>
      </c>
      <c r="N164" s="8">
        <v>0</v>
      </c>
      <c r="O164" s="11">
        <v>8</v>
      </c>
    </row>
    <row r="165" spans="1:15" x14ac:dyDescent="0.3">
      <c r="A165" s="12">
        <v>164</v>
      </c>
      <c r="B165" s="13" t="s">
        <v>68</v>
      </c>
      <c r="C165" s="13" t="s">
        <v>291</v>
      </c>
      <c r="D165" s="13" t="s">
        <v>915</v>
      </c>
      <c r="E165" s="14">
        <v>43385</v>
      </c>
      <c r="F165" s="15">
        <f ca="1">DATEDIF(Employees!$E165,TODAY(),"Y")</f>
        <v>6</v>
      </c>
      <c r="G165" s="13" t="s">
        <v>40</v>
      </c>
      <c r="H165" s="13" t="s">
        <v>18</v>
      </c>
      <c r="I165" s="13" t="s">
        <v>41</v>
      </c>
      <c r="J165" s="13">
        <v>2085</v>
      </c>
      <c r="K165" s="13">
        <v>25020</v>
      </c>
      <c r="L165" s="13">
        <v>3</v>
      </c>
      <c r="M165" s="13">
        <v>1</v>
      </c>
      <c r="N165" s="13">
        <v>0</v>
      </c>
      <c r="O165" s="16">
        <v>9</v>
      </c>
    </row>
    <row r="166" spans="1:15" x14ac:dyDescent="0.3">
      <c r="A166" s="7">
        <v>165</v>
      </c>
      <c r="B166" s="8" t="s">
        <v>292</v>
      </c>
      <c r="C166" s="8" t="s">
        <v>30</v>
      </c>
      <c r="D166" s="8" t="s">
        <v>915</v>
      </c>
      <c r="E166" s="9">
        <v>43638</v>
      </c>
      <c r="F166" s="10">
        <f ca="1">DATEDIF(Employees!$E166,TODAY(),"Y")</f>
        <v>5</v>
      </c>
      <c r="G166" s="8" t="s">
        <v>28</v>
      </c>
      <c r="H166" s="8" t="s">
        <v>293</v>
      </c>
      <c r="I166" s="8" t="s">
        <v>41</v>
      </c>
      <c r="J166" s="8">
        <v>1578</v>
      </c>
      <c r="K166" s="8">
        <v>18936</v>
      </c>
      <c r="L166" s="8">
        <v>3</v>
      </c>
      <c r="M166" s="8">
        <v>0</v>
      </c>
      <c r="N166" s="8">
        <v>0</v>
      </c>
      <c r="O166" s="11">
        <v>15</v>
      </c>
    </row>
    <row r="167" spans="1:15" x14ac:dyDescent="0.3">
      <c r="A167" s="12">
        <v>166</v>
      </c>
      <c r="B167" s="13" t="s">
        <v>294</v>
      </c>
      <c r="C167" s="13" t="s">
        <v>295</v>
      </c>
      <c r="D167" s="13" t="s">
        <v>916</v>
      </c>
      <c r="E167" s="14">
        <v>43725</v>
      </c>
      <c r="F167" s="15">
        <f ca="1">DATEDIF(Employees!$E167,TODAY(),"Y")</f>
        <v>5</v>
      </c>
      <c r="G167" s="13" t="s">
        <v>40</v>
      </c>
      <c r="H167" s="13" t="s">
        <v>29</v>
      </c>
      <c r="I167" s="13" t="s">
        <v>41</v>
      </c>
      <c r="J167" s="13">
        <v>1169</v>
      </c>
      <c r="K167" s="13">
        <v>14028</v>
      </c>
      <c r="L167" s="13">
        <v>3</v>
      </c>
      <c r="M167" s="13">
        <v>1</v>
      </c>
      <c r="N167" s="13">
        <v>0</v>
      </c>
      <c r="O167" s="16">
        <v>10</v>
      </c>
    </row>
    <row r="168" spans="1:15" x14ac:dyDescent="0.3">
      <c r="A168" s="7">
        <v>167</v>
      </c>
      <c r="B168" s="8" t="s">
        <v>296</v>
      </c>
      <c r="C168" s="8" t="s">
        <v>297</v>
      </c>
      <c r="D168" s="8" t="s">
        <v>916</v>
      </c>
      <c r="E168" s="9">
        <v>42927</v>
      </c>
      <c r="F168" s="10">
        <f ca="1">DATEDIF(Employees!$E168,TODAY(),"Y")</f>
        <v>7</v>
      </c>
      <c r="G168" s="8" t="s">
        <v>40</v>
      </c>
      <c r="H168" s="8" t="s">
        <v>22</v>
      </c>
      <c r="I168" s="8" t="s">
        <v>59</v>
      </c>
      <c r="J168" s="8">
        <v>1054</v>
      </c>
      <c r="K168" s="8">
        <v>12648</v>
      </c>
      <c r="L168" s="8">
        <v>5</v>
      </c>
      <c r="M168" s="8">
        <v>4</v>
      </c>
      <c r="N168" s="8">
        <v>6</v>
      </c>
      <c r="O168" s="11">
        <v>7</v>
      </c>
    </row>
    <row r="169" spans="1:15" x14ac:dyDescent="0.3">
      <c r="A169" s="12">
        <v>168</v>
      </c>
      <c r="B169" s="13" t="s">
        <v>298</v>
      </c>
      <c r="C169" s="13" t="s">
        <v>79</v>
      </c>
      <c r="D169" s="13" t="s">
        <v>916</v>
      </c>
      <c r="E169" s="14">
        <v>43680</v>
      </c>
      <c r="F169" s="15">
        <f ca="1">DATEDIF(Employees!$E169,TODAY(),"Y")</f>
        <v>5</v>
      </c>
      <c r="G169" s="13" t="s">
        <v>40</v>
      </c>
      <c r="H169" s="13" t="s">
        <v>18</v>
      </c>
      <c r="I169" s="13" t="s">
        <v>41</v>
      </c>
      <c r="J169" s="13">
        <v>1349</v>
      </c>
      <c r="K169" s="13">
        <v>16188</v>
      </c>
      <c r="L169" s="13">
        <v>4.5</v>
      </c>
      <c r="M169" s="13">
        <v>1</v>
      </c>
      <c r="N169" s="13">
        <v>0</v>
      </c>
      <c r="O169" s="16">
        <v>4</v>
      </c>
    </row>
    <row r="170" spans="1:15" x14ac:dyDescent="0.3">
      <c r="A170" s="7">
        <v>169</v>
      </c>
      <c r="B170" s="8" t="s">
        <v>299</v>
      </c>
      <c r="C170" s="8" t="s">
        <v>300</v>
      </c>
      <c r="D170" s="8" t="s">
        <v>916</v>
      </c>
      <c r="E170" s="9">
        <v>43571</v>
      </c>
      <c r="F170" s="10">
        <f ca="1">DATEDIF(Employees!$E170,TODAY(),"Y")</f>
        <v>5</v>
      </c>
      <c r="G170" s="8" t="s">
        <v>17</v>
      </c>
      <c r="H170" s="8" t="s">
        <v>29</v>
      </c>
      <c r="I170" s="8" t="s">
        <v>59</v>
      </c>
      <c r="J170" s="8">
        <v>2196</v>
      </c>
      <c r="K170" s="8">
        <v>26352</v>
      </c>
      <c r="L170" s="8">
        <v>5</v>
      </c>
      <c r="M170" s="8">
        <v>4</v>
      </c>
      <c r="N170" s="8">
        <v>0</v>
      </c>
      <c r="O170" s="11">
        <v>9</v>
      </c>
    </row>
    <row r="171" spans="1:15" x14ac:dyDescent="0.3">
      <c r="A171" s="12">
        <v>170</v>
      </c>
      <c r="B171" s="13" t="s">
        <v>58</v>
      </c>
      <c r="C171" s="13" t="s">
        <v>141</v>
      </c>
      <c r="D171" s="13" t="s">
        <v>916</v>
      </c>
      <c r="E171" s="14">
        <v>43846</v>
      </c>
      <c r="F171" s="15">
        <f ca="1">DATEDIF(Employees!$E171,TODAY(),"Y")</f>
        <v>5</v>
      </c>
      <c r="G171" s="13" t="s">
        <v>76</v>
      </c>
      <c r="H171" s="13" t="s">
        <v>18</v>
      </c>
      <c r="I171" s="13" t="s">
        <v>41</v>
      </c>
      <c r="J171" s="13">
        <v>3264</v>
      </c>
      <c r="K171" s="13">
        <v>39168</v>
      </c>
      <c r="L171" s="13">
        <v>5</v>
      </c>
      <c r="M171" s="13">
        <v>6</v>
      </c>
      <c r="N171" s="13">
        <v>5</v>
      </c>
      <c r="O171" s="16">
        <v>4</v>
      </c>
    </row>
    <row r="172" spans="1:15" x14ac:dyDescent="0.3">
      <c r="A172" s="7">
        <v>171</v>
      </c>
      <c r="B172" s="8" t="s">
        <v>32</v>
      </c>
      <c r="C172" s="8" t="s">
        <v>301</v>
      </c>
      <c r="D172" s="8" t="s">
        <v>915</v>
      </c>
      <c r="E172" s="9">
        <v>42942</v>
      </c>
      <c r="F172" s="10">
        <f ca="1">DATEDIF(Employees!$E172,TODAY(),"Y")</f>
        <v>7</v>
      </c>
      <c r="G172" s="8" t="s">
        <v>17</v>
      </c>
      <c r="H172" s="8" t="s">
        <v>29</v>
      </c>
      <c r="I172" s="8" t="s">
        <v>35</v>
      </c>
      <c r="J172" s="8">
        <v>1232</v>
      </c>
      <c r="K172" s="8">
        <v>14784</v>
      </c>
      <c r="L172" s="8">
        <v>5</v>
      </c>
      <c r="M172" s="8">
        <v>4</v>
      </c>
      <c r="N172" s="8">
        <v>5</v>
      </c>
      <c r="O172" s="11">
        <v>2</v>
      </c>
    </row>
    <row r="173" spans="1:15" x14ac:dyDescent="0.3">
      <c r="A173" s="12">
        <v>172</v>
      </c>
      <c r="B173" s="13" t="s">
        <v>302</v>
      </c>
      <c r="C173" s="13" t="s">
        <v>303</v>
      </c>
      <c r="D173" s="13" t="s">
        <v>916</v>
      </c>
      <c r="E173" s="14">
        <v>43787</v>
      </c>
      <c r="F173" s="15">
        <f ca="1">DATEDIF(Employees!$E173,TODAY(),"Y")</f>
        <v>5</v>
      </c>
      <c r="G173" s="13" t="s">
        <v>49</v>
      </c>
      <c r="H173" s="13" t="s">
        <v>18</v>
      </c>
      <c r="I173" s="13" t="s">
        <v>41</v>
      </c>
      <c r="J173" s="13">
        <v>2401</v>
      </c>
      <c r="K173" s="13">
        <v>28812</v>
      </c>
      <c r="L173" s="13">
        <v>5</v>
      </c>
      <c r="M173" s="13">
        <v>0</v>
      </c>
      <c r="N173" s="13">
        <v>0</v>
      </c>
      <c r="O173" s="16">
        <v>9</v>
      </c>
    </row>
    <row r="174" spans="1:15" x14ac:dyDescent="0.3">
      <c r="A174" s="7">
        <v>173</v>
      </c>
      <c r="B174" s="8" t="s">
        <v>304</v>
      </c>
      <c r="C174" s="8" t="s">
        <v>305</v>
      </c>
      <c r="D174" s="8" t="s">
        <v>916</v>
      </c>
      <c r="E174" s="9">
        <v>42994</v>
      </c>
      <c r="F174" s="10">
        <f ca="1">DATEDIF(Employees!$E174,TODAY(),"Y")</f>
        <v>7</v>
      </c>
      <c r="G174" s="8" t="s">
        <v>28</v>
      </c>
      <c r="H174" s="8" t="s">
        <v>22</v>
      </c>
      <c r="I174" s="8" t="s">
        <v>41</v>
      </c>
      <c r="J174" s="8">
        <v>3168</v>
      </c>
      <c r="K174" s="8">
        <v>38016</v>
      </c>
      <c r="L174" s="8">
        <v>5</v>
      </c>
      <c r="M174" s="8">
        <v>0</v>
      </c>
      <c r="N174" s="8">
        <v>0</v>
      </c>
      <c r="O174" s="11">
        <v>18</v>
      </c>
    </row>
    <row r="175" spans="1:15" x14ac:dyDescent="0.3">
      <c r="A175" s="12">
        <v>174</v>
      </c>
      <c r="B175" s="13" t="s">
        <v>81</v>
      </c>
      <c r="C175" s="13" t="s">
        <v>306</v>
      </c>
      <c r="D175" s="13" t="s">
        <v>916</v>
      </c>
      <c r="E175" s="14">
        <v>43148</v>
      </c>
      <c r="F175" s="15">
        <f ca="1">DATEDIF(Employees!$E175,TODAY(),"Y")</f>
        <v>6</v>
      </c>
      <c r="G175" s="13" t="s">
        <v>76</v>
      </c>
      <c r="H175" s="13" t="s">
        <v>18</v>
      </c>
      <c r="I175" s="13" t="s">
        <v>41</v>
      </c>
      <c r="J175" s="13">
        <v>1620</v>
      </c>
      <c r="K175" s="13">
        <v>19440</v>
      </c>
      <c r="L175" s="13">
        <v>5</v>
      </c>
      <c r="M175" s="13">
        <v>5</v>
      </c>
      <c r="N175" s="13">
        <v>0</v>
      </c>
      <c r="O175" s="16">
        <v>10</v>
      </c>
    </row>
    <row r="176" spans="1:15" x14ac:dyDescent="0.3">
      <c r="A176" s="7">
        <v>175</v>
      </c>
      <c r="B176" s="8" t="s">
        <v>150</v>
      </c>
      <c r="C176" s="8" t="s">
        <v>307</v>
      </c>
      <c r="D176" s="8" t="s">
        <v>915</v>
      </c>
      <c r="E176" s="9">
        <v>42892</v>
      </c>
      <c r="F176" s="10">
        <f ca="1">DATEDIF(Employees!$E176,TODAY(),"Y")</f>
        <v>7</v>
      </c>
      <c r="G176" s="8" t="s">
        <v>17</v>
      </c>
      <c r="H176" s="8" t="s">
        <v>29</v>
      </c>
      <c r="I176" s="8" t="s">
        <v>41</v>
      </c>
      <c r="J176" s="8">
        <v>1482</v>
      </c>
      <c r="K176" s="8">
        <v>17784</v>
      </c>
      <c r="L176" s="8">
        <v>5</v>
      </c>
      <c r="M176" s="8">
        <v>0</v>
      </c>
      <c r="N176" s="8">
        <v>0</v>
      </c>
      <c r="O176" s="11">
        <v>3</v>
      </c>
    </row>
    <row r="177" spans="1:15" x14ac:dyDescent="0.3">
      <c r="A177" s="12">
        <v>176</v>
      </c>
      <c r="B177" s="13" t="s">
        <v>308</v>
      </c>
      <c r="C177" s="13" t="s">
        <v>309</v>
      </c>
      <c r="D177" s="13" t="s">
        <v>916</v>
      </c>
      <c r="E177" s="14">
        <v>43939</v>
      </c>
      <c r="F177" s="15">
        <f ca="1">DATEDIF(Employees!$E177,TODAY(),"Y")</f>
        <v>4</v>
      </c>
      <c r="G177" s="13" t="s">
        <v>40</v>
      </c>
      <c r="H177" s="13" t="s">
        <v>18</v>
      </c>
      <c r="I177" s="13" t="s">
        <v>41</v>
      </c>
      <c r="J177" s="13">
        <v>1967</v>
      </c>
      <c r="K177" s="13">
        <v>23604</v>
      </c>
      <c r="L177" s="13">
        <v>4.5</v>
      </c>
      <c r="M177" s="13">
        <v>6</v>
      </c>
      <c r="N177" s="13">
        <v>0</v>
      </c>
      <c r="O177" s="16">
        <v>6</v>
      </c>
    </row>
    <row r="178" spans="1:15" x14ac:dyDescent="0.3">
      <c r="A178" s="7">
        <v>177</v>
      </c>
      <c r="B178" s="8" t="s">
        <v>310</v>
      </c>
      <c r="C178" s="8" t="s">
        <v>311</v>
      </c>
      <c r="D178" s="8" t="s">
        <v>916</v>
      </c>
      <c r="E178" s="9">
        <v>43175</v>
      </c>
      <c r="F178" s="10">
        <f ca="1">DATEDIF(Employees!$E178,TODAY(),"Y")</f>
        <v>6</v>
      </c>
      <c r="G178" s="8" t="s">
        <v>28</v>
      </c>
      <c r="H178" s="8" t="s">
        <v>18</v>
      </c>
      <c r="I178" s="8" t="s">
        <v>41</v>
      </c>
      <c r="J178" s="8">
        <v>1696</v>
      </c>
      <c r="K178" s="8">
        <v>20352</v>
      </c>
      <c r="L178" s="8">
        <v>5</v>
      </c>
      <c r="M178" s="8">
        <v>0</v>
      </c>
      <c r="N178" s="8">
        <v>0</v>
      </c>
      <c r="O178" s="11">
        <v>5</v>
      </c>
    </row>
    <row r="179" spans="1:15" x14ac:dyDescent="0.3">
      <c r="A179" s="12">
        <v>178</v>
      </c>
      <c r="B179" s="13" t="s">
        <v>120</v>
      </c>
      <c r="C179" s="13" t="s">
        <v>312</v>
      </c>
      <c r="D179" s="13" t="s">
        <v>916</v>
      </c>
      <c r="E179" s="14">
        <v>43458</v>
      </c>
      <c r="F179" s="15">
        <f ca="1">DATEDIF(Employees!$E179,TODAY(),"Y")</f>
        <v>6</v>
      </c>
      <c r="G179" s="13" t="s">
        <v>52</v>
      </c>
      <c r="H179" s="13" t="s">
        <v>18</v>
      </c>
      <c r="I179" s="13" t="s">
        <v>59</v>
      </c>
      <c r="J179" s="13">
        <v>2913</v>
      </c>
      <c r="K179" s="13">
        <v>34956</v>
      </c>
      <c r="L179" s="13">
        <v>4.5</v>
      </c>
      <c r="M179" s="13">
        <v>0</v>
      </c>
      <c r="N179" s="13">
        <v>0</v>
      </c>
      <c r="O179" s="16">
        <v>3</v>
      </c>
    </row>
    <row r="180" spans="1:15" x14ac:dyDescent="0.3">
      <c r="A180" s="7">
        <v>179</v>
      </c>
      <c r="B180" s="8" t="s">
        <v>313</v>
      </c>
      <c r="C180" s="8" t="s">
        <v>314</v>
      </c>
      <c r="D180" s="8" t="s">
        <v>916</v>
      </c>
      <c r="E180" s="9">
        <v>43897</v>
      </c>
      <c r="F180" s="10">
        <f ca="1">DATEDIF(Employees!$E180,TODAY(),"Y")</f>
        <v>4</v>
      </c>
      <c r="G180" s="8" t="s">
        <v>76</v>
      </c>
      <c r="H180" s="8" t="s">
        <v>293</v>
      </c>
      <c r="I180" s="8" t="s">
        <v>59</v>
      </c>
      <c r="J180" s="8">
        <v>2068</v>
      </c>
      <c r="K180" s="8">
        <v>24816</v>
      </c>
      <c r="L180" s="8">
        <v>1</v>
      </c>
      <c r="M180" s="8">
        <v>0</v>
      </c>
      <c r="N180" s="8">
        <v>1</v>
      </c>
      <c r="O180" s="11">
        <v>0</v>
      </c>
    </row>
    <row r="181" spans="1:15" x14ac:dyDescent="0.3">
      <c r="A181" s="12">
        <v>180</v>
      </c>
      <c r="B181" s="13" t="s">
        <v>315</v>
      </c>
      <c r="C181" s="13" t="s">
        <v>316</v>
      </c>
      <c r="D181" s="13" t="s">
        <v>915</v>
      </c>
      <c r="E181" s="14">
        <v>43398</v>
      </c>
      <c r="F181" s="15">
        <f ca="1">DATEDIF(Employees!$E181,TODAY(),"Y")</f>
        <v>6</v>
      </c>
      <c r="G181" s="13" t="s">
        <v>162</v>
      </c>
      <c r="H181" s="13" t="s">
        <v>29</v>
      </c>
      <c r="I181" s="13" t="s">
        <v>35</v>
      </c>
      <c r="J181" s="13">
        <v>1430</v>
      </c>
      <c r="K181" s="13">
        <v>17160</v>
      </c>
      <c r="L181" s="13">
        <v>3</v>
      </c>
      <c r="M181" s="13">
        <v>6</v>
      </c>
      <c r="N181" s="13">
        <v>0</v>
      </c>
      <c r="O181" s="16">
        <v>0</v>
      </c>
    </row>
    <row r="182" spans="1:15" x14ac:dyDescent="0.3">
      <c r="A182" s="7">
        <v>181</v>
      </c>
      <c r="B182" s="8" t="s">
        <v>32</v>
      </c>
      <c r="C182" s="8" t="s">
        <v>317</v>
      </c>
      <c r="D182" s="8" t="s">
        <v>915</v>
      </c>
      <c r="E182" s="9">
        <v>43250</v>
      </c>
      <c r="F182" s="10">
        <f ca="1">DATEDIF(Employees!$E182,TODAY(),"Y")</f>
        <v>6</v>
      </c>
      <c r="G182" s="8" t="s">
        <v>40</v>
      </c>
      <c r="H182" s="8" t="s">
        <v>22</v>
      </c>
      <c r="I182" s="8" t="s">
        <v>35</v>
      </c>
      <c r="J182" s="8">
        <v>3138</v>
      </c>
      <c r="K182" s="8">
        <v>37656</v>
      </c>
      <c r="L182" s="8">
        <v>1</v>
      </c>
      <c r="M182" s="8">
        <v>0</v>
      </c>
      <c r="N182" s="8">
        <v>5</v>
      </c>
      <c r="O182" s="11">
        <v>9</v>
      </c>
    </row>
    <row r="183" spans="1:15" x14ac:dyDescent="0.3">
      <c r="A183" s="12">
        <v>182</v>
      </c>
      <c r="B183" s="13" t="s">
        <v>318</v>
      </c>
      <c r="C183" s="13" t="s">
        <v>319</v>
      </c>
      <c r="D183" s="13" t="s">
        <v>915</v>
      </c>
      <c r="E183" s="14">
        <v>44169</v>
      </c>
      <c r="F183" s="15">
        <f ca="1">DATEDIF(Employees!$E183,TODAY(),"Y")</f>
        <v>4</v>
      </c>
      <c r="G183" s="13" t="s">
        <v>28</v>
      </c>
      <c r="H183" s="13" t="s">
        <v>18</v>
      </c>
      <c r="I183" s="13" t="s">
        <v>41</v>
      </c>
      <c r="J183" s="13">
        <v>2051</v>
      </c>
      <c r="K183" s="13">
        <v>24612</v>
      </c>
      <c r="L183" s="13">
        <v>3</v>
      </c>
      <c r="M183" s="13">
        <v>0</v>
      </c>
      <c r="N183" s="13">
        <v>0</v>
      </c>
      <c r="O183" s="16">
        <v>2</v>
      </c>
    </row>
    <row r="184" spans="1:15" x14ac:dyDescent="0.3">
      <c r="A184" s="7">
        <v>183</v>
      </c>
      <c r="B184" s="8" t="s">
        <v>320</v>
      </c>
      <c r="C184" s="8" t="s">
        <v>321</v>
      </c>
      <c r="D184" s="8" t="s">
        <v>916</v>
      </c>
      <c r="E184" s="9">
        <v>43351</v>
      </c>
      <c r="F184" s="10">
        <f ca="1">DATEDIF(Employees!$E184,TODAY(),"Y")</f>
        <v>6</v>
      </c>
      <c r="G184" s="8" t="s">
        <v>52</v>
      </c>
      <c r="H184" s="8" t="s">
        <v>18</v>
      </c>
      <c r="I184" s="8" t="s">
        <v>35</v>
      </c>
      <c r="J184" s="8">
        <v>2986</v>
      </c>
      <c r="K184" s="8">
        <v>35832</v>
      </c>
      <c r="L184" s="8">
        <v>1</v>
      </c>
      <c r="M184" s="8">
        <v>3</v>
      </c>
      <c r="N184" s="8">
        <v>0</v>
      </c>
      <c r="O184" s="11">
        <v>8</v>
      </c>
    </row>
    <row r="185" spans="1:15" x14ac:dyDescent="0.3">
      <c r="A185" s="12">
        <v>184</v>
      </c>
      <c r="B185" s="13" t="s">
        <v>322</v>
      </c>
      <c r="C185" s="13" t="s">
        <v>323</v>
      </c>
      <c r="D185" s="13" t="s">
        <v>915</v>
      </c>
      <c r="E185" s="14">
        <v>43524</v>
      </c>
      <c r="F185" s="15">
        <f ca="1">DATEDIF(Employees!$E185,TODAY(),"Y")</f>
        <v>5</v>
      </c>
      <c r="G185" s="13" t="s">
        <v>28</v>
      </c>
      <c r="H185" s="13" t="s">
        <v>47</v>
      </c>
      <c r="I185" s="13" t="s">
        <v>41</v>
      </c>
      <c r="J185" s="13">
        <v>2790</v>
      </c>
      <c r="K185" s="13">
        <v>33480</v>
      </c>
      <c r="L185" s="13">
        <v>5</v>
      </c>
      <c r="M185" s="13">
        <v>6</v>
      </c>
      <c r="N185" s="13">
        <v>0</v>
      </c>
      <c r="O185" s="16">
        <v>3</v>
      </c>
    </row>
    <row r="186" spans="1:15" x14ac:dyDescent="0.3">
      <c r="A186" s="7">
        <v>185</v>
      </c>
      <c r="B186" s="8" t="s">
        <v>196</v>
      </c>
      <c r="C186" s="8" t="s">
        <v>324</v>
      </c>
      <c r="D186" s="8" t="s">
        <v>915</v>
      </c>
      <c r="E186" s="9">
        <v>44182</v>
      </c>
      <c r="F186" s="10">
        <f ca="1">DATEDIF(Employees!$E186,TODAY(),"Y")</f>
        <v>4</v>
      </c>
      <c r="G186" s="8" t="s">
        <v>52</v>
      </c>
      <c r="H186" s="8" t="s">
        <v>18</v>
      </c>
      <c r="I186" s="8" t="s">
        <v>41</v>
      </c>
      <c r="J186" s="8">
        <v>1075</v>
      </c>
      <c r="K186" s="8">
        <v>12900</v>
      </c>
      <c r="L186" s="8">
        <v>4.5</v>
      </c>
      <c r="M186" s="8">
        <v>6</v>
      </c>
      <c r="N186" s="8">
        <v>0</v>
      </c>
      <c r="O186" s="11">
        <v>7</v>
      </c>
    </row>
    <row r="187" spans="1:15" x14ac:dyDescent="0.3">
      <c r="A187" s="12">
        <v>186</v>
      </c>
      <c r="B187" s="13" t="s">
        <v>325</v>
      </c>
      <c r="C187" s="13" t="s">
        <v>326</v>
      </c>
      <c r="D187" s="13" t="s">
        <v>915</v>
      </c>
      <c r="E187" s="14">
        <v>43592</v>
      </c>
      <c r="F187" s="15">
        <f ca="1">DATEDIF(Employees!$E187,TODAY(),"Y")</f>
        <v>5</v>
      </c>
      <c r="G187" s="13" t="s">
        <v>38</v>
      </c>
      <c r="H187" s="13" t="s">
        <v>47</v>
      </c>
      <c r="I187" s="13" t="s">
        <v>41</v>
      </c>
      <c r="J187" s="13">
        <v>2009</v>
      </c>
      <c r="K187" s="13">
        <v>24108</v>
      </c>
      <c r="L187" s="13">
        <v>1</v>
      </c>
      <c r="M187" s="13">
        <v>5</v>
      </c>
      <c r="N187" s="13">
        <v>0</v>
      </c>
      <c r="O187" s="16">
        <v>0</v>
      </c>
    </row>
    <row r="188" spans="1:15" x14ac:dyDescent="0.3">
      <c r="A188" s="7">
        <v>187</v>
      </c>
      <c r="B188" s="8" t="s">
        <v>32</v>
      </c>
      <c r="C188" s="8" t="s">
        <v>327</v>
      </c>
      <c r="D188" s="8" t="s">
        <v>915</v>
      </c>
      <c r="E188" s="9">
        <v>43315</v>
      </c>
      <c r="F188" s="10">
        <f ca="1">DATEDIF(Employees!$E188,TODAY(),"Y")</f>
        <v>6</v>
      </c>
      <c r="G188" s="8" t="s">
        <v>75</v>
      </c>
      <c r="H188" s="8" t="s">
        <v>18</v>
      </c>
      <c r="I188" s="8" t="s">
        <v>41</v>
      </c>
      <c r="J188" s="8">
        <v>3254</v>
      </c>
      <c r="K188" s="8">
        <v>39048</v>
      </c>
      <c r="L188" s="8">
        <v>3</v>
      </c>
      <c r="M188" s="8">
        <v>4</v>
      </c>
      <c r="N188" s="8">
        <v>6</v>
      </c>
      <c r="O188" s="11">
        <v>5</v>
      </c>
    </row>
    <row r="189" spans="1:15" x14ac:dyDescent="0.3">
      <c r="A189" s="12">
        <v>188</v>
      </c>
      <c r="B189" s="13" t="s">
        <v>328</v>
      </c>
      <c r="C189" s="13" t="s">
        <v>141</v>
      </c>
      <c r="D189" s="13" t="s">
        <v>916</v>
      </c>
      <c r="E189" s="14">
        <v>43755</v>
      </c>
      <c r="F189" s="15">
        <f ca="1">DATEDIF(Employees!$E189,TODAY(),"Y")</f>
        <v>5</v>
      </c>
      <c r="G189" s="13" t="s">
        <v>117</v>
      </c>
      <c r="H189" s="13" t="s">
        <v>29</v>
      </c>
      <c r="I189" s="13" t="s">
        <v>41</v>
      </c>
      <c r="J189" s="13">
        <v>2367</v>
      </c>
      <c r="K189" s="13">
        <v>28404</v>
      </c>
      <c r="L189" s="13">
        <v>3</v>
      </c>
      <c r="M189" s="13">
        <v>0</v>
      </c>
      <c r="N189" s="13">
        <v>0</v>
      </c>
      <c r="O189" s="16">
        <v>1</v>
      </c>
    </row>
    <row r="190" spans="1:15" x14ac:dyDescent="0.3">
      <c r="A190" s="7">
        <v>189</v>
      </c>
      <c r="B190" s="8" t="s">
        <v>32</v>
      </c>
      <c r="C190" s="8" t="s">
        <v>166</v>
      </c>
      <c r="D190" s="8" t="s">
        <v>915</v>
      </c>
      <c r="E190" s="9">
        <v>43133</v>
      </c>
      <c r="F190" s="10">
        <f ca="1">DATEDIF(Employees!$E190,TODAY(),"Y")</f>
        <v>6</v>
      </c>
      <c r="G190" s="8" t="s">
        <v>28</v>
      </c>
      <c r="H190" s="8" t="s">
        <v>29</v>
      </c>
      <c r="I190" s="8" t="s">
        <v>41</v>
      </c>
      <c r="J190" s="8">
        <v>3158</v>
      </c>
      <c r="K190" s="8">
        <v>37896</v>
      </c>
      <c r="L190" s="8">
        <v>3</v>
      </c>
      <c r="M190" s="8">
        <v>2</v>
      </c>
      <c r="N190" s="8">
        <v>5</v>
      </c>
      <c r="O190" s="11">
        <v>10</v>
      </c>
    </row>
    <row r="191" spans="1:15" x14ac:dyDescent="0.3">
      <c r="A191" s="12">
        <v>190</v>
      </c>
      <c r="B191" s="13" t="s">
        <v>32</v>
      </c>
      <c r="C191" s="13" t="s">
        <v>329</v>
      </c>
      <c r="D191" s="13" t="s">
        <v>915</v>
      </c>
      <c r="E191" s="14">
        <v>43826</v>
      </c>
      <c r="F191" s="15">
        <f ca="1">DATEDIF(Employees!$E191,TODAY(),"Y")</f>
        <v>5</v>
      </c>
      <c r="G191" s="13" t="s">
        <v>28</v>
      </c>
      <c r="H191" s="13" t="s">
        <v>29</v>
      </c>
      <c r="I191" s="13" t="s">
        <v>41</v>
      </c>
      <c r="J191" s="13">
        <v>1980</v>
      </c>
      <c r="K191" s="13">
        <v>23760</v>
      </c>
      <c r="L191" s="13">
        <v>2</v>
      </c>
      <c r="M191" s="13">
        <v>0</v>
      </c>
      <c r="N191" s="13">
        <v>0</v>
      </c>
      <c r="O191" s="16">
        <v>2</v>
      </c>
    </row>
    <row r="192" spans="1:15" x14ac:dyDescent="0.3">
      <c r="A192" s="7">
        <v>191</v>
      </c>
      <c r="B192" s="8" t="s">
        <v>20</v>
      </c>
      <c r="C192" s="8" t="s">
        <v>230</v>
      </c>
      <c r="D192" s="8" t="s">
        <v>915</v>
      </c>
      <c r="E192" s="9">
        <v>43562</v>
      </c>
      <c r="F192" s="10">
        <f ca="1">DATEDIF(Employees!$E192,TODAY(),"Y")</f>
        <v>5</v>
      </c>
      <c r="G192" s="8" t="s">
        <v>40</v>
      </c>
      <c r="H192" s="8" t="s">
        <v>18</v>
      </c>
      <c r="I192" s="8" t="s">
        <v>41</v>
      </c>
      <c r="J192" s="8">
        <v>2049</v>
      </c>
      <c r="K192" s="8">
        <v>24588</v>
      </c>
      <c r="L192" s="8">
        <v>3</v>
      </c>
      <c r="M192" s="8">
        <v>6</v>
      </c>
      <c r="N192" s="8">
        <v>0</v>
      </c>
      <c r="O192" s="11">
        <v>23</v>
      </c>
    </row>
    <row r="193" spans="1:15" x14ac:dyDescent="0.3">
      <c r="A193" s="12">
        <v>192</v>
      </c>
      <c r="B193" s="13" t="s">
        <v>330</v>
      </c>
      <c r="C193" s="13" t="s">
        <v>331</v>
      </c>
      <c r="D193" s="13" t="s">
        <v>916</v>
      </c>
      <c r="E193" s="14">
        <v>43978</v>
      </c>
      <c r="F193" s="15">
        <f ca="1">DATEDIF(Employees!$E193,TODAY(),"Y")</f>
        <v>4</v>
      </c>
      <c r="G193" s="13" t="s">
        <v>76</v>
      </c>
      <c r="H193" s="13" t="s">
        <v>18</v>
      </c>
      <c r="I193" s="13" t="s">
        <v>35</v>
      </c>
      <c r="J193" s="13">
        <v>2727</v>
      </c>
      <c r="K193" s="13">
        <v>32724</v>
      </c>
      <c r="L193" s="13">
        <v>2</v>
      </c>
      <c r="M193" s="13">
        <v>0</v>
      </c>
      <c r="N193" s="13">
        <v>0</v>
      </c>
      <c r="O193" s="16">
        <v>8</v>
      </c>
    </row>
    <row r="194" spans="1:15" x14ac:dyDescent="0.3">
      <c r="A194" s="7">
        <v>193</v>
      </c>
      <c r="B194" s="8" t="s">
        <v>332</v>
      </c>
      <c r="C194" s="8" t="s">
        <v>333</v>
      </c>
      <c r="D194" s="8" t="s">
        <v>916</v>
      </c>
      <c r="E194" s="9">
        <v>43806</v>
      </c>
      <c r="F194" s="10">
        <f ca="1">DATEDIF(Employees!$E194,TODAY(),"Y")</f>
        <v>5</v>
      </c>
      <c r="G194" s="8" t="s">
        <v>28</v>
      </c>
      <c r="H194" s="8" t="s">
        <v>29</v>
      </c>
      <c r="I194" s="8" t="s">
        <v>59</v>
      </c>
      <c r="J194" s="8">
        <v>974</v>
      </c>
      <c r="K194" s="8">
        <v>11688</v>
      </c>
      <c r="L194" s="8">
        <v>5</v>
      </c>
      <c r="M194" s="8">
        <v>0</v>
      </c>
      <c r="N194" s="8">
        <v>0</v>
      </c>
      <c r="O194" s="11">
        <v>9</v>
      </c>
    </row>
    <row r="195" spans="1:15" x14ac:dyDescent="0.3">
      <c r="A195" s="12">
        <v>194</v>
      </c>
      <c r="B195" s="13" t="s">
        <v>334</v>
      </c>
      <c r="C195" s="13" t="s">
        <v>335</v>
      </c>
      <c r="D195" s="13" t="s">
        <v>915</v>
      </c>
      <c r="E195" s="14">
        <v>43775</v>
      </c>
      <c r="F195" s="15">
        <f ca="1">DATEDIF(Employees!$E195,TODAY(),"Y")</f>
        <v>5</v>
      </c>
      <c r="G195" s="13" t="s">
        <v>34</v>
      </c>
      <c r="H195" s="13" t="s">
        <v>29</v>
      </c>
      <c r="I195" s="13" t="s">
        <v>35</v>
      </c>
      <c r="J195" s="13">
        <v>992</v>
      </c>
      <c r="K195" s="13">
        <v>11904</v>
      </c>
      <c r="L195" s="13">
        <v>5</v>
      </c>
      <c r="M195" s="13">
        <v>0</v>
      </c>
      <c r="N195" s="13">
        <v>0</v>
      </c>
      <c r="O195" s="16">
        <v>3</v>
      </c>
    </row>
    <row r="196" spans="1:15" x14ac:dyDescent="0.3">
      <c r="A196" s="7">
        <v>195</v>
      </c>
      <c r="B196" s="8" t="s">
        <v>336</v>
      </c>
      <c r="C196" s="8" t="s">
        <v>337</v>
      </c>
      <c r="D196" s="8" t="s">
        <v>916</v>
      </c>
      <c r="E196" s="9">
        <v>43329</v>
      </c>
      <c r="F196" s="10">
        <f ca="1">DATEDIF(Employees!$E196,TODAY(),"Y")</f>
        <v>6</v>
      </c>
      <c r="G196" s="8" t="s">
        <v>40</v>
      </c>
      <c r="H196" s="8" t="s">
        <v>18</v>
      </c>
      <c r="I196" s="8" t="s">
        <v>19</v>
      </c>
      <c r="J196" s="8">
        <v>2730</v>
      </c>
      <c r="K196" s="8">
        <v>32760</v>
      </c>
      <c r="L196" s="8">
        <v>1</v>
      </c>
      <c r="M196" s="8">
        <v>4</v>
      </c>
      <c r="N196" s="8">
        <v>6</v>
      </c>
      <c r="O196" s="11">
        <v>9</v>
      </c>
    </row>
    <row r="197" spans="1:15" x14ac:dyDescent="0.3">
      <c r="A197" s="12">
        <v>196</v>
      </c>
      <c r="B197" s="13" t="s">
        <v>88</v>
      </c>
      <c r="C197" s="13" t="s">
        <v>338</v>
      </c>
      <c r="D197" s="13" t="s">
        <v>916</v>
      </c>
      <c r="E197" s="14">
        <v>42387</v>
      </c>
      <c r="F197" s="15">
        <f ca="1">DATEDIF(Employees!$E197,TODAY(),"Y")</f>
        <v>9</v>
      </c>
      <c r="G197" s="13" t="s">
        <v>52</v>
      </c>
      <c r="H197" s="13" t="s">
        <v>18</v>
      </c>
      <c r="I197" s="13" t="s">
        <v>19</v>
      </c>
      <c r="J197" s="13">
        <v>2804</v>
      </c>
      <c r="K197" s="13">
        <v>33648</v>
      </c>
      <c r="L197" s="13">
        <v>4.5</v>
      </c>
      <c r="M197" s="13">
        <v>0</v>
      </c>
      <c r="N197" s="13">
        <v>0</v>
      </c>
      <c r="O197" s="16">
        <v>4</v>
      </c>
    </row>
    <row r="198" spans="1:15" x14ac:dyDescent="0.3">
      <c r="A198" s="7">
        <v>197</v>
      </c>
      <c r="B198" s="8" t="s">
        <v>30</v>
      </c>
      <c r="C198" s="8" t="s">
        <v>339</v>
      </c>
      <c r="D198" s="8" t="s">
        <v>915</v>
      </c>
      <c r="E198" s="9">
        <v>43558</v>
      </c>
      <c r="F198" s="10">
        <f ca="1">DATEDIF(Employees!$E198,TODAY(),"Y")</f>
        <v>5</v>
      </c>
      <c r="G198" s="8" t="s">
        <v>17</v>
      </c>
      <c r="H198" s="8" t="s">
        <v>18</v>
      </c>
      <c r="I198" s="8" t="s">
        <v>41</v>
      </c>
      <c r="J198" s="8">
        <v>1467</v>
      </c>
      <c r="K198" s="8">
        <v>17604</v>
      </c>
      <c r="L198" s="8">
        <v>5</v>
      </c>
      <c r="M198" s="8">
        <v>6</v>
      </c>
      <c r="N198" s="8">
        <v>0</v>
      </c>
      <c r="O198" s="11">
        <v>0</v>
      </c>
    </row>
    <row r="199" spans="1:15" x14ac:dyDescent="0.3">
      <c r="A199" s="12">
        <v>198</v>
      </c>
      <c r="B199" s="13" t="s">
        <v>145</v>
      </c>
      <c r="C199" s="13" t="s">
        <v>220</v>
      </c>
      <c r="D199" s="13" t="s">
        <v>915</v>
      </c>
      <c r="E199" s="14">
        <v>44141</v>
      </c>
      <c r="F199" s="15">
        <f ca="1">DATEDIF(Employees!$E199,TODAY(),"Y")</f>
        <v>4</v>
      </c>
      <c r="G199" s="13" t="s">
        <v>25</v>
      </c>
      <c r="H199" s="13" t="s">
        <v>293</v>
      </c>
      <c r="I199" s="13" t="s">
        <v>19</v>
      </c>
      <c r="J199" s="13">
        <v>997</v>
      </c>
      <c r="K199" s="13">
        <v>11964</v>
      </c>
      <c r="L199" s="13">
        <v>5</v>
      </c>
      <c r="M199" s="13">
        <v>1</v>
      </c>
      <c r="N199" s="13">
        <v>0</v>
      </c>
      <c r="O199" s="16">
        <v>68</v>
      </c>
    </row>
    <row r="200" spans="1:15" x14ac:dyDescent="0.3">
      <c r="A200" s="7">
        <v>199</v>
      </c>
      <c r="B200" s="8" t="s">
        <v>32</v>
      </c>
      <c r="C200" s="8" t="s">
        <v>340</v>
      </c>
      <c r="D200" s="8" t="s">
        <v>915</v>
      </c>
      <c r="E200" s="9">
        <v>43705</v>
      </c>
      <c r="F200" s="10">
        <f ca="1">DATEDIF(Employees!$E200,TODAY(),"Y")</f>
        <v>5</v>
      </c>
      <c r="G200" s="8" t="s">
        <v>40</v>
      </c>
      <c r="H200" s="8" t="s">
        <v>22</v>
      </c>
      <c r="I200" s="8" t="s">
        <v>19</v>
      </c>
      <c r="J200" s="8">
        <v>1859</v>
      </c>
      <c r="K200" s="8">
        <v>22308</v>
      </c>
      <c r="L200" s="8">
        <v>5</v>
      </c>
      <c r="M200" s="8">
        <v>5</v>
      </c>
      <c r="N200" s="8">
        <v>0</v>
      </c>
      <c r="O200" s="11">
        <v>1</v>
      </c>
    </row>
    <row r="201" spans="1:15" x14ac:dyDescent="0.3">
      <c r="A201" s="12">
        <v>200</v>
      </c>
      <c r="B201" s="13" t="s">
        <v>185</v>
      </c>
      <c r="C201" s="13" t="s">
        <v>341</v>
      </c>
      <c r="D201" s="13" t="s">
        <v>915</v>
      </c>
      <c r="E201" s="14">
        <v>43711</v>
      </c>
      <c r="F201" s="15">
        <f ca="1">DATEDIF(Employees!$E201,TODAY(),"Y")</f>
        <v>5</v>
      </c>
      <c r="G201" s="13" t="s">
        <v>76</v>
      </c>
      <c r="H201" s="13" t="s">
        <v>18</v>
      </c>
      <c r="I201" s="13" t="s">
        <v>35</v>
      </c>
      <c r="J201" s="13">
        <v>1231</v>
      </c>
      <c r="K201" s="13">
        <v>14772</v>
      </c>
      <c r="L201" s="13">
        <v>1</v>
      </c>
      <c r="M201" s="13">
        <v>1</v>
      </c>
      <c r="N201" s="13">
        <v>5</v>
      </c>
      <c r="O201" s="16">
        <v>7</v>
      </c>
    </row>
    <row r="202" spans="1:15" x14ac:dyDescent="0.3">
      <c r="A202" s="7">
        <v>201</v>
      </c>
      <c r="B202" s="8" t="s">
        <v>342</v>
      </c>
      <c r="C202" s="8" t="s">
        <v>343</v>
      </c>
      <c r="D202" s="8" t="s">
        <v>915</v>
      </c>
      <c r="E202" s="9">
        <v>43665</v>
      </c>
      <c r="F202" s="10">
        <f ca="1">DATEDIF(Employees!$E202,TODAY(),"Y")</f>
        <v>5</v>
      </c>
      <c r="G202" s="8" t="s">
        <v>28</v>
      </c>
      <c r="H202" s="8" t="s">
        <v>18</v>
      </c>
      <c r="I202" s="8" t="s">
        <v>41</v>
      </c>
      <c r="J202" s="8">
        <v>719</v>
      </c>
      <c r="K202" s="8">
        <v>8628</v>
      </c>
      <c r="L202" s="8">
        <v>5</v>
      </c>
      <c r="M202" s="8">
        <v>0</v>
      </c>
      <c r="N202" s="8">
        <v>0</v>
      </c>
      <c r="O202" s="11">
        <v>8</v>
      </c>
    </row>
    <row r="203" spans="1:15" x14ac:dyDescent="0.3">
      <c r="A203" s="12">
        <v>202</v>
      </c>
      <c r="B203" s="13" t="s">
        <v>344</v>
      </c>
      <c r="C203" s="13" t="s">
        <v>345</v>
      </c>
      <c r="D203" s="13" t="s">
        <v>915</v>
      </c>
      <c r="E203" s="14">
        <v>43982</v>
      </c>
      <c r="F203" s="15">
        <f ca="1">DATEDIF(Employees!$E203,TODAY(),"Y")</f>
        <v>4</v>
      </c>
      <c r="G203" s="13" t="s">
        <v>92</v>
      </c>
      <c r="H203" s="13" t="s">
        <v>29</v>
      </c>
      <c r="I203" s="13" t="s">
        <v>41</v>
      </c>
      <c r="J203" s="13">
        <v>2186</v>
      </c>
      <c r="K203" s="13">
        <v>26232</v>
      </c>
      <c r="L203" s="13">
        <v>1</v>
      </c>
      <c r="M203" s="13">
        <v>2</v>
      </c>
      <c r="N203" s="13">
        <v>0</v>
      </c>
      <c r="O203" s="16">
        <v>10</v>
      </c>
    </row>
    <row r="204" spans="1:15" x14ac:dyDescent="0.3">
      <c r="A204" s="7">
        <v>203</v>
      </c>
      <c r="B204" s="8" t="s">
        <v>346</v>
      </c>
      <c r="C204" s="8" t="s">
        <v>347</v>
      </c>
      <c r="D204" s="8" t="s">
        <v>915</v>
      </c>
      <c r="E204" s="9">
        <v>43603</v>
      </c>
      <c r="F204" s="10">
        <f ca="1">DATEDIF(Employees!$E204,TODAY(),"Y")</f>
        <v>5</v>
      </c>
      <c r="G204" s="8" t="s">
        <v>87</v>
      </c>
      <c r="H204" s="8" t="s">
        <v>18</v>
      </c>
      <c r="I204" s="8" t="s">
        <v>19</v>
      </c>
      <c r="J204" s="8">
        <v>1605</v>
      </c>
      <c r="K204" s="8">
        <v>19260</v>
      </c>
      <c r="L204" s="8">
        <v>4.5</v>
      </c>
      <c r="M204" s="8">
        <v>5</v>
      </c>
      <c r="N204" s="8">
        <v>4</v>
      </c>
      <c r="O204" s="11">
        <v>9</v>
      </c>
    </row>
    <row r="205" spans="1:15" x14ac:dyDescent="0.3">
      <c r="A205" s="12">
        <v>204</v>
      </c>
      <c r="B205" s="13" t="s">
        <v>48</v>
      </c>
      <c r="C205" s="13" t="s">
        <v>348</v>
      </c>
      <c r="D205" s="13" t="s">
        <v>915</v>
      </c>
      <c r="E205" s="14">
        <v>43237</v>
      </c>
      <c r="F205" s="15">
        <f ca="1">DATEDIF(Employees!$E205,TODAY(),"Y")</f>
        <v>6</v>
      </c>
      <c r="G205" s="13" t="s">
        <v>52</v>
      </c>
      <c r="H205" s="13" t="s">
        <v>18</v>
      </c>
      <c r="I205" s="13" t="s">
        <v>41</v>
      </c>
      <c r="J205" s="13">
        <v>2365</v>
      </c>
      <c r="K205" s="13">
        <v>28380</v>
      </c>
      <c r="L205" s="13">
        <v>1</v>
      </c>
      <c r="M205" s="13">
        <v>0</v>
      </c>
      <c r="N205" s="13">
        <v>0</v>
      </c>
      <c r="O205" s="16">
        <v>73</v>
      </c>
    </row>
    <row r="206" spans="1:15" x14ac:dyDescent="0.3">
      <c r="A206" s="7">
        <v>205</v>
      </c>
      <c r="B206" s="8" t="s">
        <v>349</v>
      </c>
      <c r="C206" s="8" t="s">
        <v>350</v>
      </c>
      <c r="D206" s="8" t="s">
        <v>915</v>
      </c>
      <c r="E206" s="9">
        <v>42842</v>
      </c>
      <c r="F206" s="10">
        <f ca="1">DATEDIF(Employees!$E206,TODAY(),"Y")</f>
        <v>7</v>
      </c>
      <c r="G206" s="8" t="s">
        <v>351</v>
      </c>
      <c r="H206" s="8" t="s">
        <v>47</v>
      </c>
      <c r="I206" s="8" t="s">
        <v>41</v>
      </c>
      <c r="J206" s="8">
        <v>1096</v>
      </c>
      <c r="K206" s="8">
        <v>13152</v>
      </c>
      <c r="L206" s="8">
        <v>4.5</v>
      </c>
      <c r="M206" s="8">
        <v>4</v>
      </c>
      <c r="N206" s="8">
        <v>0</v>
      </c>
      <c r="O206" s="11">
        <v>8</v>
      </c>
    </row>
    <row r="207" spans="1:15" x14ac:dyDescent="0.3">
      <c r="A207" s="12">
        <v>206</v>
      </c>
      <c r="B207" s="13" t="s">
        <v>196</v>
      </c>
      <c r="C207" s="13" t="s">
        <v>352</v>
      </c>
      <c r="D207" s="13" t="s">
        <v>915</v>
      </c>
      <c r="E207" s="14">
        <v>43654</v>
      </c>
      <c r="F207" s="15">
        <f ca="1">DATEDIF(Employees!$E207,TODAY(),"Y")</f>
        <v>5</v>
      </c>
      <c r="G207" s="13" t="s">
        <v>52</v>
      </c>
      <c r="H207" s="13" t="s">
        <v>18</v>
      </c>
      <c r="I207" s="13" t="s">
        <v>35</v>
      </c>
      <c r="J207" s="13">
        <v>1037</v>
      </c>
      <c r="K207" s="13">
        <v>12444</v>
      </c>
      <c r="L207" s="13">
        <v>3</v>
      </c>
      <c r="M207" s="13">
        <v>6</v>
      </c>
      <c r="N207" s="13">
        <v>0</v>
      </c>
      <c r="O207" s="16">
        <v>5</v>
      </c>
    </row>
    <row r="208" spans="1:15" x14ac:dyDescent="0.3">
      <c r="A208" s="7">
        <v>207</v>
      </c>
      <c r="B208" s="8" t="s">
        <v>32</v>
      </c>
      <c r="C208" s="8" t="s">
        <v>160</v>
      </c>
      <c r="D208" s="8" t="s">
        <v>915</v>
      </c>
      <c r="E208" s="9">
        <v>44168</v>
      </c>
      <c r="F208" s="10">
        <f ca="1">DATEDIF(Employees!$E208,TODAY(),"Y")</f>
        <v>4</v>
      </c>
      <c r="G208" s="8" t="s">
        <v>52</v>
      </c>
      <c r="H208" s="8" t="s">
        <v>47</v>
      </c>
      <c r="I208" s="8" t="s">
        <v>19</v>
      </c>
      <c r="J208" s="8">
        <v>1757</v>
      </c>
      <c r="K208" s="8">
        <v>21084</v>
      </c>
      <c r="L208" s="8">
        <v>2</v>
      </c>
      <c r="M208" s="8">
        <v>6</v>
      </c>
      <c r="N208" s="8">
        <v>0</v>
      </c>
      <c r="O208" s="11">
        <v>13</v>
      </c>
    </row>
    <row r="209" spans="1:15" x14ac:dyDescent="0.3">
      <c r="A209" s="12">
        <v>208</v>
      </c>
      <c r="B209" s="13" t="s">
        <v>353</v>
      </c>
      <c r="C209" s="13" t="s">
        <v>354</v>
      </c>
      <c r="D209" s="13" t="s">
        <v>916</v>
      </c>
      <c r="E209" s="14">
        <v>44138</v>
      </c>
      <c r="F209" s="15">
        <f ca="1">DATEDIF(Employees!$E209,TODAY(),"Y")</f>
        <v>4</v>
      </c>
      <c r="G209" s="13" t="s">
        <v>76</v>
      </c>
      <c r="H209" s="13" t="s">
        <v>18</v>
      </c>
      <c r="I209" s="13" t="s">
        <v>41</v>
      </c>
      <c r="J209" s="13">
        <v>3405</v>
      </c>
      <c r="K209" s="13">
        <v>40860</v>
      </c>
      <c r="L209" s="13">
        <v>5</v>
      </c>
      <c r="M209" s="13">
        <v>0</v>
      </c>
      <c r="N209" s="13">
        <v>0</v>
      </c>
      <c r="O209" s="16">
        <v>1</v>
      </c>
    </row>
    <row r="210" spans="1:15" x14ac:dyDescent="0.3">
      <c r="A210" s="7">
        <v>209</v>
      </c>
      <c r="B210" s="8" t="s">
        <v>355</v>
      </c>
      <c r="C210" s="8" t="s">
        <v>356</v>
      </c>
      <c r="D210" s="8" t="s">
        <v>915</v>
      </c>
      <c r="E210" s="9">
        <v>43262</v>
      </c>
      <c r="F210" s="10">
        <f ca="1">DATEDIF(Employees!$E210,TODAY(),"Y")</f>
        <v>6</v>
      </c>
      <c r="G210" s="8" t="s">
        <v>40</v>
      </c>
      <c r="H210" s="8" t="s">
        <v>29</v>
      </c>
      <c r="I210" s="8" t="s">
        <v>19</v>
      </c>
      <c r="J210" s="8">
        <v>2154</v>
      </c>
      <c r="K210" s="8">
        <v>25848</v>
      </c>
      <c r="L210" s="8">
        <v>5</v>
      </c>
      <c r="M210" s="8">
        <v>0</v>
      </c>
      <c r="N210" s="8">
        <v>0</v>
      </c>
      <c r="O210" s="11">
        <v>0</v>
      </c>
    </row>
    <row r="211" spans="1:15" x14ac:dyDescent="0.3">
      <c r="A211" s="12">
        <v>210</v>
      </c>
      <c r="B211" s="13" t="s">
        <v>357</v>
      </c>
      <c r="C211" s="13" t="s">
        <v>358</v>
      </c>
      <c r="D211" s="13" t="s">
        <v>915</v>
      </c>
      <c r="E211" s="14">
        <v>43508</v>
      </c>
      <c r="F211" s="15">
        <f ca="1">DATEDIF(Employees!$E211,TODAY(),"Y")</f>
        <v>5</v>
      </c>
      <c r="G211" s="13" t="s">
        <v>57</v>
      </c>
      <c r="H211" s="13" t="s">
        <v>18</v>
      </c>
      <c r="I211" s="13" t="s">
        <v>41</v>
      </c>
      <c r="J211" s="13">
        <v>805</v>
      </c>
      <c r="K211" s="13">
        <v>9660</v>
      </c>
      <c r="L211" s="13">
        <v>2</v>
      </c>
      <c r="M211" s="13">
        <v>0</v>
      </c>
      <c r="N211" s="13">
        <v>0</v>
      </c>
      <c r="O211" s="16">
        <v>6</v>
      </c>
    </row>
    <row r="212" spans="1:15" x14ac:dyDescent="0.3">
      <c r="A212" s="7">
        <v>211</v>
      </c>
      <c r="B212" s="8" t="s">
        <v>359</v>
      </c>
      <c r="C212" s="8" t="s">
        <v>360</v>
      </c>
      <c r="D212" s="8" t="s">
        <v>916</v>
      </c>
      <c r="E212" s="9">
        <v>43376</v>
      </c>
      <c r="F212" s="10">
        <f ca="1">DATEDIF(Employees!$E212,TODAY(),"Y")</f>
        <v>6</v>
      </c>
      <c r="G212" s="8" t="s">
        <v>199</v>
      </c>
      <c r="H212" s="8" t="s">
        <v>18</v>
      </c>
      <c r="I212" s="8" t="s">
        <v>41</v>
      </c>
      <c r="J212" s="8">
        <v>3093</v>
      </c>
      <c r="K212" s="8">
        <v>37116</v>
      </c>
      <c r="L212" s="8">
        <v>4.5</v>
      </c>
      <c r="M212" s="8">
        <v>0</v>
      </c>
      <c r="N212" s="8">
        <v>0</v>
      </c>
      <c r="O212" s="11">
        <v>10</v>
      </c>
    </row>
    <row r="213" spans="1:15" x14ac:dyDescent="0.3">
      <c r="A213" s="12">
        <v>212</v>
      </c>
      <c r="B213" s="13" t="s">
        <v>30</v>
      </c>
      <c r="C213" s="13" t="s">
        <v>361</v>
      </c>
      <c r="D213" s="13" t="s">
        <v>915</v>
      </c>
      <c r="E213" s="14">
        <v>42957</v>
      </c>
      <c r="F213" s="15">
        <f ca="1">DATEDIF(Employees!$E213,TODAY(),"Y")</f>
        <v>7</v>
      </c>
      <c r="G213" s="13" t="s">
        <v>117</v>
      </c>
      <c r="H213" s="13" t="s">
        <v>22</v>
      </c>
      <c r="I213" s="13" t="s">
        <v>19</v>
      </c>
      <c r="J213" s="13">
        <v>1039</v>
      </c>
      <c r="K213" s="13">
        <v>12468</v>
      </c>
      <c r="L213" s="13">
        <v>3</v>
      </c>
      <c r="M213" s="13">
        <v>2</v>
      </c>
      <c r="N213" s="13">
        <v>0</v>
      </c>
      <c r="O213" s="16">
        <v>87</v>
      </c>
    </row>
    <row r="214" spans="1:15" x14ac:dyDescent="0.3">
      <c r="A214" s="7">
        <v>213</v>
      </c>
      <c r="B214" s="8" t="s">
        <v>362</v>
      </c>
      <c r="C214" s="8" t="s">
        <v>363</v>
      </c>
      <c r="D214" s="8" t="s">
        <v>915</v>
      </c>
      <c r="E214" s="9">
        <v>43792</v>
      </c>
      <c r="F214" s="10">
        <f ca="1">DATEDIF(Employees!$E214,TODAY(),"Y")</f>
        <v>5</v>
      </c>
      <c r="G214" s="8" t="s">
        <v>40</v>
      </c>
      <c r="H214" s="8" t="s">
        <v>18</v>
      </c>
      <c r="I214" s="8" t="s">
        <v>19</v>
      </c>
      <c r="J214" s="8">
        <v>1012</v>
      </c>
      <c r="K214" s="8">
        <v>12144</v>
      </c>
      <c r="L214" s="8">
        <v>3</v>
      </c>
      <c r="M214" s="8">
        <v>1</v>
      </c>
      <c r="N214" s="8">
        <v>0</v>
      </c>
      <c r="O214" s="11">
        <v>7</v>
      </c>
    </row>
    <row r="215" spans="1:15" x14ac:dyDescent="0.3">
      <c r="A215" s="12">
        <v>214</v>
      </c>
      <c r="B215" s="13" t="s">
        <v>222</v>
      </c>
      <c r="C215" s="13" t="s">
        <v>364</v>
      </c>
      <c r="D215" s="13" t="s">
        <v>915</v>
      </c>
      <c r="E215" s="14">
        <v>42899</v>
      </c>
      <c r="F215" s="15">
        <f ca="1">DATEDIF(Employees!$E215,TODAY(),"Y")</f>
        <v>7</v>
      </c>
      <c r="G215" s="13" t="s">
        <v>38</v>
      </c>
      <c r="H215" s="13" t="s">
        <v>18</v>
      </c>
      <c r="I215" s="13" t="s">
        <v>41</v>
      </c>
      <c r="J215" s="13">
        <v>2216</v>
      </c>
      <c r="K215" s="13">
        <v>26592</v>
      </c>
      <c r="L215" s="13">
        <v>2</v>
      </c>
      <c r="M215" s="13">
        <v>0</v>
      </c>
      <c r="N215" s="13">
        <v>0</v>
      </c>
      <c r="O215" s="16">
        <v>11</v>
      </c>
    </row>
    <row r="216" spans="1:15" x14ac:dyDescent="0.3">
      <c r="A216" s="7">
        <v>215</v>
      </c>
      <c r="B216" s="8" t="s">
        <v>365</v>
      </c>
      <c r="C216" s="8" t="s">
        <v>348</v>
      </c>
      <c r="D216" s="8" t="s">
        <v>915</v>
      </c>
      <c r="E216" s="9">
        <v>44163</v>
      </c>
      <c r="F216" s="10">
        <f ca="1">DATEDIF(Employees!$E216,TODAY(),"Y")</f>
        <v>4</v>
      </c>
      <c r="G216" s="8" t="s">
        <v>76</v>
      </c>
      <c r="H216" s="8" t="s">
        <v>18</v>
      </c>
      <c r="I216" s="8" t="s">
        <v>59</v>
      </c>
      <c r="J216" s="8">
        <v>2020</v>
      </c>
      <c r="K216" s="8">
        <v>24240</v>
      </c>
      <c r="L216" s="8">
        <v>4.5</v>
      </c>
      <c r="M216" s="8">
        <v>0</v>
      </c>
      <c r="N216" s="8">
        <v>5</v>
      </c>
      <c r="O216" s="11">
        <v>0</v>
      </c>
    </row>
    <row r="217" spans="1:15" x14ac:dyDescent="0.3">
      <c r="A217" s="12">
        <v>216</v>
      </c>
      <c r="B217" s="13" t="s">
        <v>20</v>
      </c>
      <c r="C217" s="13" t="s">
        <v>366</v>
      </c>
      <c r="D217" s="13" t="s">
        <v>915</v>
      </c>
      <c r="E217" s="14">
        <v>42680</v>
      </c>
      <c r="F217" s="15">
        <f ca="1">DATEDIF(Employees!$E217,TODAY(),"Y")</f>
        <v>8</v>
      </c>
      <c r="G217" s="13" t="s">
        <v>34</v>
      </c>
      <c r="H217" s="13" t="s">
        <v>29</v>
      </c>
      <c r="I217" s="13" t="s">
        <v>35</v>
      </c>
      <c r="J217" s="13">
        <v>3309</v>
      </c>
      <c r="K217" s="13">
        <v>39708</v>
      </c>
      <c r="L217" s="13">
        <v>4.5</v>
      </c>
      <c r="M217" s="13">
        <v>1</v>
      </c>
      <c r="N217" s="13">
        <v>0</v>
      </c>
      <c r="O217" s="16">
        <v>7</v>
      </c>
    </row>
    <row r="218" spans="1:15" x14ac:dyDescent="0.3">
      <c r="A218" s="7">
        <v>217</v>
      </c>
      <c r="B218" s="8" t="s">
        <v>367</v>
      </c>
      <c r="C218" s="8" t="s">
        <v>368</v>
      </c>
      <c r="D218" s="8" t="s">
        <v>915</v>
      </c>
      <c r="E218" s="9">
        <v>43956</v>
      </c>
      <c r="F218" s="10">
        <f ca="1">DATEDIF(Employees!$E218,TODAY(),"Y")</f>
        <v>4</v>
      </c>
      <c r="G218" s="8" t="s">
        <v>40</v>
      </c>
      <c r="H218" s="8" t="s">
        <v>29</v>
      </c>
      <c r="I218" s="8" t="s">
        <v>35</v>
      </c>
      <c r="J218" s="8">
        <v>983</v>
      </c>
      <c r="K218" s="8">
        <v>11796</v>
      </c>
      <c r="L218" s="8">
        <v>2</v>
      </c>
      <c r="M218" s="8">
        <v>6</v>
      </c>
      <c r="N218" s="8">
        <v>0</v>
      </c>
      <c r="O218" s="11">
        <v>0</v>
      </c>
    </row>
    <row r="219" spans="1:15" x14ac:dyDescent="0.3">
      <c r="A219" s="12">
        <v>218</v>
      </c>
      <c r="B219" s="13" t="s">
        <v>63</v>
      </c>
      <c r="C219" s="13" t="s">
        <v>369</v>
      </c>
      <c r="D219" s="13" t="s">
        <v>915</v>
      </c>
      <c r="E219" s="14">
        <v>43184</v>
      </c>
      <c r="F219" s="15">
        <f ca="1">DATEDIF(Employees!$E219,TODAY(),"Y")</f>
        <v>6</v>
      </c>
      <c r="G219" s="13" t="s">
        <v>28</v>
      </c>
      <c r="H219" s="13" t="s">
        <v>18</v>
      </c>
      <c r="I219" s="13" t="s">
        <v>41</v>
      </c>
      <c r="J219" s="13">
        <v>741</v>
      </c>
      <c r="K219" s="13">
        <v>8892</v>
      </c>
      <c r="L219" s="13">
        <v>3</v>
      </c>
      <c r="M219" s="13">
        <v>0</v>
      </c>
      <c r="N219" s="13">
        <v>0</v>
      </c>
      <c r="O219" s="16">
        <v>1</v>
      </c>
    </row>
    <row r="220" spans="1:15" x14ac:dyDescent="0.3">
      <c r="A220" s="7">
        <v>219</v>
      </c>
      <c r="B220" s="8" t="s">
        <v>169</v>
      </c>
      <c r="C220" s="8" t="s">
        <v>370</v>
      </c>
      <c r="D220" s="8" t="s">
        <v>915</v>
      </c>
      <c r="E220" s="9">
        <v>42626</v>
      </c>
      <c r="F220" s="10">
        <f ca="1">DATEDIF(Employees!$E220,TODAY(),"Y")</f>
        <v>8</v>
      </c>
      <c r="G220" s="8" t="s">
        <v>40</v>
      </c>
      <c r="H220" s="8" t="s">
        <v>29</v>
      </c>
      <c r="I220" s="8" t="s">
        <v>41</v>
      </c>
      <c r="J220" s="8">
        <v>1171</v>
      </c>
      <c r="K220" s="8">
        <v>14052</v>
      </c>
      <c r="L220" s="8">
        <v>4.5</v>
      </c>
      <c r="M220" s="8">
        <v>0</v>
      </c>
      <c r="N220" s="8">
        <v>0</v>
      </c>
      <c r="O220" s="11">
        <v>0</v>
      </c>
    </row>
    <row r="221" spans="1:15" x14ac:dyDescent="0.3">
      <c r="A221" s="12">
        <v>220</v>
      </c>
      <c r="B221" s="13" t="s">
        <v>371</v>
      </c>
      <c r="C221" s="13" t="s">
        <v>372</v>
      </c>
      <c r="D221" s="13" t="s">
        <v>915</v>
      </c>
      <c r="E221" s="14">
        <v>43817</v>
      </c>
      <c r="F221" s="15">
        <f ca="1">DATEDIF(Employees!$E221,TODAY(),"Y")</f>
        <v>5</v>
      </c>
      <c r="G221" s="13" t="s">
        <v>76</v>
      </c>
      <c r="H221" s="13" t="s">
        <v>18</v>
      </c>
      <c r="I221" s="13" t="s">
        <v>35</v>
      </c>
      <c r="J221" s="13">
        <v>2512</v>
      </c>
      <c r="K221" s="13">
        <v>30144</v>
      </c>
      <c r="L221" s="13">
        <v>5</v>
      </c>
      <c r="M221" s="13">
        <v>6</v>
      </c>
      <c r="N221" s="13">
        <v>0</v>
      </c>
      <c r="O221" s="16">
        <v>10</v>
      </c>
    </row>
    <row r="222" spans="1:15" x14ac:dyDescent="0.3">
      <c r="A222" s="7">
        <v>221</v>
      </c>
      <c r="B222" s="8" t="s">
        <v>373</v>
      </c>
      <c r="C222" s="8" t="s">
        <v>374</v>
      </c>
      <c r="D222" s="8" t="s">
        <v>916</v>
      </c>
      <c r="E222" s="9">
        <v>43553</v>
      </c>
      <c r="F222" s="10">
        <f ca="1">DATEDIF(Employees!$E222,TODAY(),"Y")</f>
        <v>5</v>
      </c>
      <c r="G222" s="8" t="s">
        <v>17</v>
      </c>
      <c r="H222" s="8" t="s">
        <v>18</v>
      </c>
      <c r="I222" s="8" t="s">
        <v>19</v>
      </c>
      <c r="J222" s="8">
        <v>1608</v>
      </c>
      <c r="K222" s="8">
        <v>19296</v>
      </c>
      <c r="L222" s="8">
        <v>1</v>
      </c>
      <c r="M222" s="8">
        <v>0</v>
      </c>
      <c r="N222" s="8">
        <v>3</v>
      </c>
      <c r="O222" s="11">
        <v>4</v>
      </c>
    </row>
    <row r="223" spans="1:15" x14ac:dyDescent="0.3">
      <c r="A223" s="12">
        <v>222</v>
      </c>
      <c r="B223" s="13" t="s">
        <v>194</v>
      </c>
      <c r="C223" s="13" t="s">
        <v>375</v>
      </c>
      <c r="D223" s="13" t="s">
        <v>915</v>
      </c>
      <c r="E223" s="14">
        <v>43945</v>
      </c>
      <c r="F223" s="15">
        <f ca="1">DATEDIF(Employees!$E223,TODAY(),"Y")</f>
        <v>4</v>
      </c>
      <c r="G223" s="13" t="s">
        <v>76</v>
      </c>
      <c r="H223" s="13" t="s">
        <v>29</v>
      </c>
      <c r="I223" s="13" t="s">
        <v>35</v>
      </c>
      <c r="J223" s="13">
        <v>1677</v>
      </c>
      <c r="K223" s="13">
        <v>20124</v>
      </c>
      <c r="L223" s="13">
        <v>1</v>
      </c>
      <c r="M223" s="13">
        <v>0</v>
      </c>
      <c r="N223" s="13">
        <v>0</v>
      </c>
      <c r="O223" s="16">
        <v>12</v>
      </c>
    </row>
    <row r="224" spans="1:15" x14ac:dyDescent="0.3">
      <c r="A224" s="7">
        <v>223</v>
      </c>
      <c r="B224" s="8" t="s">
        <v>376</v>
      </c>
      <c r="C224" s="8" t="s">
        <v>377</v>
      </c>
      <c r="D224" s="8" t="s">
        <v>916</v>
      </c>
      <c r="E224" s="9">
        <v>43215</v>
      </c>
      <c r="F224" s="10">
        <f ca="1">DATEDIF(Employees!$E224,TODAY(),"Y")</f>
        <v>6</v>
      </c>
      <c r="G224" s="8" t="s">
        <v>76</v>
      </c>
      <c r="H224" s="8" t="s">
        <v>18</v>
      </c>
      <c r="I224" s="8" t="s">
        <v>19</v>
      </c>
      <c r="J224" s="8">
        <v>3414</v>
      </c>
      <c r="K224" s="8">
        <v>40968</v>
      </c>
      <c r="L224" s="8">
        <v>5</v>
      </c>
      <c r="M224" s="8">
        <v>0</v>
      </c>
      <c r="N224" s="8">
        <v>0</v>
      </c>
      <c r="O224" s="11">
        <v>2</v>
      </c>
    </row>
    <row r="225" spans="1:15" x14ac:dyDescent="0.3">
      <c r="A225" s="12">
        <v>224</v>
      </c>
      <c r="B225" s="13" t="s">
        <v>378</v>
      </c>
      <c r="C225" s="13" t="s">
        <v>379</v>
      </c>
      <c r="D225" s="13" t="s">
        <v>915</v>
      </c>
      <c r="E225" s="14">
        <v>43553</v>
      </c>
      <c r="F225" s="15">
        <f ca="1">DATEDIF(Employees!$E225,TODAY(),"Y")</f>
        <v>5</v>
      </c>
      <c r="G225" s="13" t="s">
        <v>76</v>
      </c>
      <c r="H225" s="13" t="s">
        <v>293</v>
      </c>
      <c r="I225" s="13" t="s">
        <v>41</v>
      </c>
      <c r="J225" s="13">
        <v>1358</v>
      </c>
      <c r="K225" s="13">
        <v>16296</v>
      </c>
      <c r="L225" s="13">
        <v>5</v>
      </c>
      <c r="M225" s="13">
        <v>0</v>
      </c>
      <c r="N225" s="13">
        <v>0</v>
      </c>
      <c r="O225" s="16">
        <v>10</v>
      </c>
    </row>
    <row r="226" spans="1:15" x14ac:dyDescent="0.3">
      <c r="A226" s="7">
        <v>225</v>
      </c>
      <c r="B226" s="8" t="s">
        <v>32</v>
      </c>
      <c r="C226" s="8" t="s">
        <v>380</v>
      </c>
      <c r="D226" s="8" t="s">
        <v>915</v>
      </c>
      <c r="E226" s="9">
        <v>43694</v>
      </c>
      <c r="F226" s="10">
        <f ca="1">DATEDIF(Employees!$E226,TODAY(),"Y")</f>
        <v>5</v>
      </c>
      <c r="G226" s="8" t="s">
        <v>40</v>
      </c>
      <c r="H226" s="8" t="s">
        <v>18</v>
      </c>
      <c r="I226" s="8" t="s">
        <v>59</v>
      </c>
      <c r="J226" s="8">
        <v>703</v>
      </c>
      <c r="K226" s="8">
        <v>8436</v>
      </c>
      <c r="L226" s="8">
        <v>4.5</v>
      </c>
      <c r="M226" s="8">
        <v>0</v>
      </c>
      <c r="N226" s="8">
        <v>0</v>
      </c>
      <c r="O226" s="11">
        <v>64</v>
      </c>
    </row>
    <row r="227" spans="1:15" x14ac:dyDescent="0.3">
      <c r="A227" s="12">
        <v>226</v>
      </c>
      <c r="B227" s="13" t="s">
        <v>381</v>
      </c>
      <c r="C227" s="13" t="s">
        <v>382</v>
      </c>
      <c r="D227" s="13" t="s">
        <v>916</v>
      </c>
      <c r="E227" s="14">
        <v>43443</v>
      </c>
      <c r="F227" s="15">
        <f ca="1">DATEDIF(Employees!$E227,TODAY(),"Y")</f>
        <v>6</v>
      </c>
      <c r="G227" s="13" t="s">
        <v>34</v>
      </c>
      <c r="H227" s="13" t="s">
        <v>18</v>
      </c>
      <c r="I227" s="13" t="s">
        <v>41</v>
      </c>
      <c r="J227" s="13">
        <v>2017</v>
      </c>
      <c r="K227" s="13">
        <v>24204</v>
      </c>
      <c r="L227" s="13">
        <v>2</v>
      </c>
      <c r="M227" s="13">
        <v>0</v>
      </c>
      <c r="N227" s="13">
        <v>1</v>
      </c>
      <c r="O227" s="16">
        <v>8</v>
      </c>
    </row>
    <row r="228" spans="1:15" x14ac:dyDescent="0.3">
      <c r="A228" s="7">
        <v>227</v>
      </c>
      <c r="B228" s="8" t="s">
        <v>262</v>
      </c>
      <c r="C228" s="8" t="s">
        <v>383</v>
      </c>
      <c r="D228" s="8" t="s">
        <v>915</v>
      </c>
      <c r="E228" s="9">
        <v>43687</v>
      </c>
      <c r="F228" s="10">
        <f ca="1">DATEDIF(Employees!$E228,TODAY(),"Y")</f>
        <v>5</v>
      </c>
      <c r="G228" s="8" t="s">
        <v>34</v>
      </c>
      <c r="H228" s="8" t="s">
        <v>18</v>
      </c>
      <c r="I228" s="8" t="s">
        <v>41</v>
      </c>
      <c r="J228" s="8">
        <v>1806</v>
      </c>
      <c r="K228" s="8">
        <v>21672</v>
      </c>
      <c r="L228" s="8">
        <v>5</v>
      </c>
      <c r="M228" s="8">
        <v>0</v>
      </c>
      <c r="N228" s="8">
        <v>0</v>
      </c>
      <c r="O228" s="11">
        <v>7</v>
      </c>
    </row>
    <row r="229" spans="1:15" x14ac:dyDescent="0.3">
      <c r="A229" s="12">
        <v>228</v>
      </c>
      <c r="B229" s="13" t="s">
        <v>381</v>
      </c>
      <c r="C229" s="13" t="s">
        <v>384</v>
      </c>
      <c r="D229" s="13" t="s">
        <v>916</v>
      </c>
      <c r="E229" s="14">
        <v>43663</v>
      </c>
      <c r="F229" s="15">
        <f ca="1">DATEDIF(Employees!$E229,TODAY(),"Y")</f>
        <v>5</v>
      </c>
      <c r="G229" s="13" t="s">
        <v>117</v>
      </c>
      <c r="H229" s="13" t="s">
        <v>18</v>
      </c>
      <c r="I229" s="13" t="s">
        <v>35</v>
      </c>
      <c r="J229" s="13">
        <v>2421</v>
      </c>
      <c r="K229" s="13">
        <v>29052</v>
      </c>
      <c r="L229" s="13">
        <v>3</v>
      </c>
      <c r="M229" s="13">
        <v>6</v>
      </c>
      <c r="N229" s="13">
        <v>0</v>
      </c>
      <c r="O229" s="16">
        <v>16</v>
      </c>
    </row>
    <row r="230" spans="1:15" x14ac:dyDescent="0.3">
      <c r="A230" s="7">
        <v>229</v>
      </c>
      <c r="B230" s="8" t="s">
        <v>185</v>
      </c>
      <c r="C230" s="8" t="s">
        <v>32</v>
      </c>
      <c r="D230" s="8" t="s">
        <v>915</v>
      </c>
      <c r="E230" s="9">
        <v>43256</v>
      </c>
      <c r="F230" s="10">
        <f ca="1">DATEDIF(Employees!$E230,TODAY(),"Y")</f>
        <v>6</v>
      </c>
      <c r="G230" s="8" t="s">
        <v>57</v>
      </c>
      <c r="H230" s="8" t="s">
        <v>29</v>
      </c>
      <c r="I230" s="8" t="s">
        <v>35</v>
      </c>
      <c r="J230" s="8">
        <v>1461</v>
      </c>
      <c r="K230" s="8">
        <v>17532</v>
      </c>
      <c r="L230" s="8">
        <v>5</v>
      </c>
      <c r="M230" s="8">
        <v>1</v>
      </c>
      <c r="N230" s="8">
        <v>0</v>
      </c>
      <c r="O230" s="11">
        <v>7</v>
      </c>
    </row>
    <row r="231" spans="1:15" x14ac:dyDescent="0.3">
      <c r="A231" s="12">
        <v>230</v>
      </c>
      <c r="B231" s="13" t="s">
        <v>98</v>
      </c>
      <c r="C231" s="13" t="s">
        <v>385</v>
      </c>
      <c r="D231" s="13" t="s">
        <v>916</v>
      </c>
      <c r="E231" s="14">
        <v>44106</v>
      </c>
      <c r="F231" s="15">
        <f ca="1">DATEDIF(Employees!$E231,TODAY(),"Y")</f>
        <v>4</v>
      </c>
      <c r="G231" s="13" t="s">
        <v>28</v>
      </c>
      <c r="H231" s="13" t="s">
        <v>18</v>
      </c>
      <c r="I231" s="13" t="s">
        <v>59</v>
      </c>
      <c r="J231" s="13">
        <v>1287</v>
      </c>
      <c r="K231" s="13">
        <v>15444</v>
      </c>
      <c r="L231" s="13">
        <v>1</v>
      </c>
      <c r="M231" s="13">
        <v>0</v>
      </c>
      <c r="N231" s="13">
        <v>0</v>
      </c>
      <c r="O231" s="16">
        <v>7</v>
      </c>
    </row>
    <row r="232" spans="1:15" x14ac:dyDescent="0.3">
      <c r="A232" s="7">
        <v>231</v>
      </c>
      <c r="B232" s="8" t="s">
        <v>386</v>
      </c>
      <c r="C232" s="8" t="s">
        <v>387</v>
      </c>
      <c r="D232" s="8" t="s">
        <v>915</v>
      </c>
      <c r="E232" s="9">
        <v>43244</v>
      </c>
      <c r="F232" s="10">
        <f ca="1">DATEDIF(Employees!$E232,TODAY(),"Y")</f>
        <v>6</v>
      </c>
      <c r="G232" s="8" t="s">
        <v>28</v>
      </c>
      <c r="H232" s="8" t="s">
        <v>18</v>
      </c>
      <c r="I232" s="8" t="s">
        <v>41</v>
      </c>
      <c r="J232" s="8">
        <v>2756</v>
      </c>
      <c r="K232" s="8">
        <v>33072</v>
      </c>
      <c r="L232" s="8">
        <v>3</v>
      </c>
      <c r="M232" s="8">
        <v>2</v>
      </c>
      <c r="N232" s="8">
        <v>0</v>
      </c>
      <c r="O232" s="11">
        <v>4</v>
      </c>
    </row>
    <row r="233" spans="1:15" x14ac:dyDescent="0.3">
      <c r="A233" s="12">
        <v>232</v>
      </c>
      <c r="B233" s="13" t="s">
        <v>388</v>
      </c>
      <c r="C233" s="13" t="s">
        <v>389</v>
      </c>
      <c r="D233" s="13" t="s">
        <v>915</v>
      </c>
      <c r="E233" s="14">
        <v>43474</v>
      </c>
      <c r="F233" s="15">
        <f ca="1">DATEDIF(Employees!$E233,TODAY(),"Y")</f>
        <v>6</v>
      </c>
      <c r="G233" s="13" t="s">
        <v>17</v>
      </c>
      <c r="H233" s="13" t="s">
        <v>18</v>
      </c>
      <c r="I233" s="13" t="s">
        <v>41</v>
      </c>
      <c r="J233" s="13">
        <v>2332</v>
      </c>
      <c r="K233" s="13">
        <v>27984</v>
      </c>
      <c r="L233" s="13">
        <v>5</v>
      </c>
      <c r="M233" s="13">
        <v>0</v>
      </c>
      <c r="N233" s="13">
        <v>0</v>
      </c>
      <c r="O233" s="16">
        <v>2</v>
      </c>
    </row>
    <row r="234" spans="1:15" x14ac:dyDescent="0.3">
      <c r="A234" s="7">
        <v>233</v>
      </c>
      <c r="B234" s="8" t="s">
        <v>390</v>
      </c>
      <c r="C234" s="8" t="s">
        <v>391</v>
      </c>
      <c r="D234" s="8" t="s">
        <v>915</v>
      </c>
      <c r="E234" s="9">
        <v>43795</v>
      </c>
      <c r="F234" s="10">
        <f ca="1">DATEDIF(Employees!$E234,TODAY(),"Y")</f>
        <v>5</v>
      </c>
      <c r="G234" s="8" t="s">
        <v>75</v>
      </c>
      <c r="H234" s="8" t="s">
        <v>18</v>
      </c>
      <c r="I234" s="8" t="s">
        <v>41</v>
      </c>
      <c r="J234" s="8">
        <v>812</v>
      </c>
      <c r="K234" s="8">
        <v>9744</v>
      </c>
      <c r="L234" s="8">
        <v>3</v>
      </c>
      <c r="M234" s="8">
        <v>0</v>
      </c>
      <c r="N234" s="8">
        <v>0</v>
      </c>
      <c r="O234" s="11">
        <v>10</v>
      </c>
    </row>
    <row r="235" spans="1:15" x14ac:dyDescent="0.3">
      <c r="A235" s="12">
        <v>234</v>
      </c>
      <c r="B235" s="13" t="s">
        <v>392</v>
      </c>
      <c r="C235" s="13" t="s">
        <v>393</v>
      </c>
      <c r="D235" s="13" t="s">
        <v>915</v>
      </c>
      <c r="E235" s="14">
        <v>44103</v>
      </c>
      <c r="F235" s="15">
        <f ca="1">DATEDIF(Employees!$E235,TODAY(),"Y")</f>
        <v>4</v>
      </c>
      <c r="G235" s="13" t="s">
        <v>28</v>
      </c>
      <c r="H235" s="13" t="s">
        <v>18</v>
      </c>
      <c r="I235" s="13" t="s">
        <v>35</v>
      </c>
      <c r="J235" s="13">
        <v>2651</v>
      </c>
      <c r="K235" s="13">
        <v>31812</v>
      </c>
      <c r="L235" s="13">
        <v>1</v>
      </c>
      <c r="M235" s="13">
        <v>0</v>
      </c>
      <c r="N235" s="13">
        <v>0</v>
      </c>
      <c r="O235" s="16">
        <v>12</v>
      </c>
    </row>
    <row r="236" spans="1:15" x14ac:dyDescent="0.3">
      <c r="A236" s="7">
        <v>235</v>
      </c>
      <c r="B236" s="8" t="s">
        <v>126</v>
      </c>
      <c r="C236" s="8" t="s">
        <v>394</v>
      </c>
      <c r="D236" s="8" t="s">
        <v>915</v>
      </c>
      <c r="E236" s="9">
        <v>43547</v>
      </c>
      <c r="F236" s="10">
        <f ca="1">DATEDIF(Employees!$E236,TODAY(),"Y")</f>
        <v>5</v>
      </c>
      <c r="G236" s="8" t="s">
        <v>38</v>
      </c>
      <c r="H236" s="8" t="s">
        <v>29</v>
      </c>
      <c r="I236" s="8" t="s">
        <v>19</v>
      </c>
      <c r="J236" s="8">
        <v>2331</v>
      </c>
      <c r="K236" s="8">
        <v>27972</v>
      </c>
      <c r="L236" s="8">
        <v>4.5</v>
      </c>
      <c r="M236" s="8">
        <v>0</v>
      </c>
      <c r="N236" s="8">
        <v>0</v>
      </c>
      <c r="O236" s="11">
        <v>9</v>
      </c>
    </row>
    <row r="237" spans="1:15" x14ac:dyDescent="0.3">
      <c r="A237" s="12">
        <v>236</v>
      </c>
      <c r="B237" s="13" t="s">
        <v>32</v>
      </c>
      <c r="C237" s="13" t="s">
        <v>395</v>
      </c>
      <c r="D237" s="13" t="s">
        <v>915</v>
      </c>
      <c r="E237" s="14">
        <v>43826</v>
      </c>
      <c r="F237" s="15">
        <f ca="1">DATEDIF(Employees!$E237,TODAY(),"Y")</f>
        <v>5</v>
      </c>
      <c r="G237" s="13" t="s">
        <v>38</v>
      </c>
      <c r="H237" s="13" t="s">
        <v>22</v>
      </c>
      <c r="I237" s="13" t="s">
        <v>35</v>
      </c>
      <c r="J237" s="13">
        <v>2162</v>
      </c>
      <c r="K237" s="13">
        <v>25944</v>
      </c>
      <c r="L237" s="13">
        <v>5</v>
      </c>
      <c r="M237" s="13">
        <v>0</v>
      </c>
      <c r="N237" s="13">
        <v>0</v>
      </c>
      <c r="O237" s="16">
        <v>13</v>
      </c>
    </row>
    <row r="238" spans="1:15" x14ac:dyDescent="0.3">
      <c r="A238" s="7">
        <v>237</v>
      </c>
      <c r="B238" s="8" t="s">
        <v>396</v>
      </c>
      <c r="C238" s="8" t="s">
        <v>397</v>
      </c>
      <c r="D238" s="8" t="s">
        <v>915</v>
      </c>
      <c r="E238" s="9">
        <v>43991</v>
      </c>
      <c r="F238" s="10">
        <f ca="1">DATEDIF(Employees!$E238,TODAY(),"Y")</f>
        <v>4</v>
      </c>
      <c r="G238" s="8" t="s">
        <v>28</v>
      </c>
      <c r="H238" s="8" t="s">
        <v>18</v>
      </c>
      <c r="I238" s="8" t="s">
        <v>35</v>
      </c>
      <c r="J238" s="8">
        <v>1952</v>
      </c>
      <c r="K238" s="8">
        <v>23424</v>
      </c>
      <c r="L238" s="8">
        <v>3</v>
      </c>
      <c r="M238" s="8">
        <v>1</v>
      </c>
      <c r="N238" s="8">
        <v>1</v>
      </c>
      <c r="O238" s="11">
        <v>34</v>
      </c>
    </row>
    <row r="239" spans="1:15" x14ac:dyDescent="0.3">
      <c r="A239" s="12">
        <v>238</v>
      </c>
      <c r="B239" s="13" t="s">
        <v>78</v>
      </c>
      <c r="C239" s="13" t="s">
        <v>398</v>
      </c>
      <c r="D239" s="13" t="s">
        <v>916</v>
      </c>
      <c r="E239" s="14">
        <v>43931</v>
      </c>
      <c r="F239" s="15">
        <f ca="1">DATEDIF(Employees!$E239,TODAY(),"Y")</f>
        <v>4</v>
      </c>
      <c r="G239" s="13" t="s">
        <v>34</v>
      </c>
      <c r="H239" s="13" t="s">
        <v>18</v>
      </c>
      <c r="I239" s="13" t="s">
        <v>35</v>
      </c>
      <c r="J239" s="13">
        <v>2976</v>
      </c>
      <c r="K239" s="13">
        <v>35712</v>
      </c>
      <c r="L239" s="13">
        <v>4.5</v>
      </c>
      <c r="M239" s="13">
        <v>0</v>
      </c>
      <c r="N239" s="13">
        <v>2</v>
      </c>
      <c r="O239" s="16">
        <v>6</v>
      </c>
    </row>
    <row r="240" spans="1:15" x14ac:dyDescent="0.3">
      <c r="A240" s="7">
        <v>239</v>
      </c>
      <c r="B240" s="8" t="s">
        <v>30</v>
      </c>
      <c r="C240" s="8" t="s">
        <v>399</v>
      </c>
      <c r="D240" s="8" t="s">
        <v>915</v>
      </c>
      <c r="E240" s="9">
        <v>43272</v>
      </c>
      <c r="F240" s="10">
        <f ca="1">DATEDIF(Employees!$E240,TODAY(),"Y")</f>
        <v>6</v>
      </c>
      <c r="G240" s="8" t="s">
        <v>28</v>
      </c>
      <c r="H240" s="8" t="s">
        <v>22</v>
      </c>
      <c r="I240" s="8" t="s">
        <v>41</v>
      </c>
      <c r="J240" s="8">
        <v>2080</v>
      </c>
      <c r="K240" s="8">
        <v>24960</v>
      </c>
      <c r="L240" s="8">
        <v>5</v>
      </c>
      <c r="M240" s="8">
        <v>0</v>
      </c>
      <c r="N240" s="8">
        <v>5</v>
      </c>
      <c r="O240" s="11">
        <v>13</v>
      </c>
    </row>
    <row r="241" spans="1:15" x14ac:dyDescent="0.3">
      <c r="A241" s="12">
        <v>240</v>
      </c>
      <c r="B241" s="13" t="s">
        <v>339</v>
      </c>
      <c r="C241" s="13" t="s">
        <v>400</v>
      </c>
      <c r="D241" s="13" t="s">
        <v>915</v>
      </c>
      <c r="E241" s="14">
        <v>43431</v>
      </c>
      <c r="F241" s="15">
        <f ca="1">DATEDIF(Employees!$E241,TODAY(),"Y")</f>
        <v>6</v>
      </c>
      <c r="G241" s="13" t="s">
        <v>57</v>
      </c>
      <c r="H241" s="13" t="s">
        <v>18</v>
      </c>
      <c r="I241" s="13" t="s">
        <v>41</v>
      </c>
      <c r="J241" s="13">
        <v>1668</v>
      </c>
      <c r="K241" s="13">
        <v>20016</v>
      </c>
      <c r="L241" s="13">
        <v>4.5</v>
      </c>
      <c r="M241" s="13">
        <v>0</v>
      </c>
      <c r="N241" s="13">
        <v>3</v>
      </c>
      <c r="O241" s="16">
        <v>3</v>
      </c>
    </row>
    <row r="242" spans="1:15" x14ac:dyDescent="0.3">
      <c r="A242" s="7">
        <v>241</v>
      </c>
      <c r="B242" s="8" t="s">
        <v>32</v>
      </c>
      <c r="C242" s="8" t="s">
        <v>401</v>
      </c>
      <c r="D242" s="8" t="s">
        <v>915</v>
      </c>
      <c r="E242" s="9">
        <v>42556</v>
      </c>
      <c r="F242" s="10">
        <f ca="1">DATEDIF(Employees!$E242,TODAY(),"Y")</f>
        <v>8</v>
      </c>
      <c r="G242" s="8" t="s">
        <v>57</v>
      </c>
      <c r="H242" s="8" t="s">
        <v>18</v>
      </c>
      <c r="I242" s="8" t="s">
        <v>41</v>
      </c>
      <c r="J242" s="8">
        <v>2234</v>
      </c>
      <c r="K242" s="8">
        <v>26808</v>
      </c>
      <c r="L242" s="8">
        <v>5</v>
      </c>
      <c r="M242" s="8">
        <v>3</v>
      </c>
      <c r="N242" s="8">
        <v>0</v>
      </c>
      <c r="O242" s="11">
        <v>7</v>
      </c>
    </row>
    <row r="243" spans="1:15" x14ac:dyDescent="0.3">
      <c r="A243" s="12">
        <v>242</v>
      </c>
      <c r="B243" s="13" t="s">
        <v>402</v>
      </c>
      <c r="C243" s="13" t="s">
        <v>403</v>
      </c>
      <c r="D243" s="13" t="s">
        <v>915</v>
      </c>
      <c r="E243" s="14">
        <v>43765</v>
      </c>
      <c r="F243" s="15">
        <f ca="1">DATEDIF(Employees!$E243,TODAY(),"Y")</f>
        <v>5</v>
      </c>
      <c r="G243" s="13" t="s">
        <v>40</v>
      </c>
      <c r="H243" s="13" t="s">
        <v>47</v>
      </c>
      <c r="I243" s="13" t="s">
        <v>59</v>
      </c>
      <c r="J243" s="13">
        <v>2096</v>
      </c>
      <c r="K243" s="13">
        <v>25152</v>
      </c>
      <c r="L243" s="13">
        <v>3</v>
      </c>
      <c r="M243" s="13">
        <v>5</v>
      </c>
      <c r="N243" s="13">
        <v>2</v>
      </c>
      <c r="O243" s="16">
        <v>0</v>
      </c>
    </row>
    <row r="244" spans="1:15" x14ac:dyDescent="0.3">
      <c r="A244" s="7">
        <v>243</v>
      </c>
      <c r="B244" s="8" t="s">
        <v>32</v>
      </c>
      <c r="C244" s="8" t="s">
        <v>404</v>
      </c>
      <c r="D244" s="8" t="s">
        <v>915</v>
      </c>
      <c r="E244" s="9">
        <v>43612</v>
      </c>
      <c r="F244" s="10">
        <f ca="1">DATEDIF(Employees!$E244,TODAY(),"Y")</f>
        <v>5</v>
      </c>
      <c r="G244" s="8" t="s">
        <v>28</v>
      </c>
      <c r="H244" s="8" t="s">
        <v>22</v>
      </c>
      <c r="I244" s="8" t="s">
        <v>41</v>
      </c>
      <c r="J244" s="8">
        <v>2129</v>
      </c>
      <c r="K244" s="8">
        <v>25548</v>
      </c>
      <c r="L244" s="8">
        <v>3</v>
      </c>
      <c r="M244" s="8">
        <v>1</v>
      </c>
      <c r="N244" s="8">
        <v>1</v>
      </c>
      <c r="O244" s="11">
        <v>3</v>
      </c>
    </row>
    <row r="245" spans="1:15" x14ac:dyDescent="0.3">
      <c r="A245" s="12">
        <v>244</v>
      </c>
      <c r="B245" s="13" t="s">
        <v>405</v>
      </c>
      <c r="C245" s="13" t="s">
        <v>406</v>
      </c>
      <c r="D245" s="13" t="s">
        <v>915</v>
      </c>
      <c r="E245" s="14">
        <v>43508</v>
      </c>
      <c r="F245" s="15">
        <f ca="1">DATEDIF(Employees!$E245,TODAY(),"Y")</f>
        <v>5</v>
      </c>
      <c r="G245" s="13" t="s">
        <v>28</v>
      </c>
      <c r="H245" s="13" t="s">
        <v>22</v>
      </c>
      <c r="I245" s="13" t="s">
        <v>41</v>
      </c>
      <c r="J245" s="13">
        <v>1429</v>
      </c>
      <c r="K245" s="13">
        <v>17148</v>
      </c>
      <c r="L245" s="13">
        <v>3</v>
      </c>
      <c r="M245" s="13">
        <v>0</v>
      </c>
      <c r="N245" s="13">
        <v>5</v>
      </c>
      <c r="O245" s="16">
        <v>8</v>
      </c>
    </row>
    <row r="246" spans="1:15" x14ac:dyDescent="0.3">
      <c r="A246" s="7">
        <v>245</v>
      </c>
      <c r="B246" s="8" t="s">
        <v>32</v>
      </c>
      <c r="C246" s="8" t="s">
        <v>407</v>
      </c>
      <c r="D246" s="8" t="s">
        <v>915</v>
      </c>
      <c r="E246" s="9">
        <v>44126</v>
      </c>
      <c r="F246" s="10">
        <f ca="1">DATEDIF(Employees!$E246,TODAY(),"Y")</f>
        <v>4</v>
      </c>
      <c r="G246" s="8" t="s">
        <v>28</v>
      </c>
      <c r="H246" s="8" t="s">
        <v>29</v>
      </c>
      <c r="I246" s="8" t="s">
        <v>35</v>
      </c>
      <c r="J246" s="8">
        <v>1479</v>
      </c>
      <c r="K246" s="8">
        <v>17748</v>
      </c>
      <c r="L246" s="8">
        <v>3</v>
      </c>
      <c r="M246" s="8">
        <v>5</v>
      </c>
      <c r="N246" s="8">
        <v>4</v>
      </c>
      <c r="O246" s="11">
        <v>8</v>
      </c>
    </row>
    <row r="247" spans="1:15" x14ac:dyDescent="0.3">
      <c r="A247" s="12">
        <v>246</v>
      </c>
      <c r="B247" s="13" t="s">
        <v>164</v>
      </c>
      <c r="C247" s="13" t="s">
        <v>408</v>
      </c>
      <c r="D247" s="13" t="s">
        <v>915</v>
      </c>
      <c r="E247" s="14">
        <v>44181</v>
      </c>
      <c r="F247" s="15">
        <f ca="1">DATEDIF(Employees!$E247,TODAY(),"Y")</f>
        <v>4</v>
      </c>
      <c r="G247" s="13" t="s">
        <v>17</v>
      </c>
      <c r="H247" s="13" t="s">
        <v>29</v>
      </c>
      <c r="I247" s="13" t="s">
        <v>35</v>
      </c>
      <c r="J247" s="13">
        <v>2884</v>
      </c>
      <c r="K247" s="13">
        <v>34608</v>
      </c>
      <c r="L247" s="13">
        <v>5</v>
      </c>
      <c r="M247" s="13">
        <v>1</v>
      </c>
      <c r="N247" s="13">
        <v>6</v>
      </c>
      <c r="O247" s="16">
        <v>3</v>
      </c>
    </row>
    <row r="248" spans="1:15" x14ac:dyDescent="0.3">
      <c r="A248" s="7">
        <v>247</v>
      </c>
      <c r="B248" s="8" t="s">
        <v>66</v>
      </c>
      <c r="C248" s="8" t="s">
        <v>409</v>
      </c>
      <c r="D248" s="8" t="s">
        <v>915</v>
      </c>
      <c r="E248" s="9">
        <v>44167</v>
      </c>
      <c r="F248" s="10">
        <f ca="1">DATEDIF(Employees!$E248,TODAY(),"Y")</f>
        <v>4</v>
      </c>
      <c r="G248" s="8" t="s">
        <v>75</v>
      </c>
      <c r="H248" s="8" t="s">
        <v>47</v>
      </c>
      <c r="I248" s="8" t="s">
        <v>41</v>
      </c>
      <c r="J248" s="8">
        <v>2947</v>
      </c>
      <c r="K248" s="8">
        <v>35364</v>
      </c>
      <c r="L248" s="8">
        <v>3</v>
      </c>
      <c r="M248" s="8">
        <v>5</v>
      </c>
      <c r="N248" s="8">
        <v>0</v>
      </c>
      <c r="O248" s="11">
        <v>1</v>
      </c>
    </row>
    <row r="249" spans="1:15" x14ac:dyDescent="0.3">
      <c r="A249" s="12">
        <v>248</v>
      </c>
      <c r="B249" s="13" t="s">
        <v>262</v>
      </c>
      <c r="C249" s="13" t="s">
        <v>410</v>
      </c>
      <c r="D249" s="13" t="s">
        <v>915</v>
      </c>
      <c r="E249" s="14">
        <v>43275</v>
      </c>
      <c r="F249" s="15">
        <f ca="1">DATEDIF(Employees!$E249,TODAY(),"Y")</f>
        <v>6</v>
      </c>
      <c r="G249" s="13" t="s">
        <v>17</v>
      </c>
      <c r="H249" s="13" t="s">
        <v>18</v>
      </c>
      <c r="I249" s="13" t="s">
        <v>35</v>
      </c>
      <c r="J249" s="13">
        <v>1795</v>
      </c>
      <c r="K249" s="13">
        <v>21540</v>
      </c>
      <c r="L249" s="13">
        <v>1</v>
      </c>
      <c r="M249" s="13">
        <v>0</v>
      </c>
      <c r="N249" s="13">
        <v>0</v>
      </c>
      <c r="O249" s="16">
        <v>4</v>
      </c>
    </row>
    <row r="250" spans="1:15" x14ac:dyDescent="0.3">
      <c r="A250" s="7">
        <v>249</v>
      </c>
      <c r="B250" s="8" t="s">
        <v>411</v>
      </c>
      <c r="C250" s="8" t="s">
        <v>197</v>
      </c>
      <c r="D250" s="8" t="s">
        <v>916</v>
      </c>
      <c r="E250" s="9">
        <v>43137</v>
      </c>
      <c r="F250" s="10">
        <f ca="1">DATEDIF(Employees!$E250,TODAY(),"Y")</f>
        <v>6</v>
      </c>
      <c r="G250" s="8" t="s">
        <v>40</v>
      </c>
      <c r="H250" s="8" t="s">
        <v>18</v>
      </c>
      <c r="I250" s="8" t="s">
        <v>19</v>
      </c>
      <c r="J250" s="8">
        <v>1982</v>
      </c>
      <c r="K250" s="8">
        <v>23784</v>
      </c>
      <c r="L250" s="8">
        <v>5</v>
      </c>
      <c r="M250" s="8">
        <v>1</v>
      </c>
      <c r="N250" s="8">
        <v>0</v>
      </c>
      <c r="O250" s="11">
        <v>7</v>
      </c>
    </row>
    <row r="251" spans="1:15" x14ac:dyDescent="0.3">
      <c r="A251" s="12">
        <v>250</v>
      </c>
      <c r="B251" s="13" t="s">
        <v>32</v>
      </c>
      <c r="C251" s="13" t="s">
        <v>412</v>
      </c>
      <c r="D251" s="13" t="s">
        <v>915</v>
      </c>
      <c r="E251" s="14">
        <v>44162</v>
      </c>
      <c r="F251" s="15">
        <f ca="1">DATEDIF(Employees!$E251,TODAY(),"Y")</f>
        <v>4</v>
      </c>
      <c r="G251" s="13" t="s">
        <v>40</v>
      </c>
      <c r="H251" s="13" t="s">
        <v>18</v>
      </c>
      <c r="I251" s="13" t="s">
        <v>59</v>
      </c>
      <c r="J251" s="13">
        <v>2543</v>
      </c>
      <c r="K251" s="13">
        <v>30516</v>
      </c>
      <c r="L251" s="13">
        <v>5</v>
      </c>
      <c r="M251" s="13">
        <v>0</v>
      </c>
      <c r="N251" s="13">
        <v>0</v>
      </c>
      <c r="O251" s="16">
        <v>86</v>
      </c>
    </row>
    <row r="252" spans="1:15" x14ac:dyDescent="0.3">
      <c r="A252" s="7">
        <v>251</v>
      </c>
      <c r="B252" s="8" t="s">
        <v>413</v>
      </c>
      <c r="C252" s="8" t="s">
        <v>414</v>
      </c>
      <c r="D252" s="8" t="s">
        <v>916</v>
      </c>
      <c r="E252" s="9">
        <v>43869</v>
      </c>
      <c r="F252" s="10">
        <f ca="1">DATEDIF(Employees!$E252,TODAY(),"Y")</f>
        <v>4</v>
      </c>
      <c r="G252" s="8" t="s">
        <v>28</v>
      </c>
      <c r="H252" s="8" t="s">
        <v>18</v>
      </c>
      <c r="I252" s="8" t="s">
        <v>41</v>
      </c>
      <c r="J252" s="8">
        <v>2787</v>
      </c>
      <c r="K252" s="8">
        <v>33444</v>
      </c>
      <c r="L252" s="8">
        <v>3</v>
      </c>
      <c r="M252" s="8">
        <v>3</v>
      </c>
      <c r="N252" s="8">
        <v>0</v>
      </c>
      <c r="O252" s="11">
        <v>12</v>
      </c>
    </row>
    <row r="253" spans="1:15" x14ac:dyDescent="0.3">
      <c r="A253" s="12">
        <v>252</v>
      </c>
      <c r="B253" s="13" t="s">
        <v>145</v>
      </c>
      <c r="C253" s="13" t="s">
        <v>415</v>
      </c>
      <c r="D253" s="13" t="s">
        <v>915</v>
      </c>
      <c r="E253" s="14">
        <v>43865</v>
      </c>
      <c r="F253" s="15">
        <f ca="1">DATEDIF(Employees!$E253,TODAY(),"Y")</f>
        <v>4</v>
      </c>
      <c r="G253" s="13" t="s">
        <v>76</v>
      </c>
      <c r="H253" s="13" t="s">
        <v>18</v>
      </c>
      <c r="I253" s="13" t="s">
        <v>35</v>
      </c>
      <c r="J253" s="13">
        <v>1095</v>
      </c>
      <c r="K253" s="13">
        <v>13140</v>
      </c>
      <c r="L253" s="13">
        <v>5</v>
      </c>
      <c r="M253" s="13">
        <v>6</v>
      </c>
      <c r="N253" s="13">
        <v>0</v>
      </c>
      <c r="O253" s="16">
        <v>5</v>
      </c>
    </row>
    <row r="254" spans="1:15" x14ac:dyDescent="0.3">
      <c r="A254" s="7">
        <v>253</v>
      </c>
      <c r="B254" s="8" t="s">
        <v>36</v>
      </c>
      <c r="C254" s="8" t="s">
        <v>416</v>
      </c>
      <c r="D254" s="8" t="s">
        <v>916</v>
      </c>
      <c r="E254" s="9">
        <v>43936</v>
      </c>
      <c r="F254" s="10">
        <f ca="1">DATEDIF(Employees!$E254,TODAY(),"Y")</f>
        <v>4</v>
      </c>
      <c r="G254" s="8" t="s">
        <v>28</v>
      </c>
      <c r="H254" s="8" t="s">
        <v>22</v>
      </c>
      <c r="I254" s="8" t="s">
        <v>41</v>
      </c>
      <c r="J254" s="8">
        <v>2009</v>
      </c>
      <c r="K254" s="8">
        <v>24108</v>
      </c>
      <c r="L254" s="8">
        <v>5</v>
      </c>
      <c r="M254" s="8">
        <v>0</v>
      </c>
      <c r="N254" s="8">
        <v>0</v>
      </c>
      <c r="O254" s="11">
        <v>0</v>
      </c>
    </row>
    <row r="255" spans="1:15" x14ac:dyDescent="0.3">
      <c r="A255" s="12">
        <v>254</v>
      </c>
      <c r="B255" s="13" t="s">
        <v>417</v>
      </c>
      <c r="C255" s="13" t="s">
        <v>418</v>
      </c>
      <c r="D255" s="13" t="s">
        <v>916</v>
      </c>
      <c r="E255" s="14">
        <v>42557</v>
      </c>
      <c r="F255" s="15">
        <f ca="1">DATEDIF(Employees!$E255,TODAY(),"Y")</f>
        <v>8</v>
      </c>
      <c r="G255" s="13" t="s">
        <v>92</v>
      </c>
      <c r="H255" s="13" t="s">
        <v>18</v>
      </c>
      <c r="I255" s="13" t="s">
        <v>35</v>
      </c>
      <c r="J255" s="13">
        <v>1837</v>
      </c>
      <c r="K255" s="13">
        <v>22044</v>
      </c>
      <c r="L255" s="13">
        <v>3</v>
      </c>
      <c r="M255" s="13">
        <v>1</v>
      </c>
      <c r="N255" s="13">
        <v>0</v>
      </c>
      <c r="O255" s="16">
        <v>2</v>
      </c>
    </row>
    <row r="256" spans="1:15" x14ac:dyDescent="0.3">
      <c r="A256" s="7">
        <v>255</v>
      </c>
      <c r="B256" s="8" t="s">
        <v>32</v>
      </c>
      <c r="C256" s="8" t="s">
        <v>419</v>
      </c>
      <c r="D256" s="8" t="s">
        <v>915</v>
      </c>
      <c r="E256" s="9">
        <v>43729</v>
      </c>
      <c r="F256" s="10">
        <f ca="1">DATEDIF(Employees!$E256,TODAY(),"Y")</f>
        <v>5</v>
      </c>
      <c r="G256" s="8" t="s">
        <v>75</v>
      </c>
      <c r="H256" s="8" t="s">
        <v>22</v>
      </c>
      <c r="I256" s="8" t="s">
        <v>41</v>
      </c>
      <c r="J256" s="8">
        <v>3109</v>
      </c>
      <c r="K256" s="8">
        <v>37308</v>
      </c>
      <c r="L256" s="8">
        <v>3</v>
      </c>
      <c r="M256" s="8">
        <v>1</v>
      </c>
      <c r="N256" s="8">
        <v>0</v>
      </c>
      <c r="O256" s="11">
        <v>9</v>
      </c>
    </row>
    <row r="257" spans="1:15" x14ac:dyDescent="0.3">
      <c r="A257" s="12">
        <v>256</v>
      </c>
      <c r="B257" s="13" t="s">
        <v>373</v>
      </c>
      <c r="C257" s="13" t="s">
        <v>300</v>
      </c>
      <c r="D257" s="13" t="s">
        <v>916</v>
      </c>
      <c r="E257" s="14">
        <v>43982</v>
      </c>
      <c r="F257" s="15">
        <f ca="1">DATEDIF(Employees!$E257,TODAY(),"Y")</f>
        <v>4</v>
      </c>
      <c r="G257" s="13" t="s">
        <v>28</v>
      </c>
      <c r="H257" s="13" t="s">
        <v>18</v>
      </c>
      <c r="I257" s="13" t="s">
        <v>41</v>
      </c>
      <c r="J257" s="13">
        <v>2832</v>
      </c>
      <c r="K257" s="13">
        <v>33984</v>
      </c>
      <c r="L257" s="13">
        <v>5</v>
      </c>
      <c r="M257" s="13">
        <v>1</v>
      </c>
      <c r="N257" s="13">
        <v>0</v>
      </c>
      <c r="O257" s="16">
        <v>5</v>
      </c>
    </row>
    <row r="258" spans="1:15" x14ac:dyDescent="0.3">
      <c r="A258" s="7">
        <v>257</v>
      </c>
      <c r="B258" s="8" t="s">
        <v>420</v>
      </c>
      <c r="C258" s="8" t="s">
        <v>421</v>
      </c>
      <c r="D258" s="8" t="s">
        <v>915</v>
      </c>
      <c r="E258" s="9">
        <v>43466</v>
      </c>
      <c r="F258" s="10">
        <f ca="1">DATEDIF(Employees!$E258,TODAY(),"Y")</f>
        <v>6</v>
      </c>
      <c r="G258" s="8" t="s">
        <v>28</v>
      </c>
      <c r="H258" s="8" t="s">
        <v>18</v>
      </c>
      <c r="I258" s="8" t="s">
        <v>41</v>
      </c>
      <c r="J258" s="8">
        <v>2940</v>
      </c>
      <c r="K258" s="8">
        <v>35280</v>
      </c>
      <c r="L258" s="8">
        <v>1</v>
      </c>
      <c r="M258" s="8">
        <v>6</v>
      </c>
      <c r="N258" s="8">
        <v>4</v>
      </c>
      <c r="O258" s="11">
        <v>7</v>
      </c>
    </row>
    <row r="259" spans="1:15" x14ac:dyDescent="0.3">
      <c r="A259" s="12">
        <v>258</v>
      </c>
      <c r="B259" s="13" t="s">
        <v>30</v>
      </c>
      <c r="C259" s="13" t="s">
        <v>422</v>
      </c>
      <c r="D259" s="13" t="s">
        <v>915</v>
      </c>
      <c r="E259" s="14">
        <v>43560</v>
      </c>
      <c r="F259" s="15">
        <f ca="1">DATEDIF(Employees!$E259,TODAY(),"Y")</f>
        <v>5</v>
      </c>
      <c r="G259" s="13" t="s">
        <v>34</v>
      </c>
      <c r="H259" s="13" t="s">
        <v>47</v>
      </c>
      <c r="I259" s="13" t="s">
        <v>35</v>
      </c>
      <c r="J259" s="13">
        <v>983</v>
      </c>
      <c r="K259" s="13">
        <v>11796</v>
      </c>
      <c r="L259" s="13">
        <v>5</v>
      </c>
      <c r="M259" s="13">
        <v>0</v>
      </c>
      <c r="N259" s="13">
        <v>0</v>
      </c>
      <c r="O259" s="16">
        <v>13</v>
      </c>
    </row>
    <row r="260" spans="1:15" x14ac:dyDescent="0.3">
      <c r="A260" s="7">
        <v>259</v>
      </c>
      <c r="B260" s="8" t="s">
        <v>169</v>
      </c>
      <c r="C260" s="8" t="s">
        <v>423</v>
      </c>
      <c r="D260" s="8" t="s">
        <v>915</v>
      </c>
      <c r="E260" s="9">
        <v>43941</v>
      </c>
      <c r="F260" s="10">
        <f ca="1">DATEDIF(Employees!$E260,TODAY(),"Y")</f>
        <v>4</v>
      </c>
      <c r="G260" s="8" t="s">
        <v>49</v>
      </c>
      <c r="H260" s="8" t="s">
        <v>18</v>
      </c>
      <c r="I260" s="8" t="s">
        <v>35</v>
      </c>
      <c r="J260" s="8">
        <v>1223</v>
      </c>
      <c r="K260" s="8">
        <v>14676</v>
      </c>
      <c r="L260" s="8">
        <v>1</v>
      </c>
      <c r="M260" s="8">
        <v>6</v>
      </c>
      <c r="N260" s="8">
        <v>0</v>
      </c>
      <c r="O260" s="11">
        <v>10</v>
      </c>
    </row>
    <row r="261" spans="1:15" x14ac:dyDescent="0.3">
      <c r="A261" s="12">
        <v>260</v>
      </c>
      <c r="B261" s="13" t="s">
        <v>424</v>
      </c>
      <c r="C261" s="13" t="s">
        <v>425</v>
      </c>
      <c r="D261" s="13" t="s">
        <v>916</v>
      </c>
      <c r="E261" s="14">
        <v>44025</v>
      </c>
      <c r="F261" s="15">
        <f ca="1">DATEDIF(Employees!$E261,TODAY(),"Y")</f>
        <v>4</v>
      </c>
      <c r="G261" s="13" t="s">
        <v>143</v>
      </c>
      <c r="H261" s="13" t="s">
        <v>18</v>
      </c>
      <c r="I261" s="13" t="s">
        <v>35</v>
      </c>
      <c r="J261" s="13">
        <v>833</v>
      </c>
      <c r="K261" s="13">
        <v>9996</v>
      </c>
      <c r="L261" s="13">
        <v>1</v>
      </c>
      <c r="M261" s="13">
        <v>1</v>
      </c>
      <c r="N261" s="13">
        <v>0</v>
      </c>
      <c r="O261" s="16">
        <v>5</v>
      </c>
    </row>
    <row r="262" spans="1:15" x14ac:dyDescent="0.3">
      <c r="A262" s="7">
        <v>261</v>
      </c>
      <c r="B262" s="8" t="s">
        <v>426</v>
      </c>
      <c r="C262" s="8" t="s">
        <v>427</v>
      </c>
      <c r="D262" s="8" t="s">
        <v>916</v>
      </c>
      <c r="E262" s="9">
        <v>43230</v>
      </c>
      <c r="F262" s="10">
        <f ca="1">DATEDIF(Employees!$E262,TODAY(),"Y")</f>
        <v>6</v>
      </c>
      <c r="G262" s="8" t="s">
        <v>17</v>
      </c>
      <c r="H262" s="8" t="s">
        <v>18</v>
      </c>
      <c r="I262" s="8" t="s">
        <v>19</v>
      </c>
      <c r="J262" s="8">
        <v>2074</v>
      </c>
      <c r="K262" s="8">
        <v>24888</v>
      </c>
      <c r="L262" s="8">
        <v>3</v>
      </c>
      <c r="M262" s="8">
        <v>1</v>
      </c>
      <c r="N262" s="8">
        <v>0</v>
      </c>
      <c r="O262" s="11">
        <v>2</v>
      </c>
    </row>
    <row r="263" spans="1:15" x14ac:dyDescent="0.3">
      <c r="A263" s="12">
        <v>262</v>
      </c>
      <c r="B263" s="13" t="s">
        <v>428</v>
      </c>
      <c r="C263" s="13" t="s">
        <v>429</v>
      </c>
      <c r="D263" s="13" t="s">
        <v>915</v>
      </c>
      <c r="E263" s="14">
        <v>43171</v>
      </c>
      <c r="F263" s="15">
        <f ca="1">DATEDIF(Employees!$E263,TODAY(),"Y")</f>
        <v>6</v>
      </c>
      <c r="G263" s="13" t="s">
        <v>17</v>
      </c>
      <c r="H263" s="13" t="s">
        <v>29</v>
      </c>
      <c r="I263" s="13" t="s">
        <v>59</v>
      </c>
      <c r="J263" s="13">
        <v>2811</v>
      </c>
      <c r="K263" s="13">
        <v>33732</v>
      </c>
      <c r="L263" s="13">
        <v>3</v>
      </c>
      <c r="M263" s="13">
        <v>0</v>
      </c>
      <c r="N263" s="13">
        <v>1</v>
      </c>
      <c r="O263" s="16">
        <v>9</v>
      </c>
    </row>
    <row r="264" spans="1:15" x14ac:dyDescent="0.3">
      <c r="A264" s="7">
        <v>263</v>
      </c>
      <c r="B264" s="8" t="s">
        <v>32</v>
      </c>
      <c r="C264" s="8" t="s">
        <v>430</v>
      </c>
      <c r="D264" s="8" t="s">
        <v>915</v>
      </c>
      <c r="E264" s="9">
        <v>43731</v>
      </c>
      <c r="F264" s="10">
        <f ca="1">DATEDIF(Employees!$E264,TODAY(),"Y")</f>
        <v>5</v>
      </c>
      <c r="G264" s="8" t="s">
        <v>17</v>
      </c>
      <c r="H264" s="8" t="s">
        <v>22</v>
      </c>
      <c r="I264" s="8" t="s">
        <v>35</v>
      </c>
      <c r="J264" s="8">
        <v>1436</v>
      </c>
      <c r="K264" s="8">
        <v>17232</v>
      </c>
      <c r="L264" s="8">
        <v>4.5</v>
      </c>
      <c r="M264" s="8">
        <v>3</v>
      </c>
      <c r="N264" s="8">
        <v>4</v>
      </c>
      <c r="O264" s="11">
        <v>4</v>
      </c>
    </row>
    <row r="265" spans="1:15" x14ac:dyDescent="0.3">
      <c r="A265" s="12">
        <v>264</v>
      </c>
      <c r="B265" s="13" t="s">
        <v>431</v>
      </c>
      <c r="C265" s="13" t="s">
        <v>432</v>
      </c>
      <c r="D265" s="13" t="s">
        <v>916</v>
      </c>
      <c r="E265" s="14">
        <v>43647</v>
      </c>
      <c r="F265" s="15">
        <f ca="1">DATEDIF(Employees!$E265,TODAY(),"Y")</f>
        <v>5</v>
      </c>
      <c r="G265" s="13" t="s">
        <v>28</v>
      </c>
      <c r="H265" s="13" t="s">
        <v>18</v>
      </c>
      <c r="I265" s="13" t="s">
        <v>35</v>
      </c>
      <c r="J265" s="13">
        <v>1041</v>
      </c>
      <c r="K265" s="13">
        <v>12492</v>
      </c>
      <c r="L265" s="13">
        <v>2</v>
      </c>
      <c r="M265" s="13">
        <v>2</v>
      </c>
      <c r="N265" s="13">
        <v>0</v>
      </c>
      <c r="O265" s="16">
        <v>5</v>
      </c>
    </row>
    <row r="266" spans="1:15" x14ac:dyDescent="0.3">
      <c r="A266" s="7">
        <v>265</v>
      </c>
      <c r="B266" s="8" t="s">
        <v>433</v>
      </c>
      <c r="C266" s="8" t="s">
        <v>434</v>
      </c>
      <c r="D266" s="8" t="s">
        <v>916</v>
      </c>
      <c r="E266" s="9">
        <v>43266</v>
      </c>
      <c r="F266" s="10">
        <f ca="1">DATEDIF(Employees!$E266,TODAY(),"Y")</f>
        <v>6</v>
      </c>
      <c r="G266" s="8" t="s">
        <v>17</v>
      </c>
      <c r="H266" s="8" t="s">
        <v>18</v>
      </c>
      <c r="I266" s="8" t="s">
        <v>41</v>
      </c>
      <c r="J266" s="8">
        <v>2231</v>
      </c>
      <c r="K266" s="8">
        <v>26772</v>
      </c>
      <c r="L266" s="8">
        <v>3</v>
      </c>
      <c r="M266" s="8">
        <v>0</v>
      </c>
      <c r="N266" s="8">
        <v>0</v>
      </c>
      <c r="O266" s="11">
        <v>87</v>
      </c>
    </row>
    <row r="267" spans="1:15" x14ac:dyDescent="0.3">
      <c r="A267" s="12">
        <v>266</v>
      </c>
      <c r="B267" s="13" t="s">
        <v>435</v>
      </c>
      <c r="C267" s="13" t="s">
        <v>436</v>
      </c>
      <c r="D267" s="13" t="s">
        <v>915</v>
      </c>
      <c r="E267" s="14">
        <v>43512</v>
      </c>
      <c r="F267" s="15">
        <f ca="1">DATEDIF(Employees!$E267,TODAY(),"Y")</f>
        <v>5</v>
      </c>
      <c r="G267" s="13" t="s">
        <v>57</v>
      </c>
      <c r="H267" s="13" t="s">
        <v>29</v>
      </c>
      <c r="I267" s="13" t="s">
        <v>19</v>
      </c>
      <c r="J267" s="13">
        <v>1036</v>
      </c>
      <c r="K267" s="13">
        <v>12432</v>
      </c>
      <c r="L267" s="13">
        <v>3</v>
      </c>
      <c r="M267" s="13">
        <v>0</v>
      </c>
      <c r="N267" s="13">
        <v>0</v>
      </c>
      <c r="O267" s="16">
        <v>1</v>
      </c>
    </row>
    <row r="268" spans="1:15" x14ac:dyDescent="0.3">
      <c r="A268" s="7">
        <v>267</v>
      </c>
      <c r="B268" s="8" t="s">
        <v>437</v>
      </c>
      <c r="C268" s="8" t="s">
        <v>438</v>
      </c>
      <c r="D268" s="8" t="s">
        <v>916</v>
      </c>
      <c r="E268" s="9">
        <v>44119</v>
      </c>
      <c r="F268" s="10">
        <f ca="1">DATEDIF(Employees!$E268,TODAY(),"Y")</f>
        <v>4</v>
      </c>
      <c r="G268" s="8" t="s">
        <v>17</v>
      </c>
      <c r="H268" s="8" t="s">
        <v>18</v>
      </c>
      <c r="I268" s="8" t="s">
        <v>35</v>
      </c>
      <c r="J268" s="8">
        <v>2143</v>
      </c>
      <c r="K268" s="8">
        <v>25716</v>
      </c>
      <c r="L268" s="8">
        <v>5</v>
      </c>
      <c r="M268" s="8">
        <v>0</v>
      </c>
      <c r="N268" s="8">
        <v>0</v>
      </c>
      <c r="O268" s="11">
        <v>45</v>
      </c>
    </row>
    <row r="269" spans="1:15" x14ac:dyDescent="0.3">
      <c r="A269" s="12">
        <v>268</v>
      </c>
      <c r="B269" s="13" t="s">
        <v>36</v>
      </c>
      <c r="C269" s="13" t="s">
        <v>439</v>
      </c>
      <c r="D269" s="13" t="s">
        <v>916</v>
      </c>
      <c r="E269" s="14">
        <v>43837</v>
      </c>
      <c r="F269" s="15">
        <f ca="1">DATEDIF(Employees!$E269,TODAY(),"Y")</f>
        <v>5</v>
      </c>
      <c r="G269" s="13" t="s">
        <v>76</v>
      </c>
      <c r="H269" s="13" t="s">
        <v>29</v>
      </c>
      <c r="I269" s="13" t="s">
        <v>59</v>
      </c>
      <c r="J269" s="13">
        <v>967</v>
      </c>
      <c r="K269" s="13">
        <v>11604</v>
      </c>
      <c r="L269" s="13">
        <v>5</v>
      </c>
      <c r="M269" s="13">
        <v>0</v>
      </c>
      <c r="N269" s="13">
        <v>4</v>
      </c>
      <c r="O269" s="16">
        <v>9</v>
      </c>
    </row>
    <row r="270" spans="1:15" x14ac:dyDescent="0.3">
      <c r="A270" s="7">
        <v>269</v>
      </c>
      <c r="B270" s="8" t="s">
        <v>245</v>
      </c>
      <c r="C270" s="8" t="s">
        <v>440</v>
      </c>
      <c r="D270" s="8" t="s">
        <v>915</v>
      </c>
      <c r="E270" s="9">
        <v>44028</v>
      </c>
      <c r="F270" s="10">
        <f ca="1">DATEDIF(Employees!$E270,TODAY(),"Y")</f>
        <v>4</v>
      </c>
      <c r="G270" s="8" t="s">
        <v>34</v>
      </c>
      <c r="H270" s="8" t="s">
        <v>18</v>
      </c>
      <c r="I270" s="8" t="s">
        <v>59</v>
      </c>
      <c r="J270" s="8">
        <v>2510</v>
      </c>
      <c r="K270" s="8">
        <v>30120</v>
      </c>
      <c r="L270" s="8">
        <v>1</v>
      </c>
      <c r="M270" s="8">
        <v>0</v>
      </c>
      <c r="N270" s="8">
        <v>0</v>
      </c>
      <c r="O270" s="11">
        <v>3</v>
      </c>
    </row>
    <row r="271" spans="1:15" x14ac:dyDescent="0.3">
      <c r="A271" s="12">
        <v>270</v>
      </c>
      <c r="B271" s="13" t="s">
        <v>441</v>
      </c>
      <c r="C271" s="13" t="s">
        <v>442</v>
      </c>
      <c r="D271" s="13" t="s">
        <v>916</v>
      </c>
      <c r="E271" s="14">
        <v>43555</v>
      </c>
      <c r="F271" s="15">
        <f ca="1">DATEDIF(Employees!$E271,TODAY(),"Y")</f>
        <v>5</v>
      </c>
      <c r="G271" s="13" t="s">
        <v>57</v>
      </c>
      <c r="H271" s="13" t="s">
        <v>18</v>
      </c>
      <c r="I271" s="13" t="s">
        <v>41</v>
      </c>
      <c r="J271" s="13">
        <v>3364</v>
      </c>
      <c r="K271" s="13">
        <v>40368</v>
      </c>
      <c r="L271" s="13">
        <v>2</v>
      </c>
      <c r="M271" s="13">
        <v>0</v>
      </c>
      <c r="N271" s="13">
        <v>0</v>
      </c>
      <c r="O271" s="16">
        <v>1</v>
      </c>
    </row>
    <row r="272" spans="1:15" x14ac:dyDescent="0.3">
      <c r="A272" s="7">
        <v>271</v>
      </c>
      <c r="B272" s="8" t="s">
        <v>88</v>
      </c>
      <c r="C272" s="8" t="s">
        <v>443</v>
      </c>
      <c r="D272" s="8" t="s">
        <v>916</v>
      </c>
      <c r="E272" s="9">
        <v>43471</v>
      </c>
      <c r="F272" s="10">
        <f ca="1">DATEDIF(Employees!$E272,TODAY(),"Y")</f>
        <v>6</v>
      </c>
      <c r="G272" s="8" t="s">
        <v>76</v>
      </c>
      <c r="H272" s="8" t="s">
        <v>18</v>
      </c>
      <c r="I272" s="8" t="s">
        <v>19</v>
      </c>
      <c r="J272" s="8">
        <v>3420</v>
      </c>
      <c r="K272" s="8">
        <v>41040</v>
      </c>
      <c r="L272" s="8">
        <v>5</v>
      </c>
      <c r="M272" s="8">
        <v>6</v>
      </c>
      <c r="N272" s="8">
        <v>0</v>
      </c>
      <c r="O272" s="11">
        <v>10</v>
      </c>
    </row>
    <row r="273" spans="1:15" x14ac:dyDescent="0.3">
      <c r="A273" s="12">
        <v>272</v>
      </c>
      <c r="B273" s="13" t="s">
        <v>68</v>
      </c>
      <c r="C273" s="13" t="s">
        <v>444</v>
      </c>
      <c r="D273" s="13" t="s">
        <v>915</v>
      </c>
      <c r="E273" s="14">
        <v>43722</v>
      </c>
      <c r="F273" s="15">
        <f ca="1">DATEDIF(Employees!$E273,TODAY(),"Y")</f>
        <v>5</v>
      </c>
      <c r="G273" s="13" t="s">
        <v>117</v>
      </c>
      <c r="H273" s="13" t="s">
        <v>29</v>
      </c>
      <c r="I273" s="13" t="s">
        <v>59</v>
      </c>
      <c r="J273" s="13">
        <v>2229</v>
      </c>
      <c r="K273" s="13">
        <v>26748</v>
      </c>
      <c r="L273" s="13">
        <v>3</v>
      </c>
      <c r="M273" s="13">
        <v>3</v>
      </c>
      <c r="N273" s="13">
        <v>0</v>
      </c>
      <c r="O273" s="16">
        <v>1</v>
      </c>
    </row>
    <row r="274" spans="1:15" x14ac:dyDescent="0.3">
      <c r="A274" s="7">
        <v>273</v>
      </c>
      <c r="B274" s="8" t="s">
        <v>301</v>
      </c>
      <c r="C274" s="8" t="s">
        <v>445</v>
      </c>
      <c r="D274" s="8" t="s">
        <v>915</v>
      </c>
      <c r="E274" s="9">
        <v>43978</v>
      </c>
      <c r="F274" s="10">
        <f ca="1">DATEDIF(Employees!$E274,TODAY(),"Y")</f>
        <v>4</v>
      </c>
      <c r="G274" s="8" t="s">
        <v>117</v>
      </c>
      <c r="H274" s="8" t="s">
        <v>18</v>
      </c>
      <c r="I274" s="8" t="s">
        <v>19</v>
      </c>
      <c r="J274" s="8">
        <v>1910</v>
      </c>
      <c r="K274" s="8">
        <v>22920</v>
      </c>
      <c r="L274" s="8">
        <v>5</v>
      </c>
      <c r="M274" s="8">
        <v>2</v>
      </c>
      <c r="N274" s="8">
        <v>0</v>
      </c>
      <c r="O274" s="11">
        <v>5</v>
      </c>
    </row>
    <row r="275" spans="1:15" x14ac:dyDescent="0.3">
      <c r="A275" s="12">
        <v>274</v>
      </c>
      <c r="B275" s="13" t="s">
        <v>373</v>
      </c>
      <c r="C275" s="13" t="s">
        <v>215</v>
      </c>
      <c r="D275" s="13" t="s">
        <v>916</v>
      </c>
      <c r="E275" s="14">
        <v>43684</v>
      </c>
      <c r="F275" s="15">
        <f ca="1">DATEDIF(Employees!$E275,TODAY(),"Y")</f>
        <v>5</v>
      </c>
      <c r="G275" s="13" t="s">
        <v>75</v>
      </c>
      <c r="H275" s="13" t="s">
        <v>18</v>
      </c>
      <c r="I275" s="13" t="s">
        <v>35</v>
      </c>
      <c r="J275" s="13">
        <v>1917</v>
      </c>
      <c r="K275" s="13">
        <v>23004</v>
      </c>
      <c r="L275" s="13">
        <v>4.5</v>
      </c>
      <c r="M275" s="13">
        <v>0</v>
      </c>
      <c r="N275" s="13">
        <v>1</v>
      </c>
      <c r="O275" s="16">
        <v>84</v>
      </c>
    </row>
    <row r="276" spans="1:15" x14ac:dyDescent="0.3">
      <c r="A276" s="7">
        <v>275</v>
      </c>
      <c r="B276" s="8" t="s">
        <v>367</v>
      </c>
      <c r="C276" s="8" t="s">
        <v>446</v>
      </c>
      <c r="D276" s="8" t="s">
        <v>915</v>
      </c>
      <c r="E276" s="9">
        <v>43454</v>
      </c>
      <c r="F276" s="10">
        <f ca="1">DATEDIF(Employees!$E276,TODAY(),"Y")</f>
        <v>6</v>
      </c>
      <c r="G276" s="8" t="s">
        <v>17</v>
      </c>
      <c r="H276" s="8" t="s">
        <v>18</v>
      </c>
      <c r="I276" s="8" t="s">
        <v>35</v>
      </c>
      <c r="J276" s="8">
        <v>831</v>
      </c>
      <c r="K276" s="8">
        <v>9972</v>
      </c>
      <c r="L276" s="8">
        <v>1</v>
      </c>
      <c r="M276" s="8">
        <v>1</v>
      </c>
      <c r="N276" s="8">
        <v>2</v>
      </c>
      <c r="O276" s="11">
        <v>7</v>
      </c>
    </row>
    <row r="277" spans="1:15" x14ac:dyDescent="0.3">
      <c r="A277" s="12">
        <v>276</v>
      </c>
      <c r="B277" s="13" t="s">
        <v>32</v>
      </c>
      <c r="C277" s="13" t="s">
        <v>447</v>
      </c>
      <c r="D277" s="13" t="s">
        <v>915</v>
      </c>
      <c r="E277" s="14">
        <v>43652</v>
      </c>
      <c r="F277" s="15">
        <f ca="1">DATEDIF(Employees!$E277,TODAY(),"Y")</f>
        <v>5</v>
      </c>
      <c r="G277" s="13" t="s">
        <v>17</v>
      </c>
      <c r="H277" s="13" t="s">
        <v>29</v>
      </c>
      <c r="I277" s="13" t="s">
        <v>41</v>
      </c>
      <c r="J277" s="13">
        <v>2636</v>
      </c>
      <c r="K277" s="13">
        <v>31632</v>
      </c>
      <c r="L277" s="13">
        <v>4.5</v>
      </c>
      <c r="M277" s="13">
        <v>0</v>
      </c>
      <c r="N277" s="13">
        <v>2</v>
      </c>
      <c r="O277" s="16">
        <v>4</v>
      </c>
    </row>
    <row r="278" spans="1:15" x14ac:dyDescent="0.3">
      <c r="A278" s="7">
        <v>277</v>
      </c>
      <c r="B278" s="8" t="s">
        <v>81</v>
      </c>
      <c r="C278" s="8" t="s">
        <v>448</v>
      </c>
      <c r="D278" s="8" t="s">
        <v>916</v>
      </c>
      <c r="E278" s="9">
        <v>43348</v>
      </c>
      <c r="F278" s="10">
        <f ca="1">DATEDIF(Employees!$E278,TODAY(),"Y")</f>
        <v>6</v>
      </c>
      <c r="G278" s="8" t="s">
        <v>40</v>
      </c>
      <c r="H278" s="8" t="s">
        <v>47</v>
      </c>
      <c r="I278" s="8" t="s">
        <v>41</v>
      </c>
      <c r="J278" s="8">
        <v>2929</v>
      </c>
      <c r="K278" s="8">
        <v>35148</v>
      </c>
      <c r="L278" s="8">
        <v>2</v>
      </c>
      <c r="M278" s="8">
        <v>0</v>
      </c>
      <c r="N278" s="8">
        <v>1</v>
      </c>
      <c r="O278" s="11">
        <v>4</v>
      </c>
    </row>
    <row r="279" spans="1:15" x14ac:dyDescent="0.3">
      <c r="A279" s="12">
        <v>278</v>
      </c>
      <c r="B279" s="13" t="s">
        <v>194</v>
      </c>
      <c r="C279" s="13" t="s">
        <v>449</v>
      </c>
      <c r="D279" s="13" t="s">
        <v>915</v>
      </c>
      <c r="E279" s="14">
        <v>43764</v>
      </c>
      <c r="F279" s="15">
        <f ca="1">DATEDIF(Employees!$E279,TODAY(),"Y")</f>
        <v>5</v>
      </c>
      <c r="G279" s="13" t="s">
        <v>17</v>
      </c>
      <c r="H279" s="13" t="s">
        <v>18</v>
      </c>
      <c r="I279" s="13" t="s">
        <v>35</v>
      </c>
      <c r="J279" s="13">
        <v>1255</v>
      </c>
      <c r="K279" s="13">
        <v>15060</v>
      </c>
      <c r="L279" s="13">
        <v>1</v>
      </c>
      <c r="M279" s="13">
        <v>6</v>
      </c>
      <c r="N279" s="13">
        <v>0</v>
      </c>
      <c r="O279" s="16">
        <v>15</v>
      </c>
    </row>
    <row r="280" spans="1:15" x14ac:dyDescent="0.3">
      <c r="A280" s="7">
        <v>279</v>
      </c>
      <c r="B280" s="8" t="s">
        <v>271</v>
      </c>
      <c r="C280" s="8" t="s">
        <v>450</v>
      </c>
      <c r="D280" s="8" t="s">
        <v>915</v>
      </c>
      <c r="E280" s="9">
        <v>43933</v>
      </c>
      <c r="F280" s="10">
        <f ca="1">DATEDIF(Employees!$E280,TODAY(),"Y")</f>
        <v>4</v>
      </c>
      <c r="G280" s="8" t="s">
        <v>17</v>
      </c>
      <c r="H280" s="8" t="s">
        <v>29</v>
      </c>
      <c r="I280" s="8" t="s">
        <v>41</v>
      </c>
      <c r="J280" s="8">
        <v>2210</v>
      </c>
      <c r="K280" s="8">
        <v>26520</v>
      </c>
      <c r="L280" s="8">
        <v>3</v>
      </c>
      <c r="M280" s="8">
        <v>0</v>
      </c>
      <c r="N280" s="8">
        <v>0</v>
      </c>
      <c r="O280" s="11">
        <v>13</v>
      </c>
    </row>
    <row r="281" spans="1:15" x14ac:dyDescent="0.3">
      <c r="A281" s="12">
        <v>280</v>
      </c>
      <c r="B281" s="13" t="s">
        <v>451</v>
      </c>
      <c r="C281" s="13" t="s">
        <v>452</v>
      </c>
      <c r="D281" s="13" t="s">
        <v>916</v>
      </c>
      <c r="E281" s="14">
        <v>43753</v>
      </c>
      <c r="F281" s="15">
        <f ca="1">DATEDIF(Employees!$E281,TODAY(),"Y")</f>
        <v>5</v>
      </c>
      <c r="G281" s="13" t="s">
        <v>17</v>
      </c>
      <c r="H281" s="13" t="s">
        <v>18</v>
      </c>
      <c r="I281" s="13" t="s">
        <v>35</v>
      </c>
      <c r="J281" s="13">
        <v>1788</v>
      </c>
      <c r="K281" s="13">
        <v>21456</v>
      </c>
      <c r="L281" s="13">
        <v>5</v>
      </c>
      <c r="M281" s="13">
        <v>1</v>
      </c>
      <c r="N281" s="13">
        <v>0</v>
      </c>
      <c r="O281" s="16">
        <v>9</v>
      </c>
    </row>
    <row r="282" spans="1:15" x14ac:dyDescent="0.3">
      <c r="A282" s="7">
        <v>281</v>
      </c>
      <c r="B282" s="8" t="s">
        <v>367</v>
      </c>
      <c r="C282" s="8" t="s">
        <v>453</v>
      </c>
      <c r="D282" s="8" t="s">
        <v>915</v>
      </c>
      <c r="E282" s="9">
        <v>43951</v>
      </c>
      <c r="F282" s="10">
        <f ca="1">DATEDIF(Employees!$E282,TODAY(),"Y")</f>
        <v>4</v>
      </c>
      <c r="G282" s="8" t="s">
        <v>17</v>
      </c>
      <c r="H282" s="8" t="s">
        <v>18</v>
      </c>
      <c r="I282" s="8" t="s">
        <v>35</v>
      </c>
      <c r="J282" s="8">
        <v>2488</v>
      </c>
      <c r="K282" s="8">
        <v>29856</v>
      </c>
      <c r="L282" s="8">
        <v>5</v>
      </c>
      <c r="M282" s="8">
        <v>0</v>
      </c>
      <c r="N282" s="8">
        <v>5</v>
      </c>
      <c r="O282" s="11">
        <v>3</v>
      </c>
    </row>
    <row r="283" spans="1:15" x14ac:dyDescent="0.3">
      <c r="A283" s="12">
        <v>282</v>
      </c>
      <c r="B283" s="13" t="s">
        <v>32</v>
      </c>
      <c r="C283" s="13" t="s">
        <v>454</v>
      </c>
      <c r="D283" s="13" t="s">
        <v>915</v>
      </c>
      <c r="E283" s="14">
        <v>43939</v>
      </c>
      <c r="F283" s="15">
        <f ca="1">DATEDIF(Employees!$E283,TODAY(),"Y")</f>
        <v>4</v>
      </c>
      <c r="G283" s="13" t="s">
        <v>28</v>
      </c>
      <c r="H283" s="13" t="s">
        <v>18</v>
      </c>
      <c r="I283" s="13" t="s">
        <v>35</v>
      </c>
      <c r="J283" s="13">
        <v>2187</v>
      </c>
      <c r="K283" s="13">
        <v>26244</v>
      </c>
      <c r="L283" s="13">
        <v>5</v>
      </c>
      <c r="M283" s="13">
        <v>1</v>
      </c>
      <c r="N283" s="13">
        <v>3</v>
      </c>
      <c r="O283" s="16">
        <v>2</v>
      </c>
    </row>
    <row r="284" spans="1:15" x14ac:dyDescent="0.3">
      <c r="A284" s="7">
        <v>283</v>
      </c>
      <c r="B284" s="8" t="s">
        <v>455</v>
      </c>
      <c r="C284" s="8" t="s">
        <v>456</v>
      </c>
      <c r="D284" s="8" t="s">
        <v>915</v>
      </c>
      <c r="E284" s="9">
        <v>43963</v>
      </c>
      <c r="F284" s="10">
        <f ca="1">DATEDIF(Employees!$E284,TODAY(),"Y")</f>
        <v>4</v>
      </c>
      <c r="G284" s="8" t="s">
        <v>17</v>
      </c>
      <c r="H284" s="8" t="s">
        <v>18</v>
      </c>
      <c r="I284" s="8" t="s">
        <v>41</v>
      </c>
      <c r="J284" s="8">
        <v>1366</v>
      </c>
      <c r="K284" s="8">
        <v>16392</v>
      </c>
      <c r="L284" s="8">
        <v>2</v>
      </c>
      <c r="M284" s="8">
        <v>0</v>
      </c>
      <c r="N284" s="8">
        <v>0</v>
      </c>
      <c r="O284" s="11">
        <v>13</v>
      </c>
    </row>
    <row r="285" spans="1:15" x14ac:dyDescent="0.3">
      <c r="A285" s="12">
        <v>284</v>
      </c>
      <c r="B285" s="13" t="s">
        <v>196</v>
      </c>
      <c r="C285" s="13" t="s">
        <v>457</v>
      </c>
      <c r="D285" s="13" t="s">
        <v>915</v>
      </c>
      <c r="E285" s="14">
        <v>43591</v>
      </c>
      <c r="F285" s="15">
        <f ca="1">DATEDIF(Employees!$E285,TODAY(),"Y")</f>
        <v>5</v>
      </c>
      <c r="G285" s="13" t="s">
        <v>76</v>
      </c>
      <c r="H285" s="13" t="s">
        <v>18</v>
      </c>
      <c r="I285" s="13" t="s">
        <v>19</v>
      </c>
      <c r="J285" s="13">
        <v>2612</v>
      </c>
      <c r="K285" s="13">
        <v>31344</v>
      </c>
      <c r="L285" s="13">
        <v>5</v>
      </c>
      <c r="M285" s="13">
        <v>0</v>
      </c>
      <c r="N285" s="13">
        <v>0</v>
      </c>
      <c r="O285" s="16">
        <v>8</v>
      </c>
    </row>
    <row r="286" spans="1:15" x14ac:dyDescent="0.3">
      <c r="A286" s="7">
        <v>285</v>
      </c>
      <c r="B286" s="8" t="s">
        <v>458</v>
      </c>
      <c r="C286" s="8" t="s">
        <v>459</v>
      </c>
      <c r="D286" s="8" t="s">
        <v>915</v>
      </c>
      <c r="E286" s="9">
        <v>43199</v>
      </c>
      <c r="F286" s="10">
        <f ca="1">DATEDIF(Employees!$E286,TODAY(),"Y")</f>
        <v>6</v>
      </c>
      <c r="G286" s="8" t="s">
        <v>40</v>
      </c>
      <c r="H286" s="8" t="s">
        <v>29</v>
      </c>
      <c r="I286" s="8" t="s">
        <v>41</v>
      </c>
      <c r="J286" s="8">
        <v>2246</v>
      </c>
      <c r="K286" s="8">
        <v>26952</v>
      </c>
      <c r="L286" s="8">
        <v>5</v>
      </c>
      <c r="M286" s="8">
        <v>0</v>
      </c>
      <c r="N286" s="8">
        <v>0</v>
      </c>
      <c r="O286" s="11">
        <v>8</v>
      </c>
    </row>
    <row r="287" spans="1:15" x14ac:dyDescent="0.3">
      <c r="A287" s="12">
        <v>286</v>
      </c>
      <c r="B287" s="13" t="s">
        <v>32</v>
      </c>
      <c r="C287" s="13" t="s">
        <v>460</v>
      </c>
      <c r="D287" s="13" t="s">
        <v>915</v>
      </c>
      <c r="E287" s="14">
        <v>43307</v>
      </c>
      <c r="F287" s="15">
        <f ca="1">DATEDIF(Employees!$E287,TODAY(),"Y")</f>
        <v>6</v>
      </c>
      <c r="G287" s="13" t="s">
        <v>17</v>
      </c>
      <c r="H287" s="13" t="s">
        <v>18</v>
      </c>
      <c r="I287" s="13" t="s">
        <v>41</v>
      </c>
      <c r="J287" s="13">
        <v>2761</v>
      </c>
      <c r="K287" s="13">
        <v>33132</v>
      </c>
      <c r="L287" s="13">
        <v>5</v>
      </c>
      <c r="M287" s="13">
        <v>0</v>
      </c>
      <c r="N287" s="13">
        <v>2</v>
      </c>
      <c r="O287" s="16">
        <v>5</v>
      </c>
    </row>
    <row r="288" spans="1:15" x14ac:dyDescent="0.3">
      <c r="A288" s="7">
        <v>287</v>
      </c>
      <c r="B288" s="8" t="s">
        <v>461</v>
      </c>
      <c r="C288" s="8" t="s">
        <v>462</v>
      </c>
      <c r="D288" s="8" t="s">
        <v>916</v>
      </c>
      <c r="E288" s="9">
        <v>43800</v>
      </c>
      <c r="F288" s="10">
        <f ca="1">DATEDIF(Employees!$E288,TODAY(),"Y")</f>
        <v>5</v>
      </c>
      <c r="G288" s="8" t="s">
        <v>117</v>
      </c>
      <c r="H288" s="8" t="s">
        <v>18</v>
      </c>
      <c r="I288" s="8" t="s">
        <v>41</v>
      </c>
      <c r="J288" s="8">
        <v>1536</v>
      </c>
      <c r="K288" s="8">
        <v>18432</v>
      </c>
      <c r="L288" s="8">
        <v>4.5</v>
      </c>
      <c r="M288" s="8">
        <v>0</v>
      </c>
      <c r="N288" s="8">
        <v>0</v>
      </c>
      <c r="O288" s="11">
        <v>76</v>
      </c>
    </row>
    <row r="289" spans="1:15" x14ac:dyDescent="0.3">
      <c r="A289" s="12">
        <v>288</v>
      </c>
      <c r="B289" s="13" t="s">
        <v>32</v>
      </c>
      <c r="C289" s="13" t="s">
        <v>463</v>
      </c>
      <c r="D289" s="13" t="s">
        <v>915</v>
      </c>
      <c r="E289" s="14">
        <v>42684</v>
      </c>
      <c r="F289" s="15">
        <f ca="1">DATEDIF(Employees!$E289,TODAY(),"Y")</f>
        <v>8</v>
      </c>
      <c r="G289" s="13" t="s">
        <v>87</v>
      </c>
      <c r="H289" s="13" t="s">
        <v>22</v>
      </c>
      <c r="I289" s="13" t="s">
        <v>59</v>
      </c>
      <c r="J289" s="13">
        <v>2180</v>
      </c>
      <c r="K289" s="13">
        <v>26160</v>
      </c>
      <c r="L289" s="13">
        <v>4.5</v>
      </c>
      <c r="M289" s="13">
        <v>0</v>
      </c>
      <c r="N289" s="13">
        <v>0</v>
      </c>
      <c r="O289" s="16">
        <v>80</v>
      </c>
    </row>
    <row r="290" spans="1:15" x14ac:dyDescent="0.3">
      <c r="A290" s="7">
        <v>289</v>
      </c>
      <c r="B290" s="8" t="s">
        <v>464</v>
      </c>
      <c r="C290" s="8" t="s">
        <v>459</v>
      </c>
      <c r="D290" s="8" t="s">
        <v>916</v>
      </c>
      <c r="E290" s="9">
        <v>43822</v>
      </c>
      <c r="F290" s="10">
        <f ca="1">DATEDIF(Employees!$E290,TODAY(),"Y")</f>
        <v>5</v>
      </c>
      <c r="G290" s="8" t="s">
        <v>40</v>
      </c>
      <c r="H290" s="8" t="s">
        <v>18</v>
      </c>
      <c r="I290" s="8" t="s">
        <v>41</v>
      </c>
      <c r="J290" s="8">
        <v>3412</v>
      </c>
      <c r="K290" s="8">
        <v>40944</v>
      </c>
      <c r="L290" s="8">
        <v>5</v>
      </c>
      <c r="M290" s="8">
        <v>2</v>
      </c>
      <c r="N290" s="8">
        <v>0</v>
      </c>
      <c r="O290" s="11">
        <v>3</v>
      </c>
    </row>
    <row r="291" spans="1:15" x14ac:dyDescent="0.3">
      <c r="A291" s="12">
        <v>290</v>
      </c>
      <c r="B291" s="13" t="s">
        <v>32</v>
      </c>
      <c r="C291" s="13" t="s">
        <v>465</v>
      </c>
      <c r="D291" s="13" t="s">
        <v>915</v>
      </c>
      <c r="E291" s="14">
        <v>43250</v>
      </c>
      <c r="F291" s="15">
        <f ca="1">DATEDIF(Employees!$E291,TODAY(),"Y")</f>
        <v>6</v>
      </c>
      <c r="G291" s="13" t="s">
        <v>52</v>
      </c>
      <c r="H291" s="13" t="s">
        <v>18</v>
      </c>
      <c r="I291" s="13" t="s">
        <v>41</v>
      </c>
      <c r="J291" s="13">
        <v>2546</v>
      </c>
      <c r="K291" s="13">
        <v>30552</v>
      </c>
      <c r="L291" s="13">
        <v>4.5</v>
      </c>
      <c r="M291" s="13">
        <v>0</v>
      </c>
      <c r="N291" s="13">
        <v>0</v>
      </c>
      <c r="O291" s="16">
        <v>6</v>
      </c>
    </row>
    <row r="292" spans="1:15" x14ac:dyDescent="0.3">
      <c r="A292" s="7">
        <v>291</v>
      </c>
      <c r="B292" s="8" t="s">
        <v>32</v>
      </c>
      <c r="C292" s="8" t="s">
        <v>466</v>
      </c>
      <c r="D292" s="8" t="s">
        <v>915</v>
      </c>
      <c r="E292" s="9">
        <v>43096</v>
      </c>
      <c r="F292" s="10">
        <f ca="1">DATEDIF(Employees!$E292,TODAY(),"Y")</f>
        <v>7</v>
      </c>
      <c r="G292" s="8" t="s">
        <v>143</v>
      </c>
      <c r="H292" s="8" t="s">
        <v>18</v>
      </c>
      <c r="I292" s="8" t="s">
        <v>35</v>
      </c>
      <c r="J292" s="8">
        <v>1856</v>
      </c>
      <c r="K292" s="8">
        <v>22272</v>
      </c>
      <c r="L292" s="8">
        <v>5</v>
      </c>
      <c r="M292" s="8">
        <v>0</v>
      </c>
      <c r="N292" s="8">
        <v>0</v>
      </c>
      <c r="O292" s="11">
        <v>0</v>
      </c>
    </row>
    <row r="293" spans="1:15" x14ac:dyDescent="0.3">
      <c r="A293" s="12">
        <v>292</v>
      </c>
      <c r="B293" s="13" t="s">
        <v>196</v>
      </c>
      <c r="C293" s="13" t="s">
        <v>467</v>
      </c>
      <c r="D293" s="13" t="s">
        <v>915</v>
      </c>
      <c r="E293" s="14">
        <v>43618</v>
      </c>
      <c r="F293" s="15">
        <f ca="1">DATEDIF(Employees!$E293,TODAY(),"Y")</f>
        <v>5</v>
      </c>
      <c r="G293" s="13" t="s">
        <v>34</v>
      </c>
      <c r="H293" s="13" t="s">
        <v>18</v>
      </c>
      <c r="I293" s="13" t="s">
        <v>41</v>
      </c>
      <c r="J293" s="13">
        <v>3220</v>
      </c>
      <c r="K293" s="13">
        <v>38640</v>
      </c>
      <c r="L293" s="13">
        <v>5</v>
      </c>
      <c r="M293" s="13">
        <v>6</v>
      </c>
      <c r="N293" s="13">
        <v>0</v>
      </c>
      <c r="O293" s="16">
        <v>3</v>
      </c>
    </row>
    <row r="294" spans="1:15" x14ac:dyDescent="0.3">
      <c r="A294" s="7">
        <v>293</v>
      </c>
      <c r="B294" s="8" t="s">
        <v>58</v>
      </c>
      <c r="C294" s="8" t="s">
        <v>468</v>
      </c>
      <c r="D294" s="8" t="s">
        <v>915</v>
      </c>
      <c r="E294" s="9">
        <v>42473</v>
      </c>
      <c r="F294" s="10">
        <f ca="1">DATEDIF(Employees!$E294,TODAY(),"Y")</f>
        <v>8</v>
      </c>
      <c r="G294" s="8" t="s">
        <v>28</v>
      </c>
      <c r="H294" s="8" t="s">
        <v>22</v>
      </c>
      <c r="I294" s="8" t="s">
        <v>41</v>
      </c>
      <c r="J294" s="8">
        <v>3061</v>
      </c>
      <c r="K294" s="8">
        <v>36732</v>
      </c>
      <c r="L294" s="8">
        <v>5</v>
      </c>
      <c r="M294" s="8">
        <v>0</v>
      </c>
      <c r="N294" s="8">
        <v>0</v>
      </c>
      <c r="O294" s="11">
        <v>3</v>
      </c>
    </row>
    <row r="295" spans="1:15" x14ac:dyDescent="0.3">
      <c r="A295" s="12">
        <v>294</v>
      </c>
      <c r="B295" s="13" t="s">
        <v>262</v>
      </c>
      <c r="C295" s="13" t="s">
        <v>339</v>
      </c>
      <c r="D295" s="13" t="s">
        <v>915</v>
      </c>
      <c r="E295" s="14">
        <v>42973</v>
      </c>
      <c r="F295" s="15">
        <f ca="1">DATEDIF(Employees!$E295,TODAY(),"Y")</f>
        <v>7</v>
      </c>
      <c r="G295" s="13" t="s">
        <v>75</v>
      </c>
      <c r="H295" s="13" t="s">
        <v>22</v>
      </c>
      <c r="I295" s="13" t="s">
        <v>35</v>
      </c>
      <c r="J295" s="13">
        <v>2221</v>
      </c>
      <c r="K295" s="13">
        <v>26652</v>
      </c>
      <c r="L295" s="13">
        <v>2</v>
      </c>
      <c r="M295" s="13">
        <v>0</v>
      </c>
      <c r="N295" s="13">
        <v>0</v>
      </c>
      <c r="O295" s="16">
        <v>1</v>
      </c>
    </row>
    <row r="296" spans="1:15" x14ac:dyDescent="0.3">
      <c r="A296" s="7">
        <v>295</v>
      </c>
      <c r="B296" s="8" t="s">
        <v>469</v>
      </c>
      <c r="C296" s="8" t="s">
        <v>30</v>
      </c>
      <c r="D296" s="8" t="s">
        <v>916</v>
      </c>
      <c r="E296" s="9">
        <v>42852</v>
      </c>
      <c r="F296" s="10">
        <f ca="1">DATEDIF(Employees!$E296,TODAY(),"Y")</f>
        <v>7</v>
      </c>
      <c r="G296" s="8" t="s">
        <v>17</v>
      </c>
      <c r="H296" s="8" t="s">
        <v>22</v>
      </c>
      <c r="I296" s="8" t="s">
        <v>59</v>
      </c>
      <c r="J296" s="8">
        <v>1799</v>
      </c>
      <c r="K296" s="8">
        <v>21588</v>
      </c>
      <c r="L296" s="8">
        <v>4.5</v>
      </c>
      <c r="M296" s="8">
        <v>2</v>
      </c>
      <c r="N296" s="8">
        <v>0</v>
      </c>
      <c r="O296" s="11">
        <v>6</v>
      </c>
    </row>
    <row r="297" spans="1:15" x14ac:dyDescent="0.3">
      <c r="A297" s="12">
        <v>296</v>
      </c>
      <c r="B297" s="13" t="s">
        <v>367</v>
      </c>
      <c r="C297" s="13" t="s">
        <v>470</v>
      </c>
      <c r="D297" s="13" t="s">
        <v>915</v>
      </c>
      <c r="E297" s="14">
        <v>42879</v>
      </c>
      <c r="F297" s="15">
        <f ca="1">DATEDIF(Employees!$E297,TODAY(),"Y")</f>
        <v>7</v>
      </c>
      <c r="G297" s="13" t="s">
        <v>40</v>
      </c>
      <c r="H297" s="13" t="s">
        <v>18</v>
      </c>
      <c r="I297" s="13" t="s">
        <v>59</v>
      </c>
      <c r="J297" s="13">
        <v>2082</v>
      </c>
      <c r="K297" s="13">
        <v>24984</v>
      </c>
      <c r="L297" s="13">
        <v>3</v>
      </c>
      <c r="M297" s="13">
        <v>0</v>
      </c>
      <c r="N297" s="13">
        <v>0</v>
      </c>
      <c r="O297" s="16">
        <v>1</v>
      </c>
    </row>
    <row r="298" spans="1:15" x14ac:dyDescent="0.3">
      <c r="A298" s="7">
        <v>297</v>
      </c>
      <c r="B298" s="8" t="s">
        <v>289</v>
      </c>
      <c r="C298" s="8" t="s">
        <v>118</v>
      </c>
      <c r="D298" s="8" t="s">
        <v>915</v>
      </c>
      <c r="E298" s="9">
        <v>42605</v>
      </c>
      <c r="F298" s="10">
        <f ca="1">DATEDIF(Employees!$E298,TODAY(),"Y")</f>
        <v>8</v>
      </c>
      <c r="G298" s="8" t="s">
        <v>117</v>
      </c>
      <c r="H298" s="8" t="s">
        <v>29</v>
      </c>
      <c r="I298" s="8" t="s">
        <v>35</v>
      </c>
      <c r="J298" s="8">
        <v>1490</v>
      </c>
      <c r="K298" s="8">
        <v>17880</v>
      </c>
      <c r="L298" s="8">
        <v>4.5</v>
      </c>
      <c r="M298" s="8">
        <v>0</v>
      </c>
      <c r="N298" s="8">
        <v>2</v>
      </c>
      <c r="O298" s="11">
        <v>6</v>
      </c>
    </row>
    <row r="299" spans="1:15" x14ac:dyDescent="0.3">
      <c r="A299" s="12">
        <v>298</v>
      </c>
      <c r="B299" s="13" t="s">
        <v>299</v>
      </c>
      <c r="C299" s="13" t="s">
        <v>471</v>
      </c>
      <c r="D299" s="13" t="s">
        <v>916</v>
      </c>
      <c r="E299" s="14">
        <v>43905</v>
      </c>
      <c r="F299" s="15">
        <f ca="1">DATEDIF(Employees!$E299,TODAY(),"Y")</f>
        <v>4</v>
      </c>
      <c r="G299" s="13" t="s">
        <v>40</v>
      </c>
      <c r="H299" s="13" t="s">
        <v>29</v>
      </c>
      <c r="I299" s="13" t="s">
        <v>35</v>
      </c>
      <c r="J299" s="13">
        <v>2042</v>
      </c>
      <c r="K299" s="13">
        <v>24504</v>
      </c>
      <c r="L299" s="13">
        <v>4.5</v>
      </c>
      <c r="M299" s="13">
        <v>0</v>
      </c>
      <c r="N299" s="13">
        <v>0</v>
      </c>
      <c r="O299" s="16">
        <v>10</v>
      </c>
    </row>
    <row r="300" spans="1:15" x14ac:dyDescent="0.3">
      <c r="A300" s="7">
        <v>299</v>
      </c>
      <c r="B300" s="8" t="s">
        <v>115</v>
      </c>
      <c r="C300" s="8" t="s">
        <v>472</v>
      </c>
      <c r="D300" s="8" t="s">
        <v>915</v>
      </c>
      <c r="E300" s="9">
        <v>42492</v>
      </c>
      <c r="F300" s="10">
        <f ca="1">DATEDIF(Employees!$E300,TODAY(),"Y")</f>
        <v>8</v>
      </c>
      <c r="G300" s="8" t="s">
        <v>57</v>
      </c>
      <c r="H300" s="8" t="s">
        <v>47</v>
      </c>
      <c r="I300" s="8" t="s">
        <v>41</v>
      </c>
      <c r="J300" s="8">
        <v>985</v>
      </c>
      <c r="K300" s="8">
        <v>11820</v>
      </c>
      <c r="L300" s="8">
        <v>5</v>
      </c>
      <c r="M300" s="8">
        <v>1</v>
      </c>
      <c r="N300" s="8">
        <v>0</v>
      </c>
      <c r="O300" s="11">
        <v>5</v>
      </c>
    </row>
    <row r="301" spans="1:15" x14ac:dyDescent="0.3">
      <c r="A301" s="12">
        <v>300</v>
      </c>
      <c r="B301" s="13" t="s">
        <v>98</v>
      </c>
      <c r="C301" s="13" t="s">
        <v>473</v>
      </c>
      <c r="D301" s="13" t="s">
        <v>916</v>
      </c>
      <c r="E301" s="14">
        <v>42860</v>
      </c>
      <c r="F301" s="15">
        <f ca="1">DATEDIF(Employees!$E301,TODAY(),"Y")</f>
        <v>7</v>
      </c>
      <c r="G301" s="13" t="s">
        <v>38</v>
      </c>
      <c r="H301" s="13" t="s">
        <v>18</v>
      </c>
      <c r="I301" s="13" t="s">
        <v>35</v>
      </c>
      <c r="J301" s="13">
        <v>1988</v>
      </c>
      <c r="K301" s="13">
        <v>23856</v>
      </c>
      <c r="L301" s="13">
        <v>3</v>
      </c>
      <c r="M301" s="13">
        <v>0</v>
      </c>
      <c r="N301" s="13">
        <v>0</v>
      </c>
      <c r="O301" s="16">
        <v>7</v>
      </c>
    </row>
    <row r="302" spans="1:15" x14ac:dyDescent="0.3">
      <c r="A302" s="7">
        <v>301</v>
      </c>
      <c r="B302" s="8" t="s">
        <v>36</v>
      </c>
      <c r="C302" s="8" t="s">
        <v>474</v>
      </c>
      <c r="D302" s="8" t="s">
        <v>916</v>
      </c>
      <c r="E302" s="9">
        <v>43286</v>
      </c>
      <c r="F302" s="10">
        <f ca="1">DATEDIF(Employees!$E302,TODAY(),"Y")</f>
        <v>6</v>
      </c>
      <c r="G302" s="8" t="s">
        <v>40</v>
      </c>
      <c r="H302" s="8" t="s">
        <v>22</v>
      </c>
      <c r="I302" s="8" t="s">
        <v>59</v>
      </c>
      <c r="J302" s="8">
        <v>1545</v>
      </c>
      <c r="K302" s="8">
        <v>18540</v>
      </c>
      <c r="L302" s="8">
        <v>5</v>
      </c>
      <c r="M302" s="8">
        <v>1</v>
      </c>
      <c r="N302" s="8">
        <v>0</v>
      </c>
      <c r="O302" s="11">
        <v>1</v>
      </c>
    </row>
    <row r="303" spans="1:15" x14ac:dyDescent="0.3">
      <c r="A303" s="12">
        <v>302</v>
      </c>
      <c r="B303" s="13" t="s">
        <v>475</v>
      </c>
      <c r="C303" s="13" t="s">
        <v>476</v>
      </c>
      <c r="D303" s="13" t="s">
        <v>915</v>
      </c>
      <c r="E303" s="14">
        <v>44016</v>
      </c>
      <c r="F303" s="15">
        <f ca="1">DATEDIF(Employees!$E303,TODAY(),"Y")</f>
        <v>4</v>
      </c>
      <c r="G303" s="13" t="s">
        <v>75</v>
      </c>
      <c r="H303" s="13" t="s">
        <v>18</v>
      </c>
      <c r="I303" s="13" t="s">
        <v>41</v>
      </c>
      <c r="J303" s="13">
        <v>2637</v>
      </c>
      <c r="K303" s="13">
        <v>31644</v>
      </c>
      <c r="L303" s="13">
        <v>5</v>
      </c>
      <c r="M303" s="13">
        <v>0</v>
      </c>
      <c r="N303" s="13">
        <v>0</v>
      </c>
      <c r="O303" s="16">
        <v>50</v>
      </c>
    </row>
    <row r="304" spans="1:15" x14ac:dyDescent="0.3">
      <c r="A304" s="7">
        <v>303</v>
      </c>
      <c r="B304" s="8" t="s">
        <v>32</v>
      </c>
      <c r="C304" s="8" t="s">
        <v>477</v>
      </c>
      <c r="D304" s="8" t="s">
        <v>915</v>
      </c>
      <c r="E304" s="9">
        <v>43810</v>
      </c>
      <c r="F304" s="10">
        <f ca="1">DATEDIF(Employees!$E304,TODAY(),"Y")</f>
        <v>5</v>
      </c>
      <c r="G304" s="8" t="s">
        <v>28</v>
      </c>
      <c r="H304" s="8" t="s">
        <v>22</v>
      </c>
      <c r="I304" s="8" t="s">
        <v>35</v>
      </c>
      <c r="J304" s="8">
        <v>1385</v>
      </c>
      <c r="K304" s="8">
        <v>16620</v>
      </c>
      <c r="L304" s="8">
        <v>4.5</v>
      </c>
      <c r="M304" s="8">
        <v>0</v>
      </c>
      <c r="N304" s="8">
        <v>0</v>
      </c>
      <c r="O304" s="11">
        <v>6</v>
      </c>
    </row>
    <row r="305" spans="1:15" x14ac:dyDescent="0.3">
      <c r="A305" s="12">
        <v>304</v>
      </c>
      <c r="B305" s="13" t="s">
        <v>478</v>
      </c>
      <c r="C305" s="13" t="s">
        <v>479</v>
      </c>
      <c r="D305" s="13" t="s">
        <v>916</v>
      </c>
      <c r="E305" s="14">
        <v>43136</v>
      </c>
      <c r="F305" s="15">
        <f ca="1">DATEDIF(Employees!$E305,TODAY(),"Y")</f>
        <v>6</v>
      </c>
      <c r="G305" s="13" t="s">
        <v>28</v>
      </c>
      <c r="H305" s="13" t="s">
        <v>29</v>
      </c>
      <c r="I305" s="13" t="s">
        <v>59</v>
      </c>
      <c r="J305" s="13">
        <v>2468</v>
      </c>
      <c r="K305" s="13">
        <v>29616</v>
      </c>
      <c r="L305" s="13">
        <v>1</v>
      </c>
      <c r="M305" s="13">
        <v>4</v>
      </c>
      <c r="N305" s="13">
        <v>0</v>
      </c>
      <c r="O305" s="16">
        <v>3</v>
      </c>
    </row>
    <row r="306" spans="1:15" x14ac:dyDescent="0.3">
      <c r="A306" s="7">
        <v>305</v>
      </c>
      <c r="B306" s="8" t="s">
        <v>480</v>
      </c>
      <c r="C306" s="8" t="s">
        <v>481</v>
      </c>
      <c r="D306" s="8" t="s">
        <v>916</v>
      </c>
      <c r="E306" s="9">
        <v>43280</v>
      </c>
      <c r="F306" s="10">
        <f ca="1">DATEDIF(Employees!$E306,TODAY(),"Y")</f>
        <v>6</v>
      </c>
      <c r="G306" s="8" t="s">
        <v>87</v>
      </c>
      <c r="H306" s="8" t="s">
        <v>47</v>
      </c>
      <c r="I306" s="8" t="s">
        <v>41</v>
      </c>
      <c r="J306" s="8">
        <v>2098</v>
      </c>
      <c r="K306" s="8">
        <v>25176</v>
      </c>
      <c r="L306" s="8">
        <v>4.5</v>
      </c>
      <c r="M306" s="8">
        <v>0</v>
      </c>
      <c r="N306" s="8">
        <v>0</v>
      </c>
      <c r="O306" s="11">
        <v>3</v>
      </c>
    </row>
    <row r="307" spans="1:15" x14ac:dyDescent="0.3">
      <c r="A307" s="12">
        <v>306</v>
      </c>
      <c r="B307" s="13" t="s">
        <v>32</v>
      </c>
      <c r="C307" s="13" t="s">
        <v>482</v>
      </c>
      <c r="D307" s="13" t="s">
        <v>915</v>
      </c>
      <c r="E307" s="14">
        <v>43607</v>
      </c>
      <c r="F307" s="15">
        <f ca="1">DATEDIF(Employees!$E307,TODAY(),"Y")</f>
        <v>5</v>
      </c>
      <c r="G307" s="13" t="s">
        <v>57</v>
      </c>
      <c r="H307" s="13" t="s">
        <v>29</v>
      </c>
      <c r="I307" s="13" t="s">
        <v>41</v>
      </c>
      <c r="J307" s="13">
        <v>2302</v>
      </c>
      <c r="K307" s="13">
        <v>27624</v>
      </c>
      <c r="L307" s="13">
        <v>3</v>
      </c>
      <c r="M307" s="13">
        <v>6</v>
      </c>
      <c r="N307" s="13">
        <v>0</v>
      </c>
      <c r="O307" s="16">
        <v>6</v>
      </c>
    </row>
    <row r="308" spans="1:15" x14ac:dyDescent="0.3">
      <c r="A308" s="7">
        <v>307</v>
      </c>
      <c r="B308" s="8" t="s">
        <v>325</v>
      </c>
      <c r="C308" s="8" t="s">
        <v>483</v>
      </c>
      <c r="D308" s="8" t="s">
        <v>915</v>
      </c>
      <c r="E308" s="9">
        <v>43565</v>
      </c>
      <c r="F308" s="10">
        <f ca="1">DATEDIF(Employees!$E308,TODAY(),"Y")</f>
        <v>5</v>
      </c>
      <c r="G308" s="8" t="s">
        <v>52</v>
      </c>
      <c r="H308" s="8" t="s">
        <v>18</v>
      </c>
      <c r="I308" s="8" t="s">
        <v>41</v>
      </c>
      <c r="J308" s="8">
        <v>1623</v>
      </c>
      <c r="K308" s="8">
        <v>19476</v>
      </c>
      <c r="L308" s="8">
        <v>1</v>
      </c>
      <c r="M308" s="8">
        <v>6</v>
      </c>
      <c r="N308" s="8">
        <v>0</v>
      </c>
      <c r="O308" s="11">
        <v>4</v>
      </c>
    </row>
    <row r="309" spans="1:15" x14ac:dyDescent="0.3">
      <c r="A309" s="12">
        <v>308</v>
      </c>
      <c r="B309" s="13" t="s">
        <v>484</v>
      </c>
      <c r="C309" s="13" t="s">
        <v>485</v>
      </c>
      <c r="D309" s="13" t="s">
        <v>916</v>
      </c>
      <c r="E309" s="14">
        <v>43537</v>
      </c>
      <c r="F309" s="15">
        <f ca="1">DATEDIF(Employees!$E309,TODAY(),"Y")</f>
        <v>5</v>
      </c>
      <c r="G309" s="13" t="s">
        <v>76</v>
      </c>
      <c r="H309" s="13" t="s">
        <v>293</v>
      </c>
      <c r="I309" s="13" t="s">
        <v>41</v>
      </c>
      <c r="J309" s="13">
        <v>1333</v>
      </c>
      <c r="K309" s="13">
        <v>15996</v>
      </c>
      <c r="L309" s="13">
        <v>3</v>
      </c>
      <c r="M309" s="13">
        <v>1</v>
      </c>
      <c r="N309" s="13">
        <v>6</v>
      </c>
      <c r="O309" s="16">
        <v>10</v>
      </c>
    </row>
    <row r="310" spans="1:15" x14ac:dyDescent="0.3">
      <c r="A310" s="7">
        <v>309</v>
      </c>
      <c r="B310" s="8" t="s">
        <v>32</v>
      </c>
      <c r="C310" s="8" t="s">
        <v>486</v>
      </c>
      <c r="D310" s="8" t="s">
        <v>915</v>
      </c>
      <c r="E310" s="9">
        <v>42692</v>
      </c>
      <c r="F310" s="10">
        <f ca="1">DATEDIF(Employees!$E310,TODAY(),"Y")</f>
        <v>8</v>
      </c>
      <c r="G310" s="8" t="s">
        <v>17</v>
      </c>
      <c r="H310" s="8" t="s">
        <v>29</v>
      </c>
      <c r="I310" s="8" t="s">
        <v>41</v>
      </c>
      <c r="J310" s="8">
        <v>1431</v>
      </c>
      <c r="K310" s="8">
        <v>17172</v>
      </c>
      <c r="L310" s="8">
        <v>5</v>
      </c>
      <c r="M310" s="8">
        <v>0</v>
      </c>
      <c r="N310" s="8">
        <v>0</v>
      </c>
      <c r="O310" s="11">
        <v>4</v>
      </c>
    </row>
    <row r="311" spans="1:15" x14ac:dyDescent="0.3">
      <c r="A311" s="12">
        <v>310</v>
      </c>
      <c r="B311" s="13" t="s">
        <v>487</v>
      </c>
      <c r="C311" s="13" t="s">
        <v>488</v>
      </c>
      <c r="D311" s="13" t="s">
        <v>916</v>
      </c>
      <c r="E311" s="14">
        <v>43823</v>
      </c>
      <c r="F311" s="15">
        <f ca="1">DATEDIF(Employees!$E311,TODAY(),"Y")</f>
        <v>5</v>
      </c>
      <c r="G311" s="13" t="s">
        <v>28</v>
      </c>
      <c r="H311" s="13" t="s">
        <v>18</v>
      </c>
      <c r="I311" s="13" t="s">
        <v>19</v>
      </c>
      <c r="J311" s="13">
        <v>2527</v>
      </c>
      <c r="K311" s="13">
        <v>30324</v>
      </c>
      <c r="L311" s="13">
        <v>3</v>
      </c>
      <c r="M311" s="13">
        <v>0</v>
      </c>
      <c r="N311" s="13">
        <v>0</v>
      </c>
      <c r="O311" s="16">
        <v>98</v>
      </c>
    </row>
    <row r="312" spans="1:15" x14ac:dyDescent="0.3">
      <c r="A312" s="7">
        <v>311</v>
      </c>
      <c r="B312" s="8" t="s">
        <v>308</v>
      </c>
      <c r="C312" s="8" t="s">
        <v>489</v>
      </c>
      <c r="D312" s="8" t="s">
        <v>916</v>
      </c>
      <c r="E312" s="9">
        <v>42772</v>
      </c>
      <c r="F312" s="10">
        <f ca="1">DATEDIF(Employees!$E312,TODAY(),"Y")</f>
        <v>7</v>
      </c>
      <c r="G312" s="8" t="s">
        <v>28</v>
      </c>
      <c r="H312" s="8" t="s">
        <v>18</v>
      </c>
      <c r="I312" s="8" t="s">
        <v>59</v>
      </c>
      <c r="J312" s="8">
        <v>2631</v>
      </c>
      <c r="K312" s="8">
        <v>31572</v>
      </c>
      <c r="L312" s="8">
        <v>3</v>
      </c>
      <c r="M312" s="8">
        <v>0</v>
      </c>
      <c r="N312" s="8">
        <v>0</v>
      </c>
      <c r="O312" s="11">
        <v>7</v>
      </c>
    </row>
    <row r="313" spans="1:15" x14ac:dyDescent="0.3">
      <c r="A313" s="12">
        <v>312</v>
      </c>
      <c r="B313" s="13" t="s">
        <v>126</v>
      </c>
      <c r="C313" s="13" t="s">
        <v>490</v>
      </c>
      <c r="D313" s="13" t="s">
        <v>915</v>
      </c>
      <c r="E313" s="14">
        <v>43171</v>
      </c>
      <c r="F313" s="15">
        <f ca="1">DATEDIF(Employees!$E313,TODAY(),"Y")</f>
        <v>6</v>
      </c>
      <c r="G313" s="13" t="s">
        <v>57</v>
      </c>
      <c r="H313" s="13" t="s">
        <v>18</v>
      </c>
      <c r="I313" s="13" t="s">
        <v>19</v>
      </c>
      <c r="J313" s="13">
        <v>1600</v>
      </c>
      <c r="K313" s="13">
        <v>19200</v>
      </c>
      <c r="L313" s="13">
        <v>4.5</v>
      </c>
      <c r="M313" s="13">
        <v>0</v>
      </c>
      <c r="N313" s="13">
        <v>0</v>
      </c>
      <c r="O313" s="16">
        <v>0</v>
      </c>
    </row>
    <row r="314" spans="1:15" x14ac:dyDescent="0.3">
      <c r="A314" s="7">
        <v>313</v>
      </c>
      <c r="B314" s="8" t="s">
        <v>491</v>
      </c>
      <c r="C314" s="8" t="s">
        <v>492</v>
      </c>
      <c r="D314" s="8" t="s">
        <v>915</v>
      </c>
      <c r="E314" s="9">
        <v>44181</v>
      </c>
      <c r="F314" s="10">
        <f ca="1">DATEDIF(Employees!$E314,TODAY(),"Y")</f>
        <v>4</v>
      </c>
      <c r="G314" s="8" t="s">
        <v>92</v>
      </c>
      <c r="H314" s="8" t="s">
        <v>18</v>
      </c>
      <c r="I314" s="8" t="s">
        <v>41</v>
      </c>
      <c r="J314" s="8">
        <v>2752</v>
      </c>
      <c r="K314" s="8">
        <v>33024</v>
      </c>
      <c r="L314" s="8">
        <v>5</v>
      </c>
      <c r="M314" s="8">
        <v>0</v>
      </c>
      <c r="N314" s="8">
        <v>0</v>
      </c>
      <c r="O314" s="11">
        <v>4</v>
      </c>
    </row>
    <row r="315" spans="1:15" x14ac:dyDescent="0.3">
      <c r="A315" s="12">
        <v>314</v>
      </c>
      <c r="B315" s="13" t="s">
        <v>58</v>
      </c>
      <c r="C315" s="13" t="s">
        <v>342</v>
      </c>
      <c r="D315" s="13" t="s">
        <v>916</v>
      </c>
      <c r="E315" s="14">
        <v>43998</v>
      </c>
      <c r="F315" s="15">
        <f ca="1">DATEDIF(Employees!$E315,TODAY(),"Y")</f>
        <v>4</v>
      </c>
      <c r="G315" s="13" t="s">
        <v>17</v>
      </c>
      <c r="H315" s="13" t="s">
        <v>18</v>
      </c>
      <c r="I315" s="13" t="s">
        <v>41</v>
      </c>
      <c r="J315" s="13">
        <v>3125</v>
      </c>
      <c r="K315" s="13">
        <v>37500</v>
      </c>
      <c r="L315" s="13">
        <v>5</v>
      </c>
      <c r="M315" s="13">
        <v>0</v>
      </c>
      <c r="N315" s="13">
        <v>0</v>
      </c>
      <c r="O315" s="16">
        <v>5</v>
      </c>
    </row>
    <row r="316" spans="1:15" x14ac:dyDescent="0.3">
      <c r="A316" s="7">
        <v>315</v>
      </c>
      <c r="B316" s="8" t="s">
        <v>493</v>
      </c>
      <c r="C316" s="8" t="s">
        <v>494</v>
      </c>
      <c r="D316" s="8" t="s">
        <v>916</v>
      </c>
      <c r="E316" s="9">
        <v>43648</v>
      </c>
      <c r="F316" s="10">
        <f ca="1">DATEDIF(Employees!$E316,TODAY(),"Y")</f>
        <v>5</v>
      </c>
      <c r="G316" s="8" t="s">
        <v>49</v>
      </c>
      <c r="H316" s="8" t="s">
        <v>22</v>
      </c>
      <c r="I316" s="8" t="s">
        <v>19</v>
      </c>
      <c r="J316" s="8">
        <v>2091</v>
      </c>
      <c r="K316" s="8">
        <v>25092</v>
      </c>
      <c r="L316" s="8">
        <v>2</v>
      </c>
      <c r="M316" s="8">
        <v>0</v>
      </c>
      <c r="N316" s="8">
        <v>1</v>
      </c>
      <c r="O316" s="11">
        <v>9</v>
      </c>
    </row>
    <row r="317" spans="1:15" x14ac:dyDescent="0.3">
      <c r="A317" s="12">
        <v>316</v>
      </c>
      <c r="B317" s="13" t="s">
        <v>495</v>
      </c>
      <c r="C317" s="13" t="s">
        <v>496</v>
      </c>
      <c r="D317" s="13" t="s">
        <v>916</v>
      </c>
      <c r="E317" s="14">
        <v>42726</v>
      </c>
      <c r="F317" s="15">
        <f ca="1">DATEDIF(Employees!$E317,TODAY(),"Y")</f>
        <v>8</v>
      </c>
      <c r="G317" s="13" t="s">
        <v>57</v>
      </c>
      <c r="H317" s="13" t="s">
        <v>29</v>
      </c>
      <c r="I317" s="13" t="s">
        <v>41</v>
      </c>
      <c r="J317" s="13">
        <v>1009</v>
      </c>
      <c r="K317" s="13">
        <v>12108</v>
      </c>
      <c r="L317" s="13">
        <v>4.5</v>
      </c>
      <c r="M317" s="13">
        <v>0</v>
      </c>
      <c r="N317" s="13">
        <v>0</v>
      </c>
      <c r="O317" s="16">
        <v>17</v>
      </c>
    </row>
    <row r="318" spans="1:15" x14ac:dyDescent="0.3">
      <c r="A318" s="7">
        <v>317</v>
      </c>
      <c r="B318" s="8" t="s">
        <v>32</v>
      </c>
      <c r="C318" s="8" t="s">
        <v>141</v>
      </c>
      <c r="D318" s="8" t="s">
        <v>915</v>
      </c>
      <c r="E318" s="9">
        <v>44115</v>
      </c>
      <c r="F318" s="10">
        <f ca="1">DATEDIF(Employees!$E318,TODAY(),"Y")</f>
        <v>4</v>
      </c>
      <c r="G318" s="8" t="s">
        <v>17</v>
      </c>
      <c r="H318" s="8" t="s">
        <v>22</v>
      </c>
      <c r="I318" s="8" t="s">
        <v>41</v>
      </c>
      <c r="J318" s="8">
        <v>3443</v>
      </c>
      <c r="K318" s="8">
        <v>41316</v>
      </c>
      <c r="L318" s="8">
        <v>1</v>
      </c>
      <c r="M318" s="8">
        <v>0</v>
      </c>
      <c r="N318" s="8">
        <v>0</v>
      </c>
      <c r="O318" s="11">
        <v>1</v>
      </c>
    </row>
    <row r="319" spans="1:15" x14ac:dyDescent="0.3">
      <c r="A319" s="12">
        <v>318</v>
      </c>
      <c r="B319" s="13" t="s">
        <v>497</v>
      </c>
      <c r="C319" s="13" t="s">
        <v>498</v>
      </c>
      <c r="D319" s="13" t="s">
        <v>916</v>
      </c>
      <c r="E319" s="14">
        <v>43182</v>
      </c>
      <c r="F319" s="15">
        <f ca="1">DATEDIF(Employees!$E319,TODAY(),"Y")</f>
        <v>6</v>
      </c>
      <c r="G319" s="13" t="s">
        <v>28</v>
      </c>
      <c r="H319" s="13" t="s">
        <v>47</v>
      </c>
      <c r="I319" s="13" t="s">
        <v>19</v>
      </c>
      <c r="J319" s="13">
        <v>1582</v>
      </c>
      <c r="K319" s="13">
        <v>18984</v>
      </c>
      <c r="L319" s="13">
        <v>4.5</v>
      </c>
      <c r="M319" s="13">
        <v>0</v>
      </c>
      <c r="N319" s="13">
        <v>0</v>
      </c>
      <c r="O319" s="16">
        <v>5</v>
      </c>
    </row>
    <row r="320" spans="1:15" x14ac:dyDescent="0.3">
      <c r="A320" s="7">
        <v>319</v>
      </c>
      <c r="B320" s="8" t="s">
        <v>499</v>
      </c>
      <c r="C320" s="8" t="s">
        <v>500</v>
      </c>
      <c r="D320" s="8" t="s">
        <v>916</v>
      </c>
      <c r="E320" s="9">
        <v>43528</v>
      </c>
      <c r="F320" s="10">
        <f ca="1">DATEDIF(Employees!$E320,TODAY(),"Y")</f>
        <v>5</v>
      </c>
      <c r="G320" s="8" t="s">
        <v>57</v>
      </c>
      <c r="H320" s="8" t="s">
        <v>29</v>
      </c>
      <c r="I320" s="8" t="s">
        <v>35</v>
      </c>
      <c r="J320" s="8">
        <v>2103</v>
      </c>
      <c r="K320" s="8">
        <v>25236</v>
      </c>
      <c r="L320" s="8">
        <v>5</v>
      </c>
      <c r="M320" s="8">
        <v>1</v>
      </c>
      <c r="N320" s="8">
        <v>1</v>
      </c>
      <c r="O320" s="11">
        <v>2</v>
      </c>
    </row>
    <row r="321" spans="1:15" x14ac:dyDescent="0.3">
      <c r="A321" s="12">
        <v>320</v>
      </c>
      <c r="B321" s="13" t="s">
        <v>501</v>
      </c>
      <c r="C321" s="13" t="s">
        <v>502</v>
      </c>
      <c r="D321" s="13" t="s">
        <v>916</v>
      </c>
      <c r="E321" s="14">
        <v>43106</v>
      </c>
      <c r="F321" s="15">
        <f ca="1">DATEDIF(Employees!$E321,TODAY(),"Y")</f>
        <v>7</v>
      </c>
      <c r="G321" s="13" t="s">
        <v>92</v>
      </c>
      <c r="H321" s="13" t="s">
        <v>18</v>
      </c>
      <c r="I321" s="13" t="s">
        <v>41</v>
      </c>
      <c r="J321" s="13">
        <v>3108</v>
      </c>
      <c r="K321" s="13">
        <v>37296</v>
      </c>
      <c r="L321" s="13">
        <v>1</v>
      </c>
      <c r="M321" s="13">
        <v>0</v>
      </c>
      <c r="N321" s="13">
        <v>0</v>
      </c>
      <c r="O321" s="16">
        <v>45</v>
      </c>
    </row>
    <row r="322" spans="1:15" x14ac:dyDescent="0.3">
      <c r="A322" s="7">
        <v>321</v>
      </c>
      <c r="B322" s="8" t="s">
        <v>30</v>
      </c>
      <c r="C322" s="8" t="s">
        <v>503</v>
      </c>
      <c r="D322" s="8" t="s">
        <v>915</v>
      </c>
      <c r="E322" s="9">
        <v>42601</v>
      </c>
      <c r="F322" s="10">
        <f ca="1">DATEDIF(Employees!$E322,TODAY(),"Y")</f>
        <v>8</v>
      </c>
      <c r="G322" s="8" t="s">
        <v>28</v>
      </c>
      <c r="H322" s="8" t="s">
        <v>18</v>
      </c>
      <c r="I322" s="8" t="s">
        <v>41</v>
      </c>
      <c r="J322" s="8">
        <v>1810</v>
      </c>
      <c r="K322" s="8">
        <v>21720</v>
      </c>
      <c r="L322" s="8">
        <v>3</v>
      </c>
      <c r="M322" s="8">
        <v>0</v>
      </c>
      <c r="N322" s="8">
        <v>0</v>
      </c>
      <c r="O322" s="11">
        <v>5</v>
      </c>
    </row>
    <row r="323" spans="1:15" x14ac:dyDescent="0.3">
      <c r="A323" s="12">
        <v>322</v>
      </c>
      <c r="B323" s="13" t="s">
        <v>504</v>
      </c>
      <c r="C323" s="13" t="s">
        <v>505</v>
      </c>
      <c r="D323" s="13" t="s">
        <v>915</v>
      </c>
      <c r="E323" s="14">
        <v>43322</v>
      </c>
      <c r="F323" s="15">
        <f ca="1">DATEDIF(Employees!$E323,TODAY(),"Y")</f>
        <v>6</v>
      </c>
      <c r="G323" s="13" t="s">
        <v>117</v>
      </c>
      <c r="H323" s="13" t="s">
        <v>22</v>
      </c>
      <c r="I323" s="13" t="s">
        <v>19</v>
      </c>
      <c r="J323" s="13">
        <v>2312</v>
      </c>
      <c r="K323" s="13">
        <v>27744</v>
      </c>
      <c r="L323" s="13">
        <v>3</v>
      </c>
      <c r="M323" s="13">
        <v>3</v>
      </c>
      <c r="N323" s="13">
        <v>0</v>
      </c>
      <c r="O323" s="16">
        <v>10</v>
      </c>
    </row>
    <row r="324" spans="1:15" x14ac:dyDescent="0.3">
      <c r="A324" s="7">
        <v>323</v>
      </c>
      <c r="B324" s="8" t="s">
        <v>299</v>
      </c>
      <c r="C324" s="8" t="s">
        <v>372</v>
      </c>
      <c r="D324" s="8" t="s">
        <v>916</v>
      </c>
      <c r="E324" s="9">
        <v>43993</v>
      </c>
      <c r="F324" s="10">
        <f ca="1">DATEDIF(Employees!$E324,TODAY(),"Y")</f>
        <v>4</v>
      </c>
      <c r="G324" s="8" t="s">
        <v>52</v>
      </c>
      <c r="H324" s="8" t="s">
        <v>18</v>
      </c>
      <c r="I324" s="8" t="s">
        <v>41</v>
      </c>
      <c r="J324" s="8">
        <v>2783</v>
      </c>
      <c r="K324" s="8">
        <v>33396</v>
      </c>
      <c r="L324" s="8">
        <v>1</v>
      </c>
      <c r="M324" s="8">
        <v>2</v>
      </c>
      <c r="N324" s="8">
        <v>0</v>
      </c>
      <c r="O324" s="11">
        <v>15</v>
      </c>
    </row>
    <row r="325" spans="1:15" x14ac:dyDescent="0.3">
      <c r="A325" s="12">
        <v>324</v>
      </c>
      <c r="B325" s="13" t="s">
        <v>32</v>
      </c>
      <c r="C325" s="13" t="s">
        <v>506</v>
      </c>
      <c r="D325" s="13" t="s">
        <v>915</v>
      </c>
      <c r="E325" s="14">
        <v>44167</v>
      </c>
      <c r="F325" s="15">
        <f ca="1">DATEDIF(Employees!$E325,TODAY(),"Y")</f>
        <v>4</v>
      </c>
      <c r="G325" s="13" t="s">
        <v>17</v>
      </c>
      <c r="H325" s="13" t="s">
        <v>18</v>
      </c>
      <c r="I325" s="13" t="s">
        <v>41</v>
      </c>
      <c r="J325" s="13">
        <v>3428</v>
      </c>
      <c r="K325" s="13">
        <v>41136</v>
      </c>
      <c r="L325" s="13">
        <v>3</v>
      </c>
      <c r="M325" s="13">
        <v>5</v>
      </c>
      <c r="N325" s="13">
        <v>0</v>
      </c>
      <c r="O325" s="16">
        <v>10</v>
      </c>
    </row>
    <row r="326" spans="1:15" x14ac:dyDescent="0.3">
      <c r="A326" s="7">
        <v>325</v>
      </c>
      <c r="B326" s="8" t="s">
        <v>507</v>
      </c>
      <c r="C326" s="8" t="s">
        <v>197</v>
      </c>
      <c r="D326" s="8" t="s">
        <v>915</v>
      </c>
      <c r="E326" s="9">
        <v>43136</v>
      </c>
      <c r="F326" s="10">
        <f ca="1">DATEDIF(Employees!$E326,TODAY(),"Y")</f>
        <v>6</v>
      </c>
      <c r="G326" s="8" t="s">
        <v>40</v>
      </c>
      <c r="H326" s="8" t="s">
        <v>18</v>
      </c>
      <c r="I326" s="8" t="s">
        <v>35</v>
      </c>
      <c r="J326" s="8">
        <v>3450</v>
      </c>
      <c r="K326" s="8">
        <v>41400</v>
      </c>
      <c r="L326" s="8">
        <v>2</v>
      </c>
      <c r="M326" s="8">
        <v>0</v>
      </c>
      <c r="N326" s="8">
        <v>4</v>
      </c>
      <c r="O326" s="11">
        <v>9</v>
      </c>
    </row>
    <row r="327" spans="1:15" x14ac:dyDescent="0.3">
      <c r="A327" s="12">
        <v>326</v>
      </c>
      <c r="B327" s="13" t="s">
        <v>32</v>
      </c>
      <c r="C327" s="13" t="s">
        <v>508</v>
      </c>
      <c r="D327" s="13" t="s">
        <v>915</v>
      </c>
      <c r="E327" s="14">
        <v>43362</v>
      </c>
      <c r="F327" s="15">
        <f ca="1">DATEDIF(Employees!$E327,TODAY(),"Y")</f>
        <v>6</v>
      </c>
      <c r="G327" s="13" t="s">
        <v>351</v>
      </c>
      <c r="H327" s="13" t="s">
        <v>29</v>
      </c>
      <c r="I327" s="13" t="s">
        <v>41</v>
      </c>
      <c r="J327" s="13">
        <v>1226</v>
      </c>
      <c r="K327" s="13">
        <v>14712</v>
      </c>
      <c r="L327" s="13">
        <v>2</v>
      </c>
      <c r="M327" s="13">
        <v>6</v>
      </c>
      <c r="N327" s="13">
        <v>5</v>
      </c>
      <c r="O327" s="16">
        <v>4</v>
      </c>
    </row>
    <row r="328" spans="1:15" x14ac:dyDescent="0.3">
      <c r="A328" s="7">
        <v>327</v>
      </c>
      <c r="B328" s="8" t="s">
        <v>32</v>
      </c>
      <c r="C328" s="8" t="s">
        <v>63</v>
      </c>
      <c r="D328" s="8" t="s">
        <v>915</v>
      </c>
      <c r="E328" s="9">
        <v>43707</v>
      </c>
      <c r="F328" s="10">
        <f ca="1">DATEDIF(Employees!$E328,TODAY(),"Y")</f>
        <v>5</v>
      </c>
      <c r="G328" s="8" t="s">
        <v>76</v>
      </c>
      <c r="H328" s="8" t="s">
        <v>18</v>
      </c>
      <c r="I328" s="8" t="s">
        <v>35</v>
      </c>
      <c r="J328" s="8">
        <v>3219</v>
      </c>
      <c r="K328" s="8">
        <v>38628</v>
      </c>
      <c r="L328" s="8">
        <v>3</v>
      </c>
      <c r="M328" s="8">
        <v>0</v>
      </c>
      <c r="N328" s="8">
        <v>0</v>
      </c>
      <c r="O328" s="11">
        <v>5</v>
      </c>
    </row>
    <row r="329" spans="1:15" x14ac:dyDescent="0.3">
      <c r="A329" s="12">
        <v>328</v>
      </c>
      <c r="B329" s="13" t="s">
        <v>169</v>
      </c>
      <c r="C329" s="13" t="s">
        <v>509</v>
      </c>
      <c r="D329" s="13" t="s">
        <v>915</v>
      </c>
      <c r="E329" s="14">
        <v>43574</v>
      </c>
      <c r="F329" s="15">
        <f ca="1">DATEDIF(Employees!$E329,TODAY(),"Y")</f>
        <v>5</v>
      </c>
      <c r="G329" s="13" t="s">
        <v>17</v>
      </c>
      <c r="H329" s="13" t="s">
        <v>22</v>
      </c>
      <c r="I329" s="13" t="s">
        <v>41</v>
      </c>
      <c r="J329" s="13">
        <v>2060</v>
      </c>
      <c r="K329" s="13">
        <v>24720</v>
      </c>
      <c r="L329" s="13">
        <v>5</v>
      </c>
      <c r="M329" s="13">
        <v>0</v>
      </c>
      <c r="N329" s="13">
        <v>0</v>
      </c>
      <c r="O329" s="16">
        <v>14</v>
      </c>
    </row>
    <row r="330" spans="1:15" x14ac:dyDescent="0.3">
      <c r="A330" s="7">
        <v>329</v>
      </c>
      <c r="B330" s="8" t="s">
        <v>36</v>
      </c>
      <c r="C330" s="8" t="s">
        <v>510</v>
      </c>
      <c r="D330" s="8" t="s">
        <v>916</v>
      </c>
      <c r="E330" s="9">
        <v>43483</v>
      </c>
      <c r="F330" s="10">
        <f ca="1">DATEDIF(Employees!$E330,TODAY(),"Y")</f>
        <v>6</v>
      </c>
      <c r="G330" s="8" t="s">
        <v>49</v>
      </c>
      <c r="H330" s="8" t="s">
        <v>47</v>
      </c>
      <c r="I330" s="8" t="s">
        <v>41</v>
      </c>
      <c r="J330" s="8">
        <v>2479</v>
      </c>
      <c r="K330" s="8">
        <v>29748</v>
      </c>
      <c r="L330" s="8">
        <v>5</v>
      </c>
      <c r="M330" s="8">
        <v>0</v>
      </c>
      <c r="N330" s="8">
        <v>2</v>
      </c>
      <c r="O330" s="11">
        <v>3</v>
      </c>
    </row>
    <row r="331" spans="1:15" x14ac:dyDescent="0.3">
      <c r="A331" s="12">
        <v>330</v>
      </c>
      <c r="B331" s="13" t="s">
        <v>373</v>
      </c>
      <c r="C331" s="13" t="s">
        <v>511</v>
      </c>
      <c r="D331" s="13" t="s">
        <v>916</v>
      </c>
      <c r="E331" s="14">
        <v>43248</v>
      </c>
      <c r="F331" s="15">
        <f ca="1">DATEDIF(Employees!$E331,TODAY(),"Y")</f>
        <v>6</v>
      </c>
      <c r="G331" s="13" t="s">
        <v>34</v>
      </c>
      <c r="H331" s="13" t="s">
        <v>29</v>
      </c>
      <c r="I331" s="13" t="s">
        <v>41</v>
      </c>
      <c r="J331" s="13">
        <v>2106</v>
      </c>
      <c r="K331" s="13">
        <v>25272</v>
      </c>
      <c r="L331" s="13">
        <v>3</v>
      </c>
      <c r="M331" s="13">
        <v>0</v>
      </c>
      <c r="N331" s="13">
        <v>0</v>
      </c>
      <c r="O331" s="16">
        <v>9</v>
      </c>
    </row>
    <row r="332" spans="1:15" x14ac:dyDescent="0.3">
      <c r="A332" s="7">
        <v>331</v>
      </c>
      <c r="B332" s="8" t="s">
        <v>294</v>
      </c>
      <c r="C332" s="8" t="s">
        <v>512</v>
      </c>
      <c r="D332" s="8" t="s">
        <v>916</v>
      </c>
      <c r="E332" s="9">
        <v>43623</v>
      </c>
      <c r="F332" s="10">
        <f ca="1">DATEDIF(Employees!$E332,TODAY(),"Y")</f>
        <v>5</v>
      </c>
      <c r="G332" s="8" t="s">
        <v>28</v>
      </c>
      <c r="H332" s="8" t="s">
        <v>22</v>
      </c>
      <c r="I332" s="8" t="s">
        <v>59</v>
      </c>
      <c r="J332" s="8">
        <v>1480</v>
      </c>
      <c r="K332" s="8">
        <v>17760</v>
      </c>
      <c r="L332" s="8">
        <v>2</v>
      </c>
      <c r="M332" s="8">
        <v>0</v>
      </c>
      <c r="N332" s="8">
        <v>0</v>
      </c>
      <c r="O332" s="11">
        <v>10</v>
      </c>
    </row>
    <row r="333" spans="1:15" x14ac:dyDescent="0.3">
      <c r="A333" s="12">
        <v>332</v>
      </c>
      <c r="B333" s="13" t="s">
        <v>513</v>
      </c>
      <c r="C333" s="13" t="s">
        <v>514</v>
      </c>
      <c r="D333" s="13" t="s">
        <v>916</v>
      </c>
      <c r="E333" s="14">
        <v>43058</v>
      </c>
      <c r="F333" s="15">
        <f ca="1">DATEDIF(Employees!$E333,TODAY(),"Y")</f>
        <v>7</v>
      </c>
      <c r="G333" s="13" t="s">
        <v>28</v>
      </c>
      <c r="H333" s="13" t="s">
        <v>18</v>
      </c>
      <c r="I333" s="13" t="s">
        <v>19</v>
      </c>
      <c r="J333" s="13">
        <v>994</v>
      </c>
      <c r="K333" s="13">
        <v>11928</v>
      </c>
      <c r="L333" s="13">
        <v>1</v>
      </c>
      <c r="M333" s="13">
        <v>0</v>
      </c>
      <c r="N333" s="13">
        <v>0</v>
      </c>
      <c r="O333" s="16">
        <v>9</v>
      </c>
    </row>
    <row r="334" spans="1:15" x14ac:dyDescent="0.3">
      <c r="A334" s="7">
        <v>333</v>
      </c>
      <c r="B334" s="8" t="s">
        <v>30</v>
      </c>
      <c r="C334" s="8" t="s">
        <v>515</v>
      </c>
      <c r="D334" s="8" t="s">
        <v>915</v>
      </c>
      <c r="E334" s="9">
        <v>43797</v>
      </c>
      <c r="F334" s="10">
        <f ca="1">DATEDIF(Employees!$E334,TODAY(),"Y")</f>
        <v>5</v>
      </c>
      <c r="G334" s="8" t="s">
        <v>52</v>
      </c>
      <c r="H334" s="8" t="s">
        <v>29</v>
      </c>
      <c r="I334" s="8" t="s">
        <v>41</v>
      </c>
      <c r="J334" s="8">
        <v>2119</v>
      </c>
      <c r="K334" s="8">
        <v>25428</v>
      </c>
      <c r="L334" s="8">
        <v>4.5</v>
      </c>
      <c r="M334" s="8">
        <v>1</v>
      </c>
      <c r="N334" s="8">
        <v>5</v>
      </c>
      <c r="O334" s="11">
        <v>0</v>
      </c>
    </row>
    <row r="335" spans="1:15" x14ac:dyDescent="0.3">
      <c r="A335" s="12">
        <v>334</v>
      </c>
      <c r="B335" s="13" t="s">
        <v>516</v>
      </c>
      <c r="C335" s="13" t="s">
        <v>517</v>
      </c>
      <c r="D335" s="13" t="s">
        <v>915</v>
      </c>
      <c r="E335" s="14">
        <v>43378</v>
      </c>
      <c r="F335" s="15">
        <f ca="1">DATEDIF(Employees!$E335,TODAY(),"Y")</f>
        <v>6</v>
      </c>
      <c r="G335" s="13" t="s">
        <v>49</v>
      </c>
      <c r="H335" s="13" t="s">
        <v>18</v>
      </c>
      <c r="I335" s="13" t="s">
        <v>41</v>
      </c>
      <c r="J335" s="13">
        <v>1577</v>
      </c>
      <c r="K335" s="13">
        <v>18924</v>
      </c>
      <c r="L335" s="13">
        <v>4.5</v>
      </c>
      <c r="M335" s="13">
        <v>0</v>
      </c>
      <c r="N335" s="13">
        <v>0</v>
      </c>
      <c r="O335" s="16">
        <v>7</v>
      </c>
    </row>
    <row r="336" spans="1:15" x14ac:dyDescent="0.3">
      <c r="A336" s="7">
        <v>335</v>
      </c>
      <c r="B336" s="8" t="s">
        <v>48</v>
      </c>
      <c r="C336" s="8" t="s">
        <v>518</v>
      </c>
      <c r="D336" s="8" t="s">
        <v>915</v>
      </c>
      <c r="E336" s="9">
        <v>43224</v>
      </c>
      <c r="F336" s="10">
        <f ca="1">DATEDIF(Employees!$E336,TODAY(),"Y")</f>
        <v>6</v>
      </c>
      <c r="G336" s="8" t="s">
        <v>17</v>
      </c>
      <c r="H336" s="8" t="s">
        <v>29</v>
      </c>
      <c r="I336" s="8" t="s">
        <v>41</v>
      </c>
      <c r="J336" s="8">
        <v>3160</v>
      </c>
      <c r="K336" s="8">
        <v>37920</v>
      </c>
      <c r="L336" s="8">
        <v>5</v>
      </c>
      <c r="M336" s="8">
        <v>0</v>
      </c>
      <c r="N336" s="8">
        <v>5</v>
      </c>
      <c r="O336" s="11">
        <v>10</v>
      </c>
    </row>
    <row r="337" spans="1:15" x14ac:dyDescent="0.3">
      <c r="A337" s="12">
        <v>336</v>
      </c>
      <c r="B337" s="13" t="s">
        <v>63</v>
      </c>
      <c r="C337" s="13" t="s">
        <v>519</v>
      </c>
      <c r="D337" s="13" t="s">
        <v>915</v>
      </c>
      <c r="E337" s="14">
        <v>44123</v>
      </c>
      <c r="F337" s="15">
        <f ca="1">DATEDIF(Employees!$E337,TODAY(),"Y")</f>
        <v>4</v>
      </c>
      <c r="G337" s="13" t="s">
        <v>87</v>
      </c>
      <c r="H337" s="13" t="s">
        <v>22</v>
      </c>
      <c r="I337" s="13" t="s">
        <v>41</v>
      </c>
      <c r="J337" s="13">
        <v>2692</v>
      </c>
      <c r="K337" s="13">
        <v>32304</v>
      </c>
      <c r="L337" s="13">
        <v>1</v>
      </c>
      <c r="M337" s="13">
        <v>4</v>
      </c>
      <c r="N337" s="13">
        <v>0</v>
      </c>
      <c r="O337" s="16">
        <v>6</v>
      </c>
    </row>
    <row r="338" spans="1:15" x14ac:dyDescent="0.3">
      <c r="A338" s="7">
        <v>337</v>
      </c>
      <c r="B338" s="8" t="s">
        <v>520</v>
      </c>
      <c r="C338" s="8" t="s">
        <v>521</v>
      </c>
      <c r="D338" s="8" t="s">
        <v>915</v>
      </c>
      <c r="E338" s="9">
        <v>43430</v>
      </c>
      <c r="F338" s="10">
        <f ca="1">DATEDIF(Employees!$E338,TODAY(),"Y")</f>
        <v>6</v>
      </c>
      <c r="G338" s="8" t="s">
        <v>40</v>
      </c>
      <c r="H338" s="8" t="s">
        <v>29</v>
      </c>
      <c r="I338" s="8" t="s">
        <v>59</v>
      </c>
      <c r="J338" s="8">
        <v>1448</v>
      </c>
      <c r="K338" s="8">
        <v>17376</v>
      </c>
      <c r="L338" s="8">
        <v>4.5</v>
      </c>
      <c r="M338" s="8">
        <v>0</v>
      </c>
      <c r="N338" s="8">
        <v>0</v>
      </c>
      <c r="O338" s="11">
        <v>1</v>
      </c>
    </row>
    <row r="339" spans="1:15" x14ac:dyDescent="0.3">
      <c r="A339" s="12">
        <v>338</v>
      </c>
      <c r="B339" s="13" t="s">
        <v>522</v>
      </c>
      <c r="C339" s="13" t="s">
        <v>523</v>
      </c>
      <c r="D339" s="13" t="s">
        <v>916</v>
      </c>
      <c r="E339" s="14">
        <v>43541</v>
      </c>
      <c r="F339" s="15">
        <f ca="1">DATEDIF(Employees!$E339,TODAY(),"Y")</f>
        <v>5</v>
      </c>
      <c r="G339" s="13" t="s">
        <v>28</v>
      </c>
      <c r="H339" s="13" t="s">
        <v>18</v>
      </c>
      <c r="I339" s="13" t="s">
        <v>19</v>
      </c>
      <c r="J339" s="13">
        <v>1568</v>
      </c>
      <c r="K339" s="13">
        <v>18816</v>
      </c>
      <c r="L339" s="13">
        <v>3</v>
      </c>
      <c r="M339" s="13">
        <v>5</v>
      </c>
      <c r="N339" s="13">
        <v>0</v>
      </c>
      <c r="O339" s="16">
        <v>7</v>
      </c>
    </row>
    <row r="340" spans="1:15" x14ac:dyDescent="0.3">
      <c r="A340" s="7">
        <v>339</v>
      </c>
      <c r="B340" s="8" t="s">
        <v>435</v>
      </c>
      <c r="C340" s="8" t="s">
        <v>524</v>
      </c>
      <c r="D340" s="8" t="s">
        <v>915</v>
      </c>
      <c r="E340" s="9">
        <v>42724</v>
      </c>
      <c r="F340" s="10">
        <f ca="1">DATEDIF(Employees!$E340,TODAY(),"Y")</f>
        <v>8</v>
      </c>
      <c r="G340" s="8" t="s">
        <v>52</v>
      </c>
      <c r="H340" s="8" t="s">
        <v>18</v>
      </c>
      <c r="I340" s="8" t="s">
        <v>35</v>
      </c>
      <c r="J340" s="8">
        <v>1823</v>
      </c>
      <c r="K340" s="8">
        <v>21876</v>
      </c>
      <c r="L340" s="8">
        <v>4.5</v>
      </c>
      <c r="M340" s="8">
        <v>5</v>
      </c>
      <c r="N340" s="8">
        <v>0</v>
      </c>
      <c r="O340" s="11">
        <v>9</v>
      </c>
    </row>
    <row r="341" spans="1:15" x14ac:dyDescent="0.3">
      <c r="A341" s="12">
        <v>340</v>
      </c>
      <c r="B341" s="13" t="s">
        <v>525</v>
      </c>
      <c r="C341" s="13" t="s">
        <v>526</v>
      </c>
      <c r="D341" s="13" t="s">
        <v>915</v>
      </c>
      <c r="E341" s="14">
        <v>43512</v>
      </c>
      <c r="F341" s="15">
        <f ca="1">DATEDIF(Employees!$E341,TODAY(),"Y")</f>
        <v>5</v>
      </c>
      <c r="G341" s="13" t="s">
        <v>28</v>
      </c>
      <c r="H341" s="13" t="s">
        <v>18</v>
      </c>
      <c r="I341" s="13" t="s">
        <v>19</v>
      </c>
      <c r="J341" s="13">
        <v>1712</v>
      </c>
      <c r="K341" s="13">
        <v>20544</v>
      </c>
      <c r="L341" s="13">
        <v>4.5</v>
      </c>
      <c r="M341" s="13">
        <v>0</v>
      </c>
      <c r="N341" s="13">
        <v>4</v>
      </c>
      <c r="O341" s="16">
        <v>15</v>
      </c>
    </row>
    <row r="342" spans="1:15" x14ac:dyDescent="0.3">
      <c r="A342" s="7">
        <v>341</v>
      </c>
      <c r="B342" s="8" t="s">
        <v>527</v>
      </c>
      <c r="C342" s="8" t="s">
        <v>528</v>
      </c>
      <c r="D342" s="8" t="s">
        <v>915</v>
      </c>
      <c r="E342" s="9">
        <v>44134</v>
      </c>
      <c r="F342" s="10">
        <f ca="1">DATEDIF(Employees!$E342,TODAY(),"Y")</f>
        <v>4</v>
      </c>
      <c r="G342" s="8" t="s">
        <v>34</v>
      </c>
      <c r="H342" s="8" t="s">
        <v>29</v>
      </c>
      <c r="I342" s="8" t="s">
        <v>59</v>
      </c>
      <c r="J342" s="8">
        <v>744</v>
      </c>
      <c r="K342" s="8">
        <v>8928</v>
      </c>
      <c r="L342" s="8">
        <v>5</v>
      </c>
      <c r="M342" s="8">
        <v>5</v>
      </c>
      <c r="N342" s="8">
        <v>0</v>
      </c>
      <c r="O342" s="11">
        <v>8</v>
      </c>
    </row>
    <row r="343" spans="1:15" x14ac:dyDescent="0.3">
      <c r="A343" s="12">
        <v>342</v>
      </c>
      <c r="B343" s="13" t="s">
        <v>529</v>
      </c>
      <c r="C343" s="13" t="s">
        <v>530</v>
      </c>
      <c r="D343" s="13" t="s">
        <v>916</v>
      </c>
      <c r="E343" s="14">
        <v>42945</v>
      </c>
      <c r="F343" s="15">
        <f ca="1">DATEDIF(Employees!$E343,TODAY(),"Y")</f>
        <v>7</v>
      </c>
      <c r="G343" s="13" t="s">
        <v>28</v>
      </c>
      <c r="H343" s="13" t="s">
        <v>18</v>
      </c>
      <c r="I343" s="13" t="s">
        <v>35</v>
      </c>
      <c r="J343" s="13">
        <v>2972</v>
      </c>
      <c r="K343" s="13">
        <v>35664</v>
      </c>
      <c r="L343" s="13">
        <v>5</v>
      </c>
      <c r="M343" s="13">
        <v>0</v>
      </c>
      <c r="N343" s="13">
        <v>4</v>
      </c>
      <c r="O343" s="16">
        <v>2</v>
      </c>
    </row>
    <row r="344" spans="1:15" x14ac:dyDescent="0.3">
      <c r="A344" s="7">
        <v>343</v>
      </c>
      <c r="B344" s="8" t="s">
        <v>455</v>
      </c>
      <c r="C344" s="8" t="s">
        <v>531</v>
      </c>
      <c r="D344" s="8" t="s">
        <v>915</v>
      </c>
      <c r="E344" s="9">
        <v>43785</v>
      </c>
      <c r="F344" s="10">
        <f ca="1">DATEDIF(Employees!$E344,TODAY(),"Y")</f>
        <v>5</v>
      </c>
      <c r="G344" s="8" t="s">
        <v>40</v>
      </c>
      <c r="H344" s="8" t="s">
        <v>18</v>
      </c>
      <c r="I344" s="8" t="s">
        <v>35</v>
      </c>
      <c r="J344" s="8">
        <v>2931</v>
      </c>
      <c r="K344" s="8">
        <v>35172</v>
      </c>
      <c r="L344" s="8">
        <v>3</v>
      </c>
      <c r="M344" s="8">
        <v>6</v>
      </c>
      <c r="N344" s="8">
        <v>0</v>
      </c>
      <c r="O344" s="11">
        <v>71</v>
      </c>
    </row>
    <row r="345" spans="1:15" x14ac:dyDescent="0.3">
      <c r="A345" s="12">
        <v>344</v>
      </c>
      <c r="B345" s="13" t="s">
        <v>194</v>
      </c>
      <c r="C345" s="13" t="s">
        <v>532</v>
      </c>
      <c r="D345" s="13" t="s">
        <v>915</v>
      </c>
      <c r="E345" s="14">
        <v>43301</v>
      </c>
      <c r="F345" s="15">
        <f ca="1">DATEDIF(Employees!$E345,TODAY(),"Y")</f>
        <v>6</v>
      </c>
      <c r="G345" s="13" t="s">
        <v>117</v>
      </c>
      <c r="H345" s="13" t="s">
        <v>47</v>
      </c>
      <c r="I345" s="13" t="s">
        <v>19</v>
      </c>
      <c r="J345" s="13">
        <v>2544</v>
      </c>
      <c r="K345" s="13">
        <v>30528</v>
      </c>
      <c r="L345" s="13">
        <v>3</v>
      </c>
      <c r="M345" s="13">
        <v>0</v>
      </c>
      <c r="N345" s="13">
        <v>0</v>
      </c>
      <c r="O345" s="16">
        <v>2</v>
      </c>
    </row>
    <row r="346" spans="1:15" x14ac:dyDescent="0.3">
      <c r="A346" s="7">
        <v>345</v>
      </c>
      <c r="B346" s="8" t="s">
        <v>533</v>
      </c>
      <c r="C346" s="8" t="s">
        <v>534</v>
      </c>
      <c r="D346" s="8" t="s">
        <v>915</v>
      </c>
      <c r="E346" s="9">
        <v>42605</v>
      </c>
      <c r="F346" s="10">
        <f ca="1">DATEDIF(Employees!$E346,TODAY(),"Y")</f>
        <v>8</v>
      </c>
      <c r="G346" s="8" t="s">
        <v>28</v>
      </c>
      <c r="H346" s="8" t="s">
        <v>22</v>
      </c>
      <c r="I346" s="8" t="s">
        <v>41</v>
      </c>
      <c r="J346" s="8">
        <v>1595</v>
      </c>
      <c r="K346" s="8">
        <v>19140</v>
      </c>
      <c r="L346" s="8">
        <v>5</v>
      </c>
      <c r="M346" s="8">
        <v>0</v>
      </c>
      <c r="N346" s="8">
        <v>0</v>
      </c>
      <c r="O346" s="11">
        <v>0</v>
      </c>
    </row>
    <row r="347" spans="1:15" x14ac:dyDescent="0.3">
      <c r="A347" s="12">
        <v>346</v>
      </c>
      <c r="B347" s="13" t="s">
        <v>522</v>
      </c>
      <c r="C347" s="13" t="s">
        <v>535</v>
      </c>
      <c r="D347" s="13" t="s">
        <v>916</v>
      </c>
      <c r="E347" s="14">
        <v>43439</v>
      </c>
      <c r="F347" s="15">
        <f ca="1">DATEDIF(Employees!$E347,TODAY(),"Y")</f>
        <v>6</v>
      </c>
      <c r="G347" s="13" t="s">
        <v>40</v>
      </c>
      <c r="H347" s="13" t="s">
        <v>47</v>
      </c>
      <c r="I347" s="13" t="s">
        <v>19</v>
      </c>
      <c r="J347" s="13">
        <v>1326</v>
      </c>
      <c r="K347" s="13">
        <v>15912</v>
      </c>
      <c r="L347" s="13">
        <v>3</v>
      </c>
      <c r="M347" s="13">
        <v>0</v>
      </c>
      <c r="N347" s="13">
        <v>3</v>
      </c>
      <c r="O347" s="16">
        <v>7</v>
      </c>
    </row>
    <row r="348" spans="1:15" x14ac:dyDescent="0.3">
      <c r="A348" s="7">
        <v>347</v>
      </c>
      <c r="B348" s="8" t="s">
        <v>20</v>
      </c>
      <c r="C348" s="8" t="s">
        <v>536</v>
      </c>
      <c r="D348" s="8" t="s">
        <v>915</v>
      </c>
      <c r="E348" s="9">
        <v>43492</v>
      </c>
      <c r="F348" s="10">
        <f ca="1">DATEDIF(Employees!$E348,TODAY(),"Y")</f>
        <v>6</v>
      </c>
      <c r="G348" s="8" t="s">
        <v>57</v>
      </c>
      <c r="H348" s="8" t="s">
        <v>18</v>
      </c>
      <c r="I348" s="8" t="s">
        <v>41</v>
      </c>
      <c r="J348" s="8">
        <v>3117</v>
      </c>
      <c r="K348" s="8">
        <v>37404</v>
      </c>
      <c r="L348" s="8">
        <v>3</v>
      </c>
      <c r="M348" s="8">
        <v>0</v>
      </c>
      <c r="N348" s="8">
        <v>4</v>
      </c>
      <c r="O348" s="11">
        <v>0</v>
      </c>
    </row>
    <row r="349" spans="1:15" x14ac:dyDescent="0.3">
      <c r="A349" s="12">
        <v>348</v>
      </c>
      <c r="B349" s="13" t="s">
        <v>537</v>
      </c>
      <c r="C349" s="13" t="s">
        <v>538</v>
      </c>
      <c r="D349" s="13" t="s">
        <v>916</v>
      </c>
      <c r="E349" s="14">
        <v>43507</v>
      </c>
      <c r="F349" s="15">
        <f ca="1">DATEDIF(Employees!$E349,TODAY(),"Y")</f>
        <v>5</v>
      </c>
      <c r="G349" s="13" t="s">
        <v>25</v>
      </c>
      <c r="H349" s="13" t="s">
        <v>18</v>
      </c>
      <c r="I349" s="13" t="s">
        <v>19</v>
      </c>
      <c r="J349" s="13">
        <v>3446</v>
      </c>
      <c r="K349" s="13">
        <v>41352</v>
      </c>
      <c r="L349" s="13">
        <v>5</v>
      </c>
      <c r="M349" s="13">
        <v>0</v>
      </c>
      <c r="N349" s="13">
        <v>0</v>
      </c>
      <c r="O349" s="16">
        <v>10</v>
      </c>
    </row>
    <row r="350" spans="1:15" x14ac:dyDescent="0.3">
      <c r="A350" s="7">
        <v>349</v>
      </c>
      <c r="B350" s="8" t="s">
        <v>20</v>
      </c>
      <c r="C350" s="8" t="s">
        <v>539</v>
      </c>
      <c r="D350" s="8" t="s">
        <v>915</v>
      </c>
      <c r="E350" s="9">
        <v>43476</v>
      </c>
      <c r="F350" s="10">
        <f ca="1">DATEDIF(Employees!$E350,TODAY(),"Y")</f>
        <v>6</v>
      </c>
      <c r="G350" s="8" t="s">
        <v>28</v>
      </c>
      <c r="H350" s="8" t="s">
        <v>29</v>
      </c>
      <c r="I350" s="8" t="s">
        <v>19</v>
      </c>
      <c r="J350" s="8">
        <v>2023</v>
      </c>
      <c r="K350" s="8">
        <v>24276</v>
      </c>
      <c r="L350" s="8">
        <v>4.5</v>
      </c>
      <c r="M350" s="8">
        <v>6</v>
      </c>
      <c r="N350" s="8">
        <v>0</v>
      </c>
      <c r="O350" s="11">
        <v>6</v>
      </c>
    </row>
    <row r="351" spans="1:15" x14ac:dyDescent="0.3">
      <c r="A351" s="12">
        <v>350</v>
      </c>
      <c r="B351" s="13" t="s">
        <v>185</v>
      </c>
      <c r="C351" s="13" t="s">
        <v>540</v>
      </c>
      <c r="D351" s="13" t="s">
        <v>915</v>
      </c>
      <c r="E351" s="14">
        <v>44044</v>
      </c>
      <c r="F351" s="15">
        <f ca="1">DATEDIF(Employees!$E351,TODAY(),"Y")</f>
        <v>4</v>
      </c>
      <c r="G351" s="13" t="s">
        <v>76</v>
      </c>
      <c r="H351" s="13" t="s">
        <v>18</v>
      </c>
      <c r="I351" s="13" t="s">
        <v>35</v>
      </c>
      <c r="J351" s="13">
        <v>979</v>
      </c>
      <c r="K351" s="13">
        <v>11748</v>
      </c>
      <c r="L351" s="13">
        <v>3</v>
      </c>
      <c r="M351" s="13">
        <v>6</v>
      </c>
      <c r="N351" s="13">
        <v>0</v>
      </c>
      <c r="O351" s="16">
        <v>4</v>
      </c>
    </row>
    <row r="352" spans="1:15" x14ac:dyDescent="0.3">
      <c r="A352" s="7">
        <v>351</v>
      </c>
      <c r="B352" s="8" t="s">
        <v>541</v>
      </c>
      <c r="C352" s="8" t="s">
        <v>542</v>
      </c>
      <c r="D352" s="8" t="s">
        <v>915</v>
      </c>
      <c r="E352" s="9">
        <v>44064</v>
      </c>
      <c r="F352" s="10">
        <f ca="1">DATEDIF(Employees!$E352,TODAY(),"Y")</f>
        <v>4</v>
      </c>
      <c r="G352" s="8" t="s">
        <v>162</v>
      </c>
      <c r="H352" s="8" t="s">
        <v>18</v>
      </c>
      <c r="I352" s="8" t="s">
        <v>41</v>
      </c>
      <c r="J352" s="8">
        <v>1676</v>
      </c>
      <c r="K352" s="8">
        <v>20112</v>
      </c>
      <c r="L352" s="8">
        <v>4.5</v>
      </c>
      <c r="M352" s="8">
        <v>0</v>
      </c>
      <c r="N352" s="8">
        <v>0</v>
      </c>
      <c r="O352" s="11">
        <v>8</v>
      </c>
    </row>
    <row r="353" spans="1:15" x14ac:dyDescent="0.3">
      <c r="A353" s="12">
        <v>352</v>
      </c>
      <c r="B353" s="13" t="s">
        <v>543</v>
      </c>
      <c r="C353" s="13" t="s">
        <v>544</v>
      </c>
      <c r="D353" s="13" t="s">
        <v>916</v>
      </c>
      <c r="E353" s="14">
        <v>42747</v>
      </c>
      <c r="F353" s="15">
        <f ca="1">DATEDIF(Employees!$E353,TODAY(),"Y")</f>
        <v>8</v>
      </c>
      <c r="G353" s="13" t="s">
        <v>38</v>
      </c>
      <c r="H353" s="13" t="s">
        <v>18</v>
      </c>
      <c r="I353" s="13" t="s">
        <v>35</v>
      </c>
      <c r="J353" s="13">
        <v>3079</v>
      </c>
      <c r="K353" s="13">
        <v>36948</v>
      </c>
      <c r="L353" s="13">
        <v>3</v>
      </c>
      <c r="M353" s="13">
        <v>0</v>
      </c>
      <c r="N353" s="13">
        <v>0</v>
      </c>
      <c r="O353" s="16">
        <v>2</v>
      </c>
    </row>
    <row r="354" spans="1:15" x14ac:dyDescent="0.3">
      <c r="A354" s="7">
        <v>353</v>
      </c>
      <c r="B354" s="8" t="s">
        <v>121</v>
      </c>
      <c r="C354" s="8" t="s">
        <v>164</v>
      </c>
      <c r="D354" s="8" t="s">
        <v>916</v>
      </c>
      <c r="E354" s="9">
        <v>43675</v>
      </c>
      <c r="F354" s="10">
        <f ca="1">DATEDIF(Employees!$E354,TODAY(),"Y")</f>
        <v>5</v>
      </c>
      <c r="G354" s="8" t="s">
        <v>49</v>
      </c>
      <c r="H354" s="8" t="s">
        <v>18</v>
      </c>
      <c r="I354" s="8" t="s">
        <v>41</v>
      </c>
      <c r="J354" s="8">
        <v>2164</v>
      </c>
      <c r="K354" s="8">
        <v>25968</v>
      </c>
      <c r="L354" s="8">
        <v>3</v>
      </c>
      <c r="M354" s="8">
        <v>0</v>
      </c>
      <c r="N354" s="8">
        <v>2</v>
      </c>
      <c r="O354" s="11">
        <v>0</v>
      </c>
    </row>
    <row r="355" spans="1:15" x14ac:dyDescent="0.3">
      <c r="A355" s="12">
        <v>354</v>
      </c>
      <c r="B355" s="13" t="s">
        <v>455</v>
      </c>
      <c r="C355" s="13" t="s">
        <v>545</v>
      </c>
      <c r="D355" s="13" t="s">
        <v>915</v>
      </c>
      <c r="E355" s="14">
        <v>44146</v>
      </c>
      <c r="F355" s="15">
        <f ca="1">DATEDIF(Employees!$E355,TODAY(),"Y")</f>
        <v>4</v>
      </c>
      <c r="G355" s="13" t="s">
        <v>28</v>
      </c>
      <c r="H355" s="13" t="s">
        <v>18</v>
      </c>
      <c r="I355" s="13" t="s">
        <v>41</v>
      </c>
      <c r="J355" s="13">
        <v>2312</v>
      </c>
      <c r="K355" s="13">
        <v>27744</v>
      </c>
      <c r="L355" s="13">
        <v>3</v>
      </c>
      <c r="M355" s="13">
        <v>0</v>
      </c>
      <c r="N355" s="13">
        <v>0</v>
      </c>
      <c r="O355" s="16">
        <v>31</v>
      </c>
    </row>
    <row r="356" spans="1:15" x14ac:dyDescent="0.3">
      <c r="A356" s="7">
        <v>355</v>
      </c>
      <c r="B356" s="8" t="s">
        <v>301</v>
      </c>
      <c r="C356" s="8" t="s">
        <v>166</v>
      </c>
      <c r="D356" s="8" t="s">
        <v>915</v>
      </c>
      <c r="E356" s="9">
        <v>42974</v>
      </c>
      <c r="F356" s="10">
        <f ca="1">DATEDIF(Employees!$E356,TODAY(),"Y")</f>
        <v>7</v>
      </c>
      <c r="G356" s="8" t="s">
        <v>40</v>
      </c>
      <c r="H356" s="8" t="s">
        <v>18</v>
      </c>
      <c r="I356" s="8" t="s">
        <v>19</v>
      </c>
      <c r="J356" s="8">
        <v>834</v>
      </c>
      <c r="K356" s="8">
        <v>10008</v>
      </c>
      <c r="L356" s="8">
        <v>2</v>
      </c>
      <c r="M356" s="8">
        <v>6</v>
      </c>
      <c r="N356" s="8">
        <v>0</v>
      </c>
      <c r="O356" s="11">
        <v>13</v>
      </c>
    </row>
    <row r="357" spans="1:15" x14ac:dyDescent="0.3">
      <c r="A357" s="12">
        <v>356</v>
      </c>
      <c r="B357" s="13" t="s">
        <v>546</v>
      </c>
      <c r="C357" s="13" t="s">
        <v>547</v>
      </c>
      <c r="D357" s="13" t="s">
        <v>916</v>
      </c>
      <c r="E357" s="14">
        <v>43480</v>
      </c>
      <c r="F357" s="15">
        <f ca="1">DATEDIF(Employees!$E357,TODAY(),"Y")</f>
        <v>6</v>
      </c>
      <c r="G357" s="13" t="s">
        <v>17</v>
      </c>
      <c r="H357" s="13" t="s">
        <v>18</v>
      </c>
      <c r="I357" s="13" t="s">
        <v>41</v>
      </c>
      <c r="J357" s="13">
        <v>723</v>
      </c>
      <c r="K357" s="13">
        <v>8676</v>
      </c>
      <c r="L357" s="13">
        <v>3</v>
      </c>
      <c r="M357" s="13">
        <v>0</v>
      </c>
      <c r="N357" s="13">
        <v>0</v>
      </c>
      <c r="O357" s="16">
        <v>10</v>
      </c>
    </row>
    <row r="358" spans="1:15" x14ac:dyDescent="0.3">
      <c r="A358" s="7">
        <v>357</v>
      </c>
      <c r="B358" s="8" t="s">
        <v>68</v>
      </c>
      <c r="C358" s="8" t="s">
        <v>548</v>
      </c>
      <c r="D358" s="8" t="s">
        <v>915</v>
      </c>
      <c r="E358" s="9">
        <v>42504</v>
      </c>
      <c r="F358" s="10">
        <f ca="1">DATEDIF(Employees!$E358,TODAY(),"Y")</f>
        <v>8</v>
      </c>
      <c r="G358" s="8" t="s">
        <v>76</v>
      </c>
      <c r="H358" s="8" t="s">
        <v>18</v>
      </c>
      <c r="I358" s="8" t="s">
        <v>19</v>
      </c>
      <c r="J358" s="8">
        <v>2807</v>
      </c>
      <c r="K358" s="8">
        <v>33684</v>
      </c>
      <c r="L358" s="8">
        <v>3</v>
      </c>
      <c r="M358" s="8">
        <v>5</v>
      </c>
      <c r="N358" s="8">
        <v>1</v>
      </c>
      <c r="O358" s="11">
        <v>2</v>
      </c>
    </row>
    <row r="359" spans="1:15" x14ac:dyDescent="0.3">
      <c r="A359" s="12">
        <v>358</v>
      </c>
      <c r="B359" s="13" t="s">
        <v>549</v>
      </c>
      <c r="C359" s="13" t="s">
        <v>550</v>
      </c>
      <c r="D359" s="13" t="s">
        <v>916</v>
      </c>
      <c r="E359" s="14">
        <v>42904</v>
      </c>
      <c r="F359" s="15">
        <f ca="1">DATEDIF(Employees!$E359,TODAY(),"Y")</f>
        <v>7</v>
      </c>
      <c r="G359" s="13" t="s">
        <v>57</v>
      </c>
      <c r="H359" s="13" t="s">
        <v>22</v>
      </c>
      <c r="I359" s="13" t="s">
        <v>35</v>
      </c>
      <c r="J359" s="13">
        <v>1002</v>
      </c>
      <c r="K359" s="13">
        <v>12024</v>
      </c>
      <c r="L359" s="13">
        <v>5</v>
      </c>
      <c r="M359" s="13">
        <v>1</v>
      </c>
      <c r="N359" s="13">
        <v>0</v>
      </c>
      <c r="O359" s="16">
        <v>3</v>
      </c>
    </row>
    <row r="360" spans="1:15" x14ac:dyDescent="0.3">
      <c r="A360" s="7">
        <v>359</v>
      </c>
      <c r="B360" s="8" t="s">
        <v>339</v>
      </c>
      <c r="C360" s="8" t="s">
        <v>551</v>
      </c>
      <c r="D360" s="8" t="s">
        <v>915</v>
      </c>
      <c r="E360" s="9">
        <v>44023</v>
      </c>
      <c r="F360" s="10">
        <f ca="1">DATEDIF(Employees!$E360,TODAY(),"Y")</f>
        <v>4</v>
      </c>
      <c r="G360" s="8" t="s">
        <v>117</v>
      </c>
      <c r="H360" s="8" t="s">
        <v>18</v>
      </c>
      <c r="I360" s="8" t="s">
        <v>19</v>
      </c>
      <c r="J360" s="8">
        <v>2265</v>
      </c>
      <c r="K360" s="8">
        <v>27180</v>
      </c>
      <c r="L360" s="8">
        <v>5</v>
      </c>
      <c r="M360" s="8">
        <v>1</v>
      </c>
      <c r="N360" s="8">
        <v>0</v>
      </c>
      <c r="O360" s="11">
        <v>9</v>
      </c>
    </row>
    <row r="361" spans="1:15" x14ac:dyDescent="0.3">
      <c r="A361" s="12">
        <v>360</v>
      </c>
      <c r="B361" s="13" t="s">
        <v>552</v>
      </c>
      <c r="C361" s="13" t="s">
        <v>65</v>
      </c>
      <c r="D361" s="13" t="s">
        <v>915</v>
      </c>
      <c r="E361" s="14">
        <v>43753</v>
      </c>
      <c r="F361" s="15">
        <f ca="1">DATEDIF(Employees!$E361,TODAY(),"Y")</f>
        <v>5</v>
      </c>
      <c r="G361" s="13" t="s">
        <v>17</v>
      </c>
      <c r="H361" s="13" t="s">
        <v>18</v>
      </c>
      <c r="I361" s="13" t="s">
        <v>35</v>
      </c>
      <c r="J361" s="13">
        <v>3283</v>
      </c>
      <c r="K361" s="13">
        <v>39396</v>
      </c>
      <c r="L361" s="13">
        <v>5</v>
      </c>
      <c r="M361" s="13">
        <v>0</v>
      </c>
      <c r="N361" s="13">
        <v>0</v>
      </c>
      <c r="O361" s="16">
        <v>3</v>
      </c>
    </row>
    <row r="362" spans="1:15" x14ac:dyDescent="0.3">
      <c r="A362" s="7">
        <v>361</v>
      </c>
      <c r="B362" s="8" t="s">
        <v>304</v>
      </c>
      <c r="C362" s="8" t="s">
        <v>553</v>
      </c>
      <c r="D362" s="8" t="s">
        <v>916</v>
      </c>
      <c r="E362" s="9">
        <v>43204</v>
      </c>
      <c r="F362" s="10">
        <f ca="1">DATEDIF(Employees!$E362,TODAY(),"Y")</f>
        <v>6</v>
      </c>
      <c r="G362" s="8" t="s">
        <v>76</v>
      </c>
      <c r="H362" s="8" t="s">
        <v>18</v>
      </c>
      <c r="I362" s="8" t="s">
        <v>35</v>
      </c>
      <c r="J362" s="8">
        <v>2675</v>
      </c>
      <c r="K362" s="8">
        <v>32100</v>
      </c>
      <c r="L362" s="8">
        <v>3</v>
      </c>
      <c r="M362" s="8">
        <v>1</v>
      </c>
      <c r="N362" s="8">
        <v>6</v>
      </c>
      <c r="O362" s="11">
        <v>4</v>
      </c>
    </row>
    <row r="363" spans="1:15" x14ac:dyDescent="0.3">
      <c r="A363" s="12">
        <v>362</v>
      </c>
      <c r="B363" s="13" t="s">
        <v>32</v>
      </c>
      <c r="C363" s="13" t="s">
        <v>554</v>
      </c>
      <c r="D363" s="13" t="s">
        <v>915</v>
      </c>
      <c r="E363" s="14">
        <v>43481</v>
      </c>
      <c r="F363" s="15">
        <f ca="1">DATEDIF(Employees!$E363,TODAY(),"Y")</f>
        <v>6</v>
      </c>
      <c r="G363" s="13" t="s">
        <v>57</v>
      </c>
      <c r="H363" s="13" t="s">
        <v>29</v>
      </c>
      <c r="I363" s="13" t="s">
        <v>41</v>
      </c>
      <c r="J363" s="13">
        <v>3056</v>
      </c>
      <c r="K363" s="13">
        <v>36672</v>
      </c>
      <c r="L363" s="13">
        <v>4.5</v>
      </c>
      <c r="M363" s="13">
        <v>0</v>
      </c>
      <c r="N363" s="13">
        <v>0</v>
      </c>
      <c r="O363" s="16">
        <v>9</v>
      </c>
    </row>
    <row r="364" spans="1:15" x14ac:dyDescent="0.3">
      <c r="A364" s="7">
        <v>363</v>
      </c>
      <c r="B364" s="8" t="s">
        <v>128</v>
      </c>
      <c r="C364" s="8" t="s">
        <v>555</v>
      </c>
      <c r="D364" s="8" t="s">
        <v>915</v>
      </c>
      <c r="E364" s="9">
        <v>43752</v>
      </c>
      <c r="F364" s="10">
        <f ca="1">DATEDIF(Employees!$E364,TODAY(),"Y")</f>
        <v>5</v>
      </c>
      <c r="G364" s="8" t="s">
        <v>28</v>
      </c>
      <c r="H364" s="8" t="s">
        <v>18</v>
      </c>
      <c r="I364" s="8" t="s">
        <v>19</v>
      </c>
      <c r="J364" s="8">
        <v>1579</v>
      </c>
      <c r="K364" s="8">
        <v>18948</v>
      </c>
      <c r="L364" s="8">
        <v>3</v>
      </c>
      <c r="M364" s="8">
        <v>0</v>
      </c>
      <c r="N364" s="8">
        <v>0</v>
      </c>
      <c r="O364" s="11">
        <v>14</v>
      </c>
    </row>
    <row r="365" spans="1:15" x14ac:dyDescent="0.3">
      <c r="A365" s="12">
        <v>364</v>
      </c>
      <c r="B365" s="13" t="s">
        <v>30</v>
      </c>
      <c r="C365" s="13" t="s">
        <v>556</v>
      </c>
      <c r="D365" s="13" t="s">
        <v>915</v>
      </c>
      <c r="E365" s="14">
        <v>43622</v>
      </c>
      <c r="F365" s="15">
        <f ca="1">DATEDIF(Employees!$E365,TODAY(),"Y")</f>
        <v>5</v>
      </c>
      <c r="G365" s="13" t="s">
        <v>57</v>
      </c>
      <c r="H365" s="13" t="s">
        <v>22</v>
      </c>
      <c r="I365" s="13" t="s">
        <v>896</v>
      </c>
      <c r="J365" s="13">
        <v>1255</v>
      </c>
      <c r="K365" s="13">
        <v>15060</v>
      </c>
      <c r="L365" s="13">
        <v>3</v>
      </c>
      <c r="M365" s="13">
        <v>6</v>
      </c>
      <c r="N365" s="13">
        <v>0</v>
      </c>
      <c r="O365" s="16">
        <v>0</v>
      </c>
    </row>
    <row r="366" spans="1:15" x14ac:dyDescent="0.3">
      <c r="A366" s="7">
        <v>365</v>
      </c>
      <c r="B366" s="8" t="s">
        <v>196</v>
      </c>
      <c r="C366" s="8" t="s">
        <v>557</v>
      </c>
      <c r="D366" s="8" t="s">
        <v>915</v>
      </c>
      <c r="E366" s="9">
        <v>43496</v>
      </c>
      <c r="F366" s="10">
        <f ca="1">DATEDIF(Employees!$E366,TODAY(),"Y")</f>
        <v>6</v>
      </c>
      <c r="G366" s="8" t="s">
        <v>17</v>
      </c>
      <c r="H366" s="8" t="s">
        <v>18</v>
      </c>
      <c r="I366" s="8" t="s">
        <v>896</v>
      </c>
      <c r="J366" s="8">
        <v>3418</v>
      </c>
      <c r="K366" s="8">
        <v>41016</v>
      </c>
      <c r="L366" s="8">
        <v>3</v>
      </c>
      <c r="M366" s="8">
        <v>4</v>
      </c>
      <c r="N366" s="8">
        <v>0</v>
      </c>
      <c r="O366" s="11">
        <v>1</v>
      </c>
    </row>
    <row r="367" spans="1:15" x14ac:dyDescent="0.3">
      <c r="A367" s="12">
        <v>366</v>
      </c>
      <c r="B367" s="13" t="s">
        <v>386</v>
      </c>
      <c r="C367" s="13" t="s">
        <v>558</v>
      </c>
      <c r="D367" s="13" t="s">
        <v>915</v>
      </c>
      <c r="E367" s="14">
        <v>44165</v>
      </c>
      <c r="F367" s="15">
        <f ca="1">DATEDIF(Employees!$E367,TODAY(),"Y")</f>
        <v>4</v>
      </c>
      <c r="G367" s="13" t="s">
        <v>57</v>
      </c>
      <c r="H367" s="13" t="s">
        <v>18</v>
      </c>
      <c r="I367" s="13" t="s">
        <v>896</v>
      </c>
      <c r="J367" s="13">
        <v>3368</v>
      </c>
      <c r="K367" s="13">
        <v>40416</v>
      </c>
      <c r="L367" s="13">
        <v>3</v>
      </c>
      <c r="M367" s="13">
        <v>0</v>
      </c>
      <c r="N367" s="13">
        <v>0</v>
      </c>
      <c r="O367" s="16">
        <v>8</v>
      </c>
    </row>
    <row r="368" spans="1:15" x14ac:dyDescent="0.3">
      <c r="A368" s="7">
        <v>367</v>
      </c>
      <c r="B368" s="8" t="s">
        <v>559</v>
      </c>
      <c r="C368" s="8" t="s">
        <v>560</v>
      </c>
      <c r="D368" s="8" t="s">
        <v>916</v>
      </c>
      <c r="E368" s="9">
        <v>43784</v>
      </c>
      <c r="F368" s="10">
        <f ca="1">DATEDIF(Employees!$E368,TODAY(),"Y")</f>
        <v>5</v>
      </c>
      <c r="G368" s="8" t="s">
        <v>44</v>
      </c>
      <c r="H368" s="8" t="s">
        <v>29</v>
      </c>
      <c r="I368" s="8" t="s">
        <v>35</v>
      </c>
      <c r="J368" s="8">
        <v>3275</v>
      </c>
      <c r="K368" s="8">
        <v>39300</v>
      </c>
      <c r="L368" s="8">
        <v>3</v>
      </c>
      <c r="M368" s="8">
        <v>1</v>
      </c>
      <c r="N368" s="8">
        <v>2</v>
      </c>
      <c r="O368" s="11">
        <v>12</v>
      </c>
    </row>
    <row r="369" spans="1:15" x14ac:dyDescent="0.3">
      <c r="A369" s="12">
        <v>368</v>
      </c>
      <c r="B369" s="13" t="s">
        <v>58</v>
      </c>
      <c r="C369" s="13" t="s">
        <v>368</v>
      </c>
      <c r="D369" s="13" t="s">
        <v>916</v>
      </c>
      <c r="E369" s="14">
        <v>44192</v>
      </c>
      <c r="F369" s="15">
        <f ca="1">DATEDIF(Employees!$E369,TODAY(),"Y")</f>
        <v>4</v>
      </c>
      <c r="G369" s="13" t="s">
        <v>49</v>
      </c>
      <c r="H369" s="13" t="s">
        <v>29</v>
      </c>
      <c r="I369" s="13" t="s">
        <v>19</v>
      </c>
      <c r="J369" s="13">
        <v>3043</v>
      </c>
      <c r="K369" s="13">
        <v>36516</v>
      </c>
      <c r="L369" s="13">
        <v>2</v>
      </c>
      <c r="M369" s="13">
        <v>0</v>
      </c>
      <c r="N369" s="13">
        <v>0</v>
      </c>
      <c r="O369" s="16">
        <v>8</v>
      </c>
    </row>
    <row r="370" spans="1:15" x14ac:dyDescent="0.3">
      <c r="A370" s="7">
        <v>369</v>
      </c>
      <c r="B370" s="8" t="s">
        <v>561</v>
      </c>
      <c r="C370" s="8" t="s">
        <v>562</v>
      </c>
      <c r="D370" s="8" t="s">
        <v>916</v>
      </c>
      <c r="E370" s="9">
        <v>43803</v>
      </c>
      <c r="F370" s="10">
        <f ca="1">DATEDIF(Employees!$E370,TODAY(),"Y")</f>
        <v>5</v>
      </c>
      <c r="G370" s="8" t="s">
        <v>117</v>
      </c>
      <c r="H370" s="8" t="s">
        <v>293</v>
      </c>
      <c r="I370" s="8" t="s">
        <v>35</v>
      </c>
      <c r="J370" s="8">
        <v>1122</v>
      </c>
      <c r="K370" s="8">
        <v>13464</v>
      </c>
      <c r="L370" s="8">
        <v>4.5</v>
      </c>
      <c r="M370" s="8">
        <v>2</v>
      </c>
      <c r="N370" s="8">
        <v>4</v>
      </c>
      <c r="O370" s="11">
        <v>7</v>
      </c>
    </row>
    <row r="371" spans="1:15" x14ac:dyDescent="0.3">
      <c r="A371" s="12">
        <v>370</v>
      </c>
      <c r="B371" s="13" t="s">
        <v>287</v>
      </c>
      <c r="C371" s="13" t="s">
        <v>563</v>
      </c>
      <c r="D371" s="13" t="s">
        <v>916</v>
      </c>
      <c r="E371" s="14">
        <v>43183</v>
      </c>
      <c r="F371" s="15">
        <f ca="1">DATEDIF(Employees!$E371,TODAY(),"Y")</f>
        <v>6</v>
      </c>
      <c r="G371" s="13" t="s">
        <v>28</v>
      </c>
      <c r="H371" s="13" t="s">
        <v>18</v>
      </c>
      <c r="I371" s="13" t="s">
        <v>41</v>
      </c>
      <c r="J371" s="13">
        <v>764</v>
      </c>
      <c r="K371" s="13">
        <v>9168</v>
      </c>
      <c r="L371" s="13">
        <v>5</v>
      </c>
      <c r="M371" s="13">
        <v>4</v>
      </c>
      <c r="N371" s="13">
        <v>1</v>
      </c>
      <c r="O371" s="16">
        <v>13</v>
      </c>
    </row>
    <row r="372" spans="1:15" x14ac:dyDescent="0.3">
      <c r="A372" s="7">
        <v>371</v>
      </c>
      <c r="B372" s="8" t="s">
        <v>88</v>
      </c>
      <c r="C372" s="8" t="s">
        <v>564</v>
      </c>
      <c r="D372" s="8" t="s">
        <v>916</v>
      </c>
      <c r="E372" s="9">
        <v>43498</v>
      </c>
      <c r="F372" s="10">
        <f ca="1">DATEDIF(Employees!$E372,TODAY(),"Y")</f>
        <v>5</v>
      </c>
      <c r="G372" s="8" t="s">
        <v>40</v>
      </c>
      <c r="H372" s="8" t="s">
        <v>22</v>
      </c>
      <c r="I372" s="8" t="s">
        <v>35</v>
      </c>
      <c r="J372" s="8">
        <v>2879</v>
      </c>
      <c r="K372" s="8">
        <v>34548</v>
      </c>
      <c r="L372" s="8">
        <v>2</v>
      </c>
      <c r="M372" s="8">
        <v>0</v>
      </c>
      <c r="N372" s="8">
        <v>0</v>
      </c>
      <c r="O372" s="11">
        <v>8</v>
      </c>
    </row>
    <row r="373" spans="1:15" x14ac:dyDescent="0.3">
      <c r="A373" s="12">
        <v>372</v>
      </c>
      <c r="B373" s="13" t="s">
        <v>32</v>
      </c>
      <c r="C373" s="13" t="s">
        <v>565</v>
      </c>
      <c r="D373" s="13" t="s">
        <v>915</v>
      </c>
      <c r="E373" s="14">
        <v>43886</v>
      </c>
      <c r="F373" s="15">
        <f ca="1">DATEDIF(Employees!$E373,TODAY(),"Y")</f>
        <v>4</v>
      </c>
      <c r="G373" s="13" t="s">
        <v>28</v>
      </c>
      <c r="H373" s="13" t="s">
        <v>29</v>
      </c>
      <c r="I373" s="13" t="s">
        <v>19</v>
      </c>
      <c r="J373" s="13">
        <v>2252</v>
      </c>
      <c r="K373" s="13">
        <v>27024</v>
      </c>
      <c r="L373" s="13">
        <v>3</v>
      </c>
      <c r="M373" s="13">
        <v>1</v>
      </c>
      <c r="N373" s="13">
        <v>0</v>
      </c>
      <c r="O373" s="16">
        <v>50</v>
      </c>
    </row>
    <row r="374" spans="1:15" x14ac:dyDescent="0.3">
      <c r="A374" s="7">
        <v>373</v>
      </c>
      <c r="B374" s="8" t="s">
        <v>30</v>
      </c>
      <c r="C374" s="8" t="s">
        <v>141</v>
      </c>
      <c r="D374" s="8" t="s">
        <v>915</v>
      </c>
      <c r="E374" s="9">
        <v>43413</v>
      </c>
      <c r="F374" s="10">
        <f ca="1">DATEDIF(Employees!$E374,TODAY(),"Y")</f>
        <v>6</v>
      </c>
      <c r="G374" s="8" t="s">
        <v>34</v>
      </c>
      <c r="H374" s="8" t="s">
        <v>29</v>
      </c>
      <c r="I374" s="8" t="s">
        <v>59</v>
      </c>
      <c r="J374" s="8">
        <v>2149</v>
      </c>
      <c r="K374" s="8">
        <v>25788</v>
      </c>
      <c r="L374" s="8">
        <v>3</v>
      </c>
      <c r="M374" s="8">
        <v>0</v>
      </c>
      <c r="N374" s="8">
        <v>0</v>
      </c>
      <c r="O374" s="11">
        <v>1</v>
      </c>
    </row>
    <row r="375" spans="1:15" x14ac:dyDescent="0.3">
      <c r="A375" s="12">
        <v>374</v>
      </c>
      <c r="B375" s="13" t="s">
        <v>30</v>
      </c>
      <c r="C375" s="13" t="s">
        <v>566</v>
      </c>
      <c r="D375" s="13" t="s">
        <v>915</v>
      </c>
      <c r="E375" s="14">
        <v>43777</v>
      </c>
      <c r="F375" s="15">
        <f ca="1">DATEDIF(Employees!$E375,TODAY(),"Y")</f>
        <v>5</v>
      </c>
      <c r="G375" s="13" t="s">
        <v>199</v>
      </c>
      <c r="H375" s="13" t="s">
        <v>29</v>
      </c>
      <c r="I375" s="13" t="s">
        <v>41</v>
      </c>
      <c r="J375" s="13">
        <v>2428</v>
      </c>
      <c r="K375" s="13">
        <v>29136</v>
      </c>
      <c r="L375" s="13">
        <v>5</v>
      </c>
      <c r="M375" s="13">
        <v>0</v>
      </c>
      <c r="N375" s="13">
        <v>0</v>
      </c>
      <c r="O375" s="16">
        <v>35</v>
      </c>
    </row>
    <row r="376" spans="1:15" x14ac:dyDescent="0.3">
      <c r="A376" s="7">
        <v>375</v>
      </c>
      <c r="B376" s="8" t="s">
        <v>32</v>
      </c>
      <c r="C376" s="8" t="s">
        <v>567</v>
      </c>
      <c r="D376" s="8" t="s">
        <v>915</v>
      </c>
      <c r="E376" s="9">
        <v>43750</v>
      </c>
      <c r="F376" s="10">
        <f ca="1">DATEDIF(Employees!$E376,TODAY(),"Y")</f>
        <v>5</v>
      </c>
      <c r="G376" s="8" t="s">
        <v>28</v>
      </c>
      <c r="H376" s="8" t="s">
        <v>18</v>
      </c>
      <c r="I376" s="8" t="s">
        <v>41</v>
      </c>
      <c r="J376" s="8">
        <v>3240</v>
      </c>
      <c r="K376" s="8">
        <v>38880</v>
      </c>
      <c r="L376" s="8">
        <v>5</v>
      </c>
      <c r="M376" s="8">
        <v>0</v>
      </c>
      <c r="N376" s="8">
        <v>0</v>
      </c>
      <c r="O376" s="11">
        <v>6</v>
      </c>
    </row>
    <row r="377" spans="1:15" x14ac:dyDescent="0.3">
      <c r="A377" s="12">
        <v>376</v>
      </c>
      <c r="B377" s="13" t="s">
        <v>58</v>
      </c>
      <c r="C377" s="13" t="s">
        <v>568</v>
      </c>
      <c r="D377" s="13" t="s">
        <v>916</v>
      </c>
      <c r="E377" s="14">
        <v>43170</v>
      </c>
      <c r="F377" s="15">
        <f ca="1">DATEDIF(Employees!$E377,TODAY(),"Y")</f>
        <v>6</v>
      </c>
      <c r="G377" s="13" t="s">
        <v>40</v>
      </c>
      <c r="H377" s="13" t="s">
        <v>18</v>
      </c>
      <c r="I377" s="13" t="s">
        <v>896</v>
      </c>
      <c r="J377" s="13">
        <v>1448</v>
      </c>
      <c r="K377" s="13">
        <v>17376</v>
      </c>
      <c r="L377" s="13">
        <v>3</v>
      </c>
      <c r="M377" s="13">
        <v>4</v>
      </c>
      <c r="N377" s="13">
        <v>0</v>
      </c>
      <c r="O377" s="16">
        <v>10</v>
      </c>
    </row>
    <row r="378" spans="1:15" x14ac:dyDescent="0.3">
      <c r="A378" s="7">
        <v>377</v>
      </c>
      <c r="B378" s="8" t="s">
        <v>63</v>
      </c>
      <c r="C378" s="8" t="s">
        <v>569</v>
      </c>
      <c r="D378" s="8" t="s">
        <v>915</v>
      </c>
      <c r="E378" s="9">
        <v>44044</v>
      </c>
      <c r="F378" s="10">
        <f ca="1">DATEDIF(Employees!$E378,TODAY(),"Y")</f>
        <v>4</v>
      </c>
      <c r="G378" s="8" t="s">
        <v>28</v>
      </c>
      <c r="H378" s="8" t="s">
        <v>18</v>
      </c>
      <c r="I378" s="8" t="s">
        <v>896</v>
      </c>
      <c r="J378" s="8">
        <v>2409</v>
      </c>
      <c r="K378" s="8">
        <v>28908</v>
      </c>
      <c r="L378" s="8">
        <v>3</v>
      </c>
      <c r="M378" s="8">
        <v>3</v>
      </c>
      <c r="N378" s="8">
        <v>3</v>
      </c>
      <c r="O378" s="11">
        <v>3</v>
      </c>
    </row>
    <row r="379" spans="1:15" x14ac:dyDescent="0.3">
      <c r="A379" s="12">
        <v>378</v>
      </c>
      <c r="B379" s="13" t="s">
        <v>333</v>
      </c>
      <c r="C379" s="13" t="s">
        <v>570</v>
      </c>
      <c r="D379" s="13" t="s">
        <v>915</v>
      </c>
      <c r="E379" s="14">
        <v>43741</v>
      </c>
      <c r="F379" s="15">
        <f ca="1">DATEDIF(Employees!$E379,TODAY(),"Y")</f>
        <v>5</v>
      </c>
      <c r="G379" s="13" t="s">
        <v>87</v>
      </c>
      <c r="H379" s="13" t="s">
        <v>29</v>
      </c>
      <c r="I379" s="13" t="s">
        <v>59</v>
      </c>
      <c r="J379" s="13">
        <v>3030</v>
      </c>
      <c r="K379" s="13">
        <v>36360</v>
      </c>
      <c r="L379" s="13">
        <v>2</v>
      </c>
      <c r="M379" s="13">
        <v>6</v>
      </c>
      <c r="N379" s="13">
        <v>0</v>
      </c>
      <c r="O379" s="16">
        <v>5</v>
      </c>
    </row>
    <row r="380" spans="1:15" x14ac:dyDescent="0.3">
      <c r="A380" s="7">
        <v>379</v>
      </c>
      <c r="B380" s="8" t="s">
        <v>30</v>
      </c>
      <c r="C380" s="8" t="s">
        <v>571</v>
      </c>
      <c r="D380" s="8" t="s">
        <v>915</v>
      </c>
      <c r="E380" s="9">
        <v>44092</v>
      </c>
      <c r="F380" s="10">
        <f ca="1">DATEDIF(Employees!$E380,TODAY(),"Y")</f>
        <v>4</v>
      </c>
      <c r="G380" s="8" t="s">
        <v>28</v>
      </c>
      <c r="H380" s="8" t="s">
        <v>29</v>
      </c>
      <c r="I380" s="8" t="s">
        <v>35</v>
      </c>
      <c r="J380" s="8">
        <v>2544</v>
      </c>
      <c r="K380" s="8">
        <v>30528</v>
      </c>
      <c r="L380" s="8">
        <v>5</v>
      </c>
      <c r="M380" s="8">
        <v>0</v>
      </c>
      <c r="N380" s="8">
        <v>0</v>
      </c>
      <c r="O380" s="11">
        <v>11</v>
      </c>
    </row>
    <row r="381" spans="1:15" x14ac:dyDescent="0.3">
      <c r="A381" s="12">
        <v>380</v>
      </c>
      <c r="B381" s="13" t="s">
        <v>572</v>
      </c>
      <c r="C381" s="13" t="s">
        <v>30</v>
      </c>
      <c r="D381" s="13" t="s">
        <v>915</v>
      </c>
      <c r="E381" s="14">
        <v>42778</v>
      </c>
      <c r="F381" s="15">
        <f ca="1">DATEDIF(Employees!$E381,TODAY(),"Y")</f>
        <v>7</v>
      </c>
      <c r="G381" s="13" t="s">
        <v>52</v>
      </c>
      <c r="H381" s="13" t="s">
        <v>18</v>
      </c>
      <c r="I381" s="13" t="s">
        <v>19</v>
      </c>
      <c r="J381" s="13">
        <v>2872</v>
      </c>
      <c r="K381" s="13">
        <v>34464</v>
      </c>
      <c r="L381" s="13">
        <v>4.5</v>
      </c>
      <c r="M381" s="13">
        <v>5</v>
      </c>
      <c r="N381" s="13">
        <v>0</v>
      </c>
      <c r="O381" s="16">
        <v>7</v>
      </c>
    </row>
    <row r="382" spans="1:15" x14ac:dyDescent="0.3">
      <c r="A382" s="7">
        <v>381</v>
      </c>
      <c r="B382" s="8" t="s">
        <v>301</v>
      </c>
      <c r="C382" s="8" t="s">
        <v>573</v>
      </c>
      <c r="D382" s="8" t="s">
        <v>915</v>
      </c>
      <c r="E382" s="9">
        <v>43468</v>
      </c>
      <c r="F382" s="10">
        <f ca="1">DATEDIF(Employees!$E382,TODAY(),"Y")</f>
        <v>6</v>
      </c>
      <c r="G382" s="8" t="s">
        <v>34</v>
      </c>
      <c r="H382" s="8" t="s">
        <v>18</v>
      </c>
      <c r="I382" s="8" t="s">
        <v>59</v>
      </c>
      <c r="J382" s="8">
        <v>2263</v>
      </c>
      <c r="K382" s="8">
        <v>27156</v>
      </c>
      <c r="L382" s="8">
        <v>4.5</v>
      </c>
      <c r="M382" s="8">
        <v>0</v>
      </c>
      <c r="N382" s="8">
        <v>0</v>
      </c>
      <c r="O382" s="11">
        <v>8</v>
      </c>
    </row>
    <row r="383" spans="1:15" x14ac:dyDescent="0.3">
      <c r="A383" s="12">
        <v>382</v>
      </c>
      <c r="B383" s="13" t="s">
        <v>58</v>
      </c>
      <c r="C383" s="13" t="s">
        <v>574</v>
      </c>
      <c r="D383" s="13" t="s">
        <v>916</v>
      </c>
      <c r="E383" s="14">
        <v>43704</v>
      </c>
      <c r="F383" s="15">
        <f ca="1">DATEDIF(Employees!$E383,TODAY(),"Y")</f>
        <v>5</v>
      </c>
      <c r="G383" s="13" t="s">
        <v>17</v>
      </c>
      <c r="H383" s="13" t="s">
        <v>29</v>
      </c>
      <c r="I383" s="13" t="s">
        <v>896</v>
      </c>
      <c r="J383" s="13">
        <v>2136</v>
      </c>
      <c r="K383" s="13">
        <v>25632</v>
      </c>
      <c r="L383" s="13">
        <v>5</v>
      </c>
      <c r="M383" s="13">
        <v>4</v>
      </c>
      <c r="N383" s="13">
        <v>0</v>
      </c>
      <c r="O383" s="16">
        <v>12</v>
      </c>
    </row>
    <row r="384" spans="1:15" x14ac:dyDescent="0.3">
      <c r="A384" s="7">
        <v>383</v>
      </c>
      <c r="B384" s="8" t="s">
        <v>48</v>
      </c>
      <c r="C384" s="8" t="s">
        <v>575</v>
      </c>
      <c r="D384" s="8" t="s">
        <v>915</v>
      </c>
      <c r="E384" s="9">
        <v>42940</v>
      </c>
      <c r="F384" s="10">
        <f ca="1">DATEDIF(Employees!$E384,TODAY(),"Y")</f>
        <v>7</v>
      </c>
      <c r="G384" s="8" t="s">
        <v>28</v>
      </c>
      <c r="H384" s="8" t="s">
        <v>18</v>
      </c>
      <c r="I384" s="8" t="s">
        <v>41</v>
      </c>
      <c r="J384" s="8">
        <v>2379</v>
      </c>
      <c r="K384" s="8">
        <v>28548</v>
      </c>
      <c r="L384" s="8">
        <v>4.5</v>
      </c>
      <c r="M384" s="8">
        <v>1</v>
      </c>
      <c r="N384" s="8">
        <v>0</v>
      </c>
      <c r="O384" s="11">
        <v>10</v>
      </c>
    </row>
    <row r="385" spans="1:15" x14ac:dyDescent="0.3">
      <c r="A385" s="12">
        <v>384</v>
      </c>
      <c r="B385" s="13" t="s">
        <v>576</v>
      </c>
      <c r="C385" s="13" t="s">
        <v>577</v>
      </c>
      <c r="D385" s="13" t="s">
        <v>916</v>
      </c>
      <c r="E385" s="14">
        <v>44036</v>
      </c>
      <c r="F385" s="15">
        <f ca="1">DATEDIF(Employees!$E385,TODAY(),"Y")</f>
        <v>4</v>
      </c>
      <c r="G385" s="13" t="s">
        <v>40</v>
      </c>
      <c r="H385" s="13" t="s">
        <v>18</v>
      </c>
      <c r="I385" s="13" t="s">
        <v>35</v>
      </c>
      <c r="J385" s="13">
        <v>1940</v>
      </c>
      <c r="K385" s="13">
        <v>23280</v>
      </c>
      <c r="L385" s="13">
        <v>3</v>
      </c>
      <c r="M385" s="13">
        <v>4</v>
      </c>
      <c r="N385" s="13">
        <v>6</v>
      </c>
      <c r="O385" s="16">
        <v>5</v>
      </c>
    </row>
    <row r="386" spans="1:15" x14ac:dyDescent="0.3">
      <c r="A386" s="7">
        <v>385</v>
      </c>
      <c r="B386" s="8" t="s">
        <v>355</v>
      </c>
      <c r="C386" s="8" t="s">
        <v>578</v>
      </c>
      <c r="D386" s="8" t="s">
        <v>915</v>
      </c>
      <c r="E386" s="9">
        <v>43603</v>
      </c>
      <c r="F386" s="10">
        <f ca="1">DATEDIF(Employees!$E386,TODAY(),"Y")</f>
        <v>5</v>
      </c>
      <c r="G386" s="8" t="s">
        <v>52</v>
      </c>
      <c r="H386" s="8" t="s">
        <v>18</v>
      </c>
      <c r="I386" s="8" t="s">
        <v>41</v>
      </c>
      <c r="J386" s="8">
        <v>1558</v>
      </c>
      <c r="K386" s="8">
        <v>18696</v>
      </c>
      <c r="L386" s="8">
        <v>2</v>
      </c>
      <c r="M386" s="8">
        <v>0</v>
      </c>
      <c r="N386" s="8">
        <v>6</v>
      </c>
      <c r="O386" s="11">
        <v>9</v>
      </c>
    </row>
    <row r="387" spans="1:15" x14ac:dyDescent="0.3">
      <c r="A387" s="12">
        <v>386</v>
      </c>
      <c r="B387" s="13" t="s">
        <v>30</v>
      </c>
      <c r="C387" s="13" t="s">
        <v>579</v>
      </c>
      <c r="D387" s="13" t="s">
        <v>915</v>
      </c>
      <c r="E387" s="14">
        <v>43563</v>
      </c>
      <c r="F387" s="15">
        <f ca="1">DATEDIF(Employees!$E387,TODAY(),"Y")</f>
        <v>5</v>
      </c>
      <c r="G387" s="13" t="s">
        <v>49</v>
      </c>
      <c r="H387" s="13" t="s">
        <v>18</v>
      </c>
      <c r="I387" s="13" t="s">
        <v>35</v>
      </c>
      <c r="J387" s="13">
        <v>1341</v>
      </c>
      <c r="K387" s="13">
        <v>16092</v>
      </c>
      <c r="L387" s="13">
        <v>5</v>
      </c>
      <c r="M387" s="13">
        <v>3</v>
      </c>
      <c r="N387" s="13">
        <v>0</v>
      </c>
      <c r="O387" s="16">
        <v>8</v>
      </c>
    </row>
    <row r="388" spans="1:15" x14ac:dyDescent="0.3">
      <c r="A388" s="7">
        <v>387</v>
      </c>
      <c r="B388" s="8" t="s">
        <v>580</v>
      </c>
      <c r="C388" s="8" t="s">
        <v>79</v>
      </c>
      <c r="D388" s="8" t="s">
        <v>915</v>
      </c>
      <c r="E388" s="9">
        <v>43566</v>
      </c>
      <c r="F388" s="10">
        <f ca="1">DATEDIF(Employees!$E388,TODAY(),"Y")</f>
        <v>5</v>
      </c>
      <c r="G388" s="8" t="s">
        <v>28</v>
      </c>
      <c r="H388" s="8" t="s">
        <v>18</v>
      </c>
      <c r="I388" s="8" t="s">
        <v>41</v>
      </c>
      <c r="J388" s="8">
        <v>1703</v>
      </c>
      <c r="K388" s="8">
        <v>20436</v>
      </c>
      <c r="L388" s="8">
        <v>5</v>
      </c>
      <c r="M388" s="8">
        <v>2</v>
      </c>
      <c r="N388" s="8">
        <v>0</v>
      </c>
      <c r="O388" s="11">
        <v>10</v>
      </c>
    </row>
    <row r="389" spans="1:15" x14ac:dyDescent="0.3">
      <c r="A389" s="12">
        <v>388</v>
      </c>
      <c r="B389" s="13" t="s">
        <v>194</v>
      </c>
      <c r="C389" s="13" t="s">
        <v>581</v>
      </c>
      <c r="D389" s="13" t="s">
        <v>915</v>
      </c>
      <c r="E389" s="14">
        <v>44032</v>
      </c>
      <c r="F389" s="15">
        <f ca="1">DATEDIF(Employees!$E389,TODAY(),"Y")</f>
        <v>4</v>
      </c>
      <c r="G389" s="13" t="s">
        <v>87</v>
      </c>
      <c r="H389" s="13" t="s">
        <v>18</v>
      </c>
      <c r="I389" s="13" t="s">
        <v>35</v>
      </c>
      <c r="J389" s="13">
        <v>3282</v>
      </c>
      <c r="K389" s="13">
        <v>39384</v>
      </c>
      <c r="L389" s="13">
        <v>1</v>
      </c>
      <c r="M389" s="13">
        <v>0</v>
      </c>
      <c r="N389" s="13">
        <v>0</v>
      </c>
      <c r="O389" s="16">
        <v>2</v>
      </c>
    </row>
    <row r="390" spans="1:15" x14ac:dyDescent="0.3">
      <c r="A390" s="7">
        <v>389</v>
      </c>
      <c r="B390" s="8" t="s">
        <v>32</v>
      </c>
      <c r="C390" s="8" t="s">
        <v>289</v>
      </c>
      <c r="D390" s="8" t="s">
        <v>915</v>
      </c>
      <c r="E390" s="9">
        <v>43895</v>
      </c>
      <c r="F390" s="10">
        <f ca="1">DATEDIF(Employees!$E390,TODAY(),"Y")</f>
        <v>4</v>
      </c>
      <c r="G390" s="8" t="s">
        <v>38</v>
      </c>
      <c r="H390" s="8" t="s">
        <v>18</v>
      </c>
      <c r="I390" s="8" t="s">
        <v>19</v>
      </c>
      <c r="J390" s="8">
        <v>3125</v>
      </c>
      <c r="K390" s="8">
        <v>37500</v>
      </c>
      <c r="L390" s="8">
        <v>2</v>
      </c>
      <c r="M390" s="8">
        <v>6</v>
      </c>
      <c r="N390" s="8">
        <v>3</v>
      </c>
      <c r="O390" s="11">
        <v>0</v>
      </c>
    </row>
    <row r="391" spans="1:15" x14ac:dyDescent="0.3">
      <c r="A391" s="12">
        <v>390</v>
      </c>
      <c r="B391" s="13" t="s">
        <v>190</v>
      </c>
      <c r="C391" s="13" t="s">
        <v>459</v>
      </c>
      <c r="D391" s="13" t="s">
        <v>916</v>
      </c>
      <c r="E391" s="14">
        <v>43958</v>
      </c>
      <c r="F391" s="15">
        <f ca="1">DATEDIF(Employees!$E391,TODAY(),"Y")</f>
        <v>4</v>
      </c>
      <c r="G391" s="13" t="s">
        <v>40</v>
      </c>
      <c r="H391" s="13" t="s">
        <v>29</v>
      </c>
      <c r="I391" s="13" t="s">
        <v>19</v>
      </c>
      <c r="J391" s="13">
        <v>2232</v>
      </c>
      <c r="K391" s="13">
        <v>26784</v>
      </c>
      <c r="L391" s="13">
        <v>4.5</v>
      </c>
      <c r="M391" s="13">
        <v>0</v>
      </c>
      <c r="N391" s="13">
        <v>0</v>
      </c>
      <c r="O391" s="16">
        <v>7</v>
      </c>
    </row>
    <row r="392" spans="1:15" x14ac:dyDescent="0.3">
      <c r="A392" s="7">
        <v>391</v>
      </c>
      <c r="B392" s="8" t="s">
        <v>196</v>
      </c>
      <c r="C392" s="8" t="s">
        <v>582</v>
      </c>
      <c r="D392" s="8" t="s">
        <v>915</v>
      </c>
      <c r="E392" s="9">
        <v>42823</v>
      </c>
      <c r="F392" s="10">
        <f ca="1">DATEDIF(Employees!$E392,TODAY(),"Y")</f>
        <v>7</v>
      </c>
      <c r="G392" s="8" t="s">
        <v>76</v>
      </c>
      <c r="H392" s="8" t="s">
        <v>47</v>
      </c>
      <c r="I392" s="8" t="s">
        <v>41</v>
      </c>
      <c r="J392" s="8">
        <v>2513</v>
      </c>
      <c r="K392" s="8">
        <v>30156</v>
      </c>
      <c r="L392" s="8">
        <v>4.5</v>
      </c>
      <c r="M392" s="8">
        <v>2</v>
      </c>
      <c r="N392" s="8">
        <v>0</v>
      </c>
      <c r="O392" s="11">
        <v>8</v>
      </c>
    </row>
    <row r="393" spans="1:15" x14ac:dyDescent="0.3">
      <c r="A393" s="12">
        <v>392</v>
      </c>
      <c r="B393" s="13" t="s">
        <v>583</v>
      </c>
      <c r="C393" s="13" t="s">
        <v>584</v>
      </c>
      <c r="D393" s="13" t="s">
        <v>915</v>
      </c>
      <c r="E393" s="14">
        <v>42788</v>
      </c>
      <c r="F393" s="15">
        <f ca="1">DATEDIF(Employees!$E393,TODAY(),"Y")</f>
        <v>7</v>
      </c>
      <c r="G393" s="13" t="s">
        <v>52</v>
      </c>
      <c r="H393" s="13" t="s">
        <v>47</v>
      </c>
      <c r="I393" s="13" t="s">
        <v>59</v>
      </c>
      <c r="J393" s="13">
        <v>2818</v>
      </c>
      <c r="K393" s="13">
        <v>33816</v>
      </c>
      <c r="L393" s="13">
        <v>2</v>
      </c>
      <c r="M393" s="13">
        <v>4</v>
      </c>
      <c r="N393" s="13">
        <v>0</v>
      </c>
      <c r="O393" s="16">
        <v>8</v>
      </c>
    </row>
    <row r="394" spans="1:15" x14ac:dyDescent="0.3">
      <c r="A394" s="7">
        <v>393</v>
      </c>
      <c r="B394" s="8" t="s">
        <v>30</v>
      </c>
      <c r="C394" s="8" t="s">
        <v>324</v>
      </c>
      <c r="D394" s="8" t="s">
        <v>915</v>
      </c>
      <c r="E394" s="9">
        <v>43240</v>
      </c>
      <c r="F394" s="10">
        <f ca="1">DATEDIF(Employees!$E394,TODAY(),"Y")</f>
        <v>6</v>
      </c>
      <c r="G394" s="8" t="s">
        <v>76</v>
      </c>
      <c r="H394" s="8" t="s">
        <v>18</v>
      </c>
      <c r="I394" s="8" t="s">
        <v>35</v>
      </c>
      <c r="J394" s="8">
        <v>2257</v>
      </c>
      <c r="K394" s="8">
        <v>27084</v>
      </c>
      <c r="L394" s="8">
        <v>3</v>
      </c>
      <c r="M394" s="8">
        <v>0</v>
      </c>
      <c r="N394" s="8">
        <v>0</v>
      </c>
      <c r="O394" s="11">
        <v>6</v>
      </c>
    </row>
    <row r="395" spans="1:15" x14ac:dyDescent="0.3">
      <c r="A395" s="12">
        <v>394</v>
      </c>
      <c r="B395" s="13" t="s">
        <v>355</v>
      </c>
      <c r="C395" s="13" t="s">
        <v>585</v>
      </c>
      <c r="D395" s="13" t="s">
        <v>915</v>
      </c>
      <c r="E395" s="14">
        <v>43944</v>
      </c>
      <c r="F395" s="15">
        <f ca="1">DATEDIF(Employees!$E395,TODAY(),"Y")</f>
        <v>4</v>
      </c>
      <c r="G395" s="13" t="s">
        <v>40</v>
      </c>
      <c r="H395" s="13" t="s">
        <v>18</v>
      </c>
      <c r="I395" s="13" t="s">
        <v>41</v>
      </c>
      <c r="J395" s="13">
        <v>1265</v>
      </c>
      <c r="K395" s="13">
        <v>15180</v>
      </c>
      <c r="L395" s="13">
        <v>3</v>
      </c>
      <c r="M395" s="13">
        <v>0</v>
      </c>
      <c r="N395" s="13">
        <v>0</v>
      </c>
      <c r="O395" s="16">
        <v>5</v>
      </c>
    </row>
    <row r="396" spans="1:15" x14ac:dyDescent="0.3">
      <c r="A396" s="7">
        <v>395</v>
      </c>
      <c r="B396" s="8" t="s">
        <v>586</v>
      </c>
      <c r="C396" s="8" t="s">
        <v>587</v>
      </c>
      <c r="D396" s="8" t="s">
        <v>915</v>
      </c>
      <c r="E396" s="9">
        <v>44130</v>
      </c>
      <c r="F396" s="10">
        <f ca="1">DATEDIF(Employees!$E396,TODAY(),"Y")</f>
        <v>4</v>
      </c>
      <c r="G396" s="8" t="s">
        <v>72</v>
      </c>
      <c r="H396" s="8" t="s">
        <v>29</v>
      </c>
      <c r="I396" s="8" t="s">
        <v>41</v>
      </c>
      <c r="J396" s="8">
        <v>2207</v>
      </c>
      <c r="K396" s="8">
        <v>26484</v>
      </c>
      <c r="L396" s="8">
        <v>3</v>
      </c>
      <c r="M396" s="8">
        <v>2</v>
      </c>
      <c r="N396" s="8">
        <v>0</v>
      </c>
      <c r="O396" s="11">
        <v>0</v>
      </c>
    </row>
    <row r="397" spans="1:15" x14ac:dyDescent="0.3">
      <c r="A397" s="12">
        <v>396</v>
      </c>
      <c r="B397" s="13" t="s">
        <v>32</v>
      </c>
      <c r="C397" s="13" t="s">
        <v>588</v>
      </c>
      <c r="D397" s="13" t="s">
        <v>915</v>
      </c>
      <c r="E397" s="14">
        <v>43500</v>
      </c>
      <c r="F397" s="15">
        <f ca="1">DATEDIF(Employees!$E397,TODAY(),"Y")</f>
        <v>5</v>
      </c>
      <c r="G397" s="13" t="s">
        <v>57</v>
      </c>
      <c r="H397" s="13" t="s">
        <v>18</v>
      </c>
      <c r="I397" s="13" t="s">
        <v>35</v>
      </c>
      <c r="J397" s="13">
        <v>2806</v>
      </c>
      <c r="K397" s="13">
        <v>33672</v>
      </c>
      <c r="L397" s="13">
        <v>3</v>
      </c>
      <c r="M397" s="13">
        <v>0</v>
      </c>
      <c r="N397" s="13">
        <v>0</v>
      </c>
      <c r="O397" s="16">
        <v>4</v>
      </c>
    </row>
    <row r="398" spans="1:15" x14ac:dyDescent="0.3">
      <c r="A398" s="7">
        <v>397</v>
      </c>
      <c r="B398" s="8" t="s">
        <v>164</v>
      </c>
      <c r="C398" s="8" t="s">
        <v>278</v>
      </c>
      <c r="D398" s="8" t="s">
        <v>915</v>
      </c>
      <c r="E398" s="9">
        <v>42781</v>
      </c>
      <c r="F398" s="10">
        <f ca="1">DATEDIF(Employees!$E398,TODAY(),"Y")</f>
        <v>7</v>
      </c>
      <c r="G398" s="8" t="s">
        <v>162</v>
      </c>
      <c r="H398" s="8" t="s">
        <v>29</v>
      </c>
      <c r="I398" s="8" t="s">
        <v>59</v>
      </c>
      <c r="J398" s="8">
        <v>1521</v>
      </c>
      <c r="K398" s="8">
        <v>18252</v>
      </c>
      <c r="L398" s="8">
        <v>5</v>
      </c>
      <c r="M398" s="8">
        <v>6</v>
      </c>
      <c r="N398" s="8">
        <v>0</v>
      </c>
      <c r="O398" s="11">
        <v>3</v>
      </c>
    </row>
    <row r="399" spans="1:15" x14ac:dyDescent="0.3">
      <c r="A399" s="12">
        <v>398</v>
      </c>
      <c r="B399" s="13" t="s">
        <v>32</v>
      </c>
      <c r="C399" s="13" t="s">
        <v>589</v>
      </c>
      <c r="D399" s="13" t="s">
        <v>915</v>
      </c>
      <c r="E399" s="14">
        <v>43197</v>
      </c>
      <c r="F399" s="15">
        <f ca="1">DATEDIF(Employees!$E399,TODAY(),"Y")</f>
        <v>6</v>
      </c>
      <c r="G399" s="13" t="s">
        <v>52</v>
      </c>
      <c r="H399" s="13" t="s">
        <v>18</v>
      </c>
      <c r="I399" s="13" t="s">
        <v>59</v>
      </c>
      <c r="J399" s="13">
        <v>1867</v>
      </c>
      <c r="K399" s="13">
        <v>22404</v>
      </c>
      <c r="L399" s="13">
        <v>3</v>
      </c>
      <c r="M399" s="13">
        <v>0</v>
      </c>
      <c r="N399" s="13">
        <v>0</v>
      </c>
      <c r="O399" s="16">
        <v>0</v>
      </c>
    </row>
    <row r="400" spans="1:15" x14ac:dyDescent="0.3">
      <c r="A400" s="7">
        <v>399</v>
      </c>
      <c r="B400" s="8" t="s">
        <v>590</v>
      </c>
      <c r="C400" s="8" t="s">
        <v>591</v>
      </c>
      <c r="D400" s="8" t="s">
        <v>916</v>
      </c>
      <c r="E400" s="9">
        <v>43444</v>
      </c>
      <c r="F400" s="10">
        <f ca="1">DATEDIF(Employees!$E400,TODAY(),"Y")</f>
        <v>6</v>
      </c>
      <c r="G400" s="8" t="s">
        <v>17</v>
      </c>
      <c r="H400" s="8" t="s">
        <v>22</v>
      </c>
      <c r="I400" s="8" t="s">
        <v>35</v>
      </c>
      <c r="J400" s="8">
        <v>2425</v>
      </c>
      <c r="K400" s="8">
        <v>29100</v>
      </c>
      <c r="L400" s="8">
        <v>5</v>
      </c>
      <c r="M400" s="8">
        <v>0</v>
      </c>
      <c r="N400" s="8">
        <v>0</v>
      </c>
      <c r="O400" s="11">
        <v>10</v>
      </c>
    </row>
    <row r="401" spans="1:15" x14ac:dyDescent="0.3">
      <c r="A401" s="12">
        <v>400</v>
      </c>
      <c r="B401" s="13" t="s">
        <v>386</v>
      </c>
      <c r="C401" s="13" t="s">
        <v>592</v>
      </c>
      <c r="D401" s="13" t="s">
        <v>915</v>
      </c>
      <c r="E401" s="14">
        <v>44179</v>
      </c>
      <c r="F401" s="15">
        <f ca="1">DATEDIF(Employees!$E401,TODAY(),"Y")</f>
        <v>4</v>
      </c>
      <c r="G401" s="13" t="s">
        <v>57</v>
      </c>
      <c r="H401" s="13" t="s">
        <v>22</v>
      </c>
      <c r="I401" s="13" t="s">
        <v>41</v>
      </c>
      <c r="J401" s="13">
        <v>1758</v>
      </c>
      <c r="K401" s="13">
        <v>21096</v>
      </c>
      <c r="L401" s="13">
        <v>5</v>
      </c>
      <c r="M401" s="13">
        <v>0</v>
      </c>
      <c r="N401" s="13">
        <v>0</v>
      </c>
      <c r="O401" s="16">
        <v>0</v>
      </c>
    </row>
    <row r="402" spans="1:15" x14ac:dyDescent="0.3">
      <c r="A402" s="7">
        <v>401</v>
      </c>
      <c r="B402" s="8" t="s">
        <v>32</v>
      </c>
      <c r="C402" s="8" t="s">
        <v>498</v>
      </c>
      <c r="D402" s="8" t="s">
        <v>915</v>
      </c>
      <c r="E402" s="9">
        <v>44191</v>
      </c>
      <c r="F402" s="10">
        <f ca="1">DATEDIF(Employees!$E402,TODAY(),"Y")</f>
        <v>4</v>
      </c>
      <c r="G402" s="8" t="s">
        <v>28</v>
      </c>
      <c r="H402" s="8" t="s">
        <v>47</v>
      </c>
      <c r="I402" s="8" t="s">
        <v>896</v>
      </c>
      <c r="J402" s="8">
        <v>2832</v>
      </c>
      <c r="K402" s="8">
        <v>33984</v>
      </c>
      <c r="L402" s="8">
        <v>3</v>
      </c>
      <c r="M402" s="8">
        <v>0</v>
      </c>
      <c r="N402" s="8">
        <v>0</v>
      </c>
      <c r="O402" s="11">
        <v>1</v>
      </c>
    </row>
    <row r="403" spans="1:15" x14ac:dyDescent="0.3">
      <c r="A403" s="12">
        <v>402</v>
      </c>
      <c r="B403" s="13" t="s">
        <v>593</v>
      </c>
      <c r="C403" s="13" t="s">
        <v>594</v>
      </c>
      <c r="D403" s="13" t="s">
        <v>916</v>
      </c>
      <c r="E403" s="14">
        <v>42879</v>
      </c>
      <c r="F403" s="15">
        <f ca="1">DATEDIF(Employees!$E403,TODAY(),"Y")</f>
        <v>7</v>
      </c>
      <c r="G403" s="13" t="s">
        <v>57</v>
      </c>
      <c r="H403" s="13" t="s">
        <v>18</v>
      </c>
      <c r="I403" s="13" t="s">
        <v>35</v>
      </c>
      <c r="J403" s="13">
        <v>1371</v>
      </c>
      <c r="K403" s="13">
        <v>16452</v>
      </c>
      <c r="L403" s="13">
        <v>1</v>
      </c>
      <c r="M403" s="13">
        <v>1</v>
      </c>
      <c r="N403" s="13">
        <v>0</v>
      </c>
      <c r="O403" s="16">
        <v>8</v>
      </c>
    </row>
    <row r="404" spans="1:15" x14ac:dyDescent="0.3">
      <c r="A404" s="7">
        <v>403</v>
      </c>
      <c r="B404" s="8" t="s">
        <v>32</v>
      </c>
      <c r="C404" s="8" t="s">
        <v>595</v>
      </c>
      <c r="D404" s="8" t="s">
        <v>915</v>
      </c>
      <c r="E404" s="9">
        <v>43461</v>
      </c>
      <c r="F404" s="10">
        <f ca="1">DATEDIF(Employees!$E404,TODAY(),"Y")</f>
        <v>6</v>
      </c>
      <c r="G404" s="8" t="s">
        <v>57</v>
      </c>
      <c r="H404" s="8" t="s">
        <v>18</v>
      </c>
      <c r="I404" s="8" t="s">
        <v>896</v>
      </c>
      <c r="J404" s="8">
        <v>2904</v>
      </c>
      <c r="K404" s="8">
        <v>34848</v>
      </c>
      <c r="L404" s="8">
        <v>5</v>
      </c>
      <c r="M404" s="8">
        <v>6</v>
      </c>
      <c r="N404" s="8">
        <v>0</v>
      </c>
      <c r="O404" s="11">
        <v>3</v>
      </c>
    </row>
    <row r="405" spans="1:15" x14ac:dyDescent="0.3">
      <c r="A405" s="12">
        <v>404</v>
      </c>
      <c r="B405" s="13" t="s">
        <v>308</v>
      </c>
      <c r="C405" s="13" t="s">
        <v>596</v>
      </c>
      <c r="D405" s="13" t="s">
        <v>916</v>
      </c>
      <c r="E405" s="14">
        <v>43512</v>
      </c>
      <c r="F405" s="15">
        <f ca="1">DATEDIF(Employees!$E405,TODAY(),"Y")</f>
        <v>5</v>
      </c>
      <c r="G405" s="13" t="s">
        <v>34</v>
      </c>
      <c r="H405" s="13" t="s">
        <v>293</v>
      </c>
      <c r="I405" s="13" t="s">
        <v>41</v>
      </c>
      <c r="J405" s="13">
        <v>3285</v>
      </c>
      <c r="K405" s="13">
        <v>39420</v>
      </c>
      <c r="L405" s="13">
        <v>3</v>
      </c>
      <c r="M405" s="13">
        <v>2</v>
      </c>
      <c r="N405" s="13">
        <v>0</v>
      </c>
      <c r="O405" s="16">
        <v>0</v>
      </c>
    </row>
    <row r="406" spans="1:15" x14ac:dyDescent="0.3">
      <c r="A406" s="7">
        <v>405</v>
      </c>
      <c r="B406" s="8" t="s">
        <v>597</v>
      </c>
      <c r="C406" s="8" t="s">
        <v>598</v>
      </c>
      <c r="D406" s="8" t="s">
        <v>915</v>
      </c>
      <c r="E406" s="9">
        <v>43290</v>
      </c>
      <c r="F406" s="10">
        <f ca="1">DATEDIF(Employees!$E406,TODAY(),"Y")</f>
        <v>6</v>
      </c>
      <c r="G406" s="8" t="s">
        <v>52</v>
      </c>
      <c r="H406" s="8" t="s">
        <v>18</v>
      </c>
      <c r="I406" s="8" t="s">
        <v>19</v>
      </c>
      <c r="J406" s="8">
        <v>2964</v>
      </c>
      <c r="K406" s="8">
        <v>35568</v>
      </c>
      <c r="L406" s="8">
        <v>5</v>
      </c>
      <c r="M406" s="8">
        <v>2</v>
      </c>
      <c r="N406" s="8">
        <v>0</v>
      </c>
      <c r="O406" s="11">
        <v>45</v>
      </c>
    </row>
    <row r="407" spans="1:15" x14ac:dyDescent="0.3">
      <c r="A407" s="12">
        <v>406</v>
      </c>
      <c r="B407" s="13" t="s">
        <v>599</v>
      </c>
      <c r="C407" s="13" t="s">
        <v>600</v>
      </c>
      <c r="D407" s="13" t="s">
        <v>916</v>
      </c>
      <c r="E407" s="14">
        <v>43195</v>
      </c>
      <c r="F407" s="15">
        <f ca="1">DATEDIF(Employees!$E407,TODAY(),"Y")</f>
        <v>6</v>
      </c>
      <c r="G407" s="13" t="s">
        <v>40</v>
      </c>
      <c r="H407" s="13" t="s">
        <v>29</v>
      </c>
      <c r="I407" s="13" t="s">
        <v>35</v>
      </c>
      <c r="J407" s="13">
        <v>974</v>
      </c>
      <c r="K407" s="13">
        <v>11688</v>
      </c>
      <c r="L407" s="13">
        <v>2</v>
      </c>
      <c r="M407" s="13">
        <v>5</v>
      </c>
      <c r="N407" s="13">
        <v>0</v>
      </c>
      <c r="O407" s="16">
        <v>5</v>
      </c>
    </row>
    <row r="408" spans="1:15" x14ac:dyDescent="0.3">
      <c r="A408" s="7">
        <v>407</v>
      </c>
      <c r="B408" s="8" t="s">
        <v>601</v>
      </c>
      <c r="C408" s="8" t="s">
        <v>602</v>
      </c>
      <c r="D408" s="8" t="s">
        <v>916</v>
      </c>
      <c r="E408" s="9">
        <v>43579</v>
      </c>
      <c r="F408" s="10">
        <f ca="1">DATEDIF(Employees!$E408,TODAY(),"Y")</f>
        <v>5</v>
      </c>
      <c r="G408" s="8" t="s">
        <v>40</v>
      </c>
      <c r="H408" s="8" t="s">
        <v>22</v>
      </c>
      <c r="I408" s="8" t="s">
        <v>896</v>
      </c>
      <c r="J408" s="8">
        <v>2607</v>
      </c>
      <c r="K408" s="8">
        <v>31284</v>
      </c>
      <c r="L408" s="8">
        <v>4.5</v>
      </c>
      <c r="M408" s="8">
        <v>0</v>
      </c>
      <c r="N408" s="8">
        <v>0</v>
      </c>
      <c r="O408" s="11">
        <v>9</v>
      </c>
    </row>
    <row r="409" spans="1:15" x14ac:dyDescent="0.3">
      <c r="A409" s="12">
        <v>408</v>
      </c>
      <c r="B409" s="13" t="s">
        <v>603</v>
      </c>
      <c r="C409" s="13" t="s">
        <v>309</v>
      </c>
      <c r="D409" s="13" t="s">
        <v>916</v>
      </c>
      <c r="E409" s="14">
        <v>42998</v>
      </c>
      <c r="F409" s="15">
        <f ca="1">DATEDIF(Employees!$E409,TODAY(),"Y")</f>
        <v>7</v>
      </c>
      <c r="G409" s="13" t="s">
        <v>17</v>
      </c>
      <c r="H409" s="13" t="s">
        <v>18</v>
      </c>
      <c r="I409" s="13" t="s">
        <v>41</v>
      </c>
      <c r="J409" s="13">
        <v>1550</v>
      </c>
      <c r="K409" s="13">
        <v>18600</v>
      </c>
      <c r="L409" s="13">
        <v>1</v>
      </c>
      <c r="M409" s="13">
        <v>0</v>
      </c>
      <c r="N409" s="13">
        <v>0</v>
      </c>
      <c r="O409" s="16">
        <v>3</v>
      </c>
    </row>
    <row r="410" spans="1:15" x14ac:dyDescent="0.3">
      <c r="A410" s="7">
        <v>409</v>
      </c>
      <c r="B410" s="8" t="s">
        <v>604</v>
      </c>
      <c r="C410" s="8" t="s">
        <v>605</v>
      </c>
      <c r="D410" s="8" t="s">
        <v>916</v>
      </c>
      <c r="E410" s="9">
        <v>42574</v>
      </c>
      <c r="F410" s="10">
        <f ca="1">DATEDIF(Employees!$E410,TODAY(),"Y")</f>
        <v>8</v>
      </c>
      <c r="G410" s="8" t="s">
        <v>38</v>
      </c>
      <c r="H410" s="8" t="s">
        <v>18</v>
      </c>
      <c r="I410" s="8" t="s">
        <v>41</v>
      </c>
      <c r="J410" s="8">
        <v>1631</v>
      </c>
      <c r="K410" s="8">
        <v>19572</v>
      </c>
      <c r="L410" s="8">
        <v>4.5</v>
      </c>
      <c r="M410" s="8">
        <v>0</v>
      </c>
      <c r="N410" s="8">
        <v>0</v>
      </c>
      <c r="O410" s="11">
        <v>4</v>
      </c>
    </row>
    <row r="411" spans="1:15" x14ac:dyDescent="0.3">
      <c r="A411" s="12">
        <v>410</v>
      </c>
      <c r="B411" s="13" t="s">
        <v>233</v>
      </c>
      <c r="C411" s="13" t="s">
        <v>606</v>
      </c>
      <c r="D411" s="13" t="s">
        <v>915</v>
      </c>
      <c r="E411" s="14">
        <v>43506</v>
      </c>
      <c r="F411" s="15">
        <f ca="1">DATEDIF(Employees!$E411,TODAY(),"Y")</f>
        <v>5</v>
      </c>
      <c r="G411" s="13" t="s">
        <v>57</v>
      </c>
      <c r="H411" s="13" t="s">
        <v>18</v>
      </c>
      <c r="I411" s="13" t="s">
        <v>896</v>
      </c>
      <c r="J411" s="13">
        <v>3003</v>
      </c>
      <c r="K411" s="13">
        <v>36036</v>
      </c>
      <c r="L411" s="13">
        <v>1</v>
      </c>
      <c r="M411" s="13">
        <v>6</v>
      </c>
      <c r="N411" s="13">
        <v>1</v>
      </c>
      <c r="O411" s="16">
        <v>6</v>
      </c>
    </row>
    <row r="412" spans="1:15" x14ac:dyDescent="0.3">
      <c r="A412" s="7">
        <v>411</v>
      </c>
      <c r="B412" s="8" t="s">
        <v>607</v>
      </c>
      <c r="C412" s="8" t="s">
        <v>32</v>
      </c>
      <c r="D412" s="8" t="s">
        <v>915</v>
      </c>
      <c r="E412" s="9">
        <v>43800</v>
      </c>
      <c r="F412" s="10">
        <f ca="1">DATEDIF(Employees!$E412,TODAY(),"Y")</f>
        <v>5</v>
      </c>
      <c r="G412" s="8" t="s">
        <v>28</v>
      </c>
      <c r="H412" s="8" t="s">
        <v>18</v>
      </c>
      <c r="I412" s="8" t="s">
        <v>19</v>
      </c>
      <c r="J412" s="8">
        <v>913</v>
      </c>
      <c r="K412" s="8">
        <v>10956</v>
      </c>
      <c r="L412" s="8">
        <v>5</v>
      </c>
      <c r="M412" s="8">
        <v>0</v>
      </c>
      <c r="N412" s="8">
        <v>0</v>
      </c>
      <c r="O412" s="11">
        <v>12</v>
      </c>
    </row>
    <row r="413" spans="1:15" x14ac:dyDescent="0.3">
      <c r="A413" s="12">
        <v>412</v>
      </c>
      <c r="B413" s="13" t="s">
        <v>68</v>
      </c>
      <c r="C413" s="13" t="s">
        <v>608</v>
      </c>
      <c r="D413" s="13" t="s">
        <v>915</v>
      </c>
      <c r="E413" s="14">
        <v>42934</v>
      </c>
      <c r="F413" s="15">
        <f ca="1">DATEDIF(Employees!$E413,TODAY(),"Y")</f>
        <v>7</v>
      </c>
      <c r="G413" s="13" t="s">
        <v>52</v>
      </c>
      <c r="H413" s="13" t="s">
        <v>18</v>
      </c>
      <c r="I413" s="13" t="s">
        <v>59</v>
      </c>
      <c r="J413" s="13">
        <v>2076</v>
      </c>
      <c r="K413" s="13">
        <v>24912</v>
      </c>
      <c r="L413" s="13">
        <v>3</v>
      </c>
      <c r="M413" s="13">
        <v>0</v>
      </c>
      <c r="N413" s="13">
        <v>0</v>
      </c>
      <c r="O413" s="16">
        <v>4</v>
      </c>
    </row>
    <row r="414" spans="1:15" x14ac:dyDescent="0.3">
      <c r="A414" s="7">
        <v>413</v>
      </c>
      <c r="B414" s="8" t="s">
        <v>58</v>
      </c>
      <c r="C414" s="8" t="s">
        <v>609</v>
      </c>
      <c r="D414" s="8" t="s">
        <v>916</v>
      </c>
      <c r="E414" s="9">
        <v>44008</v>
      </c>
      <c r="F414" s="10">
        <f ca="1">DATEDIF(Employees!$E414,TODAY(),"Y")</f>
        <v>4</v>
      </c>
      <c r="G414" s="8" t="s">
        <v>52</v>
      </c>
      <c r="H414" s="8" t="s">
        <v>18</v>
      </c>
      <c r="I414" s="8" t="s">
        <v>19</v>
      </c>
      <c r="J414" s="8">
        <v>2749</v>
      </c>
      <c r="K414" s="8">
        <v>32988</v>
      </c>
      <c r="L414" s="8">
        <v>3</v>
      </c>
      <c r="M414" s="8">
        <v>5</v>
      </c>
      <c r="N414" s="8">
        <v>4</v>
      </c>
      <c r="O414" s="11">
        <v>0</v>
      </c>
    </row>
    <row r="415" spans="1:15" x14ac:dyDescent="0.3">
      <c r="A415" s="12">
        <v>414</v>
      </c>
      <c r="B415" s="13" t="s">
        <v>610</v>
      </c>
      <c r="C415" s="13" t="s">
        <v>611</v>
      </c>
      <c r="D415" s="13" t="s">
        <v>916</v>
      </c>
      <c r="E415" s="14">
        <v>43490</v>
      </c>
      <c r="F415" s="15">
        <f ca="1">DATEDIF(Employees!$E415,TODAY(),"Y")</f>
        <v>6</v>
      </c>
      <c r="G415" s="13" t="s">
        <v>49</v>
      </c>
      <c r="H415" s="13" t="s">
        <v>22</v>
      </c>
      <c r="I415" s="13" t="s">
        <v>19</v>
      </c>
      <c r="J415" s="13">
        <v>2617</v>
      </c>
      <c r="K415" s="13">
        <v>31404</v>
      </c>
      <c r="L415" s="13">
        <v>4.5</v>
      </c>
      <c r="M415" s="13">
        <v>1</v>
      </c>
      <c r="N415" s="13">
        <v>0</v>
      </c>
      <c r="O415" s="16">
        <v>5</v>
      </c>
    </row>
    <row r="416" spans="1:15" x14ac:dyDescent="0.3">
      <c r="A416" s="7">
        <v>415</v>
      </c>
      <c r="B416" s="8" t="s">
        <v>185</v>
      </c>
      <c r="C416" s="8" t="s">
        <v>612</v>
      </c>
      <c r="D416" s="8" t="s">
        <v>915</v>
      </c>
      <c r="E416" s="9">
        <v>43697</v>
      </c>
      <c r="F416" s="10">
        <f ca="1">DATEDIF(Employees!$E416,TODAY(),"Y")</f>
        <v>5</v>
      </c>
      <c r="G416" s="8" t="s">
        <v>49</v>
      </c>
      <c r="H416" s="8" t="s">
        <v>29</v>
      </c>
      <c r="I416" s="8" t="s">
        <v>35</v>
      </c>
      <c r="J416" s="8">
        <v>1680</v>
      </c>
      <c r="K416" s="8">
        <v>20160</v>
      </c>
      <c r="L416" s="8">
        <v>5</v>
      </c>
      <c r="M416" s="8">
        <v>1</v>
      </c>
      <c r="N416" s="8">
        <v>0</v>
      </c>
      <c r="O416" s="11">
        <v>35</v>
      </c>
    </row>
    <row r="417" spans="1:15" x14ac:dyDescent="0.3">
      <c r="A417" s="12">
        <v>416</v>
      </c>
      <c r="B417" s="13" t="s">
        <v>218</v>
      </c>
      <c r="C417" s="13" t="s">
        <v>326</v>
      </c>
      <c r="D417" s="13" t="s">
        <v>915</v>
      </c>
      <c r="E417" s="14">
        <v>43899</v>
      </c>
      <c r="F417" s="15">
        <f ca="1">DATEDIF(Employees!$E417,TODAY(),"Y")</f>
        <v>4</v>
      </c>
      <c r="G417" s="13" t="s">
        <v>44</v>
      </c>
      <c r="H417" s="13" t="s">
        <v>18</v>
      </c>
      <c r="I417" s="13" t="s">
        <v>41</v>
      </c>
      <c r="J417" s="13">
        <v>2824</v>
      </c>
      <c r="K417" s="13">
        <v>33888</v>
      </c>
      <c r="L417" s="13">
        <v>3</v>
      </c>
      <c r="M417" s="13">
        <v>3</v>
      </c>
      <c r="N417" s="13">
        <v>0</v>
      </c>
      <c r="O417" s="16">
        <v>3</v>
      </c>
    </row>
    <row r="418" spans="1:15" x14ac:dyDescent="0.3">
      <c r="A418" s="7">
        <v>417</v>
      </c>
      <c r="B418" s="8" t="s">
        <v>613</v>
      </c>
      <c r="C418" s="8" t="s">
        <v>614</v>
      </c>
      <c r="D418" s="8" t="s">
        <v>916</v>
      </c>
      <c r="E418" s="9">
        <v>43004</v>
      </c>
      <c r="F418" s="10">
        <f ca="1">DATEDIF(Employees!$E418,TODAY(),"Y")</f>
        <v>7</v>
      </c>
      <c r="G418" s="8" t="s">
        <v>34</v>
      </c>
      <c r="H418" s="8" t="s">
        <v>18</v>
      </c>
      <c r="I418" s="8" t="s">
        <v>19</v>
      </c>
      <c r="J418" s="8">
        <v>1646</v>
      </c>
      <c r="K418" s="8">
        <v>19752</v>
      </c>
      <c r="L418" s="8">
        <v>5</v>
      </c>
      <c r="M418" s="8">
        <v>0</v>
      </c>
      <c r="N418" s="8">
        <v>0</v>
      </c>
      <c r="O418" s="11">
        <v>7</v>
      </c>
    </row>
    <row r="419" spans="1:15" x14ac:dyDescent="0.3">
      <c r="A419" s="12">
        <v>418</v>
      </c>
      <c r="B419" s="13" t="s">
        <v>615</v>
      </c>
      <c r="C419" s="13" t="s">
        <v>616</v>
      </c>
      <c r="D419" s="13" t="s">
        <v>916</v>
      </c>
      <c r="E419" s="14">
        <v>43438</v>
      </c>
      <c r="F419" s="15">
        <f ca="1">DATEDIF(Employees!$E419,TODAY(),"Y")</f>
        <v>6</v>
      </c>
      <c r="G419" s="13" t="s">
        <v>17</v>
      </c>
      <c r="H419" s="13" t="s">
        <v>18</v>
      </c>
      <c r="I419" s="13" t="s">
        <v>59</v>
      </c>
      <c r="J419" s="13">
        <v>979</v>
      </c>
      <c r="K419" s="13">
        <v>11748</v>
      </c>
      <c r="L419" s="13">
        <v>5</v>
      </c>
      <c r="M419" s="13">
        <v>5</v>
      </c>
      <c r="N419" s="13">
        <v>0</v>
      </c>
      <c r="O419" s="16">
        <v>8</v>
      </c>
    </row>
    <row r="420" spans="1:15" x14ac:dyDescent="0.3">
      <c r="A420" s="7">
        <v>419</v>
      </c>
      <c r="B420" s="8" t="s">
        <v>617</v>
      </c>
      <c r="C420" s="8" t="s">
        <v>618</v>
      </c>
      <c r="D420" s="8" t="s">
        <v>916</v>
      </c>
      <c r="E420" s="9">
        <v>43467</v>
      </c>
      <c r="F420" s="10">
        <f ca="1">DATEDIF(Employees!$E420,TODAY(),"Y")</f>
        <v>6</v>
      </c>
      <c r="G420" s="8" t="s">
        <v>76</v>
      </c>
      <c r="H420" s="8" t="s">
        <v>47</v>
      </c>
      <c r="I420" s="8" t="s">
        <v>19</v>
      </c>
      <c r="J420" s="8">
        <v>1274</v>
      </c>
      <c r="K420" s="8">
        <v>15288</v>
      </c>
      <c r="L420" s="8">
        <v>3</v>
      </c>
      <c r="M420" s="8">
        <v>0</v>
      </c>
      <c r="N420" s="8">
        <v>0</v>
      </c>
      <c r="O420" s="11">
        <v>7</v>
      </c>
    </row>
    <row r="421" spans="1:15" x14ac:dyDescent="0.3">
      <c r="A421" s="12">
        <v>420</v>
      </c>
      <c r="B421" s="13" t="s">
        <v>424</v>
      </c>
      <c r="C421" s="13" t="s">
        <v>435</v>
      </c>
      <c r="D421" s="13" t="s">
        <v>916</v>
      </c>
      <c r="E421" s="14">
        <v>43765</v>
      </c>
      <c r="F421" s="15">
        <f ca="1">DATEDIF(Employees!$E421,TODAY(),"Y")</f>
        <v>5</v>
      </c>
      <c r="G421" s="13" t="s">
        <v>52</v>
      </c>
      <c r="H421" s="13" t="s">
        <v>18</v>
      </c>
      <c r="I421" s="13" t="s">
        <v>35</v>
      </c>
      <c r="J421" s="13">
        <v>2715</v>
      </c>
      <c r="K421" s="13">
        <v>32580</v>
      </c>
      <c r="L421" s="13">
        <v>2</v>
      </c>
      <c r="M421" s="13">
        <v>0</v>
      </c>
      <c r="N421" s="13">
        <v>0</v>
      </c>
      <c r="O421" s="16">
        <v>3</v>
      </c>
    </row>
    <row r="422" spans="1:15" x14ac:dyDescent="0.3">
      <c r="A422" s="7">
        <v>421</v>
      </c>
      <c r="B422" s="8" t="s">
        <v>619</v>
      </c>
      <c r="C422" s="8" t="s">
        <v>620</v>
      </c>
      <c r="D422" s="8" t="s">
        <v>915</v>
      </c>
      <c r="E422" s="9">
        <v>43781</v>
      </c>
      <c r="F422" s="10">
        <f ca="1">DATEDIF(Employees!$E422,TODAY(),"Y")</f>
        <v>5</v>
      </c>
      <c r="G422" s="8" t="s">
        <v>28</v>
      </c>
      <c r="H422" s="8" t="s">
        <v>47</v>
      </c>
      <c r="I422" s="8" t="s">
        <v>35</v>
      </c>
      <c r="J422" s="8">
        <v>1158</v>
      </c>
      <c r="K422" s="8">
        <v>13896</v>
      </c>
      <c r="L422" s="8">
        <v>5</v>
      </c>
      <c r="M422" s="8">
        <v>0</v>
      </c>
      <c r="N422" s="8">
        <v>0</v>
      </c>
      <c r="O422" s="11">
        <v>0</v>
      </c>
    </row>
    <row r="423" spans="1:15" x14ac:dyDescent="0.3">
      <c r="A423" s="12">
        <v>422</v>
      </c>
      <c r="B423" s="13" t="s">
        <v>222</v>
      </c>
      <c r="C423" s="13" t="s">
        <v>621</v>
      </c>
      <c r="D423" s="13" t="s">
        <v>915</v>
      </c>
      <c r="E423" s="14">
        <v>43314</v>
      </c>
      <c r="F423" s="15">
        <f ca="1">DATEDIF(Employees!$E423,TODAY(),"Y")</f>
        <v>6</v>
      </c>
      <c r="G423" s="13" t="s">
        <v>57</v>
      </c>
      <c r="H423" s="13" t="s">
        <v>18</v>
      </c>
      <c r="I423" s="13" t="s">
        <v>896</v>
      </c>
      <c r="J423" s="13">
        <v>1986</v>
      </c>
      <c r="K423" s="13">
        <v>23832</v>
      </c>
      <c r="L423" s="13">
        <v>3</v>
      </c>
      <c r="M423" s="13">
        <v>1</v>
      </c>
      <c r="N423" s="13">
        <v>0</v>
      </c>
      <c r="O423" s="16">
        <v>14</v>
      </c>
    </row>
    <row r="424" spans="1:15" x14ac:dyDescent="0.3">
      <c r="A424" s="7">
        <v>423</v>
      </c>
      <c r="B424" s="8" t="s">
        <v>185</v>
      </c>
      <c r="C424" s="8" t="s">
        <v>622</v>
      </c>
      <c r="D424" s="8" t="s">
        <v>915</v>
      </c>
      <c r="E424" s="9">
        <v>43826</v>
      </c>
      <c r="F424" s="10">
        <f ca="1">DATEDIF(Employees!$E424,TODAY(),"Y")</f>
        <v>5</v>
      </c>
      <c r="G424" s="8" t="s">
        <v>28</v>
      </c>
      <c r="H424" s="8" t="s">
        <v>22</v>
      </c>
      <c r="I424" s="8" t="s">
        <v>59</v>
      </c>
      <c r="J424" s="8">
        <v>3299</v>
      </c>
      <c r="K424" s="8">
        <v>39588</v>
      </c>
      <c r="L424" s="8">
        <v>5</v>
      </c>
      <c r="M424" s="8">
        <v>1</v>
      </c>
      <c r="N424" s="8">
        <v>0</v>
      </c>
      <c r="O424" s="11">
        <v>0</v>
      </c>
    </row>
    <row r="425" spans="1:15" x14ac:dyDescent="0.3">
      <c r="A425" s="12">
        <v>424</v>
      </c>
      <c r="B425" s="13" t="s">
        <v>65</v>
      </c>
      <c r="C425" s="13" t="s">
        <v>425</v>
      </c>
      <c r="D425" s="13" t="s">
        <v>915</v>
      </c>
      <c r="E425" s="14">
        <v>43062</v>
      </c>
      <c r="F425" s="15">
        <f ca="1">DATEDIF(Employees!$E425,TODAY(),"Y")</f>
        <v>7</v>
      </c>
      <c r="G425" s="13" t="s">
        <v>17</v>
      </c>
      <c r="H425" s="13" t="s">
        <v>18</v>
      </c>
      <c r="I425" s="13" t="s">
        <v>41</v>
      </c>
      <c r="J425" s="13">
        <v>2405</v>
      </c>
      <c r="K425" s="13">
        <v>28860</v>
      </c>
      <c r="L425" s="13">
        <v>5</v>
      </c>
      <c r="M425" s="13">
        <v>0</v>
      </c>
      <c r="N425" s="13">
        <v>0</v>
      </c>
      <c r="O425" s="16">
        <v>97</v>
      </c>
    </row>
    <row r="426" spans="1:15" x14ac:dyDescent="0.3">
      <c r="A426" s="7">
        <v>425</v>
      </c>
      <c r="B426" s="8" t="s">
        <v>262</v>
      </c>
      <c r="C426" s="8" t="s">
        <v>623</v>
      </c>
      <c r="D426" s="8" t="s">
        <v>915</v>
      </c>
      <c r="E426" s="9">
        <v>44027</v>
      </c>
      <c r="F426" s="10">
        <f ca="1">DATEDIF(Employees!$E426,TODAY(),"Y")</f>
        <v>4</v>
      </c>
      <c r="G426" s="8" t="s">
        <v>52</v>
      </c>
      <c r="H426" s="8" t="s">
        <v>18</v>
      </c>
      <c r="I426" s="8" t="s">
        <v>35</v>
      </c>
      <c r="J426" s="8">
        <v>2205</v>
      </c>
      <c r="K426" s="8">
        <v>26460</v>
      </c>
      <c r="L426" s="8">
        <v>3</v>
      </c>
      <c r="M426" s="8">
        <v>0</v>
      </c>
      <c r="N426" s="8">
        <v>0</v>
      </c>
      <c r="O426" s="11">
        <v>4</v>
      </c>
    </row>
    <row r="427" spans="1:15" x14ac:dyDescent="0.3">
      <c r="A427" s="12">
        <v>426</v>
      </c>
      <c r="B427" s="13" t="s">
        <v>32</v>
      </c>
      <c r="C427" s="13" t="s">
        <v>624</v>
      </c>
      <c r="D427" s="13" t="s">
        <v>915</v>
      </c>
      <c r="E427" s="14">
        <v>42562</v>
      </c>
      <c r="F427" s="15">
        <f ca="1">DATEDIF(Employees!$E427,TODAY(),"Y")</f>
        <v>8</v>
      </c>
      <c r="G427" s="13" t="s">
        <v>28</v>
      </c>
      <c r="H427" s="13" t="s">
        <v>18</v>
      </c>
      <c r="I427" s="13" t="s">
        <v>896</v>
      </c>
      <c r="J427" s="13">
        <v>2651</v>
      </c>
      <c r="K427" s="13">
        <v>31812</v>
      </c>
      <c r="L427" s="13">
        <v>3</v>
      </c>
      <c r="M427" s="13">
        <v>0</v>
      </c>
      <c r="N427" s="13">
        <v>0</v>
      </c>
      <c r="O427" s="16">
        <v>6</v>
      </c>
    </row>
    <row r="428" spans="1:15" x14ac:dyDescent="0.3">
      <c r="A428" s="7">
        <v>427</v>
      </c>
      <c r="B428" s="8" t="s">
        <v>30</v>
      </c>
      <c r="C428" s="8" t="s">
        <v>230</v>
      </c>
      <c r="D428" s="8" t="s">
        <v>915</v>
      </c>
      <c r="E428" s="9">
        <v>43615</v>
      </c>
      <c r="F428" s="10">
        <f ca="1">DATEDIF(Employees!$E428,TODAY(),"Y")</f>
        <v>5</v>
      </c>
      <c r="G428" s="8" t="s">
        <v>40</v>
      </c>
      <c r="H428" s="8" t="s">
        <v>18</v>
      </c>
      <c r="I428" s="8" t="s">
        <v>35</v>
      </c>
      <c r="J428" s="8">
        <v>1693</v>
      </c>
      <c r="K428" s="8">
        <v>20316</v>
      </c>
      <c r="L428" s="8">
        <v>4.5</v>
      </c>
      <c r="M428" s="8">
        <v>2</v>
      </c>
      <c r="N428" s="8">
        <v>5</v>
      </c>
      <c r="O428" s="11">
        <v>6</v>
      </c>
    </row>
    <row r="429" spans="1:15" x14ac:dyDescent="0.3">
      <c r="A429" s="12">
        <v>428</v>
      </c>
      <c r="B429" s="13" t="s">
        <v>171</v>
      </c>
      <c r="C429" s="13" t="s">
        <v>625</v>
      </c>
      <c r="D429" s="13" t="s">
        <v>916</v>
      </c>
      <c r="E429" s="14">
        <v>43821</v>
      </c>
      <c r="F429" s="15">
        <f ca="1">DATEDIF(Employees!$E429,TODAY(),"Y")</f>
        <v>5</v>
      </c>
      <c r="G429" s="13" t="s">
        <v>38</v>
      </c>
      <c r="H429" s="13" t="s">
        <v>18</v>
      </c>
      <c r="I429" s="13" t="s">
        <v>41</v>
      </c>
      <c r="J429" s="13">
        <v>1690</v>
      </c>
      <c r="K429" s="13">
        <v>20280</v>
      </c>
      <c r="L429" s="13">
        <v>1</v>
      </c>
      <c r="M429" s="13">
        <v>0</v>
      </c>
      <c r="N429" s="13">
        <v>0</v>
      </c>
      <c r="O429" s="16">
        <v>6</v>
      </c>
    </row>
    <row r="430" spans="1:15" x14ac:dyDescent="0.3">
      <c r="A430" s="7">
        <v>429</v>
      </c>
      <c r="B430" s="8" t="s">
        <v>20</v>
      </c>
      <c r="C430" s="8" t="s">
        <v>626</v>
      </c>
      <c r="D430" s="8" t="s">
        <v>915</v>
      </c>
      <c r="E430" s="9">
        <v>43499</v>
      </c>
      <c r="F430" s="10">
        <f ca="1">DATEDIF(Employees!$E430,TODAY(),"Y")</f>
        <v>5</v>
      </c>
      <c r="G430" s="8" t="s">
        <v>40</v>
      </c>
      <c r="H430" s="8" t="s">
        <v>18</v>
      </c>
      <c r="I430" s="8" t="s">
        <v>41</v>
      </c>
      <c r="J430" s="8">
        <v>766</v>
      </c>
      <c r="K430" s="8">
        <v>9192</v>
      </c>
      <c r="L430" s="8">
        <v>3</v>
      </c>
      <c r="M430" s="8">
        <v>0</v>
      </c>
      <c r="N430" s="8">
        <v>0</v>
      </c>
      <c r="O430" s="11">
        <v>5</v>
      </c>
    </row>
    <row r="431" spans="1:15" x14ac:dyDescent="0.3">
      <c r="A431" s="12">
        <v>430</v>
      </c>
      <c r="B431" s="13" t="s">
        <v>66</v>
      </c>
      <c r="C431" s="13" t="s">
        <v>627</v>
      </c>
      <c r="D431" s="13" t="s">
        <v>915</v>
      </c>
      <c r="E431" s="14">
        <v>43661</v>
      </c>
      <c r="F431" s="15">
        <f ca="1">DATEDIF(Employees!$E431,TODAY(),"Y")</f>
        <v>5</v>
      </c>
      <c r="G431" s="13" t="s">
        <v>143</v>
      </c>
      <c r="H431" s="13" t="s">
        <v>18</v>
      </c>
      <c r="I431" s="13" t="s">
        <v>59</v>
      </c>
      <c r="J431" s="13">
        <v>2542</v>
      </c>
      <c r="K431" s="13">
        <v>30504</v>
      </c>
      <c r="L431" s="13">
        <v>3</v>
      </c>
      <c r="M431" s="13">
        <v>1</v>
      </c>
      <c r="N431" s="13">
        <v>0</v>
      </c>
      <c r="O431" s="16">
        <v>3</v>
      </c>
    </row>
    <row r="432" spans="1:15" x14ac:dyDescent="0.3">
      <c r="A432" s="7">
        <v>431</v>
      </c>
      <c r="B432" s="8" t="s">
        <v>209</v>
      </c>
      <c r="C432" s="8" t="s">
        <v>473</v>
      </c>
      <c r="D432" s="8" t="s">
        <v>916</v>
      </c>
      <c r="E432" s="9">
        <v>42654</v>
      </c>
      <c r="F432" s="10">
        <f ca="1">DATEDIF(Employees!$E432,TODAY(),"Y")</f>
        <v>8</v>
      </c>
      <c r="G432" s="8" t="s">
        <v>87</v>
      </c>
      <c r="H432" s="8" t="s">
        <v>29</v>
      </c>
      <c r="I432" s="8" t="s">
        <v>896</v>
      </c>
      <c r="J432" s="8">
        <v>1966</v>
      </c>
      <c r="K432" s="8">
        <v>23592</v>
      </c>
      <c r="L432" s="8">
        <v>4.5</v>
      </c>
      <c r="M432" s="8">
        <v>0</v>
      </c>
      <c r="N432" s="8">
        <v>0</v>
      </c>
      <c r="O432" s="11">
        <v>8</v>
      </c>
    </row>
    <row r="433" spans="1:15" x14ac:dyDescent="0.3">
      <c r="A433" s="12">
        <v>432</v>
      </c>
      <c r="B433" s="13" t="s">
        <v>32</v>
      </c>
      <c r="C433" s="13" t="s">
        <v>628</v>
      </c>
      <c r="D433" s="13" t="s">
        <v>915</v>
      </c>
      <c r="E433" s="14">
        <v>43652</v>
      </c>
      <c r="F433" s="15">
        <f ca="1">DATEDIF(Employees!$E433,TODAY(),"Y")</f>
        <v>5</v>
      </c>
      <c r="G433" s="13" t="s">
        <v>28</v>
      </c>
      <c r="H433" s="13" t="s">
        <v>18</v>
      </c>
      <c r="I433" s="13" t="s">
        <v>41</v>
      </c>
      <c r="J433" s="13">
        <v>2977</v>
      </c>
      <c r="K433" s="13">
        <v>35724</v>
      </c>
      <c r="L433" s="13">
        <v>4.5</v>
      </c>
      <c r="M433" s="13">
        <v>0</v>
      </c>
      <c r="N433" s="13">
        <v>0</v>
      </c>
      <c r="O433" s="16">
        <v>8</v>
      </c>
    </row>
    <row r="434" spans="1:15" x14ac:dyDescent="0.3">
      <c r="A434" s="7">
        <v>433</v>
      </c>
      <c r="B434" s="8" t="s">
        <v>66</v>
      </c>
      <c r="C434" s="8" t="s">
        <v>629</v>
      </c>
      <c r="D434" s="8" t="s">
        <v>915</v>
      </c>
      <c r="E434" s="9">
        <v>43043</v>
      </c>
      <c r="F434" s="10">
        <f ca="1">DATEDIF(Employees!$E434,TODAY(),"Y")</f>
        <v>7</v>
      </c>
      <c r="G434" s="8" t="s">
        <v>76</v>
      </c>
      <c r="H434" s="8" t="s">
        <v>29</v>
      </c>
      <c r="I434" s="8" t="s">
        <v>41</v>
      </c>
      <c r="J434" s="8">
        <v>1404</v>
      </c>
      <c r="K434" s="8">
        <v>16848</v>
      </c>
      <c r="L434" s="8">
        <v>1</v>
      </c>
      <c r="M434" s="8">
        <v>5</v>
      </c>
      <c r="N434" s="8">
        <v>0</v>
      </c>
      <c r="O434" s="11">
        <v>10</v>
      </c>
    </row>
    <row r="435" spans="1:15" x14ac:dyDescent="0.3">
      <c r="A435" s="12">
        <v>434</v>
      </c>
      <c r="B435" s="13" t="s">
        <v>294</v>
      </c>
      <c r="C435" s="13" t="s">
        <v>630</v>
      </c>
      <c r="D435" s="13" t="s">
        <v>916</v>
      </c>
      <c r="E435" s="14">
        <v>43136</v>
      </c>
      <c r="F435" s="15">
        <f ca="1">DATEDIF(Employees!$E435,TODAY(),"Y")</f>
        <v>6</v>
      </c>
      <c r="G435" s="13" t="s">
        <v>17</v>
      </c>
      <c r="H435" s="13" t="s">
        <v>47</v>
      </c>
      <c r="I435" s="13" t="s">
        <v>35</v>
      </c>
      <c r="J435" s="13">
        <v>1848</v>
      </c>
      <c r="K435" s="13">
        <v>22176</v>
      </c>
      <c r="L435" s="13">
        <v>3</v>
      </c>
      <c r="M435" s="13">
        <v>0</v>
      </c>
      <c r="N435" s="13">
        <v>0</v>
      </c>
      <c r="O435" s="16">
        <v>2</v>
      </c>
    </row>
    <row r="436" spans="1:15" x14ac:dyDescent="0.3">
      <c r="A436" s="7">
        <v>435</v>
      </c>
      <c r="B436" s="8" t="s">
        <v>36</v>
      </c>
      <c r="C436" s="8" t="s">
        <v>631</v>
      </c>
      <c r="D436" s="8" t="s">
        <v>916</v>
      </c>
      <c r="E436" s="9">
        <v>44082</v>
      </c>
      <c r="F436" s="10">
        <f ca="1">DATEDIF(Employees!$E436,TODAY(),"Y")</f>
        <v>4</v>
      </c>
      <c r="G436" s="8" t="s">
        <v>28</v>
      </c>
      <c r="H436" s="8" t="s">
        <v>18</v>
      </c>
      <c r="I436" s="8" t="s">
        <v>35</v>
      </c>
      <c r="J436" s="8">
        <v>2069</v>
      </c>
      <c r="K436" s="8">
        <v>24828</v>
      </c>
      <c r="L436" s="8">
        <v>3</v>
      </c>
      <c r="M436" s="8">
        <v>2</v>
      </c>
      <c r="N436" s="8">
        <v>5</v>
      </c>
      <c r="O436" s="11">
        <v>6</v>
      </c>
    </row>
    <row r="437" spans="1:15" x14ac:dyDescent="0.3">
      <c r="A437" s="12">
        <v>436</v>
      </c>
      <c r="B437" s="13" t="s">
        <v>632</v>
      </c>
      <c r="C437" s="13" t="s">
        <v>633</v>
      </c>
      <c r="D437" s="13" t="s">
        <v>915</v>
      </c>
      <c r="E437" s="14">
        <v>44122</v>
      </c>
      <c r="F437" s="15">
        <f ca="1">DATEDIF(Employees!$E437,TODAY(),"Y")</f>
        <v>4</v>
      </c>
      <c r="G437" s="13" t="s">
        <v>76</v>
      </c>
      <c r="H437" s="13" t="s">
        <v>22</v>
      </c>
      <c r="I437" s="13" t="s">
        <v>35</v>
      </c>
      <c r="J437" s="13">
        <v>1072</v>
      </c>
      <c r="K437" s="13">
        <v>12864</v>
      </c>
      <c r="L437" s="13">
        <v>4.5</v>
      </c>
      <c r="M437" s="13">
        <v>0</v>
      </c>
      <c r="N437" s="13">
        <v>0</v>
      </c>
      <c r="O437" s="16">
        <v>6</v>
      </c>
    </row>
    <row r="438" spans="1:15" x14ac:dyDescent="0.3">
      <c r="A438" s="7">
        <v>437</v>
      </c>
      <c r="B438" s="8" t="s">
        <v>634</v>
      </c>
      <c r="C438" s="8" t="s">
        <v>635</v>
      </c>
      <c r="D438" s="8" t="s">
        <v>916</v>
      </c>
      <c r="E438" s="9">
        <v>43813</v>
      </c>
      <c r="F438" s="10">
        <f ca="1">DATEDIF(Employees!$E438,TODAY(),"Y")</f>
        <v>5</v>
      </c>
      <c r="G438" s="8" t="s">
        <v>34</v>
      </c>
      <c r="H438" s="8" t="s">
        <v>18</v>
      </c>
      <c r="I438" s="8" t="s">
        <v>41</v>
      </c>
      <c r="J438" s="8">
        <v>1984</v>
      </c>
      <c r="K438" s="8">
        <v>23808</v>
      </c>
      <c r="L438" s="8">
        <v>1</v>
      </c>
      <c r="M438" s="8">
        <v>1</v>
      </c>
      <c r="N438" s="8">
        <v>0</v>
      </c>
      <c r="O438" s="11">
        <v>8</v>
      </c>
    </row>
    <row r="439" spans="1:15" x14ac:dyDescent="0.3">
      <c r="A439" s="12">
        <v>438</v>
      </c>
      <c r="B439" s="13" t="s">
        <v>464</v>
      </c>
      <c r="C439" s="13" t="s">
        <v>636</v>
      </c>
      <c r="D439" s="13" t="s">
        <v>916</v>
      </c>
      <c r="E439" s="14">
        <v>44064</v>
      </c>
      <c r="F439" s="15">
        <f ca="1">DATEDIF(Employees!$E439,TODAY(),"Y")</f>
        <v>4</v>
      </c>
      <c r="G439" s="13" t="s">
        <v>40</v>
      </c>
      <c r="H439" s="13" t="s">
        <v>18</v>
      </c>
      <c r="I439" s="13" t="s">
        <v>35</v>
      </c>
      <c r="J439" s="13">
        <v>999</v>
      </c>
      <c r="K439" s="13">
        <v>11988</v>
      </c>
      <c r="L439" s="13">
        <v>1</v>
      </c>
      <c r="M439" s="13">
        <v>5</v>
      </c>
      <c r="N439" s="13">
        <v>0</v>
      </c>
      <c r="O439" s="16">
        <v>61</v>
      </c>
    </row>
    <row r="440" spans="1:15" x14ac:dyDescent="0.3">
      <c r="A440" s="7">
        <v>439</v>
      </c>
      <c r="B440" s="8" t="s">
        <v>301</v>
      </c>
      <c r="C440" s="8" t="s">
        <v>637</v>
      </c>
      <c r="D440" s="8" t="s">
        <v>915</v>
      </c>
      <c r="E440" s="9">
        <v>43966</v>
      </c>
      <c r="F440" s="10">
        <f ca="1">DATEDIF(Employees!$E440,TODAY(),"Y")</f>
        <v>4</v>
      </c>
      <c r="G440" s="8" t="s">
        <v>17</v>
      </c>
      <c r="H440" s="8" t="s">
        <v>47</v>
      </c>
      <c r="I440" s="8" t="s">
        <v>19</v>
      </c>
      <c r="J440" s="8">
        <v>2915</v>
      </c>
      <c r="K440" s="8">
        <v>34980</v>
      </c>
      <c r="L440" s="8">
        <v>3</v>
      </c>
      <c r="M440" s="8">
        <v>0</v>
      </c>
      <c r="N440" s="8">
        <v>0</v>
      </c>
      <c r="O440" s="11">
        <v>5</v>
      </c>
    </row>
    <row r="441" spans="1:15" x14ac:dyDescent="0.3">
      <c r="A441" s="12">
        <v>440</v>
      </c>
      <c r="B441" s="13" t="s">
        <v>65</v>
      </c>
      <c r="C441" s="13" t="s">
        <v>638</v>
      </c>
      <c r="D441" s="13" t="s">
        <v>915</v>
      </c>
      <c r="E441" s="14">
        <v>43770</v>
      </c>
      <c r="F441" s="15">
        <f ca="1">DATEDIF(Employees!$E441,TODAY(),"Y")</f>
        <v>5</v>
      </c>
      <c r="G441" s="13" t="s">
        <v>52</v>
      </c>
      <c r="H441" s="13" t="s">
        <v>18</v>
      </c>
      <c r="I441" s="13" t="s">
        <v>896</v>
      </c>
      <c r="J441" s="13">
        <v>3158</v>
      </c>
      <c r="K441" s="13">
        <v>37896</v>
      </c>
      <c r="L441" s="13">
        <v>4.5</v>
      </c>
      <c r="M441" s="13">
        <v>3</v>
      </c>
      <c r="N441" s="13">
        <v>0</v>
      </c>
      <c r="O441" s="16">
        <v>7</v>
      </c>
    </row>
    <row r="442" spans="1:15" x14ac:dyDescent="0.3">
      <c r="A442" s="7">
        <v>441</v>
      </c>
      <c r="B442" s="8" t="s">
        <v>36</v>
      </c>
      <c r="C442" s="8" t="s">
        <v>338</v>
      </c>
      <c r="D442" s="8" t="s">
        <v>916</v>
      </c>
      <c r="E442" s="9">
        <v>42977</v>
      </c>
      <c r="F442" s="10">
        <f ca="1">DATEDIF(Employees!$E442,TODAY(),"Y")</f>
        <v>7</v>
      </c>
      <c r="G442" s="8" t="s">
        <v>49</v>
      </c>
      <c r="H442" s="8" t="s">
        <v>18</v>
      </c>
      <c r="I442" s="8" t="s">
        <v>35</v>
      </c>
      <c r="J442" s="8">
        <v>711</v>
      </c>
      <c r="K442" s="8">
        <v>8532</v>
      </c>
      <c r="L442" s="8">
        <v>5</v>
      </c>
      <c r="M442" s="8">
        <v>0</v>
      </c>
      <c r="N442" s="8">
        <v>0</v>
      </c>
      <c r="O442" s="11">
        <v>10</v>
      </c>
    </row>
    <row r="443" spans="1:15" x14ac:dyDescent="0.3">
      <c r="A443" s="12">
        <v>442</v>
      </c>
      <c r="B443" s="13" t="s">
        <v>639</v>
      </c>
      <c r="C443" s="13" t="s">
        <v>640</v>
      </c>
      <c r="D443" s="13" t="s">
        <v>915</v>
      </c>
      <c r="E443" s="14">
        <v>43195</v>
      </c>
      <c r="F443" s="15">
        <f ca="1">DATEDIF(Employees!$E443,TODAY(),"Y")</f>
        <v>6</v>
      </c>
      <c r="G443" s="13" t="s">
        <v>17</v>
      </c>
      <c r="H443" s="13" t="s">
        <v>22</v>
      </c>
      <c r="I443" s="13" t="s">
        <v>19</v>
      </c>
      <c r="J443" s="13">
        <v>899</v>
      </c>
      <c r="K443" s="13">
        <v>10788</v>
      </c>
      <c r="L443" s="13">
        <v>5</v>
      </c>
      <c r="M443" s="13">
        <v>6</v>
      </c>
      <c r="N443" s="13">
        <v>0</v>
      </c>
      <c r="O443" s="16">
        <v>38</v>
      </c>
    </row>
    <row r="444" spans="1:15" x14ac:dyDescent="0.3">
      <c r="A444" s="7">
        <v>443</v>
      </c>
      <c r="B444" s="8" t="s">
        <v>262</v>
      </c>
      <c r="C444" s="8" t="s">
        <v>641</v>
      </c>
      <c r="D444" s="8" t="s">
        <v>915</v>
      </c>
      <c r="E444" s="9">
        <v>43900</v>
      </c>
      <c r="F444" s="10">
        <f ca="1">DATEDIF(Employees!$E444,TODAY(),"Y")</f>
        <v>4</v>
      </c>
      <c r="G444" s="8" t="s">
        <v>40</v>
      </c>
      <c r="H444" s="8" t="s">
        <v>18</v>
      </c>
      <c r="I444" s="8" t="s">
        <v>41</v>
      </c>
      <c r="J444" s="8">
        <v>2571</v>
      </c>
      <c r="K444" s="8">
        <v>30852</v>
      </c>
      <c r="L444" s="8">
        <v>3</v>
      </c>
      <c r="M444" s="8">
        <v>1</v>
      </c>
      <c r="N444" s="8">
        <v>0</v>
      </c>
      <c r="O444" s="11">
        <v>6</v>
      </c>
    </row>
    <row r="445" spans="1:15" x14ac:dyDescent="0.3">
      <c r="A445" s="12">
        <v>444</v>
      </c>
      <c r="B445" s="13" t="s">
        <v>30</v>
      </c>
      <c r="C445" s="13" t="s">
        <v>642</v>
      </c>
      <c r="D445" s="13" t="s">
        <v>915</v>
      </c>
      <c r="E445" s="14">
        <v>43265</v>
      </c>
      <c r="F445" s="15">
        <f ca="1">DATEDIF(Employees!$E445,TODAY(),"Y")</f>
        <v>6</v>
      </c>
      <c r="G445" s="13" t="s">
        <v>17</v>
      </c>
      <c r="H445" s="13" t="s">
        <v>18</v>
      </c>
      <c r="I445" s="13" t="s">
        <v>896</v>
      </c>
      <c r="J445" s="13">
        <v>2437</v>
      </c>
      <c r="K445" s="13">
        <v>29244</v>
      </c>
      <c r="L445" s="13">
        <v>5</v>
      </c>
      <c r="M445" s="13">
        <v>0</v>
      </c>
      <c r="N445" s="13">
        <v>4</v>
      </c>
      <c r="O445" s="16">
        <v>8</v>
      </c>
    </row>
    <row r="446" spans="1:15" x14ac:dyDescent="0.3">
      <c r="A446" s="7">
        <v>445</v>
      </c>
      <c r="B446" s="8" t="s">
        <v>643</v>
      </c>
      <c r="C446" s="8" t="s">
        <v>644</v>
      </c>
      <c r="D446" s="8" t="s">
        <v>916</v>
      </c>
      <c r="E446" s="9">
        <v>43542</v>
      </c>
      <c r="F446" s="10">
        <f ca="1">DATEDIF(Employees!$E446,TODAY(),"Y")</f>
        <v>5</v>
      </c>
      <c r="G446" s="8" t="s">
        <v>28</v>
      </c>
      <c r="H446" s="8" t="s">
        <v>18</v>
      </c>
      <c r="I446" s="8" t="s">
        <v>896</v>
      </c>
      <c r="J446" s="8">
        <v>2453</v>
      </c>
      <c r="K446" s="8">
        <v>29436</v>
      </c>
      <c r="L446" s="8">
        <v>5</v>
      </c>
      <c r="M446" s="8">
        <v>1</v>
      </c>
      <c r="N446" s="8">
        <v>0</v>
      </c>
      <c r="O446" s="11">
        <v>6</v>
      </c>
    </row>
    <row r="447" spans="1:15" x14ac:dyDescent="0.3">
      <c r="A447" s="12">
        <v>446</v>
      </c>
      <c r="B447" s="13" t="s">
        <v>645</v>
      </c>
      <c r="C447" s="13" t="s">
        <v>141</v>
      </c>
      <c r="D447" s="13" t="s">
        <v>916</v>
      </c>
      <c r="E447" s="14">
        <v>43279</v>
      </c>
      <c r="F447" s="15">
        <f ca="1">DATEDIF(Employees!$E447,TODAY(),"Y")</f>
        <v>6</v>
      </c>
      <c r="G447" s="13" t="s">
        <v>28</v>
      </c>
      <c r="H447" s="13" t="s">
        <v>18</v>
      </c>
      <c r="I447" s="13" t="s">
        <v>896</v>
      </c>
      <c r="J447" s="13">
        <v>1839</v>
      </c>
      <c r="K447" s="13">
        <v>22068</v>
      </c>
      <c r="L447" s="13">
        <v>5</v>
      </c>
      <c r="M447" s="13">
        <v>1</v>
      </c>
      <c r="N447" s="13">
        <v>0</v>
      </c>
      <c r="O447" s="16">
        <v>9</v>
      </c>
    </row>
    <row r="448" spans="1:15" x14ac:dyDescent="0.3">
      <c r="A448" s="7">
        <v>447</v>
      </c>
      <c r="B448" s="8" t="s">
        <v>126</v>
      </c>
      <c r="C448" s="8" t="s">
        <v>646</v>
      </c>
      <c r="D448" s="8" t="s">
        <v>915</v>
      </c>
      <c r="E448" s="9">
        <v>42787</v>
      </c>
      <c r="F448" s="10">
        <f ca="1">DATEDIF(Employees!$E448,TODAY(),"Y")</f>
        <v>7</v>
      </c>
      <c r="G448" s="8" t="s">
        <v>17</v>
      </c>
      <c r="H448" s="8" t="s">
        <v>29</v>
      </c>
      <c r="I448" s="8" t="s">
        <v>19</v>
      </c>
      <c r="J448" s="8">
        <v>2306</v>
      </c>
      <c r="K448" s="8">
        <v>27672</v>
      </c>
      <c r="L448" s="8">
        <v>1</v>
      </c>
      <c r="M448" s="8">
        <v>6</v>
      </c>
      <c r="N448" s="8">
        <v>0</v>
      </c>
      <c r="O448" s="11">
        <v>7</v>
      </c>
    </row>
    <row r="449" spans="1:15" x14ac:dyDescent="0.3">
      <c r="A449" s="12">
        <v>448</v>
      </c>
      <c r="B449" s="13" t="s">
        <v>32</v>
      </c>
      <c r="C449" s="13" t="s">
        <v>647</v>
      </c>
      <c r="D449" s="13" t="s">
        <v>915</v>
      </c>
      <c r="E449" s="14">
        <v>43269</v>
      </c>
      <c r="F449" s="15">
        <f ca="1">DATEDIF(Employees!$E449,TODAY(),"Y")</f>
        <v>6</v>
      </c>
      <c r="G449" s="13" t="s">
        <v>34</v>
      </c>
      <c r="H449" s="13" t="s">
        <v>47</v>
      </c>
      <c r="I449" s="13" t="s">
        <v>41</v>
      </c>
      <c r="J449" s="13">
        <v>970</v>
      </c>
      <c r="K449" s="13">
        <v>11640</v>
      </c>
      <c r="L449" s="13">
        <v>1</v>
      </c>
      <c r="M449" s="13">
        <v>0</v>
      </c>
      <c r="N449" s="13">
        <v>0</v>
      </c>
      <c r="O449" s="16">
        <v>5</v>
      </c>
    </row>
    <row r="450" spans="1:15" x14ac:dyDescent="0.3">
      <c r="A450" s="7">
        <v>449</v>
      </c>
      <c r="B450" s="8" t="s">
        <v>648</v>
      </c>
      <c r="C450" s="8" t="s">
        <v>494</v>
      </c>
      <c r="D450" s="8" t="s">
        <v>915</v>
      </c>
      <c r="E450" s="9">
        <v>43224</v>
      </c>
      <c r="F450" s="10">
        <f ca="1">DATEDIF(Employees!$E450,TODAY(),"Y")</f>
        <v>6</v>
      </c>
      <c r="G450" s="8" t="s">
        <v>76</v>
      </c>
      <c r="H450" s="8" t="s">
        <v>18</v>
      </c>
      <c r="I450" s="8" t="s">
        <v>35</v>
      </c>
      <c r="J450" s="8">
        <v>3140</v>
      </c>
      <c r="K450" s="8">
        <v>37680</v>
      </c>
      <c r="L450" s="8">
        <v>3</v>
      </c>
      <c r="M450" s="8">
        <v>6</v>
      </c>
      <c r="N450" s="8">
        <v>1</v>
      </c>
      <c r="O450" s="11">
        <v>5</v>
      </c>
    </row>
    <row r="451" spans="1:15" x14ac:dyDescent="0.3">
      <c r="A451" s="12">
        <v>450</v>
      </c>
      <c r="B451" s="13" t="s">
        <v>649</v>
      </c>
      <c r="C451" s="13" t="s">
        <v>650</v>
      </c>
      <c r="D451" s="13" t="s">
        <v>916</v>
      </c>
      <c r="E451" s="14">
        <v>42835</v>
      </c>
      <c r="F451" s="15">
        <f ca="1">DATEDIF(Employees!$E451,TODAY(),"Y")</f>
        <v>7</v>
      </c>
      <c r="G451" s="13" t="s">
        <v>87</v>
      </c>
      <c r="H451" s="13" t="s">
        <v>18</v>
      </c>
      <c r="I451" s="13" t="s">
        <v>41</v>
      </c>
      <c r="J451" s="13">
        <v>1176</v>
      </c>
      <c r="K451" s="13">
        <v>14112</v>
      </c>
      <c r="L451" s="13">
        <v>5</v>
      </c>
      <c r="M451" s="13">
        <v>2</v>
      </c>
      <c r="N451" s="13">
        <v>0</v>
      </c>
      <c r="O451" s="16">
        <v>6</v>
      </c>
    </row>
    <row r="452" spans="1:15" x14ac:dyDescent="0.3">
      <c r="A452" s="7">
        <v>451</v>
      </c>
      <c r="B452" s="8" t="s">
        <v>30</v>
      </c>
      <c r="C452" s="8" t="s">
        <v>651</v>
      </c>
      <c r="D452" s="8" t="s">
        <v>915</v>
      </c>
      <c r="E452" s="9">
        <v>43698</v>
      </c>
      <c r="F452" s="10">
        <f ca="1">DATEDIF(Employees!$E452,TODAY(),"Y")</f>
        <v>5</v>
      </c>
      <c r="G452" s="8" t="s">
        <v>52</v>
      </c>
      <c r="H452" s="8" t="s">
        <v>29</v>
      </c>
      <c r="I452" s="8" t="s">
        <v>896</v>
      </c>
      <c r="J452" s="8">
        <v>2742</v>
      </c>
      <c r="K452" s="8">
        <v>32904</v>
      </c>
      <c r="L452" s="8">
        <v>5</v>
      </c>
      <c r="M452" s="8">
        <v>0</v>
      </c>
      <c r="N452" s="8">
        <v>0</v>
      </c>
      <c r="O452" s="11">
        <v>9</v>
      </c>
    </row>
    <row r="453" spans="1:15" x14ac:dyDescent="0.3">
      <c r="A453" s="12">
        <v>452</v>
      </c>
      <c r="B453" s="13" t="s">
        <v>652</v>
      </c>
      <c r="C453" s="13" t="s">
        <v>653</v>
      </c>
      <c r="D453" s="13" t="s">
        <v>915</v>
      </c>
      <c r="E453" s="14">
        <v>42996</v>
      </c>
      <c r="F453" s="15">
        <f ca="1">DATEDIF(Employees!$E453,TODAY(),"Y")</f>
        <v>7</v>
      </c>
      <c r="G453" s="13" t="s">
        <v>17</v>
      </c>
      <c r="H453" s="13" t="s">
        <v>18</v>
      </c>
      <c r="I453" s="13" t="s">
        <v>19</v>
      </c>
      <c r="J453" s="13">
        <v>734</v>
      </c>
      <c r="K453" s="13">
        <v>8808</v>
      </c>
      <c r="L453" s="13">
        <v>3</v>
      </c>
      <c r="M453" s="13">
        <v>0</v>
      </c>
      <c r="N453" s="13">
        <v>0</v>
      </c>
      <c r="O453" s="16">
        <v>0</v>
      </c>
    </row>
    <row r="454" spans="1:15" x14ac:dyDescent="0.3">
      <c r="A454" s="7">
        <v>453</v>
      </c>
      <c r="B454" s="8" t="s">
        <v>654</v>
      </c>
      <c r="C454" s="8" t="s">
        <v>655</v>
      </c>
      <c r="D454" s="8" t="s">
        <v>915</v>
      </c>
      <c r="E454" s="9">
        <v>43133</v>
      </c>
      <c r="F454" s="10">
        <f ca="1">DATEDIF(Employees!$E454,TODAY(),"Y")</f>
        <v>6</v>
      </c>
      <c r="G454" s="8" t="s">
        <v>28</v>
      </c>
      <c r="H454" s="8" t="s">
        <v>47</v>
      </c>
      <c r="I454" s="8" t="s">
        <v>41</v>
      </c>
      <c r="J454" s="8">
        <v>894</v>
      </c>
      <c r="K454" s="8">
        <v>10728</v>
      </c>
      <c r="L454" s="8">
        <v>3</v>
      </c>
      <c r="M454" s="8">
        <v>6</v>
      </c>
      <c r="N454" s="8">
        <v>0</v>
      </c>
      <c r="O454" s="11">
        <v>93</v>
      </c>
    </row>
    <row r="455" spans="1:15" x14ac:dyDescent="0.3">
      <c r="A455" s="12">
        <v>454</v>
      </c>
      <c r="B455" s="13" t="s">
        <v>294</v>
      </c>
      <c r="C455" s="13" t="s">
        <v>656</v>
      </c>
      <c r="D455" s="13" t="s">
        <v>916</v>
      </c>
      <c r="E455" s="14">
        <v>44144</v>
      </c>
      <c r="F455" s="15">
        <f ca="1">DATEDIF(Employees!$E455,TODAY(),"Y")</f>
        <v>4</v>
      </c>
      <c r="G455" s="13" t="s">
        <v>40</v>
      </c>
      <c r="H455" s="13" t="s">
        <v>22</v>
      </c>
      <c r="I455" s="13" t="s">
        <v>896</v>
      </c>
      <c r="J455" s="13">
        <v>2640</v>
      </c>
      <c r="K455" s="13">
        <v>31680</v>
      </c>
      <c r="L455" s="13">
        <v>4.5</v>
      </c>
      <c r="M455" s="13">
        <v>1</v>
      </c>
      <c r="N455" s="13">
        <v>5</v>
      </c>
      <c r="O455" s="16">
        <v>4</v>
      </c>
    </row>
    <row r="456" spans="1:15" x14ac:dyDescent="0.3">
      <c r="A456" s="7">
        <v>455</v>
      </c>
      <c r="B456" s="8" t="s">
        <v>205</v>
      </c>
      <c r="C456" s="8" t="s">
        <v>657</v>
      </c>
      <c r="D456" s="8" t="s">
        <v>916</v>
      </c>
      <c r="E456" s="9">
        <v>43497</v>
      </c>
      <c r="F456" s="10">
        <f ca="1">DATEDIF(Employees!$E456,TODAY(),"Y")</f>
        <v>6</v>
      </c>
      <c r="G456" s="8" t="s">
        <v>28</v>
      </c>
      <c r="H456" s="8" t="s">
        <v>18</v>
      </c>
      <c r="I456" s="8" t="s">
        <v>35</v>
      </c>
      <c r="J456" s="8">
        <v>1059</v>
      </c>
      <c r="K456" s="8">
        <v>12708</v>
      </c>
      <c r="L456" s="8">
        <v>2</v>
      </c>
      <c r="M456" s="8">
        <v>0</v>
      </c>
      <c r="N456" s="8">
        <v>0</v>
      </c>
      <c r="O456" s="11">
        <v>14</v>
      </c>
    </row>
    <row r="457" spans="1:15" x14ac:dyDescent="0.3">
      <c r="A457" s="12">
        <v>456</v>
      </c>
      <c r="B457" s="13" t="s">
        <v>495</v>
      </c>
      <c r="C457" s="13" t="s">
        <v>658</v>
      </c>
      <c r="D457" s="13" t="s">
        <v>916</v>
      </c>
      <c r="E457" s="14">
        <v>43260</v>
      </c>
      <c r="F457" s="15">
        <f ca="1">DATEDIF(Employees!$E457,TODAY(),"Y")</f>
        <v>6</v>
      </c>
      <c r="G457" s="13" t="s">
        <v>34</v>
      </c>
      <c r="H457" s="13" t="s">
        <v>293</v>
      </c>
      <c r="I457" s="13" t="s">
        <v>35</v>
      </c>
      <c r="J457" s="13">
        <v>3337</v>
      </c>
      <c r="K457" s="13">
        <v>40044</v>
      </c>
      <c r="L457" s="13">
        <v>3</v>
      </c>
      <c r="M457" s="13">
        <v>0</v>
      </c>
      <c r="N457" s="13">
        <v>2</v>
      </c>
      <c r="O457" s="16">
        <v>6</v>
      </c>
    </row>
    <row r="458" spans="1:15" x14ac:dyDescent="0.3">
      <c r="A458" s="7">
        <v>457</v>
      </c>
      <c r="B458" s="8" t="s">
        <v>32</v>
      </c>
      <c r="C458" s="8" t="s">
        <v>659</v>
      </c>
      <c r="D458" s="8" t="s">
        <v>915</v>
      </c>
      <c r="E458" s="9">
        <v>44063</v>
      </c>
      <c r="F458" s="10">
        <f ca="1">DATEDIF(Employees!$E458,TODAY(),"Y")</f>
        <v>4</v>
      </c>
      <c r="G458" s="8" t="s">
        <v>76</v>
      </c>
      <c r="H458" s="8" t="s">
        <v>18</v>
      </c>
      <c r="I458" s="8" t="s">
        <v>35</v>
      </c>
      <c r="J458" s="8">
        <v>3154</v>
      </c>
      <c r="K458" s="8">
        <v>37848</v>
      </c>
      <c r="L458" s="8">
        <v>3</v>
      </c>
      <c r="M458" s="8">
        <v>0</v>
      </c>
      <c r="N458" s="8">
        <v>0</v>
      </c>
      <c r="O458" s="11">
        <v>6</v>
      </c>
    </row>
    <row r="459" spans="1:15" x14ac:dyDescent="0.3">
      <c r="A459" s="12">
        <v>458</v>
      </c>
      <c r="B459" s="13" t="s">
        <v>30</v>
      </c>
      <c r="C459" s="13" t="s">
        <v>660</v>
      </c>
      <c r="D459" s="13" t="s">
        <v>915</v>
      </c>
      <c r="E459" s="14">
        <v>43508</v>
      </c>
      <c r="F459" s="15">
        <f ca="1">DATEDIF(Employees!$E459,TODAY(),"Y")</f>
        <v>5</v>
      </c>
      <c r="G459" s="13" t="s">
        <v>52</v>
      </c>
      <c r="H459" s="13" t="s">
        <v>18</v>
      </c>
      <c r="I459" s="13" t="s">
        <v>41</v>
      </c>
      <c r="J459" s="13">
        <v>1618</v>
      </c>
      <c r="K459" s="13">
        <v>19416</v>
      </c>
      <c r="L459" s="13">
        <v>3</v>
      </c>
      <c r="M459" s="13">
        <v>1</v>
      </c>
      <c r="N459" s="13">
        <v>0</v>
      </c>
      <c r="O459" s="16">
        <v>1</v>
      </c>
    </row>
    <row r="460" spans="1:15" x14ac:dyDescent="0.3">
      <c r="A460" s="7">
        <v>459</v>
      </c>
      <c r="B460" s="8" t="s">
        <v>32</v>
      </c>
      <c r="C460" s="8" t="s">
        <v>661</v>
      </c>
      <c r="D460" s="8" t="s">
        <v>915</v>
      </c>
      <c r="E460" s="9">
        <v>42786</v>
      </c>
      <c r="F460" s="10">
        <f ca="1">DATEDIF(Employees!$E460,TODAY(),"Y")</f>
        <v>7</v>
      </c>
      <c r="G460" s="8" t="s">
        <v>76</v>
      </c>
      <c r="H460" s="8" t="s">
        <v>29</v>
      </c>
      <c r="I460" s="8" t="s">
        <v>41</v>
      </c>
      <c r="J460" s="8">
        <v>1248</v>
      </c>
      <c r="K460" s="8">
        <v>14976</v>
      </c>
      <c r="L460" s="8">
        <v>5</v>
      </c>
      <c r="M460" s="8">
        <v>0</v>
      </c>
      <c r="N460" s="8">
        <v>6</v>
      </c>
      <c r="O460" s="11">
        <v>7</v>
      </c>
    </row>
    <row r="461" spans="1:15" x14ac:dyDescent="0.3">
      <c r="A461" s="12">
        <v>460</v>
      </c>
      <c r="B461" s="13" t="s">
        <v>662</v>
      </c>
      <c r="C461" s="13" t="s">
        <v>663</v>
      </c>
      <c r="D461" s="13" t="s">
        <v>916</v>
      </c>
      <c r="E461" s="14">
        <v>42978</v>
      </c>
      <c r="F461" s="15">
        <f ca="1">DATEDIF(Employees!$E461,TODAY(),"Y")</f>
        <v>7</v>
      </c>
      <c r="G461" s="13" t="s">
        <v>76</v>
      </c>
      <c r="H461" s="13" t="s">
        <v>18</v>
      </c>
      <c r="I461" s="13" t="s">
        <v>59</v>
      </c>
      <c r="J461" s="13">
        <v>1523</v>
      </c>
      <c r="K461" s="13">
        <v>18276</v>
      </c>
      <c r="L461" s="13">
        <v>3</v>
      </c>
      <c r="M461" s="13">
        <v>6</v>
      </c>
      <c r="N461" s="13">
        <v>5</v>
      </c>
      <c r="O461" s="16">
        <v>4</v>
      </c>
    </row>
    <row r="462" spans="1:15" x14ac:dyDescent="0.3">
      <c r="A462" s="7">
        <v>461</v>
      </c>
      <c r="B462" s="8" t="s">
        <v>664</v>
      </c>
      <c r="C462" s="8" t="s">
        <v>665</v>
      </c>
      <c r="D462" s="8" t="s">
        <v>916</v>
      </c>
      <c r="E462" s="9">
        <v>43475</v>
      </c>
      <c r="F462" s="10">
        <f ca="1">DATEDIF(Employees!$E462,TODAY(),"Y")</f>
        <v>6</v>
      </c>
      <c r="G462" s="8" t="s">
        <v>28</v>
      </c>
      <c r="H462" s="8" t="s">
        <v>18</v>
      </c>
      <c r="I462" s="8" t="s">
        <v>35</v>
      </c>
      <c r="J462" s="8">
        <v>1275</v>
      </c>
      <c r="K462" s="8">
        <v>15300</v>
      </c>
      <c r="L462" s="8">
        <v>4.5</v>
      </c>
      <c r="M462" s="8">
        <v>3</v>
      </c>
      <c r="N462" s="8">
        <v>0</v>
      </c>
      <c r="O462" s="11">
        <v>9</v>
      </c>
    </row>
    <row r="463" spans="1:15" x14ac:dyDescent="0.3">
      <c r="A463" s="12">
        <v>462</v>
      </c>
      <c r="B463" s="13" t="s">
        <v>367</v>
      </c>
      <c r="C463" s="13" t="s">
        <v>666</v>
      </c>
      <c r="D463" s="13" t="s">
        <v>915</v>
      </c>
      <c r="E463" s="14">
        <v>43472</v>
      </c>
      <c r="F463" s="15">
        <f ca="1">DATEDIF(Employees!$E463,TODAY(),"Y")</f>
        <v>6</v>
      </c>
      <c r="G463" s="13" t="s">
        <v>40</v>
      </c>
      <c r="H463" s="13" t="s">
        <v>47</v>
      </c>
      <c r="I463" s="13" t="s">
        <v>35</v>
      </c>
      <c r="J463" s="13">
        <v>1549</v>
      </c>
      <c r="K463" s="13">
        <v>18588</v>
      </c>
      <c r="L463" s="13">
        <v>3</v>
      </c>
      <c r="M463" s="13">
        <v>2</v>
      </c>
      <c r="N463" s="13">
        <v>0</v>
      </c>
      <c r="O463" s="16">
        <v>5</v>
      </c>
    </row>
    <row r="464" spans="1:15" x14ac:dyDescent="0.3">
      <c r="A464" s="7">
        <v>463</v>
      </c>
      <c r="B464" s="8" t="s">
        <v>371</v>
      </c>
      <c r="C464" s="8" t="s">
        <v>667</v>
      </c>
      <c r="D464" s="8" t="s">
        <v>915</v>
      </c>
      <c r="E464" s="9">
        <v>43618</v>
      </c>
      <c r="F464" s="10">
        <f ca="1">DATEDIF(Employees!$E464,TODAY(),"Y")</f>
        <v>5</v>
      </c>
      <c r="G464" s="8" t="s">
        <v>87</v>
      </c>
      <c r="H464" s="8" t="s">
        <v>22</v>
      </c>
      <c r="I464" s="8" t="s">
        <v>896</v>
      </c>
      <c r="J464" s="8">
        <v>1786</v>
      </c>
      <c r="K464" s="8">
        <v>21432</v>
      </c>
      <c r="L464" s="8">
        <v>3</v>
      </c>
      <c r="M464" s="8">
        <v>4</v>
      </c>
      <c r="N464" s="8">
        <v>4</v>
      </c>
      <c r="O464" s="11">
        <v>1</v>
      </c>
    </row>
    <row r="465" spans="1:15" x14ac:dyDescent="0.3">
      <c r="A465" s="12">
        <v>464</v>
      </c>
      <c r="B465" s="13" t="s">
        <v>32</v>
      </c>
      <c r="C465" s="13" t="s">
        <v>668</v>
      </c>
      <c r="D465" s="13" t="s">
        <v>915</v>
      </c>
      <c r="E465" s="14">
        <v>43557</v>
      </c>
      <c r="F465" s="15">
        <f ca="1">DATEDIF(Employees!$E465,TODAY(),"Y")</f>
        <v>5</v>
      </c>
      <c r="G465" s="13" t="s">
        <v>76</v>
      </c>
      <c r="H465" s="13" t="s">
        <v>22</v>
      </c>
      <c r="I465" s="13" t="s">
        <v>41</v>
      </c>
      <c r="J465" s="13">
        <v>1908</v>
      </c>
      <c r="K465" s="13">
        <v>22896</v>
      </c>
      <c r="L465" s="13">
        <v>1</v>
      </c>
      <c r="M465" s="13">
        <v>0</v>
      </c>
      <c r="N465" s="13">
        <v>5</v>
      </c>
      <c r="O465" s="16">
        <v>7</v>
      </c>
    </row>
    <row r="466" spans="1:15" x14ac:dyDescent="0.3">
      <c r="A466" s="7">
        <v>465</v>
      </c>
      <c r="B466" s="8" t="s">
        <v>30</v>
      </c>
      <c r="C466" s="8" t="s">
        <v>515</v>
      </c>
      <c r="D466" s="8" t="s">
        <v>915</v>
      </c>
      <c r="E466" s="9">
        <v>43249</v>
      </c>
      <c r="F466" s="10">
        <f ca="1">DATEDIF(Employees!$E466,TODAY(),"Y")</f>
        <v>6</v>
      </c>
      <c r="G466" s="8" t="s">
        <v>52</v>
      </c>
      <c r="H466" s="8" t="s">
        <v>29</v>
      </c>
      <c r="I466" s="8" t="s">
        <v>35</v>
      </c>
      <c r="J466" s="8">
        <v>2321</v>
      </c>
      <c r="K466" s="8">
        <v>27852</v>
      </c>
      <c r="L466" s="8">
        <v>5</v>
      </c>
      <c r="M466" s="8">
        <v>0</v>
      </c>
      <c r="N466" s="8">
        <v>0</v>
      </c>
      <c r="O466" s="11">
        <v>6</v>
      </c>
    </row>
    <row r="467" spans="1:15" x14ac:dyDescent="0.3">
      <c r="A467" s="12">
        <v>466</v>
      </c>
      <c r="B467" s="13" t="s">
        <v>669</v>
      </c>
      <c r="C467" s="13" t="s">
        <v>670</v>
      </c>
      <c r="D467" s="13" t="s">
        <v>915</v>
      </c>
      <c r="E467" s="14">
        <v>44109</v>
      </c>
      <c r="F467" s="15">
        <f ca="1">DATEDIF(Employees!$E467,TODAY(),"Y")</f>
        <v>4</v>
      </c>
      <c r="G467" s="13" t="s">
        <v>52</v>
      </c>
      <c r="H467" s="13" t="s">
        <v>29</v>
      </c>
      <c r="I467" s="13" t="s">
        <v>41</v>
      </c>
      <c r="J467" s="13">
        <v>899</v>
      </c>
      <c r="K467" s="13">
        <v>10788</v>
      </c>
      <c r="L467" s="13">
        <v>1</v>
      </c>
      <c r="M467" s="13">
        <v>4</v>
      </c>
      <c r="N467" s="13">
        <v>0</v>
      </c>
      <c r="O467" s="16">
        <v>27</v>
      </c>
    </row>
    <row r="468" spans="1:15" x14ac:dyDescent="0.3">
      <c r="A468" s="7">
        <v>467</v>
      </c>
      <c r="B468" s="8" t="s">
        <v>32</v>
      </c>
      <c r="C468" s="8" t="s">
        <v>671</v>
      </c>
      <c r="D468" s="8" t="s">
        <v>915</v>
      </c>
      <c r="E468" s="9">
        <v>43822</v>
      </c>
      <c r="F468" s="10">
        <f ca="1">DATEDIF(Employees!$E468,TODAY(),"Y")</f>
        <v>5</v>
      </c>
      <c r="G468" s="8" t="s">
        <v>87</v>
      </c>
      <c r="H468" s="8" t="s">
        <v>18</v>
      </c>
      <c r="I468" s="8" t="s">
        <v>35</v>
      </c>
      <c r="J468" s="8">
        <v>1168</v>
      </c>
      <c r="K468" s="8">
        <v>14016</v>
      </c>
      <c r="L468" s="8">
        <v>5</v>
      </c>
      <c r="M468" s="8">
        <v>0</v>
      </c>
      <c r="N468" s="8">
        <v>0</v>
      </c>
      <c r="O468" s="11">
        <v>8</v>
      </c>
    </row>
    <row r="469" spans="1:15" x14ac:dyDescent="0.3">
      <c r="A469" s="12">
        <v>468</v>
      </c>
      <c r="B469" s="13" t="s">
        <v>672</v>
      </c>
      <c r="C469" s="13" t="s">
        <v>673</v>
      </c>
      <c r="D469" s="13" t="s">
        <v>915</v>
      </c>
      <c r="E469" s="14">
        <v>43194</v>
      </c>
      <c r="F469" s="15">
        <f ca="1">DATEDIF(Employees!$E469,TODAY(),"Y")</f>
        <v>6</v>
      </c>
      <c r="G469" s="13" t="s">
        <v>92</v>
      </c>
      <c r="H469" s="13" t="s">
        <v>18</v>
      </c>
      <c r="I469" s="13" t="s">
        <v>41</v>
      </c>
      <c r="J469" s="13">
        <v>2169</v>
      </c>
      <c r="K469" s="13">
        <v>26028</v>
      </c>
      <c r="L469" s="13">
        <v>1</v>
      </c>
      <c r="M469" s="13">
        <v>4</v>
      </c>
      <c r="N469" s="13">
        <v>0</v>
      </c>
      <c r="O469" s="16">
        <v>2</v>
      </c>
    </row>
    <row r="470" spans="1:15" x14ac:dyDescent="0.3">
      <c r="A470" s="7">
        <v>469</v>
      </c>
      <c r="B470" s="8" t="s">
        <v>32</v>
      </c>
      <c r="C470" s="8" t="s">
        <v>386</v>
      </c>
      <c r="D470" s="8" t="s">
        <v>915</v>
      </c>
      <c r="E470" s="9">
        <v>43900</v>
      </c>
      <c r="F470" s="10">
        <f ca="1">DATEDIF(Employees!$E470,TODAY(),"Y")</f>
        <v>4</v>
      </c>
      <c r="G470" s="8" t="s">
        <v>199</v>
      </c>
      <c r="H470" s="8" t="s">
        <v>293</v>
      </c>
      <c r="I470" s="8" t="s">
        <v>41</v>
      </c>
      <c r="J470" s="8">
        <v>2819</v>
      </c>
      <c r="K470" s="8">
        <v>33828</v>
      </c>
      <c r="L470" s="8">
        <v>4.5</v>
      </c>
      <c r="M470" s="8">
        <v>5</v>
      </c>
      <c r="N470" s="8">
        <v>0</v>
      </c>
      <c r="O470" s="11">
        <v>51</v>
      </c>
    </row>
    <row r="471" spans="1:15" x14ac:dyDescent="0.3">
      <c r="A471" s="12">
        <v>470</v>
      </c>
      <c r="B471" s="13" t="s">
        <v>30</v>
      </c>
      <c r="C471" s="13" t="s">
        <v>674</v>
      </c>
      <c r="D471" s="13" t="s">
        <v>915</v>
      </c>
      <c r="E471" s="14">
        <v>43403</v>
      </c>
      <c r="F471" s="15">
        <f ca="1">DATEDIF(Employees!$E471,TODAY(),"Y")</f>
        <v>6</v>
      </c>
      <c r="G471" s="13" t="s">
        <v>49</v>
      </c>
      <c r="H471" s="13" t="s">
        <v>29</v>
      </c>
      <c r="I471" s="13" t="s">
        <v>35</v>
      </c>
      <c r="J471" s="13">
        <v>847</v>
      </c>
      <c r="K471" s="13">
        <v>10164</v>
      </c>
      <c r="L471" s="13">
        <v>3</v>
      </c>
      <c r="M471" s="13">
        <v>0</v>
      </c>
      <c r="N471" s="13">
        <v>0</v>
      </c>
      <c r="O471" s="16">
        <v>3</v>
      </c>
    </row>
    <row r="472" spans="1:15" x14ac:dyDescent="0.3">
      <c r="A472" s="7">
        <v>471</v>
      </c>
      <c r="B472" s="8" t="s">
        <v>32</v>
      </c>
      <c r="C472" s="8" t="s">
        <v>544</v>
      </c>
      <c r="D472" s="8" t="s">
        <v>915</v>
      </c>
      <c r="E472" s="9">
        <v>43900</v>
      </c>
      <c r="F472" s="10">
        <f ca="1">DATEDIF(Employees!$E472,TODAY(),"Y")</f>
        <v>4</v>
      </c>
      <c r="G472" s="8" t="s">
        <v>40</v>
      </c>
      <c r="H472" s="8" t="s">
        <v>18</v>
      </c>
      <c r="I472" s="8" t="s">
        <v>19</v>
      </c>
      <c r="J472" s="8">
        <v>2308</v>
      </c>
      <c r="K472" s="8">
        <v>27696</v>
      </c>
      <c r="L472" s="8">
        <v>2</v>
      </c>
      <c r="M472" s="8">
        <v>0</v>
      </c>
      <c r="N472" s="8">
        <v>0</v>
      </c>
      <c r="O472" s="11">
        <v>13</v>
      </c>
    </row>
    <row r="473" spans="1:15" x14ac:dyDescent="0.3">
      <c r="A473" s="12">
        <v>472</v>
      </c>
      <c r="B473" s="13" t="s">
        <v>83</v>
      </c>
      <c r="C473" s="13" t="s">
        <v>675</v>
      </c>
      <c r="D473" s="13" t="s">
        <v>916</v>
      </c>
      <c r="E473" s="14">
        <v>43435</v>
      </c>
      <c r="F473" s="15">
        <f ca="1">DATEDIF(Employees!$E473,TODAY(),"Y")</f>
        <v>6</v>
      </c>
      <c r="G473" s="13" t="s">
        <v>28</v>
      </c>
      <c r="H473" s="13" t="s">
        <v>18</v>
      </c>
      <c r="I473" s="13" t="s">
        <v>896</v>
      </c>
      <c r="J473" s="13">
        <v>1692</v>
      </c>
      <c r="K473" s="13">
        <v>20304</v>
      </c>
      <c r="L473" s="13">
        <v>4.5</v>
      </c>
      <c r="M473" s="13">
        <v>4</v>
      </c>
      <c r="N473" s="13">
        <v>0</v>
      </c>
      <c r="O473" s="16">
        <v>6</v>
      </c>
    </row>
    <row r="474" spans="1:15" x14ac:dyDescent="0.3">
      <c r="A474" s="7">
        <v>473</v>
      </c>
      <c r="B474" s="8" t="s">
        <v>676</v>
      </c>
      <c r="C474" s="8" t="s">
        <v>158</v>
      </c>
      <c r="D474" s="8" t="s">
        <v>915</v>
      </c>
      <c r="E474" s="9">
        <v>43159</v>
      </c>
      <c r="F474" s="10">
        <f ca="1">DATEDIF(Employees!$E474,TODAY(),"Y")</f>
        <v>6</v>
      </c>
      <c r="G474" s="8" t="s">
        <v>76</v>
      </c>
      <c r="H474" s="8" t="s">
        <v>18</v>
      </c>
      <c r="I474" s="8" t="s">
        <v>41</v>
      </c>
      <c r="J474" s="8">
        <v>1372</v>
      </c>
      <c r="K474" s="8">
        <v>16464</v>
      </c>
      <c r="L474" s="8">
        <v>1</v>
      </c>
      <c r="M474" s="8">
        <v>0</v>
      </c>
      <c r="N474" s="8">
        <v>0</v>
      </c>
      <c r="O474" s="11">
        <v>4</v>
      </c>
    </row>
    <row r="475" spans="1:15" x14ac:dyDescent="0.3">
      <c r="A475" s="12">
        <v>474</v>
      </c>
      <c r="B475" s="13" t="s">
        <v>411</v>
      </c>
      <c r="C475" s="13" t="s">
        <v>677</v>
      </c>
      <c r="D475" s="13" t="s">
        <v>916</v>
      </c>
      <c r="E475" s="14">
        <v>43617</v>
      </c>
      <c r="F475" s="15">
        <f ca="1">DATEDIF(Employees!$E475,TODAY(),"Y")</f>
        <v>5</v>
      </c>
      <c r="G475" s="13" t="s">
        <v>40</v>
      </c>
      <c r="H475" s="13" t="s">
        <v>18</v>
      </c>
      <c r="I475" s="13" t="s">
        <v>896</v>
      </c>
      <c r="J475" s="13">
        <v>2594</v>
      </c>
      <c r="K475" s="13">
        <v>31128</v>
      </c>
      <c r="L475" s="13">
        <v>3</v>
      </c>
      <c r="M475" s="13">
        <v>5</v>
      </c>
      <c r="N475" s="13">
        <v>0</v>
      </c>
      <c r="O475" s="16">
        <v>0</v>
      </c>
    </row>
    <row r="476" spans="1:15" x14ac:dyDescent="0.3">
      <c r="A476" s="7">
        <v>475</v>
      </c>
      <c r="B476" s="8" t="s">
        <v>458</v>
      </c>
      <c r="C476" s="8" t="s">
        <v>678</v>
      </c>
      <c r="D476" s="8" t="s">
        <v>915</v>
      </c>
      <c r="E476" s="9">
        <v>43237</v>
      </c>
      <c r="F476" s="10">
        <f ca="1">DATEDIF(Employees!$E476,TODAY(),"Y")</f>
        <v>6</v>
      </c>
      <c r="G476" s="8" t="s">
        <v>17</v>
      </c>
      <c r="H476" s="8" t="s">
        <v>18</v>
      </c>
      <c r="I476" s="8" t="s">
        <v>35</v>
      </c>
      <c r="J476" s="8">
        <v>1082</v>
      </c>
      <c r="K476" s="8">
        <v>12984</v>
      </c>
      <c r="L476" s="8">
        <v>5</v>
      </c>
      <c r="M476" s="8">
        <v>1</v>
      </c>
      <c r="N476" s="8">
        <v>4</v>
      </c>
      <c r="O476" s="11">
        <v>8</v>
      </c>
    </row>
    <row r="477" spans="1:15" x14ac:dyDescent="0.3">
      <c r="A477" s="12">
        <v>476</v>
      </c>
      <c r="B477" s="13" t="s">
        <v>32</v>
      </c>
      <c r="C477" s="13" t="s">
        <v>306</v>
      </c>
      <c r="D477" s="13" t="s">
        <v>915</v>
      </c>
      <c r="E477" s="14">
        <v>43413</v>
      </c>
      <c r="F477" s="15">
        <f ca="1">DATEDIF(Employees!$E477,TODAY(),"Y")</f>
        <v>6</v>
      </c>
      <c r="G477" s="13" t="s">
        <v>28</v>
      </c>
      <c r="H477" s="13" t="s">
        <v>18</v>
      </c>
      <c r="I477" s="13" t="s">
        <v>19</v>
      </c>
      <c r="J477" s="13">
        <v>1929</v>
      </c>
      <c r="K477" s="13">
        <v>23148</v>
      </c>
      <c r="L477" s="13">
        <v>5</v>
      </c>
      <c r="M477" s="13">
        <v>3</v>
      </c>
      <c r="N477" s="13">
        <v>0</v>
      </c>
      <c r="O477" s="16">
        <v>43</v>
      </c>
    </row>
    <row r="478" spans="1:15" x14ac:dyDescent="0.3">
      <c r="A478" s="7">
        <v>477</v>
      </c>
      <c r="B478" s="8" t="s">
        <v>679</v>
      </c>
      <c r="C478" s="8" t="s">
        <v>79</v>
      </c>
      <c r="D478" s="8" t="s">
        <v>915</v>
      </c>
      <c r="E478" s="9">
        <v>43720</v>
      </c>
      <c r="F478" s="10">
        <f ca="1">DATEDIF(Employees!$E478,TODAY(),"Y")</f>
        <v>5</v>
      </c>
      <c r="G478" s="8" t="s">
        <v>28</v>
      </c>
      <c r="H478" s="8" t="s">
        <v>22</v>
      </c>
      <c r="I478" s="8" t="s">
        <v>41</v>
      </c>
      <c r="J478" s="8">
        <v>1883</v>
      </c>
      <c r="K478" s="8">
        <v>22596</v>
      </c>
      <c r="L478" s="8">
        <v>3</v>
      </c>
      <c r="M478" s="8">
        <v>3</v>
      </c>
      <c r="N478" s="8">
        <v>0</v>
      </c>
      <c r="O478" s="11">
        <v>3</v>
      </c>
    </row>
    <row r="479" spans="1:15" x14ac:dyDescent="0.3">
      <c r="A479" s="12">
        <v>478</v>
      </c>
      <c r="B479" s="13" t="s">
        <v>386</v>
      </c>
      <c r="C479" s="13" t="s">
        <v>510</v>
      </c>
      <c r="D479" s="13" t="s">
        <v>915</v>
      </c>
      <c r="E479" s="14">
        <v>43594</v>
      </c>
      <c r="F479" s="15">
        <f ca="1">DATEDIF(Employees!$E479,TODAY(),"Y")</f>
        <v>5</v>
      </c>
      <c r="G479" s="13" t="s">
        <v>40</v>
      </c>
      <c r="H479" s="13" t="s">
        <v>29</v>
      </c>
      <c r="I479" s="13" t="s">
        <v>19</v>
      </c>
      <c r="J479" s="13">
        <v>874</v>
      </c>
      <c r="K479" s="13">
        <v>10488</v>
      </c>
      <c r="L479" s="13">
        <v>3</v>
      </c>
      <c r="M479" s="13">
        <v>0</v>
      </c>
      <c r="N479" s="13">
        <v>0</v>
      </c>
      <c r="O479" s="16">
        <v>7</v>
      </c>
    </row>
    <row r="480" spans="1:15" x14ac:dyDescent="0.3">
      <c r="A480" s="7">
        <v>479</v>
      </c>
      <c r="B480" s="8" t="s">
        <v>164</v>
      </c>
      <c r="C480" s="8" t="s">
        <v>680</v>
      </c>
      <c r="D480" s="8" t="s">
        <v>915</v>
      </c>
      <c r="E480" s="9">
        <v>42603</v>
      </c>
      <c r="F480" s="10">
        <f ca="1">DATEDIF(Employees!$E480,TODAY(),"Y")</f>
        <v>8</v>
      </c>
      <c r="G480" s="8" t="s">
        <v>17</v>
      </c>
      <c r="H480" s="8" t="s">
        <v>22</v>
      </c>
      <c r="I480" s="8" t="s">
        <v>19</v>
      </c>
      <c r="J480" s="8">
        <v>2780</v>
      </c>
      <c r="K480" s="8">
        <v>33360</v>
      </c>
      <c r="L480" s="8">
        <v>3</v>
      </c>
      <c r="M480" s="8">
        <v>3</v>
      </c>
      <c r="N480" s="8">
        <v>0</v>
      </c>
      <c r="O480" s="11">
        <v>2</v>
      </c>
    </row>
    <row r="481" spans="1:15" x14ac:dyDescent="0.3">
      <c r="A481" s="12">
        <v>480</v>
      </c>
      <c r="B481" s="13" t="s">
        <v>206</v>
      </c>
      <c r="C481" s="13" t="s">
        <v>129</v>
      </c>
      <c r="D481" s="13" t="s">
        <v>915</v>
      </c>
      <c r="E481" s="14">
        <v>43832</v>
      </c>
      <c r="F481" s="15">
        <f ca="1">DATEDIF(Employees!$E481,TODAY(),"Y")</f>
        <v>5</v>
      </c>
      <c r="G481" s="13" t="s">
        <v>49</v>
      </c>
      <c r="H481" s="13" t="s">
        <v>47</v>
      </c>
      <c r="I481" s="13" t="s">
        <v>59</v>
      </c>
      <c r="J481" s="13">
        <v>1980</v>
      </c>
      <c r="K481" s="13">
        <v>23760</v>
      </c>
      <c r="L481" s="13">
        <v>2</v>
      </c>
      <c r="M481" s="13">
        <v>3</v>
      </c>
      <c r="N481" s="13">
        <v>0</v>
      </c>
      <c r="O481" s="16">
        <v>0</v>
      </c>
    </row>
    <row r="482" spans="1:15" x14ac:dyDescent="0.3">
      <c r="A482" s="7">
        <v>481</v>
      </c>
      <c r="B482" s="8" t="s">
        <v>70</v>
      </c>
      <c r="C482" s="8" t="s">
        <v>681</v>
      </c>
      <c r="D482" s="8" t="s">
        <v>915</v>
      </c>
      <c r="E482" s="9">
        <v>43832</v>
      </c>
      <c r="F482" s="10">
        <f ca="1">DATEDIF(Employees!$E482,TODAY(),"Y")</f>
        <v>5</v>
      </c>
      <c r="G482" s="8" t="s">
        <v>25</v>
      </c>
      <c r="H482" s="8" t="s">
        <v>47</v>
      </c>
      <c r="I482" s="8" t="s">
        <v>41</v>
      </c>
      <c r="J482" s="8">
        <v>2611</v>
      </c>
      <c r="K482" s="8">
        <v>31332</v>
      </c>
      <c r="L482" s="8">
        <v>5</v>
      </c>
      <c r="M482" s="8">
        <v>4</v>
      </c>
      <c r="N482" s="8">
        <v>0</v>
      </c>
      <c r="O482" s="11">
        <v>9</v>
      </c>
    </row>
    <row r="483" spans="1:15" x14ac:dyDescent="0.3">
      <c r="A483" s="12">
        <v>482</v>
      </c>
      <c r="B483" s="13" t="s">
        <v>682</v>
      </c>
      <c r="C483" s="13" t="s">
        <v>683</v>
      </c>
      <c r="D483" s="13" t="s">
        <v>915</v>
      </c>
      <c r="E483" s="14">
        <v>43141</v>
      </c>
      <c r="F483" s="15">
        <f ca="1">DATEDIF(Employees!$E483,TODAY(),"Y")</f>
        <v>6</v>
      </c>
      <c r="G483" s="13" t="s">
        <v>199</v>
      </c>
      <c r="H483" s="13" t="s">
        <v>47</v>
      </c>
      <c r="I483" s="13" t="s">
        <v>896</v>
      </c>
      <c r="J483" s="13">
        <v>1881</v>
      </c>
      <c r="K483" s="13">
        <v>22572</v>
      </c>
      <c r="L483" s="13">
        <v>5</v>
      </c>
      <c r="M483" s="13">
        <v>1</v>
      </c>
      <c r="N483" s="13">
        <v>0</v>
      </c>
      <c r="O483" s="16">
        <v>1</v>
      </c>
    </row>
    <row r="484" spans="1:15" x14ac:dyDescent="0.3">
      <c r="A484" s="7">
        <v>483</v>
      </c>
      <c r="B484" s="8" t="s">
        <v>684</v>
      </c>
      <c r="C484" s="8" t="s">
        <v>685</v>
      </c>
      <c r="D484" s="8" t="s">
        <v>915</v>
      </c>
      <c r="E484" s="9">
        <v>42530</v>
      </c>
      <c r="F484" s="10">
        <f ca="1">DATEDIF(Employees!$E484,TODAY(),"Y")</f>
        <v>8</v>
      </c>
      <c r="G484" s="8" t="s">
        <v>28</v>
      </c>
      <c r="H484" s="8" t="s">
        <v>18</v>
      </c>
      <c r="I484" s="8" t="s">
        <v>19</v>
      </c>
      <c r="J484" s="8">
        <v>1517</v>
      </c>
      <c r="K484" s="8">
        <v>18204</v>
      </c>
      <c r="L484" s="8">
        <v>5</v>
      </c>
      <c r="M484" s="8">
        <v>4</v>
      </c>
      <c r="N484" s="8">
        <v>0</v>
      </c>
      <c r="O484" s="11">
        <v>6</v>
      </c>
    </row>
    <row r="485" spans="1:15" x14ac:dyDescent="0.3">
      <c r="A485" s="12">
        <v>484</v>
      </c>
      <c r="B485" s="13" t="s">
        <v>185</v>
      </c>
      <c r="C485" s="13" t="s">
        <v>32</v>
      </c>
      <c r="D485" s="13" t="s">
        <v>915</v>
      </c>
      <c r="E485" s="14">
        <v>43825</v>
      </c>
      <c r="F485" s="15">
        <f ca="1">DATEDIF(Employees!$E485,TODAY(),"Y")</f>
        <v>5</v>
      </c>
      <c r="G485" s="13" t="s">
        <v>34</v>
      </c>
      <c r="H485" s="13" t="s">
        <v>18</v>
      </c>
      <c r="I485" s="13" t="s">
        <v>19</v>
      </c>
      <c r="J485" s="13">
        <v>1459</v>
      </c>
      <c r="K485" s="13">
        <v>17508</v>
      </c>
      <c r="L485" s="13">
        <v>4.5</v>
      </c>
      <c r="M485" s="13">
        <v>0</v>
      </c>
      <c r="N485" s="13">
        <v>0</v>
      </c>
      <c r="O485" s="16">
        <v>10</v>
      </c>
    </row>
    <row r="486" spans="1:15" x14ac:dyDescent="0.3">
      <c r="A486" s="7">
        <v>485</v>
      </c>
      <c r="B486" s="8" t="s">
        <v>218</v>
      </c>
      <c r="C486" s="8" t="s">
        <v>686</v>
      </c>
      <c r="D486" s="8" t="s">
        <v>915</v>
      </c>
      <c r="E486" s="9">
        <v>43761</v>
      </c>
      <c r="F486" s="10">
        <f ca="1">DATEDIF(Employees!$E486,TODAY(),"Y")</f>
        <v>5</v>
      </c>
      <c r="G486" s="8" t="s">
        <v>87</v>
      </c>
      <c r="H486" s="8" t="s">
        <v>22</v>
      </c>
      <c r="I486" s="8" t="s">
        <v>41</v>
      </c>
      <c r="J486" s="8">
        <v>2383</v>
      </c>
      <c r="K486" s="8">
        <v>28596</v>
      </c>
      <c r="L486" s="8">
        <v>3</v>
      </c>
      <c r="M486" s="8">
        <v>0</v>
      </c>
      <c r="N486" s="8">
        <v>0</v>
      </c>
      <c r="O486" s="11">
        <v>0</v>
      </c>
    </row>
    <row r="487" spans="1:15" x14ac:dyDescent="0.3">
      <c r="A487" s="12">
        <v>486</v>
      </c>
      <c r="B487" s="13" t="s">
        <v>48</v>
      </c>
      <c r="C487" s="13" t="s">
        <v>459</v>
      </c>
      <c r="D487" s="13" t="s">
        <v>915</v>
      </c>
      <c r="E487" s="14">
        <v>43168</v>
      </c>
      <c r="F487" s="15">
        <f ca="1">DATEDIF(Employees!$E487,TODAY(),"Y")</f>
        <v>6</v>
      </c>
      <c r="G487" s="13" t="s">
        <v>76</v>
      </c>
      <c r="H487" s="13" t="s">
        <v>18</v>
      </c>
      <c r="I487" s="13" t="s">
        <v>59</v>
      </c>
      <c r="J487" s="13">
        <v>1420</v>
      </c>
      <c r="K487" s="13">
        <v>17040</v>
      </c>
      <c r="L487" s="13">
        <v>5</v>
      </c>
      <c r="M487" s="13">
        <v>2</v>
      </c>
      <c r="N487" s="13">
        <v>6</v>
      </c>
      <c r="O487" s="16">
        <v>7</v>
      </c>
    </row>
    <row r="488" spans="1:15" x14ac:dyDescent="0.3">
      <c r="A488" s="7">
        <v>487</v>
      </c>
      <c r="B488" s="8" t="s">
        <v>355</v>
      </c>
      <c r="C488" s="8" t="s">
        <v>687</v>
      </c>
      <c r="D488" s="8" t="s">
        <v>915</v>
      </c>
      <c r="E488" s="9">
        <v>43358</v>
      </c>
      <c r="F488" s="10">
        <f ca="1">DATEDIF(Employees!$E488,TODAY(),"Y")</f>
        <v>6</v>
      </c>
      <c r="G488" s="8" t="s">
        <v>25</v>
      </c>
      <c r="H488" s="8" t="s">
        <v>18</v>
      </c>
      <c r="I488" s="8" t="s">
        <v>35</v>
      </c>
      <c r="J488" s="8">
        <v>1382</v>
      </c>
      <c r="K488" s="8">
        <v>16584</v>
      </c>
      <c r="L488" s="8">
        <v>4.5</v>
      </c>
      <c r="M488" s="8">
        <v>0</v>
      </c>
      <c r="N488" s="8">
        <v>1</v>
      </c>
      <c r="O488" s="11">
        <v>14</v>
      </c>
    </row>
    <row r="489" spans="1:15" x14ac:dyDescent="0.3">
      <c r="A489" s="12">
        <v>488</v>
      </c>
      <c r="B489" s="13" t="s">
        <v>30</v>
      </c>
      <c r="C489" s="13" t="s">
        <v>688</v>
      </c>
      <c r="D489" s="13" t="s">
        <v>915</v>
      </c>
      <c r="E489" s="14">
        <v>44097</v>
      </c>
      <c r="F489" s="15">
        <f ca="1">DATEDIF(Employees!$E489,TODAY(),"Y")</f>
        <v>4</v>
      </c>
      <c r="G489" s="13" t="s">
        <v>49</v>
      </c>
      <c r="H489" s="13" t="s">
        <v>29</v>
      </c>
      <c r="I489" s="13" t="s">
        <v>19</v>
      </c>
      <c r="J489" s="13">
        <v>1920</v>
      </c>
      <c r="K489" s="13">
        <v>23040</v>
      </c>
      <c r="L489" s="13">
        <v>5</v>
      </c>
      <c r="M489" s="13">
        <v>0</v>
      </c>
      <c r="N489" s="13">
        <v>5</v>
      </c>
      <c r="O489" s="16">
        <v>1</v>
      </c>
    </row>
    <row r="490" spans="1:15" x14ac:dyDescent="0.3">
      <c r="A490" s="7">
        <v>489</v>
      </c>
      <c r="B490" s="8" t="s">
        <v>30</v>
      </c>
      <c r="C490" s="8" t="s">
        <v>689</v>
      </c>
      <c r="D490" s="8" t="s">
        <v>915</v>
      </c>
      <c r="E490" s="9">
        <v>44091</v>
      </c>
      <c r="F490" s="10">
        <f ca="1">DATEDIF(Employees!$E490,TODAY(),"Y")</f>
        <v>4</v>
      </c>
      <c r="G490" s="8" t="s">
        <v>76</v>
      </c>
      <c r="H490" s="8" t="s">
        <v>18</v>
      </c>
      <c r="I490" s="8" t="s">
        <v>35</v>
      </c>
      <c r="J490" s="8">
        <v>1202</v>
      </c>
      <c r="K490" s="8">
        <v>14424</v>
      </c>
      <c r="L490" s="8">
        <v>4.5</v>
      </c>
      <c r="M490" s="8">
        <v>0</v>
      </c>
      <c r="N490" s="8">
        <v>0</v>
      </c>
      <c r="O490" s="11">
        <v>92</v>
      </c>
    </row>
    <row r="491" spans="1:15" x14ac:dyDescent="0.3">
      <c r="A491" s="12">
        <v>490</v>
      </c>
      <c r="B491" s="13" t="s">
        <v>690</v>
      </c>
      <c r="C491" s="13" t="s">
        <v>691</v>
      </c>
      <c r="D491" s="13" t="s">
        <v>916</v>
      </c>
      <c r="E491" s="14">
        <v>43156</v>
      </c>
      <c r="F491" s="15">
        <f ca="1">DATEDIF(Employees!$E491,TODAY(),"Y")</f>
        <v>6</v>
      </c>
      <c r="G491" s="13" t="s">
        <v>57</v>
      </c>
      <c r="H491" s="13" t="s">
        <v>22</v>
      </c>
      <c r="I491" s="13" t="s">
        <v>19</v>
      </c>
      <c r="J491" s="13">
        <v>1158</v>
      </c>
      <c r="K491" s="13">
        <v>13896</v>
      </c>
      <c r="L491" s="13">
        <v>5</v>
      </c>
      <c r="M491" s="13">
        <v>0</v>
      </c>
      <c r="N491" s="13">
        <v>0</v>
      </c>
      <c r="O491" s="16">
        <v>7</v>
      </c>
    </row>
    <row r="492" spans="1:15" x14ac:dyDescent="0.3">
      <c r="A492" s="7">
        <v>491</v>
      </c>
      <c r="B492" s="8" t="s">
        <v>325</v>
      </c>
      <c r="C492" s="8" t="s">
        <v>692</v>
      </c>
      <c r="D492" s="8" t="s">
        <v>915</v>
      </c>
      <c r="E492" s="9">
        <v>43850</v>
      </c>
      <c r="F492" s="10">
        <f ca="1">DATEDIF(Employees!$E492,TODAY(),"Y")</f>
        <v>5</v>
      </c>
      <c r="G492" s="8" t="s">
        <v>17</v>
      </c>
      <c r="H492" s="8" t="s">
        <v>18</v>
      </c>
      <c r="I492" s="8" t="s">
        <v>35</v>
      </c>
      <c r="J492" s="8">
        <v>1447</v>
      </c>
      <c r="K492" s="8">
        <v>17364</v>
      </c>
      <c r="L492" s="8">
        <v>3</v>
      </c>
      <c r="M492" s="8">
        <v>0</v>
      </c>
      <c r="N492" s="8">
        <v>0</v>
      </c>
      <c r="O492" s="11">
        <v>7</v>
      </c>
    </row>
    <row r="493" spans="1:15" x14ac:dyDescent="0.3">
      <c r="A493" s="12">
        <v>492</v>
      </c>
      <c r="B493" s="13" t="s">
        <v>222</v>
      </c>
      <c r="C493" s="13" t="s">
        <v>693</v>
      </c>
      <c r="D493" s="13" t="s">
        <v>915</v>
      </c>
      <c r="E493" s="14">
        <v>43731</v>
      </c>
      <c r="F493" s="15">
        <f ca="1">DATEDIF(Employees!$E493,TODAY(),"Y")</f>
        <v>5</v>
      </c>
      <c r="G493" s="13" t="s">
        <v>38</v>
      </c>
      <c r="H493" s="13" t="s">
        <v>22</v>
      </c>
      <c r="I493" s="13" t="s">
        <v>896</v>
      </c>
      <c r="J493" s="13">
        <v>1598</v>
      </c>
      <c r="K493" s="13">
        <v>19176</v>
      </c>
      <c r="L493" s="13">
        <v>3</v>
      </c>
      <c r="M493" s="13">
        <v>0</v>
      </c>
      <c r="N493" s="13">
        <v>0</v>
      </c>
      <c r="O493" s="16">
        <v>95</v>
      </c>
    </row>
    <row r="494" spans="1:15" x14ac:dyDescent="0.3">
      <c r="A494" s="7">
        <v>493</v>
      </c>
      <c r="B494" s="8" t="s">
        <v>694</v>
      </c>
      <c r="C494" s="8" t="s">
        <v>695</v>
      </c>
      <c r="D494" s="8" t="s">
        <v>915</v>
      </c>
      <c r="E494" s="9">
        <v>43974</v>
      </c>
      <c r="F494" s="10">
        <f ca="1">DATEDIF(Employees!$E494,TODAY(),"Y")</f>
        <v>4</v>
      </c>
      <c r="G494" s="8" t="s">
        <v>76</v>
      </c>
      <c r="H494" s="8" t="s">
        <v>29</v>
      </c>
      <c r="I494" s="8" t="s">
        <v>896</v>
      </c>
      <c r="J494" s="8">
        <v>1714</v>
      </c>
      <c r="K494" s="8">
        <v>20568</v>
      </c>
      <c r="L494" s="8">
        <v>5</v>
      </c>
      <c r="M494" s="8">
        <v>6</v>
      </c>
      <c r="N494" s="8">
        <v>0</v>
      </c>
      <c r="O494" s="11">
        <v>11</v>
      </c>
    </row>
    <row r="495" spans="1:15" x14ac:dyDescent="0.3">
      <c r="A495" s="12">
        <v>494</v>
      </c>
      <c r="B495" s="13" t="s">
        <v>301</v>
      </c>
      <c r="C495" s="13" t="s">
        <v>696</v>
      </c>
      <c r="D495" s="13" t="s">
        <v>915</v>
      </c>
      <c r="E495" s="14">
        <v>43038</v>
      </c>
      <c r="F495" s="15">
        <f ca="1">DATEDIF(Employees!$E495,TODAY(),"Y")</f>
        <v>7</v>
      </c>
      <c r="G495" s="13" t="s">
        <v>92</v>
      </c>
      <c r="H495" s="13" t="s">
        <v>29</v>
      </c>
      <c r="I495" s="13" t="s">
        <v>19</v>
      </c>
      <c r="J495" s="13">
        <v>2994</v>
      </c>
      <c r="K495" s="13">
        <v>35928</v>
      </c>
      <c r="L495" s="13">
        <v>4.5</v>
      </c>
      <c r="M495" s="13">
        <v>1</v>
      </c>
      <c r="N495" s="13">
        <v>0</v>
      </c>
      <c r="O495" s="16">
        <v>4</v>
      </c>
    </row>
    <row r="496" spans="1:15" x14ac:dyDescent="0.3">
      <c r="A496" s="7">
        <v>495</v>
      </c>
      <c r="B496" s="8" t="s">
        <v>697</v>
      </c>
      <c r="C496" s="8" t="s">
        <v>698</v>
      </c>
      <c r="D496" s="8" t="s">
        <v>915</v>
      </c>
      <c r="E496" s="9">
        <v>43838</v>
      </c>
      <c r="F496" s="10">
        <f ca="1">DATEDIF(Employees!$E496,TODAY(),"Y")</f>
        <v>5</v>
      </c>
      <c r="G496" s="8" t="s">
        <v>28</v>
      </c>
      <c r="H496" s="8" t="s">
        <v>22</v>
      </c>
      <c r="I496" s="8" t="s">
        <v>896</v>
      </c>
      <c r="J496" s="8">
        <v>2125</v>
      </c>
      <c r="K496" s="8">
        <v>25500</v>
      </c>
      <c r="L496" s="8">
        <v>4.5</v>
      </c>
      <c r="M496" s="8">
        <v>6</v>
      </c>
      <c r="N496" s="8">
        <v>0</v>
      </c>
      <c r="O496" s="11">
        <v>6</v>
      </c>
    </row>
    <row r="497" spans="1:15" x14ac:dyDescent="0.3">
      <c r="A497" s="12">
        <v>496</v>
      </c>
      <c r="B497" s="13" t="s">
        <v>645</v>
      </c>
      <c r="C497" s="13" t="s">
        <v>699</v>
      </c>
      <c r="D497" s="13" t="s">
        <v>916</v>
      </c>
      <c r="E497" s="14">
        <v>43493</v>
      </c>
      <c r="F497" s="15">
        <f ca="1">DATEDIF(Employees!$E497,TODAY(),"Y")</f>
        <v>6</v>
      </c>
      <c r="G497" s="13" t="s">
        <v>76</v>
      </c>
      <c r="H497" s="13" t="s">
        <v>18</v>
      </c>
      <c r="I497" s="13" t="s">
        <v>41</v>
      </c>
      <c r="J497" s="13">
        <v>3059</v>
      </c>
      <c r="K497" s="13">
        <v>36708</v>
      </c>
      <c r="L497" s="13">
        <v>4.5</v>
      </c>
      <c r="M497" s="13">
        <v>5</v>
      </c>
      <c r="N497" s="13">
        <v>0</v>
      </c>
      <c r="O497" s="16">
        <v>9</v>
      </c>
    </row>
    <row r="498" spans="1:15" x14ac:dyDescent="0.3">
      <c r="A498" s="7">
        <v>497</v>
      </c>
      <c r="B498" s="8" t="s">
        <v>30</v>
      </c>
      <c r="C498" s="8" t="s">
        <v>700</v>
      </c>
      <c r="D498" s="8" t="s">
        <v>915</v>
      </c>
      <c r="E498" s="9">
        <v>43482</v>
      </c>
      <c r="F498" s="10">
        <f ca="1">DATEDIF(Employees!$E498,TODAY(),"Y")</f>
        <v>6</v>
      </c>
      <c r="G498" s="8" t="s">
        <v>40</v>
      </c>
      <c r="H498" s="8" t="s">
        <v>29</v>
      </c>
      <c r="I498" s="8" t="s">
        <v>41</v>
      </c>
      <c r="J498" s="8">
        <v>2077</v>
      </c>
      <c r="K498" s="8">
        <v>24924</v>
      </c>
      <c r="L498" s="8">
        <v>5</v>
      </c>
      <c r="M498" s="8">
        <v>6</v>
      </c>
      <c r="N498" s="8">
        <v>0</v>
      </c>
      <c r="O498" s="11">
        <v>4</v>
      </c>
    </row>
    <row r="499" spans="1:15" x14ac:dyDescent="0.3">
      <c r="A499" s="12">
        <v>498</v>
      </c>
      <c r="B499" s="13" t="s">
        <v>701</v>
      </c>
      <c r="C499" s="13" t="s">
        <v>702</v>
      </c>
      <c r="D499" s="13" t="s">
        <v>915</v>
      </c>
      <c r="E499" s="14">
        <v>43351</v>
      </c>
      <c r="F499" s="15">
        <f ca="1">DATEDIF(Employees!$E499,TODAY(),"Y")</f>
        <v>6</v>
      </c>
      <c r="G499" s="13" t="s">
        <v>28</v>
      </c>
      <c r="H499" s="13" t="s">
        <v>18</v>
      </c>
      <c r="I499" s="13" t="s">
        <v>19</v>
      </c>
      <c r="J499" s="13">
        <v>1962</v>
      </c>
      <c r="K499" s="13">
        <v>23544</v>
      </c>
      <c r="L499" s="13">
        <v>4.5</v>
      </c>
      <c r="M499" s="13">
        <v>6</v>
      </c>
      <c r="N499" s="13">
        <v>0</v>
      </c>
      <c r="O499" s="16">
        <v>10</v>
      </c>
    </row>
    <row r="500" spans="1:15" x14ac:dyDescent="0.3">
      <c r="A500" s="7">
        <v>499</v>
      </c>
      <c r="B500" s="8" t="s">
        <v>32</v>
      </c>
      <c r="C500" s="8" t="s">
        <v>703</v>
      </c>
      <c r="D500" s="8" t="s">
        <v>915</v>
      </c>
      <c r="E500" s="9">
        <v>43600</v>
      </c>
      <c r="F500" s="10">
        <f ca="1">DATEDIF(Employees!$E500,TODAY(),"Y")</f>
        <v>5</v>
      </c>
      <c r="G500" s="8" t="s">
        <v>49</v>
      </c>
      <c r="H500" s="8" t="s">
        <v>18</v>
      </c>
      <c r="I500" s="8" t="s">
        <v>35</v>
      </c>
      <c r="J500" s="8">
        <v>1573</v>
      </c>
      <c r="K500" s="8">
        <v>18876</v>
      </c>
      <c r="L500" s="8">
        <v>3</v>
      </c>
      <c r="M500" s="8">
        <v>6</v>
      </c>
      <c r="N500" s="8">
        <v>0</v>
      </c>
      <c r="O500" s="11">
        <v>2</v>
      </c>
    </row>
    <row r="501" spans="1:15" x14ac:dyDescent="0.3">
      <c r="A501" s="12">
        <v>500</v>
      </c>
      <c r="B501" s="13" t="s">
        <v>431</v>
      </c>
      <c r="C501" s="13" t="s">
        <v>704</v>
      </c>
      <c r="D501" s="13" t="s">
        <v>916</v>
      </c>
      <c r="E501" s="14">
        <v>43642</v>
      </c>
      <c r="F501" s="15">
        <f ca="1">DATEDIF(Employees!$E501,TODAY(),"Y")</f>
        <v>5</v>
      </c>
      <c r="G501" s="13" t="s">
        <v>40</v>
      </c>
      <c r="H501" s="13" t="s">
        <v>22</v>
      </c>
      <c r="I501" s="13" t="s">
        <v>35</v>
      </c>
      <c r="J501" s="13">
        <v>882</v>
      </c>
      <c r="K501" s="13">
        <v>10584</v>
      </c>
      <c r="L501" s="13">
        <v>5</v>
      </c>
      <c r="M501" s="13">
        <v>0</v>
      </c>
      <c r="N501" s="13">
        <v>0</v>
      </c>
      <c r="O501" s="16">
        <v>8</v>
      </c>
    </row>
    <row r="502" spans="1:15" x14ac:dyDescent="0.3">
      <c r="A502" s="7">
        <v>501</v>
      </c>
      <c r="B502" s="8" t="s">
        <v>645</v>
      </c>
      <c r="C502" s="8" t="s">
        <v>705</v>
      </c>
      <c r="D502" s="8" t="s">
        <v>916</v>
      </c>
      <c r="E502" s="9">
        <v>43398</v>
      </c>
      <c r="F502" s="10">
        <f ca="1">DATEDIF(Employees!$E502,TODAY(),"Y")</f>
        <v>6</v>
      </c>
      <c r="G502" s="8" t="s">
        <v>28</v>
      </c>
      <c r="H502" s="8" t="s">
        <v>18</v>
      </c>
      <c r="I502" s="8" t="s">
        <v>19</v>
      </c>
      <c r="J502" s="8">
        <v>1036</v>
      </c>
      <c r="K502" s="8">
        <v>12432</v>
      </c>
      <c r="L502" s="8">
        <v>5</v>
      </c>
      <c r="M502" s="8">
        <v>0</v>
      </c>
      <c r="N502" s="8">
        <v>6</v>
      </c>
      <c r="O502" s="11">
        <v>2</v>
      </c>
    </row>
    <row r="503" spans="1:15" x14ac:dyDescent="0.3">
      <c r="A503" s="12">
        <v>502</v>
      </c>
      <c r="B503" s="13" t="s">
        <v>706</v>
      </c>
      <c r="C503" s="13" t="s">
        <v>707</v>
      </c>
      <c r="D503" s="13" t="s">
        <v>915</v>
      </c>
      <c r="E503" s="14">
        <v>42381</v>
      </c>
      <c r="F503" s="15">
        <f ca="1">DATEDIF(Employees!$E503,TODAY(),"Y")</f>
        <v>9</v>
      </c>
      <c r="G503" s="13" t="s">
        <v>49</v>
      </c>
      <c r="H503" s="13" t="s">
        <v>18</v>
      </c>
      <c r="I503" s="13" t="s">
        <v>896</v>
      </c>
      <c r="J503" s="13">
        <v>2790</v>
      </c>
      <c r="K503" s="13">
        <v>33480</v>
      </c>
      <c r="L503" s="13">
        <v>1</v>
      </c>
      <c r="M503" s="13">
        <v>1</v>
      </c>
      <c r="N503" s="13">
        <v>0</v>
      </c>
      <c r="O503" s="16">
        <v>8</v>
      </c>
    </row>
    <row r="504" spans="1:15" x14ac:dyDescent="0.3">
      <c r="A504" s="7">
        <v>503</v>
      </c>
      <c r="B504" s="8" t="s">
        <v>68</v>
      </c>
      <c r="C504" s="8" t="s">
        <v>141</v>
      </c>
      <c r="D504" s="8" t="s">
        <v>915</v>
      </c>
      <c r="E504" s="9">
        <v>43693</v>
      </c>
      <c r="F504" s="10">
        <f ca="1">DATEDIF(Employees!$E504,TODAY(),"Y")</f>
        <v>5</v>
      </c>
      <c r="G504" s="8" t="s">
        <v>28</v>
      </c>
      <c r="H504" s="8" t="s">
        <v>18</v>
      </c>
      <c r="I504" s="8" t="s">
        <v>41</v>
      </c>
      <c r="J504" s="8">
        <v>1951</v>
      </c>
      <c r="K504" s="8">
        <v>23412</v>
      </c>
      <c r="L504" s="8">
        <v>4.5</v>
      </c>
      <c r="M504" s="8">
        <v>1</v>
      </c>
      <c r="N504" s="8">
        <v>0</v>
      </c>
      <c r="O504" s="11">
        <v>8</v>
      </c>
    </row>
    <row r="505" spans="1:15" x14ac:dyDescent="0.3">
      <c r="A505" s="12">
        <v>504</v>
      </c>
      <c r="B505" s="13" t="s">
        <v>30</v>
      </c>
      <c r="C505" s="13" t="s">
        <v>391</v>
      </c>
      <c r="D505" s="13" t="s">
        <v>915</v>
      </c>
      <c r="E505" s="14">
        <v>43289</v>
      </c>
      <c r="F505" s="15">
        <f ca="1">DATEDIF(Employees!$E505,TODAY(),"Y")</f>
        <v>6</v>
      </c>
      <c r="G505" s="13" t="s">
        <v>17</v>
      </c>
      <c r="H505" s="13" t="s">
        <v>18</v>
      </c>
      <c r="I505" s="13" t="s">
        <v>41</v>
      </c>
      <c r="J505" s="13">
        <v>2255</v>
      </c>
      <c r="K505" s="13">
        <v>27060</v>
      </c>
      <c r="L505" s="13">
        <v>5</v>
      </c>
      <c r="M505" s="13">
        <v>0</v>
      </c>
      <c r="N505" s="13">
        <v>4</v>
      </c>
      <c r="O505" s="16">
        <v>10</v>
      </c>
    </row>
    <row r="506" spans="1:15" x14ac:dyDescent="0.3">
      <c r="A506" s="7">
        <v>505</v>
      </c>
      <c r="B506" s="8" t="s">
        <v>708</v>
      </c>
      <c r="C506" s="8" t="s">
        <v>709</v>
      </c>
      <c r="D506" s="8" t="s">
        <v>916</v>
      </c>
      <c r="E506" s="9">
        <v>42903</v>
      </c>
      <c r="F506" s="10">
        <f ca="1">DATEDIF(Employees!$E506,TODAY(),"Y")</f>
        <v>7</v>
      </c>
      <c r="G506" s="8" t="s">
        <v>117</v>
      </c>
      <c r="H506" s="8" t="s">
        <v>18</v>
      </c>
      <c r="I506" s="8" t="s">
        <v>896</v>
      </c>
      <c r="J506" s="8">
        <v>3388</v>
      </c>
      <c r="K506" s="8">
        <v>40656</v>
      </c>
      <c r="L506" s="8">
        <v>3</v>
      </c>
      <c r="M506" s="8">
        <v>3</v>
      </c>
      <c r="N506" s="8">
        <v>0</v>
      </c>
      <c r="O506" s="11">
        <v>0</v>
      </c>
    </row>
    <row r="507" spans="1:15" x14ac:dyDescent="0.3">
      <c r="A507" s="12">
        <v>506</v>
      </c>
      <c r="B507" s="13" t="s">
        <v>710</v>
      </c>
      <c r="C507" s="13" t="s">
        <v>711</v>
      </c>
      <c r="D507" s="13" t="s">
        <v>915</v>
      </c>
      <c r="E507" s="14">
        <v>44123</v>
      </c>
      <c r="F507" s="15">
        <f ca="1">DATEDIF(Employees!$E507,TODAY(),"Y")</f>
        <v>4</v>
      </c>
      <c r="G507" s="13" t="s">
        <v>57</v>
      </c>
      <c r="H507" s="13" t="s">
        <v>18</v>
      </c>
      <c r="I507" s="13" t="s">
        <v>19</v>
      </c>
      <c r="J507" s="13">
        <v>707</v>
      </c>
      <c r="K507" s="13">
        <v>8484</v>
      </c>
      <c r="L507" s="13">
        <v>2</v>
      </c>
      <c r="M507" s="13">
        <v>1</v>
      </c>
      <c r="N507" s="13">
        <v>0</v>
      </c>
      <c r="O507" s="16">
        <v>9</v>
      </c>
    </row>
    <row r="508" spans="1:15" x14ac:dyDescent="0.3">
      <c r="A508" s="7">
        <v>507</v>
      </c>
      <c r="B508" s="8" t="s">
        <v>191</v>
      </c>
      <c r="C508" s="8" t="s">
        <v>712</v>
      </c>
      <c r="D508" s="8" t="s">
        <v>916</v>
      </c>
      <c r="E508" s="9">
        <v>43996</v>
      </c>
      <c r="F508" s="10">
        <f ca="1">DATEDIF(Employees!$E508,TODAY(),"Y")</f>
        <v>4</v>
      </c>
      <c r="G508" s="8" t="s">
        <v>92</v>
      </c>
      <c r="H508" s="8" t="s">
        <v>18</v>
      </c>
      <c r="I508" s="8" t="s">
        <v>41</v>
      </c>
      <c r="J508" s="8">
        <v>1161</v>
      </c>
      <c r="K508" s="8">
        <v>13932</v>
      </c>
      <c r="L508" s="8">
        <v>5</v>
      </c>
      <c r="M508" s="8">
        <v>0</v>
      </c>
      <c r="N508" s="8">
        <v>0</v>
      </c>
      <c r="O508" s="11">
        <v>9</v>
      </c>
    </row>
    <row r="509" spans="1:15" x14ac:dyDescent="0.3">
      <c r="A509" s="12">
        <v>508</v>
      </c>
      <c r="B509" s="13" t="s">
        <v>713</v>
      </c>
      <c r="C509" s="13" t="s">
        <v>714</v>
      </c>
      <c r="D509" s="13" t="s">
        <v>915</v>
      </c>
      <c r="E509" s="14">
        <v>43572</v>
      </c>
      <c r="F509" s="15">
        <f ca="1">DATEDIF(Employees!$E509,TODAY(),"Y")</f>
        <v>5</v>
      </c>
      <c r="G509" s="13" t="s">
        <v>17</v>
      </c>
      <c r="H509" s="13" t="s">
        <v>29</v>
      </c>
      <c r="I509" s="13" t="s">
        <v>41</v>
      </c>
      <c r="J509" s="13">
        <v>1165</v>
      </c>
      <c r="K509" s="13">
        <v>13980</v>
      </c>
      <c r="L509" s="13">
        <v>5</v>
      </c>
      <c r="M509" s="13">
        <v>0</v>
      </c>
      <c r="N509" s="13">
        <v>0</v>
      </c>
      <c r="O509" s="16">
        <v>9</v>
      </c>
    </row>
    <row r="510" spans="1:15" x14ac:dyDescent="0.3">
      <c r="A510" s="7">
        <v>509</v>
      </c>
      <c r="B510" s="8" t="s">
        <v>58</v>
      </c>
      <c r="C510" s="8" t="s">
        <v>597</v>
      </c>
      <c r="D510" s="8" t="s">
        <v>916</v>
      </c>
      <c r="E510" s="9">
        <v>43542</v>
      </c>
      <c r="F510" s="10">
        <f ca="1">DATEDIF(Employees!$E510,TODAY(),"Y")</f>
        <v>5</v>
      </c>
      <c r="G510" s="8" t="s">
        <v>49</v>
      </c>
      <c r="H510" s="8" t="s">
        <v>29</v>
      </c>
      <c r="I510" s="8" t="s">
        <v>41</v>
      </c>
      <c r="J510" s="8">
        <v>1351</v>
      </c>
      <c r="K510" s="8">
        <v>16212</v>
      </c>
      <c r="L510" s="8">
        <v>5</v>
      </c>
      <c r="M510" s="8">
        <v>0</v>
      </c>
      <c r="N510" s="8">
        <v>0</v>
      </c>
      <c r="O510" s="11">
        <v>7</v>
      </c>
    </row>
    <row r="511" spans="1:15" x14ac:dyDescent="0.3">
      <c r="A511" s="12">
        <v>510</v>
      </c>
      <c r="B511" s="13" t="s">
        <v>597</v>
      </c>
      <c r="C511" s="13" t="s">
        <v>715</v>
      </c>
      <c r="D511" s="13" t="s">
        <v>915</v>
      </c>
      <c r="E511" s="14">
        <v>42649</v>
      </c>
      <c r="F511" s="15">
        <f ca="1">DATEDIF(Employees!$E511,TODAY(),"Y")</f>
        <v>8</v>
      </c>
      <c r="G511" s="13" t="s">
        <v>34</v>
      </c>
      <c r="H511" s="13" t="s">
        <v>18</v>
      </c>
      <c r="I511" s="13" t="s">
        <v>896</v>
      </c>
      <c r="J511" s="13">
        <v>1406</v>
      </c>
      <c r="K511" s="13">
        <v>16872</v>
      </c>
      <c r="L511" s="13">
        <v>3</v>
      </c>
      <c r="M511" s="13">
        <v>0</v>
      </c>
      <c r="N511" s="13">
        <v>3</v>
      </c>
      <c r="O511" s="16">
        <v>7</v>
      </c>
    </row>
    <row r="512" spans="1:15" x14ac:dyDescent="0.3">
      <c r="A512" s="7">
        <v>511</v>
      </c>
      <c r="B512" s="8" t="s">
        <v>716</v>
      </c>
      <c r="C512" s="8" t="s">
        <v>717</v>
      </c>
      <c r="D512" s="8" t="s">
        <v>916</v>
      </c>
      <c r="E512" s="9">
        <v>43473</v>
      </c>
      <c r="F512" s="10">
        <f ca="1">DATEDIF(Employees!$E512,TODAY(),"Y")</f>
        <v>6</v>
      </c>
      <c r="G512" s="8" t="s">
        <v>40</v>
      </c>
      <c r="H512" s="8" t="s">
        <v>22</v>
      </c>
      <c r="I512" s="8" t="s">
        <v>41</v>
      </c>
      <c r="J512" s="8">
        <v>1699</v>
      </c>
      <c r="K512" s="8">
        <v>20388</v>
      </c>
      <c r="L512" s="8">
        <v>5</v>
      </c>
      <c r="M512" s="8">
        <v>0</v>
      </c>
      <c r="N512" s="8">
        <v>2</v>
      </c>
      <c r="O512" s="11">
        <v>5</v>
      </c>
    </row>
    <row r="513" spans="1:15" x14ac:dyDescent="0.3">
      <c r="A513" s="12">
        <v>512</v>
      </c>
      <c r="B513" s="13" t="s">
        <v>386</v>
      </c>
      <c r="C513" s="13" t="s">
        <v>339</v>
      </c>
      <c r="D513" s="13" t="s">
        <v>915</v>
      </c>
      <c r="E513" s="14">
        <v>43043</v>
      </c>
      <c r="F513" s="15">
        <f ca="1">DATEDIF(Employees!$E513,TODAY(),"Y")</f>
        <v>7</v>
      </c>
      <c r="G513" s="13" t="s">
        <v>52</v>
      </c>
      <c r="H513" s="13" t="s">
        <v>18</v>
      </c>
      <c r="I513" s="13" t="s">
        <v>35</v>
      </c>
      <c r="J513" s="13">
        <v>3007</v>
      </c>
      <c r="K513" s="13">
        <v>36084</v>
      </c>
      <c r="L513" s="13">
        <v>5</v>
      </c>
      <c r="M513" s="13">
        <v>0</v>
      </c>
      <c r="N513" s="13">
        <v>6</v>
      </c>
      <c r="O513" s="16">
        <v>11</v>
      </c>
    </row>
    <row r="514" spans="1:15" x14ac:dyDescent="0.3">
      <c r="A514" s="7">
        <v>513</v>
      </c>
      <c r="B514" s="8" t="s">
        <v>718</v>
      </c>
      <c r="C514" s="8" t="s">
        <v>719</v>
      </c>
      <c r="D514" s="8" t="s">
        <v>916</v>
      </c>
      <c r="E514" s="9">
        <v>44008</v>
      </c>
      <c r="F514" s="10">
        <f ca="1">DATEDIF(Employees!$E514,TODAY(),"Y")</f>
        <v>4</v>
      </c>
      <c r="G514" s="8" t="s">
        <v>34</v>
      </c>
      <c r="H514" s="8" t="s">
        <v>18</v>
      </c>
      <c r="I514" s="8" t="s">
        <v>41</v>
      </c>
      <c r="J514" s="8">
        <v>879</v>
      </c>
      <c r="K514" s="8">
        <v>10548</v>
      </c>
      <c r="L514" s="8">
        <v>3</v>
      </c>
      <c r="M514" s="8">
        <v>0</v>
      </c>
      <c r="N514" s="8">
        <v>0</v>
      </c>
      <c r="O514" s="11">
        <v>1</v>
      </c>
    </row>
    <row r="515" spans="1:15" x14ac:dyDescent="0.3">
      <c r="A515" s="12">
        <v>514</v>
      </c>
      <c r="B515" s="13" t="s">
        <v>32</v>
      </c>
      <c r="C515" s="13" t="s">
        <v>720</v>
      </c>
      <c r="D515" s="13" t="s">
        <v>915</v>
      </c>
      <c r="E515" s="14">
        <v>43586</v>
      </c>
      <c r="F515" s="15">
        <f ca="1">DATEDIF(Employees!$E515,TODAY(),"Y")</f>
        <v>5</v>
      </c>
      <c r="G515" s="13" t="s">
        <v>76</v>
      </c>
      <c r="H515" s="13" t="s">
        <v>293</v>
      </c>
      <c r="I515" s="13" t="s">
        <v>35</v>
      </c>
      <c r="J515" s="13">
        <v>2537</v>
      </c>
      <c r="K515" s="13">
        <v>30444</v>
      </c>
      <c r="L515" s="13">
        <v>2</v>
      </c>
      <c r="M515" s="13">
        <v>0</v>
      </c>
      <c r="N515" s="13">
        <v>0</v>
      </c>
      <c r="O515" s="16">
        <v>3</v>
      </c>
    </row>
    <row r="516" spans="1:15" x14ac:dyDescent="0.3">
      <c r="A516" s="7">
        <v>515</v>
      </c>
      <c r="B516" s="8" t="s">
        <v>32</v>
      </c>
      <c r="C516" s="8" t="s">
        <v>368</v>
      </c>
      <c r="D516" s="8" t="s">
        <v>915</v>
      </c>
      <c r="E516" s="9">
        <v>44150</v>
      </c>
      <c r="F516" s="10">
        <f ca="1">DATEDIF(Employees!$E516,TODAY(),"Y")</f>
        <v>4</v>
      </c>
      <c r="G516" s="8" t="s">
        <v>40</v>
      </c>
      <c r="H516" s="8" t="s">
        <v>18</v>
      </c>
      <c r="I516" s="8" t="s">
        <v>35</v>
      </c>
      <c r="J516" s="8">
        <v>2663</v>
      </c>
      <c r="K516" s="8">
        <v>31956</v>
      </c>
      <c r="L516" s="8">
        <v>3</v>
      </c>
      <c r="M516" s="8">
        <v>0</v>
      </c>
      <c r="N516" s="8">
        <v>0</v>
      </c>
      <c r="O516" s="11">
        <v>2</v>
      </c>
    </row>
    <row r="517" spans="1:15" x14ac:dyDescent="0.3">
      <c r="A517" s="12">
        <v>516</v>
      </c>
      <c r="B517" s="13" t="s">
        <v>396</v>
      </c>
      <c r="C517" s="13" t="s">
        <v>311</v>
      </c>
      <c r="D517" s="13" t="s">
        <v>915</v>
      </c>
      <c r="E517" s="14">
        <v>44119</v>
      </c>
      <c r="F517" s="15">
        <f ca="1">DATEDIF(Employees!$E517,TODAY(),"Y")</f>
        <v>4</v>
      </c>
      <c r="G517" s="13" t="s">
        <v>17</v>
      </c>
      <c r="H517" s="13" t="s">
        <v>18</v>
      </c>
      <c r="I517" s="13" t="s">
        <v>41</v>
      </c>
      <c r="J517" s="13">
        <v>2494</v>
      </c>
      <c r="K517" s="13">
        <v>29928</v>
      </c>
      <c r="L517" s="13">
        <v>4.5</v>
      </c>
      <c r="M517" s="13">
        <v>2</v>
      </c>
      <c r="N517" s="13">
        <v>0</v>
      </c>
      <c r="O517" s="16">
        <v>2</v>
      </c>
    </row>
    <row r="518" spans="1:15" x14ac:dyDescent="0.3">
      <c r="A518" s="7">
        <v>517</v>
      </c>
      <c r="B518" s="8" t="s">
        <v>721</v>
      </c>
      <c r="C518" s="8" t="s">
        <v>722</v>
      </c>
      <c r="D518" s="8" t="s">
        <v>916</v>
      </c>
      <c r="E518" s="9">
        <v>43775</v>
      </c>
      <c r="F518" s="10">
        <f ca="1">DATEDIF(Employees!$E518,TODAY(),"Y")</f>
        <v>5</v>
      </c>
      <c r="G518" s="8" t="s">
        <v>162</v>
      </c>
      <c r="H518" s="8" t="s">
        <v>29</v>
      </c>
      <c r="I518" s="8" t="s">
        <v>35</v>
      </c>
      <c r="J518" s="8">
        <v>2585</v>
      </c>
      <c r="K518" s="8">
        <v>31020</v>
      </c>
      <c r="L518" s="8">
        <v>5</v>
      </c>
      <c r="M518" s="8">
        <v>1</v>
      </c>
      <c r="N518" s="8">
        <v>5</v>
      </c>
      <c r="O518" s="11">
        <v>7</v>
      </c>
    </row>
    <row r="519" spans="1:15" x14ac:dyDescent="0.3">
      <c r="A519" s="12">
        <v>518</v>
      </c>
      <c r="B519" s="13" t="s">
        <v>32</v>
      </c>
      <c r="C519" s="13" t="s">
        <v>311</v>
      </c>
      <c r="D519" s="13" t="s">
        <v>915</v>
      </c>
      <c r="E519" s="14">
        <v>43809</v>
      </c>
      <c r="F519" s="15">
        <f ca="1">DATEDIF(Employees!$E519,TODAY(),"Y")</f>
        <v>5</v>
      </c>
      <c r="G519" s="13" t="s">
        <v>44</v>
      </c>
      <c r="H519" s="13" t="s">
        <v>29</v>
      </c>
      <c r="I519" s="13" t="s">
        <v>41</v>
      </c>
      <c r="J519" s="13">
        <v>1776</v>
      </c>
      <c r="K519" s="13">
        <v>21312</v>
      </c>
      <c r="L519" s="13">
        <v>2</v>
      </c>
      <c r="M519" s="13">
        <v>0</v>
      </c>
      <c r="N519" s="13">
        <v>0</v>
      </c>
      <c r="O519" s="16">
        <v>0</v>
      </c>
    </row>
    <row r="520" spans="1:15" x14ac:dyDescent="0.3">
      <c r="A520" s="7">
        <v>519</v>
      </c>
      <c r="B520" s="8" t="s">
        <v>88</v>
      </c>
      <c r="C520" s="8" t="s">
        <v>723</v>
      </c>
      <c r="D520" s="8" t="s">
        <v>916</v>
      </c>
      <c r="E520" s="9">
        <v>42993</v>
      </c>
      <c r="F520" s="10">
        <f ca="1">DATEDIF(Employees!$E520,TODAY(),"Y")</f>
        <v>7</v>
      </c>
      <c r="G520" s="8" t="s">
        <v>52</v>
      </c>
      <c r="H520" s="8" t="s">
        <v>18</v>
      </c>
      <c r="I520" s="8" t="s">
        <v>35</v>
      </c>
      <c r="J520" s="8">
        <v>3055</v>
      </c>
      <c r="K520" s="8">
        <v>36660</v>
      </c>
      <c r="L520" s="8">
        <v>3</v>
      </c>
      <c r="M520" s="8">
        <v>0</v>
      </c>
      <c r="N520" s="8">
        <v>4</v>
      </c>
      <c r="O520" s="11">
        <v>9</v>
      </c>
    </row>
    <row r="521" spans="1:15" x14ac:dyDescent="0.3">
      <c r="A521" s="12">
        <v>520</v>
      </c>
      <c r="B521" s="13" t="s">
        <v>66</v>
      </c>
      <c r="C521" s="13" t="s">
        <v>724</v>
      </c>
      <c r="D521" s="13" t="s">
        <v>915</v>
      </c>
      <c r="E521" s="14">
        <v>43113</v>
      </c>
      <c r="F521" s="15">
        <f ca="1">DATEDIF(Employees!$E521,TODAY(),"Y")</f>
        <v>7</v>
      </c>
      <c r="G521" s="13" t="s">
        <v>28</v>
      </c>
      <c r="H521" s="13" t="s">
        <v>22</v>
      </c>
      <c r="I521" s="13" t="s">
        <v>41</v>
      </c>
      <c r="J521" s="13">
        <v>1707</v>
      </c>
      <c r="K521" s="13">
        <v>20484</v>
      </c>
      <c r="L521" s="13">
        <v>3</v>
      </c>
      <c r="M521" s="13">
        <v>0</v>
      </c>
      <c r="N521" s="13">
        <v>0</v>
      </c>
      <c r="O521" s="16">
        <v>4</v>
      </c>
    </row>
    <row r="522" spans="1:15" x14ac:dyDescent="0.3">
      <c r="A522" s="7">
        <v>521</v>
      </c>
      <c r="B522" s="8" t="s">
        <v>30</v>
      </c>
      <c r="C522" s="8" t="s">
        <v>725</v>
      </c>
      <c r="D522" s="8" t="s">
        <v>915</v>
      </c>
      <c r="E522" s="9">
        <v>43643</v>
      </c>
      <c r="F522" s="10">
        <f ca="1">DATEDIF(Employees!$E522,TODAY(),"Y")</f>
        <v>5</v>
      </c>
      <c r="G522" s="8" t="s">
        <v>52</v>
      </c>
      <c r="H522" s="8" t="s">
        <v>29</v>
      </c>
      <c r="I522" s="8" t="s">
        <v>41</v>
      </c>
      <c r="J522" s="8">
        <v>2719</v>
      </c>
      <c r="K522" s="8">
        <v>32628</v>
      </c>
      <c r="L522" s="8">
        <v>3</v>
      </c>
      <c r="M522" s="8">
        <v>0</v>
      </c>
      <c r="N522" s="8">
        <v>0</v>
      </c>
      <c r="O522" s="11">
        <v>7</v>
      </c>
    </row>
    <row r="523" spans="1:15" x14ac:dyDescent="0.3">
      <c r="A523" s="12">
        <v>522</v>
      </c>
      <c r="B523" s="13" t="s">
        <v>726</v>
      </c>
      <c r="C523" s="13" t="s">
        <v>182</v>
      </c>
      <c r="D523" s="13" t="s">
        <v>915</v>
      </c>
      <c r="E523" s="14">
        <v>44182</v>
      </c>
      <c r="F523" s="15">
        <f ca="1">DATEDIF(Employees!$E523,TODAY(),"Y")</f>
        <v>4</v>
      </c>
      <c r="G523" s="13" t="s">
        <v>57</v>
      </c>
      <c r="H523" s="13" t="s">
        <v>18</v>
      </c>
      <c r="I523" s="13" t="s">
        <v>59</v>
      </c>
      <c r="J523" s="13">
        <v>1715</v>
      </c>
      <c r="K523" s="13">
        <v>20580</v>
      </c>
      <c r="L523" s="13">
        <v>3</v>
      </c>
      <c r="M523" s="13">
        <v>0</v>
      </c>
      <c r="N523" s="13">
        <v>0</v>
      </c>
      <c r="O523" s="16">
        <v>10</v>
      </c>
    </row>
    <row r="524" spans="1:15" x14ac:dyDescent="0.3">
      <c r="A524" s="7">
        <v>523</v>
      </c>
      <c r="B524" s="8" t="s">
        <v>32</v>
      </c>
      <c r="C524" s="8" t="s">
        <v>727</v>
      </c>
      <c r="D524" s="8" t="s">
        <v>915</v>
      </c>
      <c r="E524" s="9">
        <v>43487</v>
      </c>
      <c r="F524" s="10">
        <f ca="1">DATEDIF(Employees!$E524,TODAY(),"Y")</f>
        <v>6</v>
      </c>
      <c r="G524" s="8" t="s">
        <v>28</v>
      </c>
      <c r="H524" s="8" t="s">
        <v>18</v>
      </c>
      <c r="I524" s="8" t="s">
        <v>19</v>
      </c>
      <c r="J524" s="8">
        <v>2181</v>
      </c>
      <c r="K524" s="8">
        <v>26172</v>
      </c>
      <c r="L524" s="8">
        <v>2</v>
      </c>
      <c r="M524" s="8">
        <v>0</v>
      </c>
      <c r="N524" s="8">
        <v>0</v>
      </c>
      <c r="O524" s="11">
        <v>1</v>
      </c>
    </row>
    <row r="525" spans="1:15" x14ac:dyDescent="0.3">
      <c r="A525" s="12">
        <v>524</v>
      </c>
      <c r="B525" s="13" t="s">
        <v>373</v>
      </c>
      <c r="C525" s="13" t="s">
        <v>573</v>
      </c>
      <c r="D525" s="13" t="s">
        <v>916</v>
      </c>
      <c r="E525" s="14">
        <v>43086</v>
      </c>
      <c r="F525" s="15">
        <f ca="1">DATEDIF(Employees!$E525,TODAY(),"Y")</f>
        <v>7</v>
      </c>
      <c r="G525" s="13" t="s">
        <v>28</v>
      </c>
      <c r="H525" s="13" t="s">
        <v>29</v>
      </c>
      <c r="I525" s="13" t="s">
        <v>35</v>
      </c>
      <c r="J525" s="13">
        <v>1382</v>
      </c>
      <c r="K525" s="13">
        <v>16584</v>
      </c>
      <c r="L525" s="13">
        <v>5</v>
      </c>
      <c r="M525" s="13">
        <v>0</v>
      </c>
      <c r="N525" s="13">
        <v>4</v>
      </c>
      <c r="O525" s="16">
        <v>8</v>
      </c>
    </row>
    <row r="526" spans="1:15" x14ac:dyDescent="0.3">
      <c r="A526" s="7">
        <v>525</v>
      </c>
      <c r="B526" s="8" t="s">
        <v>373</v>
      </c>
      <c r="C526" s="8" t="s">
        <v>141</v>
      </c>
      <c r="D526" s="8" t="s">
        <v>916</v>
      </c>
      <c r="E526" s="9">
        <v>43957</v>
      </c>
      <c r="F526" s="10">
        <f ca="1">DATEDIF(Employees!$E526,TODAY(),"Y")</f>
        <v>4</v>
      </c>
      <c r="G526" s="8" t="s">
        <v>28</v>
      </c>
      <c r="H526" s="8" t="s">
        <v>18</v>
      </c>
      <c r="I526" s="8" t="s">
        <v>35</v>
      </c>
      <c r="J526" s="8">
        <v>3350</v>
      </c>
      <c r="K526" s="8">
        <v>40200</v>
      </c>
      <c r="L526" s="8">
        <v>2</v>
      </c>
      <c r="M526" s="8">
        <v>0</v>
      </c>
      <c r="N526" s="8">
        <v>0</v>
      </c>
      <c r="O526" s="11">
        <v>8</v>
      </c>
    </row>
    <row r="527" spans="1:15" x14ac:dyDescent="0.3">
      <c r="A527" s="12">
        <v>526</v>
      </c>
      <c r="B527" s="13" t="s">
        <v>728</v>
      </c>
      <c r="C527" s="13" t="s">
        <v>729</v>
      </c>
      <c r="D527" s="13" t="s">
        <v>915</v>
      </c>
      <c r="E527" s="14">
        <v>43960</v>
      </c>
      <c r="F527" s="15">
        <f ca="1">DATEDIF(Employees!$E527,TODAY(),"Y")</f>
        <v>4</v>
      </c>
      <c r="G527" s="13" t="s">
        <v>52</v>
      </c>
      <c r="H527" s="13" t="s">
        <v>29</v>
      </c>
      <c r="I527" s="13" t="s">
        <v>896</v>
      </c>
      <c r="J527" s="13">
        <v>1710</v>
      </c>
      <c r="K527" s="13">
        <v>20520</v>
      </c>
      <c r="L527" s="13">
        <v>5</v>
      </c>
      <c r="M527" s="13">
        <v>0</v>
      </c>
      <c r="N527" s="13">
        <v>0</v>
      </c>
      <c r="O527" s="16">
        <v>9</v>
      </c>
    </row>
    <row r="528" spans="1:15" x14ac:dyDescent="0.3">
      <c r="A528" s="7">
        <v>527</v>
      </c>
      <c r="B528" s="8" t="s">
        <v>730</v>
      </c>
      <c r="C528" s="8" t="s">
        <v>731</v>
      </c>
      <c r="D528" s="8" t="s">
        <v>915</v>
      </c>
      <c r="E528" s="9">
        <v>43593</v>
      </c>
      <c r="F528" s="10">
        <f ca="1">DATEDIF(Employees!$E528,TODAY(),"Y")</f>
        <v>5</v>
      </c>
      <c r="G528" s="8" t="s">
        <v>28</v>
      </c>
      <c r="H528" s="8" t="s">
        <v>29</v>
      </c>
      <c r="I528" s="8" t="s">
        <v>41</v>
      </c>
      <c r="J528" s="8">
        <v>2785</v>
      </c>
      <c r="K528" s="8">
        <v>33420</v>
      </c>
      <c r="L528" s="8">
        <v>1</v>
      </c>
      <c r="M528" s="8">
        <v>0</v>
      </c>
      <c r="N528" s="8">
        <v>4</v>
      </c>
      <c r="O528" s="11">
        <v>3</v>
      </c>
    </row>
    <row r="529" spans="1:15" x14ac:dyDescent="0.3">
      <c r="A529" s="12">
        <v>528</v>
      </c>
      <c r="B529" s="13" t="s">
        <v>732</v>
      </c>
      <c r="C529" s="13" t="s">
        <v>573</v>
      </c>
      <c r="D529" s="13" t="s">
        <v>916</v>
      </c>
      <c r="E529" s="14">
        <v>43784</v>
      </c>
      <c r="F529" s="15">
        <f ca="1">DATEDIF(Employees!$E529,TODAY(),"Y")</f>
        <v>5</v>
      </c>
      <c r="G529" s="13" t="s">
        <v>199</v>
      </c>
      <c r="H529" s="13" t="s">
        <v>29</v>
      </c>
      <c r="I529" s="13" t="s">
        <v>41</v>
      </c>
      <c r="J529" s="13">
        <v>2425</v>
      </c>
      <c r="K529" s="13">
        <v>29100</v>
      </c>
      <c r="L529" s="13">
        <v>4.5</v>
      </c>
      <c r="M529" s="13">
        <v>0</v>
      </c>
      <c r="N529" s="13">
        <v>0</v>
      </c>
      <c r="O529" s="16">
        <v>10</v>
      </c>
    </row>
    <row r="530" spans="1:15" x14ac:dyDescent="0.3">
      <c r="A530" s="7">
        <v>529</v>
      </c>
      <c r="B530" s="8" t="s">
        <v>32</v>
      </c>
      <c r="C530" s="8" t="s">
        <v>733</v>
      </c>
      <c r="D530" s="8" t="s">
        <v>915</v>
      </c>
      <c r="E530" s="9">
        <v>43309</v>
      </c>
      <c r="F530" s="10">
        <f ca="1">DATEDIF(Employees!$E530,TODAY(),"Y")</f>
        <v>6</v>
      </c>
      <c r="G530" s="8" t="s">
        <v>57</v>
      </c>
      <c r="H530" s="8" t="s">
        <v>18</v>
      </c>
      <c r="I530" s="8" t="s">
        <v>59</v>
      </c>
      <c r="J530" s="8">
        <v>1117</v>
      </c>
      <c r="K530" s="8">
        <v>13404</v>
      </c>
      <c r="L530" s="8">
        <v>3</v>
      </c>
      <c r="M530" s="8">
        <v>3</v>
      </c>
      <c r="N530" s="8">
        <v>0</v>
      </c>
      <c r="O530" s="11">
        <v>8</v>
      </c>
    </row>
    <row r="531" spans="1:15" x14ac:dyDescent="0.3">
      <c r="A531" s="12">
        <v>530</v>
      </c>
      <c r="B531" s="13" t="s">
        <v>355</v>
      </c>
      <c r="C531" s="13" t="s">
        <v>734</v>
      </c>
      <c r="D531" s="13" t="s">
        <v>915</v>
      </c>
      <c r="E531" s="14">
        <v>43582</v>
      </c>
      <c r="F531" s="15">
        <f ca="1">DATEDIF(Employees!$E531,TODAY(),"Y")</f>
        <v>5</v>
      </c>
      <c r="G531" s="13" t="s">
        <v>40</v>
      </c>
      <c r="H531" s="13" t="s">
        <v>18</v>
      </c>
      <c r="I531" s="13" t="s">
        <v>41</v>
      </c>
      <c r="J531" s="13">
        <v>1112</v>
      </c>
      <c r="K531" s="13">
        <v>13344</v>
      </c>
      <c r="L531" s="13">
        <v>5</v>
      </c>
      <c r="M531" s="13">
        <v>1</v>
      </c>
      <c r="N531" s="13">
        <v>6</v>
      </c>
      <c r="O531" s="16">
        <v>40</v>
      </c>
    </row>
    <row r="532" spans="1:15" x14ac:dyDescent="0.3">
      <c r="A532" s="7">
        <v>531</v>
      </c>
      <c r="B532" s="8" t="s">
        <v>85</v>
      </c>
      <c r="C532" s="8" t="s">
        <v>735</v>
      </c>
      <c r="D532" s="8" t="s">
        <v>915</v>
      </c>
      <c r="E532" s="9">
        <v>43944</v>
      </c>
      <c r="F532" s="10">
        <f ca="1">DATEDIF(Employees!$E532,TODAY(),"Y")</f>
        <v>4</v>
      </c>
      <c r="G532" s="8" t="s">
        <v>57</v>
      </c>
      <c r="H532" s="8" t="s">
        <v>18</v>
      </c>
      <c r="I532" s="8" t="s">
        <v>19</v>
      </c>
      <c r="J532" s="8">
        <v>1928</v>
      </c>
      <c r="K532" s="8">
        <v>23136</v>
      </c>
      <c r="L532" s="8">
        <v>4.5</v>
      </c>
      <c r="M532" s="8">
        <v>6</v>
      </c>
      <c r="N532" s="8">
        <v>0</v>
      </c>
      <c r="O532" s="11">
        <v>1</v>
      </c>
    </row>
    <row r="533" spans="1:15" x14ac:dyDescent="0.3">
      <c r="A533" s="12">
        <v>532</v>
      </c>
      <c r="B533" s="13" t="s">
        <v>697</v>
      </c>
      <c r="C533" s="13" t="s">
        <v>79</v>
      </c>
      <c r="D533" s="13" t="s">
        <v>916</v>
      </c>
      <c r="E533" s="14">
        <v>43410</v>
      </c>
      <c r="F533" s="15">
        <f ca="1">DATEDIF(Employees!$E533,TODAY(),"Y")</f>
        <v>6</v>
      </c>
      <c r="G533" s="13" t="s">
        <v>52</v>
      </c>
      <c r="H533" s="13" t="s">
        <v>22</v>
      </c>
      <c r="I533" s="13" t="s">
        <v>19</v>
      </c>
      <c r="J533" s="13">
        <v>3300</v>
      </c>
      <c r="K533" s="13">
        <v>39600</v>
      </c>
      <c r="L533" s="13">
        <v>5</v>
      </c>
      <c r="M533" s="13">
        <v>0</v>
      </c>
      <c r="N533" s="13">
        <v>0</v>
      </c>
      <c r="O533" s="16">
        <v>4</v>
      </c>
    </row>
    <row r="534" spans="1:15" x14ac:dyDescent="0.3">
      <c r="A534" s="7">
        <v>533</v>
      </c>
      <c r="B534" s="8" t="s">
        <v>68</v>
      </c>
      <c r="C534" s="8" t="s">
        <v>736</v>
      </c>
      <c r="D534" s="8" t="s">
        <v>915</v>
      </c>
      <c r="E534" s="9">
        <v>44027</v>
      </c>
      <c r="F534" s="10">
        <f ca="1">DATEDIF(Employees!$E534,TODAY(),"Y")</f>
        <v>4</v>
      </c>
      <c r="G534" s="8" t="s">
        <v>57</v>
      </c>
      <c r="H534" s="8" t="s">
        <v>18</v>
      </c>
      <c r="I534" s="8" t="s">
        <v>35</v>
      </c>
      <c r="J534" s="8">
        <v>2378</v>
      </c>
      <c r="K534" s="8">
        <v>28536</v>
      </c>
      <c r="L534" s="8">
        <v>5</v>
      </c>
      <c r="M534" s="8">
        <v>0</v>
      </c>
      <c r="N534" s="8">
        <v>0</v>
      </c>
      <c r="O534" s="11">
        <v>5</v>
      </c>
    </row>
    <row r="535" spans="1:15" x14ac:dyDescent="0.3">
      <c r="A535" s="12">
        <v>534</v>
      </c>
      <c r="B535" s="13" t="s">
        <v>32</v>
      </c>
      <c r="C535" s="13" t="s">
        <v>737</v>
      </c>
      <c r="D535" s="13" t="s">
        <v>915</v>
      </c>
      <c r="E535" s="14">
        <v>42547</v>
      </c>
      <c r="F535" s="15">
        <f ca="1">DATEDIF(Employees!$E535,TODAY(),"Y")</f>
        <v>8</v>
      </c>
      <c r="G535" s="13" t="s">
        <v>17</v>
      </c>
      <c r="H535" s="13" t="s">
        <v>29</v>
      </c>
      <c r="I535" s="13" t="s">
        <v>41</v>
      </c>
      <c r="J535" s="13">
        <v>3138</v>
      </c>
      <c r="K535" s="13">
        <v>37656</v>
      </c>
      <c r="L535" s="13">
        <v>5</v>
      </c>
      <c r="M535" s="13">
        <v>0</v>
      </c>
      <c r="N535" s="13">
        <v>0</v>
      </c>
      <c r="O535" s="16">
        <v>10</v>
      </c>
    </row>
    <row r="536" spans="1:15" x14ac:dyDescent="0.3">
      <c r="A536" s="7">
        <v>535</v>
      </c>
      <c r="B536" s="8" t="s">
        <v>30</v>
      </c>
      <c r="C536" s="8" t="s">
        <v>738</v>
      </c>
      <c r="D536" s="8" t="s">
        <v>915</v>
      </c>
      <c r="E536" s="9">
        <v>42945</v>
      </c>
      <c r="F536" s="10">
        <f ca="1">DATEDIF(Employees!$E536,TODAY(),"Y")</f>
        <v>7</v>
      </c>
      <c r="G536" s="8" t="s">
        <v>28</v>
      </c>
      <c r="H536" s="8" t="s">
        <v>29</v>
      </c>
      <c r="I536" s="8" t="s">
        <v>41</v>
      </c>
      <c r="J536" s="8">
        <v>1981</v>
      </c>
      <c r="K536" s="8">
        <v>23772</v>
      </c>
      <c r="L536" s="8">
        <v>5</v>
      </c>
      <c r="M536" s="8">
        <v>1</v>
      </c>
      <c r="N536" s="8">
        <v>0</v>
      </c>
      <c r="O536" s="11">
        <v>3</v>
      </c>
    </row>
    <row r="537" spans="1:15" x14ac:dyDescent="0.3">
      <c r="A537" s="12">
        <v>536</v>
      </c>
      <c r="B537" s="13" t="s">
        <v>561</v>
      </c>
      <c r="C537" s="13" t="s">
        <v>739</v>
      </c>
      <c r="D537" s="13" t="s">
        <v>916</v>
      </c>
      <c r="E537" s="14">
        <v>43265</v>
      </c>
      <c r="F537" s="15">
        <f ca="1">DATEDIF(Employees!$E537,TODAY(),"Y")</f>
        <v>6</v>
      </c>
      <c r="G537" s="13" t="s">
        <v>28</v>
      </c>
      <c r="H537" s="13" t="s">
        <v>22</v>
      </c>
      <c r="I537" s="13" t="s">
        <v>35</v>
      </c>
      <c r="J537" s="13">
        <v>1056</v>
      </c>
      <c r="K537" s="13">
        <v>12672</v>
      </c>
      <c r="L537" s="13">
        <v>3</v>
      </c>
      <c r="M537" s="13">
        <v>0</v>
      </c>
      <c r="N537" s="13">
        <v>0</v>
      </c>
      <c r="O537" s="16">
        <v>94</v>
      </c>
    </row>
    <row r="538" spans="1:15" x14ac:dyDescent="0.3">
      <c r="A538" s="7">
        <v>537</v>
      </c>
      <c r="B538" s="8" t="s">
        <v>32</v>
      </c>
      <c r="C538" s="8" t="s">
        <v>740</v>
      </c>
      <c r="D538" s="8" t="s">
        <v>915</v>
      </c>
      <c r="E538" s="9">
        <v>43830</v>
      </c>
      <c r="F538" s="10">
        <f ca="1">DATEDIF(Employees!$E538,TODAY(),"Y")</f>
        <v>5</v>
      </c>
      <c r="G538" s="8" t="s">
        <v>52</v>
      </c>
      <c r="H538" s="8" t="s">
        <v>18</v>
      </c>
      <c r="I538" s="8" t="s">
        <v>896</v>
      </c>
      <c r="J538" s="8">
        <v>3295</v>
      </c>
      <c r="K538" s="8">
        <v>39540</v>
      </c>
      <c r="L538" s="8">
        <v>5</v>
      </c>
      <c r="M538" s="8">
        <v>0</v>
      </c>
      <c r="N538" s="8">
        <v>0</v>
      </c>
      <c r="O538" s="11">
        <v>2</v>
      </c>
    </row>
    <row r="539" spans="1:15" x14ac:dyDescent="0.3">
      <c r="A539" s="12">
        <v>538</v>
      </c>
      <c r="B539" s="13" t="s">
        <v>741</v>
      </c>
      <c r="C539" s="13" t="s">
        <v>742</v>
      </c>
      <c r="D539" s="13" t="s">
        <v>915</v>
      </c>
      <c r="E539" s="14">
        <v>43746</v>
      </c>
      <c r="F539" s="15">
        <f ca="1">DATEDIF(Employees!$E539,TODAY(),"Y")</f>
        <v>5</v>
      </c>
      <c r="G539" s="13" t="s">
        <v>52</v>
      </c>
      <c r="H539" s="13" t="s">
        <v>18</v>
      </c>
      <c r="I539" s="13" t="s">
        <v>35</v>
      </c>
      <c r="J539" s="13">
        <v>1022</v>
      </c>
      <c r="K539" s="13">
        <v>12264</v>
      </c>
      <c r="L539" s="13">
        <v>4.5</v>
      </c>
      <c r="M539" s="13">
        <v>1</v>
      </c>
      <c r="N539" s="13">
        <v>0</v>
      </c>
      <c r="O539" s="16">
        <v>2</v>
      </c>
    </row>
    <row r="540" spans="1:15" x14ac:dyDescent="0.3">
      <c r="A540" s="7">
        <v>539</v>
      </c>
      <c r="B540" s="8" t="s">
        <v>70</v>
      </c>
      <c r="C540" s="8" t="s">
        <v>743</v>
      </c>
      <c r="D540" s="8" t="s">
        <v>915</v>
      </c>
      <c r="E540" s="9">
        <v>44125</v>
      </c>
      <c r="F540" s="10">
        <f ca="1">DATEDIF(Employees!$E540,TODAY(),"Y")</f>
        <v>4</v>
      </c>
      <c r="G540" s="8" t="s">
        <v>44</v>
      </c>
      <c r="H540" s="8" t="s">
        <v>29</v>
      </c>
      <c r="I540" s="8" t="s">
        <v>41</v>
      </c>
      <c r="J540" s="8">
        <v>969</v>
      </c>
      <c r="K540" s="8">
        <v>11628</v>
      </c>
      <c r="L540" s="8">
        <v>3</v>
      </c>
      <c r="M540" s="8">
        <v>1</v>
      </c>
      <c r="N540" s="8">
        <v>0</v>
      </c>
      <c r="O540" s="11">
        <v>0</v>
      </c>
    </row>
    <row r="541" spans="1:15" x14ac:dyDescent="0.3">
      <c r="A541" s="12">
        <v>540</v>
      </c>
      <c r="B541" s="13" t="s">
        <v>30</v>
      </c>
      <c r="C541" s="13" t="s">
        <v>744</v>
      </c>
      <c r="D541" s="13" t="s">
        <v>915</v>
      </c>
      <c r="E541" s="14">
        <v>43568</v>
      </c>
      <c r="F541" s="15">
        <f ca="1">DATEDIF(Employees!$E541,TODAY(),"Y")</f>
        <v>5</v>
      </c>
      <c r="G541" s="13" t="s">
        <v>92</v>
      </c>
      <c r="H541" s="13" t="s">
        <v>18</v>
      </c>
      <c r="I541" s="13" t="s">
        <v>35</v>
      </c>
      <c r="J541" s="13">
        <v>3354</v>
      </c>
      <c r="K541" s="13">
        <v>40248</v>
      </c>
      <c r="L541" s="13">
        <v>4.5</v>
      </c>
      <c r="M541" s="13">
        <v>3</v>
      </c>
      <c r="N541" s="13">
        <v>0</v>
      </c>
      <c r="O541" s="16">
        <v>1</v>
      </c>
    </row>
    <row r="542" spans="1:15" x14ac:dyDescent="0.3">
      <c r="A542" s="7">
        <v>541</v>
      </c>
      <c r="B542" s="8" t="s">
        <v>745</v>
      </c>
      <c r="C542" s="8" t="s">
        <v>287</v>
      </c>
      <c r="D542" s="8" t="s">
        <v>915</v>
      </c>
      <c r="E542" s="9">
        <v>43851</v>
      </c>
      <c r="F542" s="10">
        <f ca="1">DATEDIF(Employees!$E542,TODAY(),"Y")</f>
        <v>5</v>
      </c>
      <c r="G542" s="8" t="s">
        <v>17</v>
      </c>
      <c r="H542" s="8" t="s">
        <v>18</v>
      </c>
      <c r="I542" s="8" t="s">
        <v>35</v>
      </c>
      <c r="J542" s="8">
        <v>2123</v>
      </c>
      <c r="K542" s="8">
        <v>25476</v>
      </c>
      <c r="L542" s="8">
        <v>5</v>
      </c>
      <c r="M542" s="8">
        <v>0</v>
      </c>
      <c r="N542" s="8">
        <v>0</v>
      </c>
      <c r="O542" s="11">
        <v>15</v>
      </c>
    </row>
    <row r="543" spans="1:15" x14ac:dyDescent="0.3">
      <c r="A543" s="12">
        <v>542</v>
      </c>
      <c r="B543" s="13" t="s">
        <v>328</v>
      </c>
      <c r="C543" s="13" t="s">
        <v>574</v>
      </c>
      <c r="D543" s="13" t="s">
        <v>916</v>
      </c>
      <c r="E543" s="14">
        <v>43728</v>
      </c>
      <c r="F543" s="15">
        <f ca="1">DATEDIF(Employees!$E543,TODAY(),"Y")</f>
        <v>5</v>
      </c>
      <c r="G543" s="13" t="s">
        <v>52</v>
      </c>
      <c r="H543" s="13" t="s">
        <v>18</v>
      </c>
      <c r="I543" s="13" t="s">
        <v>19</v>
      </c>
      <c r="J543" s="13">
        <v>897</v>
      </c>
      <c r="K543" s="13">
        <v>10764</v>
      </c>
      <c r="L543" s="13">
        <v>3</v>
      </c>
      <c r="M543" s="13">
        <v>2</v>
      </c>
      <c r="N543" s="13">
        <v>0</v>
      </c>
      <c r="O543" s="16">
        <v>11</v>
      </c>
    </row>
    <row r="544" spans="1:15" x14ac:dyDescent="0.3">
      <c r="A544" s="7">
        <v>543</v>
      </c>
      <c r="B544" s="8" t="s">
        <v>32</v>
      </c>
      <c r="C544" s="8" t="s">
        <v>301</v>
      </c>
      <c r="D544" s="8" t="s">
        <v>915</v>
      </c>
      <c r="E544" s="9">
        <v>43207</v>
      </c>
      <c r="F544" s="10">
        <f ca="1">DATEDIF(Employees!$E544,TODAY(),"Y")</f>
        <v>6</v>
      </c>
      <c r="G544" s="8" t="s">
        <v>17</v>
      </c>
      <c r="H544" s="8" t="s">
        <v>22</v>
      </c>
      <c r="I544" s="8" t="s">
        <v>41</v>
      </c>
      <c r="J544" s="8">
        <v>2925</v>
      </c>
      <c r="K544" s="8">
        <v>35100</v>
      </c>
      <c r="L544" s="8">
        <v>3</v>
      </c>
      <c r="M544" s="8">
        <v>3</v>
      </c>
      <c r="N544" s="8">
        <v>0</v>
      </c>
      <c r="O544" s="11">
        <v>14</v>
      </c>
    </row>
    <row r="545" spans="1:15" x14ac:dyDescent="0.3">
      <c r="A545" s="12">
        <v>544</v>
      </c>
      <c r="B545" s="13" t="s">
        <v>302</v>
      </c>
      <c r="C545" s="13" t="s">
        <v>746</v>
      </c>
      <c r="D545" s="13" t="s">
        <v>916</v>
      </c>
      <c r="E545" s="14">
        <v>43348</v>
      </c>
      <c r="F545" s="15">
        <f ca="1">DATEDIF(Employees!$E545,TODAY(),"Y")</f>
        <v>6</v>
      </c>
      <c r="G545" s="13" t="s">
        <v>17</v>
      </c>
      <c r="H545" s="13" t="s">
        <v>18</v>
      </c>
      <c r="I545" s="13" t="s">
        <v>41</v>
      </c>
      <c r="J545" s="13">
        <v>1895</v>
      </c>
      <c r="K545" s="13">
        <v>22740</v>
      </c>
      <c r="L545" s="13">
        <v>2</v>
      </c>
      <c r="M545" s="13">
        <v>0</v>
      </c>
      <c r="N545" s="13">
        <v>5</v>
      </c>
      <c r="O545" s="16">
        <v>81</v>
      </c>
    </row>
    <row r="546" spans="1:15" x14ac:dyDescent="0.3">
      <c r="A546" s="7">
        <v>545</v>
      </c>
      <c r="B546" s="8" t="s">
        <v>32</v>
      </c>
      <c r="C546" s="8" t="s">
        <v>124</v>
      </c>
      <c r="D546" s="8" t="s">
        <v>915</v>
      </c>
      <c r="E546" s="9">
        <v>42409</v>
      </c>
      <c r="F546" s="10">
        <f ca="1">DATEDIF(Employees!$E546,TODAY(),"Y")</f>
        <v>8</v>
      </c>
      <c r="G546" s="8" t="s">
        <v>162</v>
      </c>
      <c r="H546" s="8" t="s">
        <v>18</v>
      </c>
      <c r="I546" s="8" t="s">
        <v>19</v>
      </c>
      <c r="J546" s="8">
        <v>2191</v>
      </c>
      <c r="K546" s="8">
        <v>26292</v>
      </c>
      <c r="L546" s="8">
        <v>5</v>
      </c>
      <c r="M546" s="8">
        <v>2</v>
      </c>
      <c r="N546" s="8">
        <v>0</v>
      </c>
      <c r="O546" s="11">
        <v>7</v>
      </c>
    </row>
    <row r="547" spans="1:15" x14ac:dyDescent="0.3">
      <c r="A547" s="12">
        <v>546</v>
      </c>
      <c r="B547" s="13" t="s">
        <v>747</v>
      </c>
      <c r="C547" s="13" t="s">
        <v>370</v>
      </c>
      <c r="D547" s="13" t="s">
        <v>916</v>
      </c>
      <c r="E547" s="14">
        <v>43890</v>
      </c>
      <c r="F547" s="15">
        <f ca="1">DATEDIF(Employees!$E547,TODAY(),"Y")</f>
        <v>4</v>
      </c>
      <c r="G547" s="13" t="s">
        <v>143</v>
      </c>
      <c r="H547" s="13" t="s">
        <v>18</v>
      </c>
      <c r="I547" s="13" t="s">
        <v>35</v>
      </c>
      <c r="J547" s="13">
        <v>3130</v>
      </c>
      <c r="K547" s="13">
        <v>37560</v>
      </c>
      <c r="L547" s="13">
        <v>3</v>
      </c>
      <c r="M547" s="13">
        <v>0</v>
      </c>
      <c r="N547" s="13">
        <v>0</v>
      </c>
      <c r="O547" s="16">
        <v>5</v>
      </c>
    </row>
    <row r="548" spans="1:15" x14ac:dyDescent="0.3">
      <c r="A548" s="7">
        <v>547</v>
      </c>
      <c r="B548" s="8" t="s">
        <v>748</v>
      </c>
      <c r="C548" s="8" t="s">
        <v>749</v>
      </c>
      <c r="D548" s="8" t="s">
        <v>916</v>
      </c>
      <c r="E548" s="9">
        <v>42695</v>
      </c>
      <c r="F548" s="10">
        <f ca="1">DATEDIF(Employees!$E548,TODAY(),"Y")</f>
        <v>8</v>
      </c>
      <c r="G548" s="8" t="s">
        <v>34</v>
      </c>
      <c r="H548" s="8" t="s">
        <v>18</v>
      </c>
      <c r="I548" s="8" t="s">
        <v>19</v>
      </c>
      <c r="J548" s="8">
        <v>2654</v>
      </c>
      <c r="K548" s="8">
        <v>31848</v>
      </c>
      <c r="L548" s="8">
        <v>3</v>
      </c>
      <c r="M548" s="8">
        <v>0</v>
      </c>
      <c r="N548" s="8">
        <v>1</v>
      </c>
      <c r="O548" s="11">
        <v>7</v>
      </c>
    </row>
    <row r="549" spans="1:15" x14ac:dyDescent="0.3">
      <c r="A549" s="12">
        <v>548</v>
      </c>
      <c r="B549" s="13" t="s">
        <v>32</v>
      </c>
      <c r="C549" s="13" t="s">
        <v>750</v>
      </c>
      <c r="D549" s="13" t="s">
        <v>915</v>
      </c>
      <c r="E549" s="14">
        <v>44192</v>
      </c>
      <c r="F549" s="15">
        <f ca="1">DATEDIF(Employees!$E549,TODAY(),"Y")</f>
        <v>4</v>
      </c>
      <c r="G549" s="13" t="s">
        <v>17</v>
      </c>
      <c r="H549" s="13" t="s">
        <v>22</v>
      </c>
      <c r="I549" s="13" t="s">
        <v>41</v>
      </c>
      <c r="J549" s="13">
        <v>859</v>
      </c>
      <c r="K549" s="13">
        <v>10308</v>
      </c>
      <c r="L549" s="13">
        <v>5</v>
      </c>
      <c r="M549" s="13">
        <v>0</v>
      </c>
      <c r="N549" s="13">
        <v>1</v>
      </c>
      <c r="O549" s="16">
        <v>5</v>
      </c>
    </row>
    <row r="550" spans="1:15" x14ac:dyDescent="0.3">
      <c r="A550" s="7">
        <v>549</v>
      </c>
      <c r="B550" s="8" t="s">
        <v>751</v>
      </c>
      <c r="C550" s="8" t="s">
        <v>752</v>
      </c>
      <c r="D550" s="8" t="s">
        <v>915</v>
      </c>
      <c r="E550" s="9">
        <v>42537</v>
      </c>
      <c r="F550" s="10">
        <f ca="1">DATEDIF(Employees!$E550,TODAY(),"Y")</f>
        <v>8</v>
      </c>
      <c r="G550" s="8" t="s">
        <v>76</v>
      </c>
      <c r="H550" s="8" t="s">
        <v>18</v>
      </c>
      <c r="I550" s="8" t="s">
        <v>35</v>
      </c>
      <c r="J550" s="8">
        <v>1113</v>
      </c>
      <c r="K550" s="8">
        <v>13356</v>
      </c>
      <c r="L550" s="8">
        <v>3</v>
      </c>
      <c r="M550" s="8">
        <v>4</v>
      </c>
      <c r="N550" s="8">
        <v>0</v>
      </c>
      <c r="O550" s="11">
        <v>11</v>
      </c>
    </row>
    <row r="551" spans="1:15" x14ac:dyDescent="0.3">
      <c r="A551" s="12">
        <v>550</v>
      </c>
      <c r="B551" s="13" t="s">
        <v>164</v>
      </c>
      <c r="C551" s="13" t="s">
        <v>705</v>
      </c>
      <c r="D551" s="13" t="s">
        <v>915</v>
      </c>
      <c r="E551" s="14">
        <v>43725</v>
      </c>
      <c r="F551" s="15">
        <f ca="1">DATEDIF(Employees!$E551,TODAY(),"Y")</f>
        <v>5</v>
      </c>
      <c r="G551" s="13" t="s">
        <v>40</v>
      </c>
      <c r="H551" s="13" t="s">
        <v>18</v>
      </c>
      <c r="I551" s="13" t="s">
        <v>59</v>
      </c>
      <c r="J551" s="13">
        <v>1234</v>
      </c>
      <c r="K551" s="13">
        <v>14808</v>
      </c>
      <c r="L551" s="13">
        <v>5</v>
      </c>
      <c r="M551" s="13">
        <v>1</v>
      </c>
      <c r="N551" s="13">
        <v>5</v>
      </c>
      <c r="O551" s="16">
        <v>10</v>
      </c>
    </row>
    <row r="552" spans="1:15" x14ac:dyDescent="0.3">
      <c r="A552" s="7">
        <v>551</v>
      </c>
      <c r="B552" s="8" t="s">
        <v>620</v>
      </c>
      <c r="C552" s="8" t="s">
        <v>394</v>
      </c>
      <c r="D552" s="8" t="s">
        <v>915</v>
      </c>
      <c r="E552" s="9">
        <v>43815</v>
      </c>
      <c r="F552" s="10">
        <f ca="1">DATEDIF(Employees!$E552,TODAY(),"Y")</f>
        <v>5</v>
      </c>
      <c r="G552" s="8" t="s">
        <v>57</v>
      </c>
      <c r="H552" s="8" t="s">
        <v>18</v>
      </c>
      <c r="I552" s="8" t="s">
        <v>35</v>
      </c>
      <c r="J552" s="8">
        <v>2647</v>
      </c>
      <c r="K552" s="8">
        <v>31764</v>
      </c>
      <c r="L552" s="8">
        <v>3</v>
      </c>
      <c r="M552" s="8">
        <v>4</v>
      </c>
      <c r="N552" s="8">
        <v>0</v>
      </c>
      <c r="O552" s="11">
        <v>1</v>
      </c>
    </row>
    <row r="553" spans="1:15" x14ac:dyDescent="0.3">
      <c r="A553" s="12">
        <v>552</v>
      </c>
      <c r="B553" s="13" t="s">
        <v>302</v>
      </c>
      <c r="C553" s="13" t="s">
        <v>753</v>
      </c>
      <c r="D553" s="13" t="s">
        <v>916</v>
      </c>
      <c r="E553" s="14">
        <v>42583</v>
      </c>
      <c r="F553" s="15">
        <f ca="1">DATEDIF(Employees!$E553,TODAY(),"Y")</f>
        <v>8</v>
      </c>
      <c r="G553" s="13" t="s">
        <v>44</v>
      </c>
      <c r="H553" s="13" t="s">
        <v>22</v>
      </c>
      <c r="I553" s="13" t="s">
        <v>35</v>
      </c>
      <c r="J553" s="13">
        <v>2200</v>
      </c>
      <c r="K553" s="13">
        <v>26400</v>
      </c>
      <c r="L553" s="13">
        <v>1</v>
      </c>
      <c r="M553" s="13">
        <v>1</v>
      </c>
      <c r="N553" s="13">
        <v>0</v>
      </c>
      <c r="O553" s="16">
        <v>6</v>
      </c>
    </row>
    <row r="554" spans="1:15" x14ac:dyDescent="0.3">
      <c r="A554" s="7">
        <v>553</v>
      </c>
      <c r="B554" s="8" t="s">
        <v>228</v>
      </c>
      <c r="C554" s="8" t="s">
        <v>367</v>
      </c>
      <c r="D554" s="8" t="s">
        <v>916</v>
      </c>
      <c r="E554" s="9">
        <v>43183</v>
      </c>
      <c r="F554" s="10">
        <f ca="1">DATEDIF(Employees!$E554,TODAY(),"Y")</f>
        <v>6</v>
      </c>
      <c r="G554" s="8" t="s">
        <v>25</v>
      </c>
      <c r="H554" s="8" t="s">
        <v>18</v>
      </c>
      <c r="I554" s="8" t="s">
        <v>35</v>
      </c>
      <c r="J554" s="8">
        <v>2381</v>
      </c>
      <c r="K554" s="8">
        <v>28572</v>
      </c>
      <c r="L554" s="8">
        <v>4.5</v>
      </c>
      <c r="M554" s="8">
        <v>2</v>
      </c>
      <c r="N554" s="8">
        <v>0</v>
      </c>
      <c r="O554" s="11">
        <v>10</v>
      </c>
    </row>
    <row r="555" spans="1:15" x14ac:dyDescent="0.3">
      <c r="A555" s="12">
        <v>554</v>
      </c>
      <c r="B555" s="13" t="s">
        <v>325</v>
      </c>
      <c r="C555" s="13" t="s">
        <v>754</v>
      </c>
      <c r="D555" s="13" t="s">
        <v>915</v>
      </c>
      <c r="E555" s="14">
        <v>43817</v>
      </c>
      <c r="F555" s="15">
        <f ca="1">DATEDIF(Employees!$E555,TODAY(),"Y")</f>
        <v>5</v>
      </c>
      <c r="G555" s="13" t="s">
        <v>40</v>
      </c>
      <c r="H555" s="13" t="s">
        <v>29</v>
      </c>
      <c r="I555" s="13" t="s">
        <v>41</v>
      </c>
      <c r="J555" s="13">
        <v>2329</v>
      </c>
      <c r="K555" s="13">
        <v>27948</v>
      </c>
      <c r="L555" s="13">
        <v>2</v>
      </c>
      <c r="M555" s="13">
        <v>0</v>
      </c>
      <c r="N555" s="13">
        <v>0</v>
      </c>
      <c r="O555" s="16">
        <v>5</v>
      </c>
    </row>
    <row r="556" spans="1:15" x14ac:dyDescent="0.3">
      <c r="A556" s="7">
        <v>555</v>
      </c>
      <c r="B556" s="8" t="s">
        <v>301</v>
      </c>
      <c r="C556" s="8" t="s">
        <v>755</v>
      </c>
      <c r="D556" s="8" t="s">
        <v>915</v>
      </c>
      <c r="E556" s="9">
        <v>43676</v>
      </c>
      <c r="F556" s="10">
        <f ca="1">DATEDIF(Employees!$E556,TODAY(),"Y")</f>
        <v>5</v>
      </c>
      <c r="G556" s="8" t="s">
        <v>28</v>
      </c>
      <c r="H556" s="8" t="s">
        <v>18</v>
      </c>
      <c r="I556" s="8" t="s">
        <v>41</v>
      </c>
      <c r="J556" s="8">
        <v>1075</v>
      </c>
      <c r="K556" s="8">
        <v>12900</v>
      </c>
      <c r="L556" s="8">
        <v>3</v>
      </c>
      <c r="M556" s="8">
        <v>0</v>
      </c>
      <c r="N556" s="8">
        <v>4</v>
      </c>
      <c r="O556" s="11">
        <v>61</v>
      </c>
    </row>
    <row r="557" spans="1:15" x14ac:dyDescent="0.3">
      <c r="A557" s="12">
        <v>556</v>
      </c>
      <c r="B557" s="13" t="s">
        <v>332</v>
      </c>
      <c r="C557" s="13" t="s">
        <v>756</v>
      </c>
      <c r="D557" s="13" t="s">
        <v>916</v>
      </c>
      <c r="E557" s="14">
        <v>43013</v>
      </c>
      <c r="F557" s="15">
        <f ca="1">DATEDIF(Employees!$E557,TODAY(),"Y")</f>
        <v>7</v>
      </c>
      <c r="G557" s="13" t="s">
        <v>57</v>
      </c>
      <c r="H557" s="13" t="s">
        <v>18</v>
      </c>
      <c r="I557" s="13" t="s">
        <v>41</v>
      </c>
      <c r="J557" s="13">
        <v>3110</v>
      </c>
      <c r="K557" s="13">
        <v>37320</v>
      </c>
      <c r="L557" s="13">
        <v>1</v>
      </c>
      <c r="M557" s="13">
        <v>1</v>
      </c>
      <c r="N557" s="13">
        <v>4</v>
      </c>
      <c r="O557" s="16">
        <v>1</v>
      </c>
    </row>
    <row r="558" spans="1:15" x14ac:dyDescent="0.3">
      <c r="A558" s="7">
        <v>557</v>
      </c>
      <c r="B558" s="8" t="s">
        <v>458</v>
      </c>
      <c r="C558" s="8" t="s">
        <v>757</v>
      </c>
      <c r="D558" s="8" t="s">
        <v>915</v>
      </c>
      <c r="E558" s="9">
        <v>42878</v>
      </c>
      <c r="F558" s="10">
        <f ca="1">DATEDIF(Employees!$E558,TODAY(),"Y")</f>
        <v>7</v>
      </c>
      <c r="G558" s="8" t="s">
        <v>28</v>
      </c>
      <c r="H558" s="8" t="s">
        <v>18</v>
      </c>
      <c r="I558" s="8" t="s">
        <v>35</v>
      </c>
      <c r="J558" s="8">
        <v>2777</v>
      </c>
      <c r="K558" s="8">
        <v>33324</v>
      </c>
      <c r="L558" s="8">
        <v>5</v>
      </c>
      <c r="M558" s="8">
        <v>0</v>
      </c>
      <c r="N558" s="8">
        <v>0</v>
      </c>
      <c r="O558" s="11">
        <v>10</v>
      </c>
    </row>
    <row r="559" spans="1:15" x14ac:dyDescent="0.3">
      <c r="A559" s="12">
        <v>558</v>
      </c>
      <c r="B559" s="13" t="s">
        <v>32</v>
      </c>
      <c r="C559" s="13" t="s">
        <v>758</v>
      </c>
      <c r="D559" s="13" t="s">
        <v>915</v>
      </c>
      <c r="E559" s="14">
        <v>43525</v>
      </c>
      <c r="F559" s="15">
        <f ca="1">DATEDIF(Employees!$E559,TODAY(),"Y")</f>
        <v>5</v>
      </c>
      <c r="G559" s="13" t="s">
        <v>75</v>
      </c>
      <c r="H559" s="13" t="s">
        <v>18</v>
      </c>
      <c r="I559" s="13" t="s">
        <v>19</v>
      </c>
      <c r="J559" s="13">
        <v>2306</v>
      </c>
      <c r="K559" s="13">
        <v>27672</v>
      </c>
      <c r="L559" s="13">
        <v>2</v>
      </c>
      <c r="M559" s="13">
        <v>5</v>
      </c>
      <c r="N559" s="13">
        <v>5</v>
      </c>
      <c r="O559" s="16">
        <v>11</v>
      </c>
    </row>
    <row r="560" spans="1:15" x14ac:dyDescent="0.3">
      <c r="A560" s="7">
        <v>559</v>
      </c>
      <c r="B560" s="8" t="s">
        <v>205</v>
      </c>
      <c r="C560" s="8" t="s">
        <v>759</v>
      </c>
      <c r="D560" s="8" t="s">
        <v>916</v>
      </c>
      <c r="E560" s="9">
        <v>42722</v>
      </c>
      <c r="F560" s="10">
        <f ca="1">DATEDIF(Employees!$E560,TODAY(),"Y")</f>
        <v>8</v>
      </c>
      <c r="G560" s="8" t="s">
        <v>76</v>
      </c>
      <c r="H560" s="8" t="s">
        <v>18</v>
      </c>
      <c r="I560" s="8" t="s">
        <v>41</v>
      </c>
      <c r="J560" s="8">
        <v>1213</v>
      </c>
      <c r="K560" s="8">
        <v>14556</v>
      </c>
      <c r="L560" s="8">
        <v>3</v>
      </c>
      <c r="M560" s="8">
        <v>0</v>
      </c>
      <c r="N560" s="8">
        <v>0</v>
      </c>
      <c r="O560" s="11">
        <v>10</v>
      </c>
    </row>
    <row r="561" spans="1:15" x14ac:dyDescent="0.3">
      <c r="A561" s="12">
        <v>560</v>
      </c>
      <c r="B561" s="13" t="s">
        <v>760</v>
      </c>
      <c r="C561" s="13" t="s">
        <v>761</v>
      </c>
      <c r="D561" s="13" t="s">
        <v>916</v>
      </c>
      <c r="E561" s="14">
        <v>43940</v>
      </c>
      <c r="F561" s="15">
        <f ca="1">DATEDIF(Employees!$E561,TODAY(),"Y")</f>
        <v>4</v>
      </c>
      <c r="G561" s="13" t="s">
        <v>76</v>
      </c>
      <c r="H561" s="13" t="s">
        <v>18</v>
      </c>
      <c r="I561" s="13" t="s">
        <v>59</v>
      </c>
      <c r="J561" s="13">
        <v>2680</v>
      </c>
      <c r="K561" s="13">
        <v>32160</v>
      </c>
      <c r="L561" s="13">
        <v>4.5</v>
      </c>
      <c r="M561" s="13">
        <v>0</v>
      </c>
      <c r="N561" s="13">
        <v>0</v>
      </c>
      <c r="O561" s="16">
        <v>1</v>
      </c>
    </row>
    <row r="562" spans="1:15" x14ac:dyDescent="0.3">
      <c r="A562" s="7">
        <v>561</v>
      </c>
      <c r="B562" s="8" t="s">
        <v>762</v>
      </c>
      <c r="C562" s="8" t="s">
        <v>763</v>
      </c>
      <c r="D562" s="8" t="s">
        <v>916</v>
      </c>
      <c r="E562" s="9">
        <v>44152</v>
      </c>
      <c r="F562" s="10">
        <f ca="1">DATEDIF(Employees!$E562,TODAY(),"Y")</f>
        <v>4</v>
      </c>
      <c r="G562" s="8" t="s">
        <v>76</v>
      </c>
      <c r="H562" s="8" t="s">
        <v>18</v>
      </c>
      <c r="I562" s="8" t="s">
        <v>896</v>
      </c>
      <c r="J562" s="8">
        <v>2204</v>
      </c>
      <c r="K562" s="8">
        <v>26448</v>
      </c>
      <c r="L562" s="8">
        <v>4.5</v>
      </c>
      <c r="M562" s="8">
        <v>1</v>
      </c>
      <c r="N562" s="8">
        <v>0</v>
      </c>
      <c r="O562" s="11">
        <v>4</v>
      </c>
    </row>
    <row r="563" spans="1:15" x14ac:dyDescent="0.3">
      <c r="A563" s="12">
        <v>562</v>
      </c>
      <c r="B563" s="13" t="s">
        <v>764</v>
      </c>
      <c r="C563" s="13" t="s">
        <v>765</v>
      </c>
      <c r="D563" s="13" t="s">
        <v>916</v>
      </c>
      <c r="E563" s="14">
        <v>43113</v>
      </c>
      <c r="F563" s="15">
        <f ca="1">DATEDIF(Employees!$E563,TODAY(),"Y")</f>
        <v>7</v>
      </c>
      <c r="G563" s="13" t="s">
        <v>28</v>
      </c>
      <c r="H563" s="13" t="s">
        <v>18</v>
      </c>
      <c r="I563" s="13" t="s">
        <v>41</v>
      </c>
      <c r="J563" s="13">
        <v>1297</v>
      </c>
      <c r="K563" s="13">
        <v>15564</v>
      </c>
      <c r="L563" s="13">
        <v>2</v>
      </c>
      <c r="M563" s="13">
        <v>2</v>
      </c>
      <c r="N563" s="13">
        <v>0</v>
      </c>
      <c r="O563" s="16">
        <v>8</v>
      </c>
    </row>
    <row r="564" spans="1:15" x14ac:dyDescent="0.3">
      <c r="A564" s="7">
        <v>563</v>
      </c>
      <c r="B564" s="8" t="s">
        <v>504</v>
      </c>
      <c r="C564" s="8" t="s">
        <v>766</v>
      </c>
      <c r="D564" s="8" t="s">
        <v>915</v>
      </c>
      <c r="E564" s="9">
        <v>44179</v>
      </c>
      <c r="F564" s="10">
        <f ca="1">DATEDIF(Employees!$E564,TODAY(),"Y")</f>
        <v>4</v>
      </c>
      <c r="G564" s="8" t="s">
        <v>17</v>
      </c>
      <c r="H564" s="8" t="s">
        <v>18</v>
      </c>
      <c r="I564" s="8" t="s">
        <v>35</v>
      </c>
      <c r="J564" s="8">
        <v>3024</v>
      </c>
      <c r="K564" s="8">
        <v>36288</v>
      </c>
      <c r="L564" s="8">
        <v>4.5</v>
      </c>
      <c r="M564" s="8">
        <v>6</v>
      </c>
      <c r="N564" s="8">
        <v>1</v>
      </c>
      <c r="O564" s="11">
        <v>48</v>
      </c>
    </row>
    <row r="565" spans="1:15" x14ac:dyDescent="0.3">
      <c r="A565" s="12">
        <v>564</v>
      </c>
      <c r="B565" s="13" t="s">
        <v>32</v>
      </c>
      <c r="C565" s="13" t="s">
        <v>767</v>
      </c>
      <c r="D565" s="13" t="s">
        <v>915</v>
      </c>
      <c r="E565" s="14">
        <v>43142</v>
      </c>
      <c r="F565" s="15">
        <f ca="1">DATEDIF(Employees!$E565,TODAY(),"Y")</f>
        <v>6</v>
      </c>
      <c r="G565" s="13" t="s">
        <v>117</v>
      </c>
      <c r="H565" s="13" t="s">
        <v>18</v>
      </c>
      <c r="I565" s="13" t="s">
        <v>41</v>
      </c>
      <c r="J565" s="13">
        <v>2228</v>
      </c>
      <c r="K565" s="13">
        <v>26736</v>
      </c>
      <c r="L565" s="13">
        <v>5</v>
      </c>
      <c r="M565" s="13">
        <v>1</v>
      </c>
      <c r="N565" s="13">
        <v>0</v>
      </c>
      <c r="O565" s="16">
        <v>78</v>
      </c>
    </row>
    <row r="566" spans="1:15" x14ac:dyDescent="0.3">
      <c r="A566" s="7">
        <v>565</v>
      </c>
      <c r="B566" s="8" t="s">
        <v>768</v>
      </c>
      <c r="C566" s="8" t="s">
        <v>769</v>
      </c>
      <c r="D566" s="8" t="s">
        <v>915</v>
      </c>
      <c r="E566" s="9">
        <v>42377</v>
      </c>
      <c r="F566" s="10">
        <f ca="1">DATEDIF(Employees!$E566,TODAY(),"Y")</f>
        <v>9</v>
      </c>
      <c r="G566" s="8" t="s">
        <v>76</v>
      </c>
      <c r="H566" s="8" t="s">
        <v>18</v>
      </c>
      <c r="I566" s="8" t="s">
        <v>19</v>
      </c>
      <c r="J566" s="8">
        <v>2009</v>
      </c>
      <c r="K566" s="8">
        <v>24108</v>
      </c>
      <c r="L566" s="8">
        <v>4.5</v>
      </c>
      <c r="M566" s="8">
        <v>6</v>
      </c>
      <c r="N566" s="8">
        <v>0</v>
      </c>
      <c r="O566" s="11">
        <v>0</v>
      </c>
    </row>
    <row r="567" spans="1:15" x14ac:dyDescent="0.3">
      <c r="A567" s="12">
        <v>566</v>
      </c>
      <c r="B567" s="13" t="s">
        <v>770</v>
      </c>
      <c r="C567" s="13" t="s">
        <v>771</v>
      </c>
      <c r="D567" s="13" t="s">
        <v>915</v>
      </c>
      <c r="E567" s="14">
        <v>44087</v>
      </c>
      <c r="F567" s="15">
        <f ca="1">DATEDIF(Employees!$E567,TODAY(),"Y")</f>
        <v>4</v>
      </c>
      <c r="G567" s="13" t="s">
        <v>40</v>
      </c>
      <c r="H567" s="13" t="s">
        <v>18</v>
      </c>
      <c r="I567" s="13" t="s">
        <v>35</v>
      </c>
      <c r="J567" s="13">
        <v>2573</v>
      </c>
      <c r="K567" s="13">
        <v>30876</v>
      </c>
      <c r="L567" s="13">
        <v>5</v>
      </c>
      <c r="M567" s="13">
        <v>0</v>
      </c>
      <c r="N567" s="13">
        <v>0</v>
      </c>
      <c r="O567" s="16">
        <v>28</v>
      </c>
    </row>
    <row r="568" spans="1:15" x14ac:dyDescent="0.3">
      <c r="A568" s="7">
        <v>567</v>
      </c>
      <c r="B568" s="8" t="s">
        <v>772</v>
      </c>
      <c r="C568" s="8" t="s">
        <v>410</v>
      </c>
      <c r="D568" s="8" t="s">
        <v>915</v>
      </c>
      <c r="E568" s="9">
        <v>43194</v>
      </c>
      <c r="F568" s="10">
        <f ca="1">DATEDIF(Employees!$E568,TODAY(),"Y")</f>
        <v>6</v>
      </c>
      <c r="G568" s="8" t="s">
        <v>28</v>
      </c>
      <c r="H568" s="8" t="s">
        <v>18</v>
      </c>
      <c r="I568" s="8" t="s">
        <v>35</v>
      </c>
      <c r="J568" s="8">
        <v>1938</v>
      </c>
      <c r="K568" s="8">
        <v>23256</v>
      </c>
      <c r="L568" s="8">
        <v>3</v>
      </c>
      <c r="M568" s="8">
        <v>0</v>
      </c>
      <c r="N568" s="8">
        <v>0</v>
      </c>
      <c r="O568" s="11">
        <v>7</v>
      </c>
    </row>
    <row r="569" spans="1:15" x14ac:dyDescent="0.3">
      <c r="A569" s="12">
        <v>568</v>
      </c>
      <c r="B569" s="13" t="s">
        <v>576</v>
      </c>
      <c r="C569" s="13" t="s">
        <v>773</v>
      </c>
      <c r="D569" s="13" t="s">
        <v>916</v>
      </c>
      <c r="E569" s="14">
        <v>43663</v>
      </c>
      <c r="F569" s="15">
        <f ca="1">DATEDIF(Employees!$E569,TODAY(),"Y")</f>
        <v>5</v>
      </c>
      <c r="G569" s="13" t="s">
        <v>40</v>
      </c>
      <c r="H569" s="13" t="s">
        <v>18</v>
      </c>
      <c r="I569" s="13" t="s">
        <v>41</v>
      </c>
      <c r="J569" s="13">
        <v>1208</v>
      </c>
      <c r="K569" s="13">
        <v>14496</v>
      </c>
      <c r="L569" s="13">
        <v>5</v>
      </c>
      <c r="M569" s="13">
        <v>3</v>
      </c>
      <c r="N569" s="13">
        <v>0</v>
      </c>
      <c r="O569" s="16">
        <v>10</v>
      </c>
    </row>
    <row r="570" spans="1:15" x14ac:dyDescent="0.3">
      <c r="A570" s="7">
        <v>569</v>
      </c>
      <c r="B570" s="8" t="s">
        <v>774</v>
      </c>
      <c r="C570" s="8" t="s">
        <v>775</v>
      </c>
      <c r="D570" s="8" t="s">
        <v>915</v>
      </c>
      <c r="E570" s="9">
        <v>43663</v>
      </c>
      <c r="F570" s="10">
        <f ca="1">DATEDIF(Employees!$E570,TODAY(),"Y")</f>
        <v>5</v>
      </c>
      <c r="G570" s="8" t="s">
        <v>72</v>
      </c>
      <c r="H570" s="8" t="s">
        <v>47</v>
      </c>
      <c r="I570" s="8" t="s">
        <v>19</v>
      </c>
      <c r="J570" s="8">
        <v>2342</v>
      </c>
      <c r="K570" s="8">
        <v>28104</v>
      </c>
      <c r="L570" s="8">
        <v>4.5</v>
      </c>
      <c r="M570" s="8">
        <v>5</v>
      </c>
      <c r="N570" s="8">
        <v>0</v>
      </c>
      <c r="O570" s="11">
        <v>10</v>
      </c>
    </row>
    <row r="571" spans="1:15" x14ac:dyDescent="0.3">
      <c r="A571" s="12">
        <v>570</v>
      </c>
      <c r="B571" s="13" t="s">
        <v>32</v>
      </c>
      <c r="C571" s="13" t="s">
        <v>178</v>
      </c>
      <c r="D571" s="13" t="s">
        <v>915</v>
      </c>
      <c r="E571" s="14">
        <v>43950</v>
      </c>
      <c r="F571" s="15">
        <f ca="1">DATEDIF(Employees!$E571,TODAY(),"Y")</f>
        <v>4</v>
      </c>
      <c r="G571" s="13" t="s">
        <v>49</v>
      </c>
      <c r="H571" s="13" t="s">
        <v>18</v>
      </c>
      <c r="I571" s="13" t="s">
        <v>41</v>
      </c>
      <c r="J571" s="13">
        <v>3244</v>
      </c>
      <c r="K571" s="13">
        <v>38928</v>
      </c>
      <c r="L571" s="13">
        <v>4.5</v>
      </c>
      <c r="M571" s="13">
        <v>0</v>
      </c>
      <c r="N571" s="13">
        <v>0</v>
      </c>
      <c r="O571" s="16">
        <v>78</v>
      </c>
    </row>
    <row r="572" spans="1:15" x14ac:dyDescent="0.3">
      <c r="A572" s="7">
        <v>571</v>
      </c>
      <c r="B572" s="8" t="s">
        <v>128</v>
      </c>
      <c r="C572" s="8" t="s">
        <v>776</v>
      </c>
      <c r="D572" s="8" t="s">
        <v>915</v>
      </c>
      <c r="E572" s="9">
        <v>42829</v>
      </c>
      <c r="F572" s="10">
        <f ca="1">DATEDIF(Employees!$E572,TODAY(),"Y")</f>
        <v>7</v>
      </c>
      <c r="G572" s="8" t="s">
        <v>40</v>
      </c>
      <c r="H572" s="8" t="s">
        <v>18</v>
      </c>
      <c r="I572" s="8" t="s">
        <v>35</v>
      </c>
      <c r="J572" s="8">
        <v>2613</v>
      </c>
      <c r="K572" s="8">
        <v>31356</v>
      </c>
      <c r="L572" s="8">
        <v>4.5</v>
      </c>
      <c r="M572" s="8">
        <v>0</v>
      </c>
      <c r="N572" s="8">
        <v>1</v>
      </c>
      <c r="O572" s="11">
        <v>5</v>
      </c>
    </row>
    <row r="573" spans="1:15" x14ac:dyDescent="0.3">
      <c r="A573" s="12">
        <v>572</v>
      </c>
      <c r="B573" s="13" t="s">
        <v>32</v>
      </c>
      <c r="C573" s="13" t="s">
        <v>777</v>
      </c>
      <c r="D573" s="13" t="s">
        <v>915</v>
      </c>
      <c r="E573" s="14">
        <v>44184</v>
      </c>
      <c r="F573" s="15">
        <f ca="1">DATEDIF(Employees!$E573,TODAY(),"Y")</f>
        <v>4</v>
      </c>
      <c r="G573" s="13" t="s">
        <v>28</v>
      </c>
      <c r="H573" s="13" t="s">
        <v>22</v>
      </c>
      <c r="I573" s="13" t="s">
        <v>41</v>
      </c>
      <c r="J573" s="13">
        <v>2263</v>
      </c>
      <c r="K573" s="13">
        <v>27156</v>
      </c>
      <c r="L573" s="13">
        <v>5</v>
      </c>
      <c r="M573" s="13">
        <v>0</v>
      </c>
      <c r="N573" s="13">
        <v>0</v>
      </c>
      <c r="O573" s="16">
        <v>9</v>
      </c>
    </row>
    <row r="574" spans="1:15" x14ac:dyDescent="0.3">
      <c r="A574" s="7">
        <v>573</v>
      </c>
      <c r="B574" s="8" t="s">
        <v>164</v>
      </c>
      <c r="C574" s="8" t="s">
        <v>696</v>
      </c>
      <c r="D574" s="8" t="s">
        <v>915</v>
      </c>
      <c r="E574" s="9">
        <v>42557</v>
      </c>
      <c r="F574" s="10">
        <f ca="1">DATEDIF(Employees!$E574,TODAY(),"Y")</f>
        <v>8</v>
      </c>
      <c r="G574" s="8" t="s">
        <v>40</v>
      </c>
      <c r="H574" s="8" t="s">
        <v>18</v>
      </c>
      <c r="I574" s="8" t="s">
        <v>896</v>
      </c>
      <c r="J574" s="8">
        <v>3157</v>
      </c>
      <c r="K574" s="8">
        <v>37884</v>
      </c>
      <c r="L574" s="8">
        <v>5</v>
      </c>
      <c r="M574" s="8">
        <v>0</v>
      </c>
      <c r="N574" s="8">
        <v>0</v>
      </c>
      <c r="O574" s="11">
        <v>1</v>
      </c>
    </row>
    <row r="575" spans="1:15" x14ac:dyDescent="0.3">
      <c r="A575" s="12">
        <v>574</v>
      </c>
      <c r="B575" s="13" t="s">
        <v>32</v>
      </c>
      <c r="C575" s="13" t="s">
        <v>778</v>
      </c>
      <c r="D575" s="13" t="s">
        <v>915</v>
      </c>
      <c r="E575" s="14">
        <v>43166</v>
      </c>
      <c r="F575" s="15">
        <f ca="1">DATEDIF(Employees!$E575,TODAY(),"Y")</f>
        <v>6</v>
      </c>
      <c r="G575" s="13" t="s">
        <v>40</v>
      </c>
      <c r="H575" s="13" t="s">
        <v>47</v>
      </c>
      <c r="I575" s="13" t="s">
        <v>59</v>
      </c>
      <c r="J575" s="13">
        <v>2519</v>
      </c>
      <c r="K575" s="13">
        <v>30228</v>
      </c>
      <c r="L575" s="13">
        <v>5</v>
      </c>
      <c r="M575" s="13">
        <v>2</v>
      </c>
      <c r="N575" s="13">
        <v>2</v>
      </c>
      <c r="O575" s="16">
        <v>10</v>
      </c>
    </row>
    <row r="576" spans="1:15" x14ac:dyDescent="0.3">
      <c r="A576" s="7">
        <v>575</v>
      </c>
      <c r="B576" s="8" t="s">
        <v>58</v>
      </c>
      <c r="C576" s="8" t="s">
        <v>779</v>
      </c>
      <c r="D576" s="8" t="s">
        <v>916</v>
      </c>
      <c r="E576" s="9">
        <v>43894</v>
      </c>
      <c r="F576" s="10">
        <f ca="1">DATEDIF(Employees!$E576,TODAY(),"Y")</f>
        <v>4</v>
      </c>
      <c r="G576" s="8" t="s">
        <v>49</v>
      </c>
      <c r="H576" s="8" t="s">
        <v>29</v>
      </c>
      <c r="I576" s="8" t="s">
        <v>19</v>
      </c>
      <c r="J576" s="8">
        <v>3019</v>
      </c>
      <c r="K576" s="8">
        <v>36228</v>
      </c>
      <c r="L576" s="8">
        <v>4.5</v>
      </c>
      <c r="M576" s="8">
        <v>2</v>
      </c>
      <c r="N576" s="8">
        <v>0</v>
      </c>
      <c r="O576" s="11">
        <v>15</v>
      </c>
    </row>
    <row r="577" spans="1:15" x14ac:dyDescent="0.3">
      <c r="A577" s="12">
        <v>576</v>
      </c>
      <c r="B577" s="13" t="s">
        <v>780</v>
      </c>
      <c r="C577" s="13" t="s">
        <v>781</v>
      </c>
      <c r="D577" s="13" t="s">
        <v>916</v>
      </c>
      <c r="E577" s="14">
        <v>43577</v>
      </c>
      <c r="F577" s="15">
        <f ca="1">DATEDIF(Employees!$E577,TODAY(),"Y")</f>
        <v>5</v>
      </c>
      <c r="G577" s="13" t="s">
        <v>28</v>
      </c>
      <c r="H577" s="13" t="s">
        <v>29</v>
      </c>
      <c r="I577" s="13" t="s">
        <v>896</v>
      </c>
      <c r="J577" s="13">
        <v>3048</v>
      </c>
      <c r="K577" s="13">
        <v>36576</v>
      </c>
      <c r="L577" s="13">
        <v>2</v>
      </c>
      <c r="M577" s="13">
        <v>3</v>
      </c>
      <c r="N577" s="13">
        <v>6</v>
      </c>
      <c r="O577" s="16">
        <v>6</v>
      </c>
    </row>
    <row r="578" spans="1:15" x14ac:dyDescent="0.3">
      <c r="A578" s="7">
        <v>577</v>
      </c>
      <c r="B578" s="8" t="s">
        <v>30</v>
      </c>
      <c r="C578" s="8" t="s">
        <v>782</v>
      </c>
      <c r="D578" s="8" t="s">
        <v>915</v>
      </c>
      <c r="E578" s="9">
        <v>43811</v>
      </c>
      <c r="F578" s="10">
        <f ca="1">DATEDIF(Employees!$E578,TODAY(),"Y")</f>
        <v>5</v>
      </c>
      <c r="G578" s="8" t="s">
        <v>28</v>
      </c>
      <c r="H578" s="8" t="s">
        <v>18</v>
      </c>
      <c r="I578" s="8" t="s">
        <v>19</v>
      </c>
      <c r="J578" s="8">
        <v>1523</v>
      </c>
      <c r="K578" s="8">
        <v>18276</v>
      </c>
      <c r="L578" s="8">
        <v>4.5</v>
      </c>
      <c r="M578" s="8">
        <v>0</v>
      </c>
      <c r="N578" s="8">
        <v>4</v>
      </c>
      <c r="O578" s="11">
        <v>2</v>
      </c>
    </row>
    <row r="579" spans="1:15" x14ac:dyDescent="0.3">
      <c r="A579" s="12">
        <v>578</v>
      </c>
      <c r="B579" s="13" t="s">
        <v>783</v>
      </c>
      <c r="C579" s="13" t="s">
        <v>784</v>
      </c>
      <c r="D579" s="13" t="s">
        <v>915</v>
      </c>
      <c r="E579" s="14">
        <v>43505</v>
      </c>
      <c r="F579" s="15">
        <f ca="1">DATEDIF(Employees!$E579,TODAY(),"Y")</f>
        <v>5</v>
      </c>
      <c r="G579" s="13" t="s">
        <v>57</v>
      </c>
      <c r="H579" s="13" t="s">
        <v>18</v>
      </c>
      <c r="I579" s="13" t="s">
        <v>896</v>
      </c>
      <c r="J579" s="13">
        <v>2197</v>
      </c>
      <c r="K579" s="13">
        <v>26364</v>
      </c>
      <c r="L579" s="13">
        <v>1</v>
      </c>
      <c r="M579" s="13">
        <v>1</v>
      </c>
      <c r="N579" s="13">
        <v>0</v>
      </c>
      <c r="O579" s="16">
        <v>8</v>
      </c>
    </row>
    <row r="580" spans="1:15" x14ac:dyDescent="0.3">
      <c r="A580" s="7">
        <v>579</v>
      </c>
      <c r="B580" s="8" t="s">
        <v>308</v>
      </c>
      <c r="C580" s="8" t="s">
        <v>785</v>
      </c>
      <c r="D580" s="8" t="s">
        <v>916</v>
      </c>
      <c r="E580" s="9">
        <v>43556</v>
      </c>
      <c r="F580" s="10">
        <f ca="1">DATEDIF(Employees!$E580,TODAY(),"Y")</f>
        <v>5</v>
      </c>
      <c r="G580" s="8" t="s">
        <v>34</v>
      </c>
      <c r="H580" s="8" t="s">
        <v>18</v>
      </c>
      <c r="I580" s="8" t="s">
        <v>41</v>
      </c>
      <c r="J580" s="8">
        <v>1870</v>
      </c>
      <c r="K580" s="8">
        <v>22440</v>
      </c>
      <c r="L580" s="8">
        <v>4.5</v>
      </c>
      <c r="M580" s="8">
        <v>0</v>
      </c>
      <c r="N580" s="8">
        <v>3</v>
      </c>
      <c r="O580" s="11">
        <v>15</v>
      </c>
    </row>
    <row r="581" spans="1:15" x14ac:dyDescent="0.3">
      <c r="A581" s="12">
        <v>580</v>
      </c>
      <c r="B581" s="13" t="s">
        <v>32</v>
      </c>
      <c r="C581" s="13" t="s">
        <v>777</v>
      </c>
      <c r="D581" s="13" t="s">
        <v>915</v>
      </c>
      <c r="E581" s="14">
        <v>43176</v>
      </c>
      <c r="F581" s="15">
        <f ca="1">DATEDIF(Employees!$E581,TODAY(),"Y")</f>
        <v>6</v>
      </c>
      <c r="G581" s="13" t="s">
        <v>28</v>
      </c>
      <c r="H581" s="13" t="s">
        <v>29</v>
      </c>
      <c r="I581" s="13" t="s">
        <v>41</v>
      </c>
      <c r="J581" s="13">
        <v>1058</v>
      </c>
      <c r="K581" s="13">
        <v>12696</v>
      </c>
      <c r="L581" s="13">
        <v>5</v>
      </c>
      <c r="M581" s="13">
        <v>0</v>
      </c>
      <c r="N581" s="13">
        <v>0</v>
      </c>
      <c r="O581" s="16">
        <v>10</v>
      </c>
    </row>
    <row r="582" spans="1:15" x14ac:dyDescent="0.3">
      <c r="A582" s="7">
        <v>581</v>
      </c>
      <c r="B582" s="8" t="s">
        <v>161</v>
      </c>
      <c r="C582" s="8" t="s">
        <v>786</v>
      </c>
      <c r="D582" s="8" t="s">
        <v>915</v>
      </c>
      <c r="E582" s="9">
        <v>43741</v>
      </c>
      <c r="F582" s="10">
        <f ca="1">DATEDIF(Employees!$E582,TODAY(),"Y")</f>
        <v>5</v>
      </c>
      <c r="G582" s="8" t="s">
        <v>38</v>
      </c>
      <c r="H582" s="8" t="s">
        <v>18</v>
      </c>
      <c r="I582" s="8" t="s">
        <v>59</v>
      </c>
      <c r="J582" s="8">
        <v>1257</v>
      </c>
      <c r="K582" s="8">
        <v>15084</v>
      </c>
      <c r="L582" s="8">
        <v>4.5</v>
      </c>
      <c r="M582" s="8">
        <v>1</v>
      </c>
      <c r="N582" s="8">
        <v>3</v>
      </c>
      <c r="O582" s="11">
        <v>2</v>
      </c>
    </row>
    <row r="583" spans="1:15" x14ac:dyDescent="0.3">
      <c r="A583" s="12">
        <v>582</v>
      </c>
      <c r="B583" s="13" t="s">
        <v>787</v>
      </c>
      <c r="C583" s="13" t="s">
        <v>788</v>
      </c>
      <c r="D583" s="13" t="s">
        <v>916</v>
      </c>
      <c r="E583" s="14">
        <v>43825</v>
      </c>
      <c r="F583" s="15">
        <f ca="1">DATEDIF(Employees!$E583,TODAY(),"Y")</f>
        <v>5</v>
      </c>
      <c r="G583" s="13" t="s">
        <v>34</v>
      </c>
      <c r="H583" s="13" t="s">
        <v>29</v>
      </c>
      <c r="I583" s="13" t="s">
        <v>41</v>
      </c>
      <c r="J583" s="13">
        <v>819</v>
      </c>
      <c r="K583" s="13">
        <v>9828</v>
      </c>
      <c r="L583" s="13">
        <v>4.5</v>
      </c>
      <c r="M583" s="13">
        <v>5</v>
      </c>
      <c r="N583" s="13">
        <v>0</v>
      </c>
      <c r="O583" s="16">
        <v>7</v>
      </c>
    </row>
    <row r="584" spans="1:15" x14ac:dyDescent="0.3">
      <c r="A584" s="7">
        <v>583</v>
      </c>
      <c r="B584" s="8" t="s">
        <v>206</v>
      </c>
      <c r="C584" s="8" t="s">
        <v>555</v>
      </c>
      <c r="D584" s="8" t="s">
        <v>915</v>
      </c>
      <c r="E584" s="9">
        <v>43775</v>
      </c>
      <c r="F584" s="10">
        <f ca="1">DATEDIF(Employees!$E584,TODAY(),"Y")</f>
        <v>5</v>
      </c>
      <c r="G584" s="8" t="s">
        <v>351</v>
      </c>
      <c r="H584" s="8" t="s">
        <v>29</v>
      </c>
      <c r="I584" s="8" t="s">
        <v>35</v>
      </c>
      <c r="J584" s="8">
        <v>3068</v>
      </c>
      <c r="K584" s="8">
        <v>36816</v>
      </c>
      <c r="L584" s="8">
        <v>2</v>
      </c>
      <c r="M584" s="8">
        <v>4</v>
      </c>
      <c r="N584" s="8">
        <v>0</v>
      </c>
      <c r="O584" s="11">
        <v>8</v>
      </c>
    </row>
    <row r="585" spans="1:15" x14ac:dyDescent="0.3">
      <c r="A585" s="12">
        <v>584</v>
      </c>
      <c r="B585" s="13" t="s">
        <v>126</v>
      </c>
      <c r="C585" s="13" t="s">
        <v>789</v>
      </c>
      <c r="D585" s="13" t="s">
        <v>915</v>
      </c>
      <c r="E585" s="14">
        <v>43733</v>
      </c>
      <c r="F585" s="15">
        <f ca="1">DATEDIF(Employees!$E585,TODAY(),"Y")</f>
        <v>5</v>
      </c>
      <c r="G585" s="13" t="s">
        <v>49</v>
      </c>
      <c r="H585" s="13" t="s">
        <v>47</v>
      </c>
      <c r="I585" s="13" t="s">
        <v>896</v>
      </c>
      <c r="J585" s="13">
        <v>1814</v>
      </c>
      <c r="K585" s="13">
        <v>21768</v>
      </c>
      <c r="L585" s="13">
        <v>3</v>
      </c>
      <c r="M585" s="13">
        <v>0</v>
      </c>
      <c r="N585" s="13">
        <v>0</v>
      </c>
      <c r="O585" s="16">
        <v>6</v>
      </c>
    </row>
    <row r="586" spans="1:15" x14ac:dyDescent="0.3">
      <c r="A586" s="7">
        <v>585</v>
      </c>
      <c r="B586" s="8" t="s">
        <v>355</v>
      </c>
      <c r="C586" s="8" t="s">
        <v>790</v>
      </c>
      <c r="D586" s="8" t="s">
        <v>915</v>
      </c>
      <c r="E586" s="9">
        <v>43605</v>
      </c>
      <c r="F586" s="10">
        <f ca="1">DATEDIF(Employees!$E586,TODAY(),"Y")</f>
        <v>5</v>
      </c>
      <c r="G586" s="8" t="s">
        <v>17</v>
      </c>
      <c r="H586" s="8" t="s">
        <v>18</v>
      </c>
      <c r="I586" s="8" t="s">
        <v>896</v>
      </c>
      <c r="J586" s="8">
        <v>1076</v>
      </c>
      <c r="K586" s="8">
        <v>12912</v>
      </c>
      <c r="L586" s="8">
        <v>5</v>
      </c>
      <c r="M586" s="8">
        <v>1</v>
      </c>
      <c r="N586" s="8">
        <v>0</v>
      </c>
      <c r="O586" s="11">
        <v>4</v>
      </c>
    </row>
    <row r="587" spans="1:15" x14ac:dyDescent="0.3">
      <c r="A587" s="12">
        <v>586</v>
      </c>
      <c r="B587" s="13" t="s">
        <v>791</v>
      </c>
      <c r="C587" s="13" t="s">
        <v>792</v>
      </c>
      <c r="D587" s="13" t="s">
        <v>916</v>
      </c>
      <c r="E587" s="14">
        <v>42736</v>
      </c>
      <c r="F587" s="15">
        <f ca="1">DATEDIF(Employees!$E587,TODAY(),"Y")</f>
        <v>8</v>
      </c>
      <c r="G587" s="13" t="s">
        <v>162</v>
      </c>
      <c r="H587" s="13" t="s">
        <v>18</v>
      </c>
      <c r="I587" s="13" t="s">
        <v>35</v>
      </c>
      <c r="J587" s="13">
        <v>3120</v>
      </c>
      <c r="K587" s="13">
        <v>37440</v>
      </c>
      <c r="L587" s="13">
        <v>3</v>
      </c>
      <c r="M587" s="13">
        <v>3</v>
      </c>
      <c r="N587" s="13">
        <v>0</v>
      </c>
      <c r="O587" s="16">
        <v>2</v>
      </c>
    </row>
    <row r="588" spans="1:15" x14ac:dyDescent="0.3">
      <c r="A588" s="7">
        <v>587</v>
      </c>
      <c r="B588" s="8" t="s">
        <v>98</v>
      </c>
      <c r="C588" s="8" t="s">
        <v>793</v>
      </c>
      <c r="D588" s="8" t="s">
        <v>916</v>
      </c>
      <c r="E588" s="9">
        <v>44072</v>
      </c>
      <c r="F588" s="10">
        <f ca="1">DATEDIF(Employees!$E588,TODAY(),"Y")</f>
        <v>4</v>
      </c>
      <c r="G588" s="8" t="s">
        <v>17</v>
      </c>
      <c r="H588" s="8" t="s">
        <v>18</v>
      </c>
      <c r="I588" s="8" t="s">
        <v>35</v>
      </c>
      <c r="J588" s="8">
        <v>1359</v>
      </c>
      <c r="K588" s="8">
        <v>16308</v>
      </c>
      <c r="L588" s="8">
        <v>2</v>
      </c>
      <c r="M588" s="8">
        <v>0</v>
      </c>
      <c r="N588" s="8">
        <v>0</v>
      </c>
      <c r="O588" s="11">
        <v>8</v>
      </c>
    </row>
    <row r="589" spans="1:15" x14ac:dyDescent="0.3">
      <c r="A589" s="12">
        <v>588</v>
      </c>
      <c r="B589" s="13" t="s">
        <v>32</v>
      </c>
      <c r="C589" s="13" t="s">
        <v>794</v>
      </c>
      <c r="D589" s="13" t="s">
        <v>915</v>
      </c>
      <c r="E589" s="14">
        <v>43834</v>
      </c>
      <c r="F589" s="15">
        <f ca="1">DATEDIF(Employees!$E589,TODAY(),"Y")</f>
        <v>5</v>
      </c>
      <c r="G589" s="13" t="s">
        <v>28</v>
      </c>
      <c r="H589" s="13" t="s">
        <v>18</v>
      </c>
      <c r="I589" s="13" t="s">
        <v>35</v>
      </c>
      <c r="J589" s="13">
        <v>3391</v>
      </c>
      <c r="K589" s="13">
        <v>40692</v>
      </c>
      <c r="L589" s="13">
        <v>1</v>
      </c>
      <c r="M589" s="13">
        <v>0</v>
      </c>
      <c r="N589" s="13">
        <v>3</v>
      </c>
      <c r="O589" s="16">
        <v>1</v>
      </c>
    </row>
    <row r="590" spans="1:15" x14ac:dyDescent="0.3">
      <c r="A590" s="7">
        <v>589</v>
      </c>
      <c r="B590" s="8" t="s">
        <v>795</v>
      </c>
      <c r="C590" s="8" t="s">
        <v>32</v>
      </c>
      <c r="D590" s="8" t="s">
        <v>916</v>
      </c>
      <c r="E590" s="9">
        <v>44054</v>
      </c>
      <c r="F590" s="10">
        <f ca="1">DATEDIF(Employees!$E590,TODAY(),"Y")</f>
        <v>4</v>
      </c>
      <c r="G590" s="8" t="s">
        <v>49</v>
      </c>
      <c r="H590" s="8" t="s">
        <v>47</v>
      </c>
      <c r="I590" s="8" t="s">
        <v>41</v>
      </c>
      <c r="J590" s="8">
        <v>1892</v>
      </c>
      <c r="K590" s="8">
        <v>22704</v>
      </c>
      <c r="L590" s="8">
        <v>5</v>
      </c>
      <c r="M590" s="8">
        <v>0</v>
      </c>
      <c r="N590" s="8">
        <v>0</v>
      </c>
      <c r="O590" s="11">
        <v>6</v>
      </c>
    </row>
    <row r="591" spans="1:15" x14ac:dyDescent="0.3">
      <c r="A591" s="12">
        <v>590</v>
      </c>
      <c r="B591" s="13" t="s">
        <v>30</v>
      </c>
      <c r="C591" s="13" t="s">
        <v>796</v>
      </c>
      <c r="D591" s="13" t="s">
        <v>915</v>
      </c>
      <c r="E591" s="14">
        <v>43884</v>
      </c>
      <c r="F591" s="15">
        <f ca="1">DATEDIF(Employees!$E591,TODAY(),"Y")</f>
        <v>4</v>
      </c>
      <c r="G591" s="13" t="s">
        <v>28</v>
      </c>
      <c r="H591" s="13" t="s">
        <v>18</v>
      </c>
      <c r="I591" s="13" t="s">
        <v>19</v>
      </c>
      <c r="J591" s="13">
        <v>2639</v>
      </c>
      <c r="K591" s="13">
        <v>31668</v>
      </c>
      <c r="L591" s="13">
        <v>1</v>
      </c>
      <c r="M591" s="13">
        <v>1</v>
      </c>
      <c r="N591" s="13">
        <v>0</v>
      </c>
      <c r="O591" s="16">
        <v>3</v>
      </c>
    </row>
    <row r="592" spans="1:15" x14ac:dyDescent="0.3">
      <c r="A592" s="7">
        <v>591</v>
      </c>
      <c r="B592" s="8" t="s">
        <v>332</v>
      </c>
      <c r="C592" s="8" t="s">
        <v>797</v>
      </c>
      <c r="D592" s="8" t="s">
        <v>916</v>
      </c>
      <c r="E592" s="9">
        <v>44039</v>
      </c>
      <c r="F592" s="10">
        <f ca="1">DATEDIF(Employees!$E592,TODAY(),"Y")</f>
        <v>4</v>
      </c>
      <c r="G592" s="8" t="s">
        <v>52</v>
      </c>
      <c r="H592" s="8" t="s">
        <v>18</v>
      </c>
      <c r="I592" s="8" t="s">
        <v>35</v>
      </c>
      <c r="J592" s="8">
        <v>1580</v>
      </c>
      <c r="K592" s="8">
        <v>18960</v>
      </c>
      <c r="L592" s="8">
        <v>5</v>
      </c>
      <c r="M592" s="8">
        <v>2</v>
      </c>
      <c r="N592" s="8">
        <v>5</v>
      </c>
      <c r="O592" s="11">
        <v>6</v>
      </c>
    </row>
    <row r="593" spans="1:15" x14ac:dyDescent="0.3">
      <c r="A593" s="12">
        <v>592</v>
      </c>
      <c r="B593" s="13" t="s">
        <v>185</v>
      </c>
      <c r="C593" s="13" t="s">
        <v>798</v>
      </c>
      <c r="D593" s="13" t="s">
        <v>915</v>
      </c>
      <c r="E593" s="14">
        <v>43692</v>
      </c>
      <c r="F593" s="15">
        <f ca="1">DATEDIF(Employees!$E593,TODAY(),"Y")</f>
        <v>5</v>
      </c>
      <c r="G593" s="13" t="s">
        <v>17</v>
      </c>
      <c r="H593" s="13" t="s">
        <v>18</v>
      </c>
      <c r="I593" s="13" t="s">
        <v>35</v>
      </c>
      <c r="J593" s="13">
        <v>2186</v>
      </c>
      <c r="K593" s="13">
        <v>26232</v>
      </c>
      <c r="L593" s="13">
        <v>3</v>
      </c>
      <c r="M593" s="13">
        <v>0</v>
      </c>
      <c r="N593" s="13">
        <v>0</v>
      </c>
      <c r="O593" s="16">
        <v>4</v>
      </c>
    </row>
    <row r="594" spans="1:15" x14ac:dyDescent="0.3">
      <c r="A594" s="7">
        <v>593</v>
      </c>
      <c r="B594" s="8" t="s">
        <v>32</v>
      </c>
      <c r="C594" s="8" t="s">
        <v>719</v>
      </c>
      <c r="D594" s="8" t="s">
        <v>915</v>
      </c>
      <c r="E594" s="9">
        <v>43684</v>
      </c>
      <c r="F594" s="10">
        <f ca="1">DATEDIF(Employees!$E594,TODAY(),"Y")</f>
        <v>5</v>
      </c>
      <c r="G594" s="8" t="s">
        <v>52</v>
      </c>
      <c r="H594" s="8" t="s">
        <v>29</v>
      </c>
      <c r="I594" s="8" t="s">
        <v>19</v>
      </c>
      <c r="J594" s="8">
        <v>1574</v>
      </c>
      <c r="K594" s="8">
        <v>18888</v>
      </c>
      <c r="L594" s="8">
        <v>2</v>
      </c>
      <c r="M594" s="8">
        <v>0</v>
      </c>
      <c r="N594" s="8">
        <v>0</v>
      </c>
      <c r="O594" s="11">
        <v>6</v>
      </c>
    </row>
    <row r="595" spans="1:15" x14ac:dyDescent="0.3">
      <c r="A595" s="12">
        <v>594</v>
      </c>
      <c r="B595" s="13" t="s">
        <v>716</v>
      </c>
      <c r="C595" s="13" t="s">
        <v>799</v>
      </c>
      <c r="D595" s="13" t="s">
        <v>916</v>
      </c>
      <c r="E595" s="14">
        <v>43154</v>
      </c>
      <c r="F595" s="15">
        <f ca="1">DATEDIF(Employees!$E595,TODAY(),"Y")</f>
        <v>6</v>
      </c>
      <c r="G595" s="13" t="s">
        <v>40</v>
      </c>
      <c r="H595" s="13" t="s">
        <v>22</v>
      </c>
      <c r="I595" s="13" t="s">
        <v>35</v>
      </c>
      <c r="J595" s="13">
        <v>2013</v>
      </c>
      <c r="K595" s="13">
        <v>24156</v>
      </c>
      <c r="L595" s="13">
        <v>4.5</v>
      </c>
      <c r="M595" s="13">
        <v>6</v>
      </c>
      <c r="N595" s="13">
        <v>0</v>
      </c>
      <c r="O595" s="16">
        <v>8</v>
      </c>
    </row>
    <row r="596" spans="1:15" x14ac:dyDescent="0.3">
      <c r="A596" s="7">
        <v>595</v>
      </c>
      <c r="B596" s="8" t="s">
        <v>417</v>
      </c>
      <c r="C596" s="8" t="s">
        <v>800</v>
      </c>
      <c r="D596" s="8" t="s">
        <v>916</v>
      </c>
      <c r="E596" s="9">
        <v>43835</v>
      </c>
      <c r="F596" s="10">
        <f ca="1">DATEDIF(Employees!$E596,TODAY(),"Y")</f>
        <v>5</v>
      </c>
      <c r="G596" s="8" t="s">
        <v>49</v>
      </c>
      <c r="H596" s="8" t="s">
        <v>18</v>
      </c>
      <c r="I596" s="8" t="s">
        <v>35</v>
      </c>
      <c r="J596" s="8">
        <v>2075</v>
      </c>
      <c r="K596" s="8">
        <v>24900</v>
      </c>
      <c r="L596" s="8">
        <v>2</v>
      </c>
      <c r="M596" s="8">
        <v>0</v>
      </c>
      <c r="N596" s="8">
        <v>0</v>
      </c>
      <c r="O596" s="11">
        <v>5</v>
      </c>
    </row>
    <row r="597" spans="1:15" x14ac:dyDescent="0.3">
      <c r="A597" s="12">
        <v>596</v>
      </c>
      <c r="B597" s="13" t="s">
        <v>121</v>
      </c>
      <c r="C597" s="13" t="s">
        <v>801</v>
      </c>
      <c r="D597" s="13" t="s">
        <v>916</v>
      </c>
      <c r="E597" s="14">
        <v>43225</v>
      </c>
      <c r="F597" s="15">
        <f ca="1">DATEDIF(Employees!$E597,TODAY(),"Y")</f>
        <v>6</v>
      </c>
      <c r="G597" s="13" t="s">
        <v>28</v>
      </c>
      <c r="H597" s="13" t="s">
        <v>18</v>
      </c>
      <c r="I597" s="13" t="s">
        <v>35</v>
      </c>
      <c r="J597" s="13">
        <v>1372</v>
      </c>
      <c r="K597" s="13">
        <v>16464</v>
      </c>
      <c r="L597" s="13">
        <v>1</v>
      </c>
      <c r="M597" s="13">
        <v>0</v>
      </c>
      <c r="N597" s="13">
        <v>3</v>
      </c>
      <c r="O597" s="16">
        <v>2</v>
      </c>
    </row>
    <row r="598" spans="1:15" x14ac:dyDescent="0.3">
      <c r="A598" s="7">
        <v>597</v>
      </c>
      <c r="B598" s="8" t="s">
        <v>169</v>
      </c>
      <c r="C598" s="8" t="s">
        <v>802</v>
      </c>
      <c r="D598" s="8" t="s">
        <v>915</v>
      </c>
      <c r="E598" s="9">
        <v>43315</v>
      </c>
      <c r="F598" s="10">
        <f ca="1">DATEDIF(Employees!$E598,TODAY(),"Y")</f>
        <v>6</v>
      </c>
      <c r="G598" s="8" t="s">
        <v>52</v>
      </c>
      <c r="H598" s="8" t="s">
        <v>18</v>
      </c>
      <c r="I598" s="8" t="s">
        <v>41</v>
      </c>
      <c r="J598" s="8">
        <v>2026</v>
      </c>
      <c r="K598" s="8">
        <v>24312</v>
      </c>
      <c r="L598" s="8">
        <v>4.5</v>
      </c>
      <c r="M598" s="8">
        <v>0</v>
      </c>
      <c r="N598" s="8">
        <v>0</v>
      </c>
      <c r="O598" s="11">
        <v>7</v>
      </c>
    </row>
    <row r="599" spans="1:15" x14ac:dyDescent="0.3">
      <c r="A599" s="12">
        <v>598</v>
      </c>
      <c r="B599" s="13" t="s">
        <v>803</v>
      </c>
      <c r="C599" s="13" t="s">
        <v>804</v>
      </c>
      <c r="D599" s="13" t="s">
        <v>915</v>
      </c>
      <c r="E599" s="14">
        <v>42854</v>
      </c>
      <c r="F599" s="15">
        <f ca="1">DATEDIF(Employees!$E599,TODAY(),"Y")</f>
        <v>7</v>
      </c>
      <c r="G599" s="13" t="s">
        <v>28</v>
      </c>
      <c r="H599" s="13" t="s">
        <v>29</v>
      </c>
      <c r="I599" s="13" t="s">
        <v>35</v>
      </c>
      <c r="J599" s="13">
        <v>1351</v>
      </c>
      <c r="K599" s="13">
        <v>16212</v>
      </c>
      <c r="L599" s="13">
        <v>2</v>
      </c>
      <c r="M599" s="13">
        <v>0</v>
      </c>
      <c r="N599" s="13">
        <v>0</v>
      </c>
      <c r="O599" s="16">
        <v>8</v>
      </c>
    </row>
    <row r="600" spans="1:15" x14ac:dyDescent="0.3">
      <c r="A600" s="7">
        <v>599</v>
      </c>
      <c r="B600" s="8" t="s">
        <v>185</v>
      </c>
      <c r="C600" s="8" t="s">
        <v>805</v>
      </c>
      <c r="D600" s="8" t="s">
        <v>915</v>
      </c>
      <c r="E600" s="9">
        <v>42884</v>
      </c>
      <c r="F600" s="10">
        <f ca="1">DATEDIF(Employees!$E600,TODAY(),"Y")</f>
        <v>7</v>
      </c>
      <c r="G600" s="8" t="s">
        <v>17</v>
      </c>
      <c r="H600" s="8" t="s">
        <v>18</v>
      </c>
      <c r="I600" s="8" t="s">
        <v>19</v>
      </c>
      <c r="J600" s="8">
        <v>1111</v>
      </c>
      <c r="K600" s="8">
        <v>13332</v>
      </c>
      <c r="L600" s="8">
        <v>1</v>
      </c>
      <c r="M600" s="8">
        <v>3</v>
      </c>
      <c r="N600" s="8">
        <v>0</v>
      </c>
      <c r="O600" s="11">
        <v>6</v>
      </c>
    </row>
    <row r="601" spans="1:15" x14ac:dyDescent="0.3">
      <c r="A601" s="12">
        <v>600</v>
      </c>
      <c r="B601" s="13" t="s">
        <v>48</v>
      </c>
      <c r="C601" s="13" t="s">
        <v>806</v>
      </c>
      <c r="D601" s="13" t="s">
        <v>915</v>
      </c>
      <c r="E601" s="14">
        <v>44016</v>
      </c>
      <c r="F601" s="15">
        <f ca="1">DATEDIF(Employees!$E601,TODAY(),"Y")</f>
        <v>4</v>
      </c>
      <c r="G601" s="13" t="s">
        <v>17</v>
      </c>
      <c r="H601" s="13" t="s">
        <v>18</v>
      </c>
      <c r="I601" s="13" t="s">
        <v>35</v>
      </c>
      <c r="J601" s="13">
        <v>1554</v>
      </c>
      <c r="K601" s="13">
        <v>18648</v>
      </c>
      <c r="L601" s="13">
        <v>5</v>
      </c>
      <c r="M601" s="13">
        <v>6</v>
      </c>
      <c r="N601" s="13">
        <v>5</v>
      </c>
      <c r="O601" s="16">
        <v>8</v>
      </c>
    </row>
    <row r="602" spans="1:15" x14ac:dyDescent="0.3">
      <c r="A602" s="7">
        <v>601</v>
      </c>
      <c r="B602" s="8" t="s">
        <v>682</v>
      </c>
      <c r="C602" s="8" t="s">
        <v>807</v>
      </c>
      <c r="D602" s="8" t="s">
        <v>915</v>
      </c>
      <c r="E602" s="9">
        <v>43758</v>
      </c>
      <c r="F602" s="10">
        <f ca="1">DATEDIF(Employees!$E602,TODAY(),"Y")</f>
        <v>5</v>
      </c>
      <c r="G602" s="8" t="s">
        <v>76</v>
      </c>
      <c r="H602" s="8" t="s">
        <v>22</v>
      </c>
      <c r="I602" s="8" t="s">
        <v>19</v>
      </c>
      <c r="J602" s="8">
        <v>3057</v>
      </c>
      <c r="K602" s="8">
        <v>36684</v>
      </c>
      <c r="L602" s="8">
        <v>5</v>
      </c>
      <c r="M602" s="8">
        <v>0</v>
      </c>
      <c r="N602" s="8">
        <v>0</v>
      </c>
      <c r="O602" s="11">
        <v>0</v>
      </c>
    </row>
    <row r="603" spans="1:15" x14ac:dyDescent="0.3">
      <c r="A603" s="12">
        <v>602</v>
      </c>
      <c r="B603" s="13" t="s">
        <v>355</v>
      </c>
      <c r="C603" s="13" t="s">
        <v>808</v>
      </c>
      <c r="D603" s="13" t="s">
        <v>915</v>
      </c>
      <c r="E603" s="14">
        <v>43453</v>
      </c>
      <c r="F603" s="15">
        <f ca="1">DATEDIF(Employees!$E603,TODAY(),"Y")</f>
        <v>6</v>
      </c>
      <c r="G603" s="13" t="s">
        <v>49</v>
      </c>
      <c r="H603" s="13" t="s">
        <v>22</v>
      </c>
      <c r="I603" s="13" t="s">
        <v>59</v>
      </c>
      <c r="J603" s="13">
        <v>1733</v>
      </c>
      <c r="K603" s="13">
        <v>20796</v>
      </c>
      <c r="L603" s="13">
        <v>3</v>
      </c>
      <c r="M603" s="13">
        <v>0</v>
      </c>
      <c r="N603" s="13">
        <v>0</v>
      </c>
      <c r="O603" s="16">
        <v>3</v>
      </c>
    </row>
    <row r="604" spans="1:15" x14ac:dyDescent="0.3">
      <c r="A604" s="7">
        <v>603</v>
      </c>
      <c r="B604" s="8" t="s">
        <v>30</v>
      </c>
      <c r="C604" s="8" t="s">
        <v>809</v>
      </c>
      <c r="D604" s="8" t="s">
        <v>915</v>
      </c>
      <c r="E604" s="9">
        <v>42393</v>
      </c>
      <c r="F604" s="10">
        <f ca="1">DATEDIF(Employees!$E604,TODAY(),"Y")</f>
        <v>9</v>
      </c>
      <c r="G604" s="8" t="s">
        <v>162</v>
      </c>
      <c r="H604" s="8" t="s">
        <v>18</v>
      </c>
      <c r="I604" s="8" t="s">
        <v>41</v>
      </c>
      <c r="J604" s="8">
        <v>1511</v>
      </c>
      <c r="K604" s="8">
        <v>18132</v>
      </c>
      <c r="L604" s="8">
        <v>5</v>
      </c>
      <c r="M604" s="8">
        <v>0</v>
      </c>
      <c r="N604" s="8">
        <v>0</v>
      </c>
      <c r="O604" s="11">
        <v>2</v>
      </c>
    </row>
    <row r="605" spans="1:15" x14ac:dyDescent="0.3">
      <c r="A605" s="12">
        <v>604</v>
      </c>
      <c r="B605" s="13" t="s">
        <v>30</v>
      </c>
      <c r="C605" s="13" t="s">
        <v>112</v>
      </c>
      <c r="D605" s="13" t="s">
        <v>915</v>
      </c>
      <c r="E605" s="14">
        <v>42737</v>
      </c>
      <c r="F605" s="15">
        <f ca="1">DATEDIF(Employees!$E605,TODAY(),"Y")</f>
        <v>8</v>
      </c>
      <c r="G605" s="13" t="s">
        <v>38</v>
      </c>
      <c r="H605" s="13" t="s">
        <v>18</v>
      </c>
      <c r="I605" s="13" t="s">
        <v>41</v>
      </c>
      <c r="J605" s="13">
        <v>2542</v>
      </c>
      <c r="K605" s="13">
        <v>30504</v>
      </c>
      <c r="L605" s="13">
        <v>5</v>
      </c>
      <c r="M605" s="13">
        <v>0</v>
      </c>
      <c r="N605" s="13">
        <v>6</v>
      </c>
      <c r="O605" s="16">
        <v>6</v>
      </c>
    </row>
    <row r="606" spans="1:15" x14ac:dyDescent="0.3">
      <c r="A606" s="7">
        <v>605</v>
      </c>
      <c r="B606" s="8" t="s">
        <v>810</v>
      </c>
      <c r="C606" s="8" t="s">
        <v>683</v>
      </c>
      <c r="D606" s="8" t="s">
        <v>916</v>
      </c>
      <c r="E606" s="9">
        <v>43830</v>
      </c>
      <c r="F606" s="10">
        <f ca="1">DATEDIF(Employees!$E606,TODAY(),"Y")</f>
        <v>5</v>
      </c>
      <c r="G606" s="8" t="s">
        <v>17</v>
      </c>
      <c r="H606" s="8" t="s">
        <v>18</v>
      </c>
      <c r="I606" s="8" t="s">
        <v>35</v>
      </c>
      <c r="J606" s="8">
        <v>1573</v>
      </c>
      <c r="K606" s="8">
        <v>18876</v>
      </c>
      <c r="L606" s="8">
        <v>1</v>
      </c>
      <c r="M606" s="8">
        <v>2</v>
      </c>
      <c r="N606" s="8">
        <v>0</v>
      </c>
      <c r="O606" s="11">
        <v>3</v>
      </c>
    </row>
    <row r="607" spans="1:15" x14ac:dyDescent="0.3">
      <c r="A607" s="12">
        <v>606</v>
      </c>
      <c r="B607" s="13" t="s">
        <v>32</v>
      </c>
      <c r="C607" s="13" t="s">
        <v>811</v>
      </c>
      <c r="D607" s="13" t="s">
        <v>915</v>
      </c>
      <c r="E607" s="14">
        <v>43010</v>
      </c>
      <c r="F607" s="15">
        <f ca="1">DATEDIF(Employees!$E607,TODAY(),"Y")</f>
        <v>7</v>
      </c>
      <c r="G607" s="13" t="s">
        <v>28</v>
      </c>
      <c r="H607" s="13" t="s">
        <v>47</v>
      </c>
      <c r="I607" s="13" t="s">
        <v>41</v>
      </c>
      <c r="J607" s="13">
        <v>2604</v>
      </c>
      <c r="K607" s="13">
        <v>31248</v>
      </c>
      <c r="L607" s="13">
        <v>3</v>
      </c>
      <c r="M607" s="13">
        <v>0</v>
      </c>
      <c r="N607" s="13">
        <v>0</v>
      </c>
      <c r="O607" s="16">
        <v>1</v>
      </c>
    </row>
    <row r="608" spans="1:15" x14ac:dyDescent="0.3">
      <c r="A608" s="7">
        <v>607</v>
      </c>
      <c r="B608" s="8" t="s">
        <v>812</v>
      </c>
      <c r="C608" s="8" t="s">
        <v>813</v>
      </c>
      <c r="D608" s="8" t="s">
        <v>916</v>
      </c>
      <c r="E608" s="9">
        <v>43592</v>
      </c>
      <c r="F608" s="10">
        <f ca="1">DATEDIF(Employees!$E608,TODAY(),"Y")</f>
        <v>5</v>
      </c>
      <c r="G608" s="8" t="s">
        <v>76</v>
      </c>
      <c r="H608" s="8" t="s">
        <v>47</v>
      </c>
      <c r="I608" s="8" t="s">
        <v>19</v>
      </c>
      <c r="J608" s="8">
        <v>3152</v>
      </c>
      <c r="K608" s="8">
        <v>37824</v>
      </c>
      <c r="L608" s="8">
        <v>5</v>
      </c>
      <c r="M608" s="8">
        <v>0</v>
      </c>
      <c r="N608" s="8">
        <v>0</v>
      </c>
      <c r="O608" s="11">
        <v>8</v>
      </c>
    </row>
    <row r="609" spans="1:15" x14ac:dyDescent="0.3">
      <c r="A609" s="12">
        <v>608</v>
      </c>
      <c r="B609" s="13" t="s">
        <v>32</v>
      </c>
      <c r="C609" s="13" t="s">
        <v>166</v>
      </c>
      <c r="D609" s="13" t="s">
        <v>915</v>
      </c>
      <c r="E609" s="14">
        <v>44097</v>
      </c>
      <c r="F609" s="15">
        <f ca="1">DATEDIF(Employees!$E609,TODAY(),"Y")</f>
        <v>4</v>
      </c>
      <c r="G609" s="13" t="s">
        <v>40</v>
      </c>
      <c r="H609" s="13" t="s">
        <v>29</v>
      </c>
      <c r="I609" s="13" t="s">
        <v>896</v>
      </c>
      <c r="J609" s="13">
        <v>2655</v>
      </c>
      <c r="K609" s="13">
        <v>31860</v>
      </c>
      <c r="L609" s="13">
        <v>5</v>
      </c>
      <c r="M609" s="13">
        <v>0</v>
      </c>
      <c r="N609" s="13">
        <v>0</v>
      </c>
      <c r="O609" s="16">
        <v>6</v>
      </c>
    </row>
    <row r="610" spans="1:15" x14ac:dyDescent="0.3">
      <c r="A610" s="7">
        <v>609</v>
      </c>
      <c r="B610" s="8" t="s">
        <v>32</v>
      </c>
      <c r="C610" s="8" t="s">
        <v>814</v>
      </c>
      <c r="D610" s="8" t="s">
        <v>915</v>
      </c>
      <c r="E610" s="9">
        <v>42412</v>
      </c>
      <c r="F610" s="10">
        <f ca="1">DATEDIF(Employees!$E610,TODAY(),"Y")</f>
        <v>8</v>
      </c>
      <c r="G610" s="8" t="s">
        <v>72</v>
      </c>
      <c r="H610" s="8" t="s">
        <v>18</v>
      </c>
      <c r="I610" s="8" t="s">
        <v>59</v>
      </c>
      <c r="J610" s="8">
        <v>1405</v>
      </c>
      <c r="K610" s="8">
        <v>16860</v>
      </c>
      <c r="L610" s="8">
        <v>5</v>
      </c>
      <c r="M610" s="8">
        <v>6</v>
      </c>
      <c r="N610" s="8">
        <v>0</v>
      </c>
      <c r="O610" s="11">
        <v>10</v>
      </c>
    </row>
    <row r="611" spans="1:15" x14ac:dyDescent="0.3">
      <c r="A611" s="12">
        <v>610</v>
      </c>
      <c r="B611" s="13" t="s">
        <v>185</v>
      </c>
      <c r="C611" s="13" t="s">
        <v>815</v>
      </c>
      <c r="D611" s="13" t="s">
        <v>915</v>
      </c>
      <c r="E611" s="14">
        <v>43234</v>
      </c>
      <c r="F611" s="15">
        <f ca="1">DATEDIF(Employees!$E611,TODAY(),"Y")</f>
        <v>6</v>
      </c>
      <c r="G611" s="13" t="s">
        <v>28</v>
      </c>
      <c r="H611" s="13" t="s">
        <v>18</v>
      </c>
      <c r="I611" s="13" t="s">
        <v>35</v>
      </c>
      <c r="J611" s="13">
        <v>3100</v>
      </c>
      <c r="K611" s="13">
        <v>37200</v>
      </c>
      <c r="L611" s="13">
        <v>5</v>
      </c>
      <c r="M611" s="13">
        <v>0</v>
      </c>
      <c r="N611" s="13">
        <v>0</v>
      </c>
      <c r="O611" s="16">
        <v>7</v>
      </c>
    </row>
    <row r="612" spans="1:15" x14ac:dyDescent="0.3">
      <c r="A612" s="7">
        <v>611</v>
      </c>
      <c r="B612" s="8" t="s">
        <v>205</v>
      </c>
      <c r="C612" s="8" t="s">
        <v>816</v>
      </c>
      <c r="D612" s="8" t="s">
        <v>916</v>
      </c>
      <c r="E612" s="9">
        <v>42947</v>
      </c>
      <c r="F612" s="10">
        <f ca="1">DATEDIF(Employees!$E612,TODAY(),"Y")</f>
        <v>7</v>
      </c>
      <c r="G612" s="8" t="s">
        <v>28</v>
      </c>
      <c r="H612" s="8" t="s">
        <v>29</v>
      </c>
      <c r="I612" s="8" t="s">
        <v>896</v>
      </c>
      <c r="J612" s="8">
        <v>2729</v>
      </c>
      <c r="K612" s="8">
        <v>32748</v>
      </c>
      <c r="L612" s="8">
        <v>4.5</v>
      </c>
      <c r="M612" s="8">
        <v>0</v>
      </c>
      <c r="N612" s="8">
        <v>0</v>
      </c>
      <c r="O612" s="11">
        <v>6</v>
      </c>
    </row>
    <row r="613" spans="1:15" x14ac:dyDescent="0.3">
      <c r="A613" s="12">
        <v>612</v>
      </c>
      <c r="B613" s="13" t="s">
        <v>185</v>
      </c>
      <c r="C613" s="13" t="s">
        <v>348</v>
      </c>
      <c r="D613" s="13" t="s">
        <v>915</v>
      </c>
      <c r="E613" s="14">
        <v>43290</v>
      </c>
      <c r="F613" s="15">
        <f ca="1">DATEDIF(Employees!$E613,TODAY(),"Y")</f>
        <v>6</v>
      </c>
      <c r="G613" s="13" t="s">
        <v>57</v>
      </c>
      <c r="H613" s="13" t="s">
        <v>18</v>
      </c>
      <c r="I613" s="13" t="s">
        <v>41</v>
      </c>
      <c r="J613" s="13">
        <v>1467</v>
      </c>
      <c r="K613" s="13">
        <v>17604</v>
      </c>
      <c r="L613" s="13">
        <v>5</v>
      </c>
      <c r="M613" s="13">
        <v>0</v>
      </c>
      <c r="N613" s="13">
        <v>0</v>
      </c>
      <c r="O613" s="16">
        <v>7</v>
      </c>
    </row>
    <row r="614" spans="1:15" x14ac:dyDescent="0.3">
      <c r="A614" s="7">
        <v>613</v>
      </c>
      <c r="B614" s="8" t="s">
        <v>36</v>
      </c>
      <c r="C614" s="8" t="s">
        <v>817</v>
      </c>
      <c r="D614" s="8" t="s">
        <v>916</v>
      </c>
      <c r="E614" s="9">
        <v>42791</v>
      </c>
      <c r="F614" s="10">
        <f ca="1">DATEDIF(Employees!$E614,TODAY(),"Y")</f>
        <v>7</v>
      </c>
      <c r="G614" s="8" t="s">
        <v>28</v>
      </c>
      <c r="H614" s="8" t="s">
        <v>22</v>
      </c>
      <c r="I614" s="8" t="s">
        <v>41</v>
      </c>
      <c r="J614" s="8">
        <v>1612</v>
      </c>
      <c r="K614" s="8">
        <v>19344</v>
      </c>
      <c r="L614" s="8">
        <v>5</v>
      </c>
      <c r="M614" s="8">
        <v>0</v>
      </c>
      <c r="N614" s="8">
        <v>0</v>
      </c>
      <c r="O614" s="11">
        <v>4</v>
      </c>
    </row>
    <row r="615" spans="1:15" x14ac:dyDescent="0.3">
      <c r="A615" s="12">
        <v>614</v>
      </c>
      <c r="B615" s="13" t="s">
        <v>32</v>
      </c>
      <c r="C615" s="13" t="s">
        <v>818</v>
      </c>
      <c r="D615" s="13" t="s">
        <v>915</v>
      </c>
      <c r="E615" s="14">
        <v>43574</v>
      </c>
      <c r="F615" s="15">
        <f ca="1">DATEDIF(Employees!$E615,TODAY(),"Y")</f>
        <v>5</v>
      </c>
      <c r="G615" s="13" t="s">
        <v>17</v>
      </c>
      <c r="H615" s="13" t="s">
        <v>18</v>
      </c>
      <c r="I615" s="13" t="s">
        <v>41</v>
      </c>
      <c r="J615" s="13">
        <v>2901</v>
      </c>
      <c r="K615" s="13">
        <v>34812</v>
      </c>
      <c r="L615" s="13">
        <v>5</v>
      </c>
      <c r="M615" s="13">
        <v>0</v>
      </c>
      <c r="N615" s="13">
        <v>0</v>
      </c>
      <c r="O615" s="16">
        <v>6</v>
      </c>
    </row>
    <row r="616" spans="1:15" x14ac:dyDescent="0.3">
      <c r="A616" s="7">
        <v>615</v>
      </c>
      <c r="B616" s="8" t="s">
        <v>115</v>
      </c>
      <c r="C616" s="8" t="s">
        <v>819</v>
      </c>
      <c r="D616" s="8" t="s">
        <v>915</v>
      </c>
      <c r="E616" s="9">
        <v>42952</v>
      </c>
      <c r="F616" s="10">
        <f ca="1">DATEDIF(Employees!$E616,TODAY(),"Y")</f>
        <v>7</v>
      </c>
      <c r="G616" s="8" t="s">
        <v>162</v>
      </c>
      <c r="H616" s="8" t="s">
        <v>18</v>
      </c>
      <c r="I616" s="8" t="s">
        <v>41</v>
      </c>
      <c r="J616" s="8">
        <v>1999</v>
      </c>
      <c r="K616" s="8">
        <v>23988</v>
      </c>
      <c r="L616" s="8">
        <v>3</v>
      </c>
      <c r="M616" s="8">
        <v>0</v>
      </c>
      <c r="N616" s="8">
        <v>0</v>
      </c>
      <c r="O616" s="11">
        <v>4</v>
      </c>
    </row>
    <row r="617" spans="1:15" x14ac:dyDescent="0.3">
      <c r="A617" s="12">
        <v>616</v>
      </c>
      <c r="B617" s="13" t="s">
        <v>183</v>
      </c>
      <c r="C617" s="13" t="s">
        <v>166</v>
      </c>
      <c r="D617" s="13" t="s">
        <v>916</v>
      </c>
      <c r="E617" s="14">
        <v>43239</v>
      </c>
      <c r="F617" s="15">
        <f ca="1">DATEDIF(Employees!$E617,TODAY(),"Y")</f>
        <v>6</v>
      </c>
      <c r="G617" s="13" t="s">
        <v>40</v>
      </c>
      <c r="H617" s="13" t="s">
        <v>22</v>
      </c>
      <c r="I617" s="13" t="s">
        <v>35</v>
      </c>
      <c r="J617" s="13">
        <v>705</v>
      </c>
      <c r="K617" s="13">
        <v>8460</v>
      </c>
      <c r="L617" s="13">
        <v>3</v>
      </c>
      <c r="M617" s="13">
        <v>6</v>
      </c>
      <c r="N617" s="13">
        <v>0</v>
      </c>
      <c r="O617" s="16">
        <v>8</v>
      </c>
    </row>
    <row r="618" spans="1:15" x14ac:dyDescent="0.3">
      <c r="A618" s="7">
        <v>617</v>
      </c>
      <c r="B618" s="8" t="s">
        <v>88</v>
      </c>
      <c r="C618" s="8" t="s">
        <v>820</v>
      </c>
      <c r="D618" s="8" t="s">
        <v>916</v>
      </c>
      <c r="E618" s="9">
        <v>43737</v>
      </c>
      <c r="F618" s="10">
        <f ca="1">DATEDIF(Employees!$E618,TODAY(),"Y")</f>
        <v>5</v>
      </c>
      <c r="G618" s="8" t="s">
        <v>38</v>
      </c>
      <c r="H618" s="8" t="s">
        <v>18</v>
      </c>
      <c r="I618" s="8" t="s">
        <v>35</v>
      </c>
      <c r="J618" s="8">
        <v>3311</v>
      </c>
      <c r="K618" s="8">
        <v>39732</v>
      </c>
      <c r="L618" s="8">
        <v>4.5</v>
      </c>
      <c r="M618" s="8">
        <v>0</v>
      </c>
      <c r="N618" s="8">
        <v>0</v>
      </c>
      <c r="O618" s="11">
        <v>1</v>
      </c>
    </row>
    <row r="619" spans="1:15" x14ac:dyDescent="0.3">
      <c r="A619" s="12">
        <v>618</v>
      </c>
      <c r="B619" s="13" t="s">
        <v>537</v>
      </c>
      <c r="C619" s="13" t="s">
        <v>821</v>
      </c>
      <c r="D619" s="13" t="s">
        <v>916</v>
      </c>
      <c r="E619" s="14">
        <v>43107</v>
      </c>
      <c r="F619" s="15">
        <f ca="1">DATEDIF(Employees!$E619,TODAY(),"Y")</f>
        <v>7</v>
      </c>
      <c r="G619" s="13" t="s">
        <v>28</v>
      </c>
      <c r="H619" s="13" t="s">
        <v>18</v>
      </c>
      <c r="I619" s="13" t="s">
        <v>19</v>
      </c>
      <c r="J619" s="13">
        <v>2516</v>
      </c>
      <c r="K619" s="13">
        <v>30192</v>
      </c>
      <c r="L619" s="13">
        <v>3</v>
      </c>
      <c r="M619" s="13">
        <v>6</v>
      </c>
      <c r="N619" s="13">
        <v>0</v>
      </c>
      <c r="O619" s="16">
        <v>3</v>
      </c>
    </row>
    <row r="620" spans="1:15" x14ac:dyDescent="0.3">
      <c r="A620" s="7">
        <v>619</v>
      </c>
      <c r="B620" s="8" t="s">
        <v>822</v>
      </c>
      <c r="C620" s="8" t="s">
        <v>823</v>
      </c>
      <c r="D620" s="8" t="s">
        <v>915</v>
      </c>
      <c r="E620" s="9">
        <v>43742</v>
      </c>
      <c r="F620" s="10">
        <f ca="1">DATEDIF(Employees!$E620,TODAY(),"Y")</f>
        <v>5</v>
      </c>
      <c r="G620" s="8" t="s">
        <v>40</v>
      </c>
      <c r="H620" s="8" t="s">
        <v>22</v>
      </c>
      <c r="I620" s="8" t="s">
        <v>35</v>
      </c>
      <c r="J620" s="8">
        <v>2000</v>
      </c>
      <c r="K620" s="8">
        <v>24000</v>
      </c>
      <c r="L620" s="8">
        <v>3</v>
      </c>
      <c r="M620" s="8">
        <v>1</v>
      </c>
      <c r="N620" s="8">
        <v>0</v>
      </c>
      <c r="O620" s="11">
        <v>0</v>
      </c>
    </row>
    <row r="621" spans="1:15" x14ac:dyDescent="0.3">
      <c r="A621" s="12">
        <v>620</v>
      </c>
      <c r="B621" s="13" t="s">
        <v>487</v>
      </c>
      <c r="C621" s="13" t="s">
        <v>824</v>
      </c>
      <c r="D621" s="13" t="s">
        <v>916</v>
      </c>
      <c r="E621" s="14">
        <v>43735</v>
      </c>
      <c r="F621" s="15">
        <f ca="1">DATEDIF(Employees!$E621,TODAY(),"Y")</f>
        <v>5</v>
      </c>
      <c r="G621" s="13" t="s">
        <v>52</v>
      </c>
      <c r="H621" s="13" t="s">
        <v>29</v>
      </c>
      <c r="I621" s="13" t="s">
        <v>59</v>
      </c>
      <c r="J621" s="13">
        <v>2860</v>
      </c>
      <c r="K621" s="13">
        <v>34320</v>
      </c>
      <c r="L621" s="13">
        <v>3</v>
      </c>
      <c r="M621" s="13">
        <v>0</v>
      </c>
      <c r="N621" s="13">
        <v>6</v>
      </c>
      <c r="O621" s="16">
        <v>7</v>
      </c>
    </row>
    <row r="622" spans="1:15" x14ac:dyDescent="0.3">
      <c r="A622" s="7">
        <v>621</v>
      </c>
      <c r="B622" s="8" t="s">
        <v>145</v>
      </c>
      <c r="C622" s="8" t="s">
        <v>825</v>
      </c>
      <c r="D622" s="8" t="s">
        <v>915</v>
      </c>
      <c r="E622" s="9">
        <v>43557</v>
      </c>
      <c r="F622" s="10">
        <f ca="1">DATEDIF(Employees!$E622,TODAY(),"Y")</f>
        <v>5</v>
      </c>
      <c r="G622" s="8" t="s">
        <v>17</v>
      </c>
      <c r="H622" s="8" t="s">
        <v>18</v>
      </c>
      <c r="I622" s="8" t="s">
        <v>896</v>
      </c>
      <c r="J622" s="8">
        <v>943</v>
      </c>
      <c r="K622" s="8">
        <v>11316</v>
      </c>
      <c r="L622" s="8">
        <v>4.5</v>
      </c>
      <c r="M622" s="8">
        <v>0</v>
      </c>
      <c r="N622" s="8">
        <v>0</v>
      </c>
      <c r="O622" s="11">
        <v>1</v>
      </c>
    </row>
    <row r="623" spans="1:15" x14ac:dyDescent="0.3">
      <c r="A623" s="12">
        <v>622</v>
      </c>
      <c r="B623" s="13" t="s">
        <v>339</v>
      </c>
      <c r="C623" s="13" t="s">
        <v>826</v>
      </c>
      <c r="D623" s="13" t="s">
        <v>915</v>
      </c>
      <c r="E623" s="14">
        <v>43720</v>
      </c>
      <c r="F623" s="15">
        <f ca="1">DATEDIF(Employees!$E623,TODAY(),"Y")</f>
        <v>5</v>
      </c>
      <c r="G623" s="13" t="s">
        <v>17</v>
      </c>
      <c r="H623" s="13" t="s">
        <v>47</v>
      </c>
      <c r="I623" s="13" t="s">
        <v>41</v>
      </c>
      <c r="J623" s="13">
        <v>1018</v>
      </c>
      <c r="K623" s="13">
        <v>12216</v>
      </c>
      <c r="L623" s="13">
        <v>2</v>
      </c>
      <c r="M623" s="13">
        <v>5</v>
      </c>
      <c r="N623" s="13">
        <v>0</v>
      </c>
      <c r="O623" s="16">
        <v>10</v>
      </c>
    </row>
    <row r="624" spans="1:15" x14ac:dyDescent="0.3">
      <c r="A624" s="7">
        <v>623</v>
      </c>
      <c r="B624" s="8" t="s">
        <v>115</v>
      </c>
      <c r="C624" s="8" t="s">
        <v>827</v>
      </c>
      <c r="D624" s="8" t="s">
        <v>915</v>
      </c>
      <c r="E624" s="9">
        <v>43502</v>
      </c>
      <c r="F624" s="10">
        <f ca="1">DATEDIF(Employees!$E624,TODAY(),"Y")</f>
        <v>5</v>
      </c>
      <c r="G624" s="8" t="s">
        <v>17</v>
      </c>
      <c r="H624" s="8" t="s">
        <v>18</v>
      </c>
      <c r="I624" s="8" t="s">
        <v>59</v>
      </c>
      <c r="J624" s="8">
        <v>1835</v>
      </c>
      <c r="K624" s="8">
        <v>22020</v>
      </c>
      <c r="L624" s="8">
        <v>3</v>
      </c>
      <c r="M624" s="8">
        <v>1</v>
      </c>
      <c r="N624" s="8">
        <v>0</v>
      </c>
      <c r="O624" s="11">
        <v>50</v>
      </c>
    </row>
    <row r="625" spans="1:15" x14ac:dyDescent="0.3">
      <c r="A625" s="12">
        <v>624</v>
      </c>
      <c r="B625" s="13" t="s">
        <v>371</v>
      </c>
      <c r="C625" s="13" t="s">
        <v>828</v>
      </c>
      <c r="D625" s="13" t="s">
        <v>915</v>
      </c>
      <c r="E625" s="14">
        <v>43348</v>
      </c>
      <c r="F625" s="15">
        <f ca="1">DATEDIF(Employees!$E625,TODAY(),"Y")</f>
        <v>6</v>
      </c>
      <c r="G625" s="13" t="s">
        <v>76</v>
      </c>
      <c r="H625" s="13" t="s">
        <v>47</v>
      </c>
      <c r="I625" s="13" t="s">
        <v>19</v>
      </c>
      <c r="J625" s="13">
        <v>2192</v>
      </c>
      <c r="K625" s="13">
        <v>26304</v>
      </c>
      <c r="L625" s="13">
        <v>4.5</v>
      </c>
      <c r="M625" s="13">
        <v>0</v>
      </c>
      <c r="N625" s="13">
        <v>4</v>
      </c>
      <c r="O625" s="16">
        <v>1</v>
      </c>
    </row>
    <row r="626" spans="1:15" x14ac:dyDescent="0.3">
      <c r="A626" s="7">
        <v>625</v>
      </c>
      <c r="B626" s="8" t="s">
        <v>829</v>
      </c>
      <c r="C626" s="8" t="s">
        <v>830</v>
      </c>
      <c r="D626" s="8" t="s">
        <v>915</v>
      </c>
      <c r="E626" s="9">
        <v>43641</v>
      </c>
      <c r="F626" s="10">
        <f ca="1">DATEDIF(Employees!$E626,TODAY(),"Y")</f>
        <v>5</v>
      </c>
      <c r="G626" s="8" t="s">
        <v>28</v>
      </c>
      <c r="H626" s="8" t="s">
        <v>18</v>
      </c>
      <c r="I626" s="8" t="s">
        <v>41</v>
      </c>
      <c r="J626" s="8">
        <v>2875</v>
      </c>
      <c r="K626" s="8">
        <v>34500</v>
      </c>
      <c r="L626" s="8">
        <v>3</v>
      </c>
      <c r="M626" s="8">
        <v>0</v>
      </c>
      <c r="N626" s="8">
        <v>0</v>
      </c>
      <c r="O626" s="11">
        <v>4</v>
      </c>
    </row>
    <row r="627" spans="1:15" x14ac:dyDescent="0.3">
      <c r="A627" s="12">
        <v>626</v>
      </c>
      <c r="B627" s="13" t="s">
        <v>68</v>
      </c>
      <c r="C627" s="13" t="s">
        <v>830</v>
      </c>
      <c r="D627" s="13" t="s">
        <v>915</v>
      </c>
      <c r="E627" s="14">
        <v>43737</v>
      </c>
      <c r="F627" s="15">
        <f ca="1">DATEDIF(Employees!$E627,TODAY(),"Y")</f>
        <v>5</v>
      </c>
      <c r="G627" s="13" t="s">
        <v>57</v>
      </c>
      <c r="H627" s="13" t="s">
        <v>22</v>
      </c>
      <c r="I627" s="13" t="s">
        <v>19</v>
      </c>
      <c r="J627" s="13">
        <v>1332</v>
      </c>
      <c r="K627" s="13">
        <v>15984</v>
      </c>
      <c r="L627" s="13">
        <v>2</v>
      </c>
      <c r="M627" s="13">
        <v>0</v>
      </c>
      <c r="N627" s="13">
        <v>0</v>
      </c>
      <c r="O627" s="16">
        <v>14</v>
      </c>
    </row>
    <row r="628" spans="1:15" x14ac:dyDescent="0.3">
      <c r="A628" s="7">
        <v>627</v>
      </c>
      <c r="B628" s="8" t="s">
        <v>32</v>
      </c>
      <c r="C628" s="8" t="s">
        <v>831</v>
      </c>
      <c r="D628" s="8" t="s">
        <v>915</v>
      </c>
      <c r="E628" s="9">
        <v>43071</v>
      </c>
      <c r="F628" s="10">
        <f ca="1">DATEDIF(Employees!$E628,TODAY(),"Y")</f>
        <v>7</v>
      </c>
      <c r="G628" s="8" t="s">
        <v>49</v>
      </c>
      <c r="H628" s="8" t="s">
        <v>22</v>
      </c>
      <c r="I628" s="8" t="s">
        <v>35</v>
      </c>
      <c r="J628" s="8">
        <v>2023</v>
      </c>
      <c r="K628" s="8">
        <v>24276</v>
      </c>
      <c r="L628" s="8">
        <v>5</v>
      </c>
      <c r="M628" s="8">
        <v>6</v>
      </c>
      <c r="N628" s="8">
        <v>0</v>
      </c>
      <c r="O628" s="11">
        <v>5</v>
      </c>
    </row>
    <row r="629" spans="1:15" x14ac:dyDescent="0.3">
      <c r="A629" s="12">
        <v>628</v>
      </c>
      <c r="B629" s="13" t="s">
        <v>32</v>
      </c>
      <c r="C629" s="13" t="s">
        <v>832</v>
      </c>
      <c r="D629" s="13" t="s">
        <v>915</v>
      </c>
      <c r="E629" s="14">
        <v>44156</v>
      </c>
      <c r="F629" s="15">
        <f ca="1">DATEDIF(Employees!$E629,TODAY(),"Y")</f>
        <v>4</v>
      </c>
      <c r="G629" s="13" t="s">
        <v>76</v>
      </c>
      <c r="H629" s="13" t="s">
        <v>18</v>
      </c>
      <c r="I629" s="13" t="s">
        <v>896</v>
      </c>
      <c r="J629" s="13">
        <v>2094</v>
      </c>
      <c r="K629" s="13">
        <v>25128</v>
      </c>
      <c r="L629" s="13">
        <v>4.5</v>
      </c>
      <c r="M629" s="13">
        <v>6</v>
      </c>
      <c r="N629" s="13">
        <v>5</v>
      </c>
      <c r="O629" s="16">
        <v>2</v>
      </c>
    </row>
    <row r="630" spans="1:15" x14ac:dyDescent="0.3">
      <c r="A630" s="7">
        <v>629</v>
      </c>
      <c r="B630" s="8" t="s">
        <v>32</v>
      </c>
      <c r="C630" s="8" t="s">
        <v>833</v>
      </c>
      <c r="D630" s="8" t="s">
        <v>915</v>
      </c>
      <c r="E630" s="9">
        <v>43617</v>
      </c>
      <c r="F630" s="10">
        <f ca="1">DATEDIF(Employees!$E630,TODAY(),"Y")</f>
        <v>5</v>
      </c>
      <c r="G630" s="8" t="s">
        <v>44</v>
      </c>
      <c r="H630" s="8" t="s">
        <v>22</v>
      </c>
      <c r="I630" s="8" t="s">
        <v>35</v>
      </c>
      <c r="J630" s="8">
        <v>3006</v>
      </c>
      <c r="K630" s="8">
        <v>36072</v>
      </c>
      <c r="L630" s="8">
        <v>4.5</v>
      </c>
      <c r="M630" s="8">
        <v>0</v>
      </c>
      <c r="N630" s="8">
        <v>3</v>
      </c>
      <c r="O630" s="11">
        <v>7</v>
      </c>
    </row>
    <row r="631" spans="1:15" x14ac:dyDescent="0.3">
      <c r="A631" s="12">
        <v>630</v>
      </c>
      <c r="B631" s="13" t="s">
        <v>834</v>
      </c>
      <c r="C631" s="13" t="s">
        <v>835</v>
      </c>
      <c r="D631" s="13" t="s">
        <v>915</v>
      </c>
      <c r="E631" s="14">
        <v>43795</v>
      </c>
      <c r="F631" s="15">
        <f ca="1">DATEDIF(Employees!$E631,TODAY(),"Y")</f>
        <v>5</v>
      </c>
      <c r="G631" s="13" t="s">
        <v>28</v>
      </c>
      <c r="H631" s="13" t="s">
        <v>29</v>
      </c>
      <c r="I631" s="13" t="s">
        <v>41</v>
      </c>
      <c r="J631" s="13">
        <v>2717</v>
      </c>
      <c r="K631" s="13">
        <v>32604</v>
      </c>
      <c r="L631" s="13">
        <v>5</v>
      </c>
      <c r="M631" s="13">
        <v>0</v>
      </c>
      <c r="N631" s="13">
        <v>0</v>
      </c>
      <c r="O631" s="16">
        <v>7</v>
      </c>
    </row>
    <row r="632" spans="1:15" x14ac:dyDescent="0.3">
      <c r="A632" s="7">
        <v>631</v>
      </c>
      <c r="B632" s="8" t="s">
        <v>831</v>
      </c>
      <c r="C632" s="8" t="s">
        <v>836</v>
      </c>
      <c r="D632" s="8" t="s">
        <v>915</v>
      </c>
      <c r="E632" s="9">
        <v>43326</v>
      </c>
      <c r="F632" s="10">
        <f ca="1">DATEDIF(Employees!$E632,TODAY(),"Y")</f>
        <v>6</v>
      </c>
      <c r="G632" s="8" t="s">
        <v>75</v>
      </c>
      <c r="H632" s="8" t="s">
        <v>29</v>
      </c>
      <c r="I632" s="8" t="s">
        <v>41</v>
      </c>
      <c r="J632" s="8">
        <v>3135</v>
      </c>
      <c r="K632" s="8">
        <v>37620</v>
      </c>
      <c r="L632" s="8">
        <v>3</v>
      </c>
      <c r="M632" s="8">
        <v>1</v>
      </c>
      <c r="N632" s="8">
        <v>0</v>
      </c>
      <c r="O632" s="11">
        <v>5</v>
      </c>
    </row>
    <row r="633" spans="1:15" x14ac:dyDescent="0.3">
      <c r="A633" s="12">
        <v>632</v>
      </c>
      <c r="B633" s="13" t="s">
        <v>58</v>
      </c>
      <c r="C633" s="13" t="s">
        <v>45</v>
      </c>
      <c r="D633" s="13" t="s">
        <v>916</v>
      </c>
      <c r="E633" s="14">
        <v>43776</v>
      </c>
      <c r="F633" s="15">
        <f ca="1">DATEDIF(Employees!$E633,TODAY(),"Y")</f>
        <v>5</v>
      </c>
      <c r="G633" s="13" t="s">
        <v>40</v>
      </c>
      <c r="H633" s="13" t="s">
        <v>29</v>
      </c>
      <c r="I633" s="13" t="s">
        <v>35</v>
      </c>
      <c r="J633" s="13">
        <v>2334</v>
      </c>
      <c r="K633" s="13">
        <v>28008</v>
      </c>
      <c r="L633" s="13">
        <v>1</v>
      </c>
      <c r="M633" s="13">
        <v>2</v>
      </c>
      <c r="N633" s="13">
        <v>0</v>
      </c>
      <c r="O633" s="16">
        <v>2</v>
      </c>
    </row>
    <row r="634" spans="1:15" x14ac:dyDescent="0.3">
      <c r="A634" s="7">
        <v>633</v>
      </c>
      <c r="B634" s="8" t="s">
        <v>171</v>
      </c>
      <c r="C634" s="8" t="s">
        <v>45</v>
      </c>
      <c r="D634" s="8" t="s">
        <v>916</v>
      </c>
      <c r="E634" s="9">
        <v>43487</v>
      </c>
      <c r="F634" s="10">
        <f ca="1">DATEDIF(Employees!$E634,TODAY(),"Y")</f>
        <v>6</v>
      </c>
      <c r="G634" s="8" t="s">
        <v>40</v>
      </c>
      <c r="H634" s="8" t="s">
        <v>18</v>
      </c>
      <c r="I634" s="8" t="s">
        <v>35</v>
      </c>
      <c r="J634" s="8">
        <v>1661</v>
      </c>
      <c r="K634" s="8">
        <v>19932</v>
      </c>
      <c r="L634" s="8">
        <v>5</v>
      </c>
      <c r="M634" s="8">
        <v>4</v>
      </c>
      <c r="N634" s="8">
        <v>0</v>
      </c>
      <c r="O634" s="11">
        <v>9</v>
      </c>
    </row>
    <row r="635" spans="1:15" x14ac:dyDescent="0.3">
      <c r="A635" s="12">
        <v>634</v>
      </c>
      <c r="B635" s="13" t="s">
        <v>55</v>
      </c>
      <c r="C635" s="13" t="s">
        <v>837</v>
      </c>
      <c r="D635" s="13" t="s">
        <v>916</v>
      </c>
      <c r="E635" s="14">
        <v>43595</v>
      </c>
      <c r="F635" s="15">
        <f ca="1">DATEDIF(Employees!$E635,TODAY(),"Y")</f>
        <v>5</v>
      </c>
      <c r="G635" s="13" t="s">
        <v>351</v>
      </c>
      <c r="H635" s="13" t="s">
        <v>18</v>
      </c>
      <c r="I635" s="13" t="s">
        <v>896</v>
      </c>
      <c r="J635" s="13">
        <v>1230</v>
      </c>
      <c r="K635" s="13">
        <v>14760</v>
      </c>
      <c r="L635" s="13">
        <v>5</v>
      </c>
      <c r="M635" s="13">
        <v>0</v>
      </c>
      <c r="N635" s="13">
        <v>6</v>
      </c>
      <c r="O635" s="16">
        <v>5</v>
      </c>
    </row>
    <row r="636" spans="1:15" x14ac:dyDescent="0.3">
      <c r="A636" s="7">
        <v>635</v>
      </c>
      <c r="B636" s="8" t="s">
        <v>36</v>
      </c>
      <c r="C636" s="8" t="s">
        <v>256</v>
      </c>
      <c r="D636" s="8" t="s">
        <v>916</v>
      </c>
      <c r="E636" s="9">
        <v>42434</v>
      </c>
      <c r="F636" s="10">
        <f ca="1">DATEDIF(Employees!$E636,TODAY(),"Y")</f>
        <v>8</v>
      </c>
      <c r="G636" s="8" t="s">
        <v>38</v>
      </c>
      <c r="H636" s="8" t="s">
        <v>22</v>
      </c>
      <c r="I636" s="8" t="s">
        <v>41</v>
      </c>
      <c r="J636" s="8">
        <v>1483</v>
      </c>
      <c r="K636" s="8">
        <v>17796</v>
      </c>
      <c r="L636" s="8">
        <v>5</v>
      </c>
      <c r="M636" s="8">
        <v>0</v>
      </c>
      <c r="N636" s="8">
        <v>2</v>
      </c>
      <c r="O636" s="11">
        <v>8</v>
      </c>
    </row>
    <row r="637" spans="1:15" x14ac:dyDescent="0.3">
      <c r="A637" s="12">
        <v>636</v>
      </c>
      <c r="B637" s="13" t="s">
        <v>123</v>
      </c>
      <c r="C637" s="13" t="s">
        <v>838</v>
      </c>
      <c r="D637" s="13" t="s">
        <v>915</v>
      </c>
      <c r="E637" s="14">
        <v>43614</v>
      </c>
      <c r="F637" s="15">
        <f ca="1">DATEDIF(Employees!$E637,TODAY(),"Y")</f>
        <v>5</v>
      </c>
      <c r="G637" s="13" t="s">
        <v>17</v>
      </c>
      <c r="H637" s="13" t="s">
        <v>29</v>
      </c>
      <c r="I637" s="13" t="s">
        <v>35</v>
      </c>
      <c r="J637" s="13">
        <v>2462</v>
      </c>
      <c r="K637" s="13">
        <v>29544</v>
      </c>
      <c r="L637" s="13">
        <v>3</v>
      </c>
      <c r="M637" s="13">
        <v>6</v>
      </c>
      <c r="N637" s="13">
        <v>3</v>
      </c>
      <c r="O637" s="16">
        <v>2</v>
      </c>
    </row>
    <row r="638" spans="1:15" x14ac:dyDescent="0.3">
      <c r="A638" s="7">
        <v>637</v>
      </c>
      <c r="B638" s="8" t="s">
        <v>716</v>
      </c>
      <c r="C638" s="8" t="s">
        <v>839</v>
      </c>
      <c r="D638" s="8" t="s">
        <v>916</v>
      </c>
      <c r="E638" s="9">
        <v>44194</v>
      </c>
      <c r="F638" s="10">
        <f ca="1">DATEDIF(Employees!$E638,TODAY(),"Y")</f>
        <v>4</v>
      </c>
      <c r="G638" s="8" t="s">
        <v>76</v>
      </c>
      <c r="H638" s="8" t="s">
        <v>18</v>
      </c>
      <c r="I638" s="8" t="s">
        <v>896</v>
      </c>
      <c r="J638" s="8">
        <v>2180</v>
      </c>
      <c r="K638" s="8">
        <v>26160</v>
      </c>
      <c r="L638" s="8">
        <v>5</v>
      </c>
      <c r="M638" s="8">
        <v>3</v>
      </c>
      <c r="N638" s="8">
        <v>0</v>
      </c>
      <c r="O638" s="11">
        <v>0</v>
      </c>
    </row>
    <row r="639" spans="1:15" x14ac:dyDescent="0.3">
      <c r="A639" s="12">
        <v>638</v>
      </c>
      <c r="B639" s="13" t="s">
        <v>211</v>
      </c>
      <c r="C639" s="13" t="s">
        <v>840</v>
      </c>
      <c r="D639" s="13" t="s">
        <v>916</v>
      </c>
      <c r="E639" s="14">
        <v>42576</v>
      </c>
      <c r="F639" s="15">
        <f ca="1">DATEDIF(Employees!$E639,TODAY(),"Y")</f>
        <v>8</v>
      </c>
      <c r="G639" s="13" t="s">
        <v>117</v>
      </c>
      <c r="H639" s="13" t="s">
        <v>18</v>
      </c>
      <c r="I639" s="13" t="s">
        <v>35</v>
      </c>
      <c r="J639" s="13">
        <v>943</v>
      </c>
      <c r="K639" s="13">
        <v>11316</v>
      </c>
      <c r="L639" s="13">
        <v>5</v>
      </c>
      <c r="M639" s="13">
        <v>0</v>
      </c>
      <c r="N639" s="13">
        <v>4</v>
      </c>
      <c r="O639" s="16">
        <v>7</v>
      </c>
    </row>
    <row r="640" spans="1:15" x14ac:dyDescent="0.3">
      <c r="A640" s="7">
        <v>639</v>
      </c>
      <c r="B640" s="8" t="s">
        <v>20</v>
      </c>
      <c r="C640" s="8" t="s">
        <v>841</v>
      </c>
      <c r="D640" s="8" t="s">
        <v>915</v>
      </c>
      <c r="E640" s="9">
        <v>43688</v>
      </c>
      <c r="F640" s="10">
        <f ca="1">DATEDIF(Employees!$E640,TODAY(),"Y")</f>
        <v>5</v>
      </c>
      <c r="G640" s="8" t="s">
        <v>25</v>
      </c>
      <c r="H640" s="8" t="s">
        <v>18</v>
      </c>
      <c r="I640" s="8" t="s">
        <v>41</v>
      </c>
      <c r="J640" s="8">
        <v>2489</v>
      </c>
      <c r="K640" s="8">
        <v>29868</v>
      </c>
      <c r="L640" s="8">
        <v>3</v>
      </c>
      <c r="M640" s="8">
        <v>6</v>
      </c>
      <c r="N640" s="8">
        <v>0</v>
      </c>
      <c r="O640" s="11">
        <v>3</v>
      </c>
    </row>
    <row r="641" spans="1:15" x14ac:dyDescent="0.3">
      <c r="A641" s="12">
        <v>640</v>
      </c>
      <c r="B641" s="13" t="s">
        <v>194</v>
      </c>
      <c r="C641" s="13" t="s">
        <v>842</v>
      </c>
      <c r="D641" s="13" t="s">
        <v>915</v>
      </c>
      <c r="E641" s="14">
        <v>43781</v>
      </c>
      <c r="F641" s="15">
        <f ca="1">DATEDIF(Employees!$E641,TODAY(),"Y")</f>
        <v>5</v>
      </c>
      <c r="G641" s="13" t="s">
        <v>34</v>
      </c>
      <c r="H641" s="13" t="s">
        <v>18</v>
      </c>
      <c r="I641" s="13" t="s">
        <v>59</v>
      </c>
      <c r="J641" s="13">
        <v>2279</v>
      </c>
      <c r="K641" s="13">
        <v>27348</v>
      </c>
      <c r="L641" s="13">
        <v>5</v>
      </c>
      <c r="M641" s="13">
        <v>0</v>
      </c>
      <c r="N641" s="13">
        <v>0</v>
      </c>
      <c r="O641" s="16">
        <v>4</v>
      </c>
    </row>
    <row r="642" spans="1:15" x14ac:dyDescent="0.3">
      <c r="A642" s="7">
        <v>641</v>
      </c>
      <c r="B642" s="8" t="s">
        <v>649</v>
      </c>
      <c r="C642" s="8" t="s">
        <v>625</v>
      </c>
      <c r="D642" s="8" t="s">
        <v>916</v>
      </c>
      <c r="E642" s="9">
        <v>43479</v>
      </c>
      <c r="F642" s="10">
        <f ca="1">DATEDIF(Employees!$E642,TODAY(),"Y")</f>
        <v>6</v>
      </c>
      <c r="G642" s="8" t="s">
        <v>76</v>
      </c>
      <c r="H642" s="8" t="s">
        <v>22</v>
      </c>
      <c r="I642" s="8" t="s">
        <v>41</v>
      </c>
      <c r="J642" s="8">
        <v>840</v>
      </c>
      <c r="K642" s="8">
        <v>10080</v>
      </c>
      <c r="L642" s="8">
        <v>3</v>
      </c>
      <c r="M642" s="8">
        <v>4</v>
      </c>
      <c r="N642" s="8">
        <v>0</v>
      </c>
      <c r="O642" s="11">
        <v>10</v>
      </c>
    </row>
    <row r="643" spans="1:15" x14ac:dyDescent="0.3">
      <c r="A643" s="12">
        <v>642</v>
      </c>
      <c r="B643" s="13" t="s">
        <v>843</v>
      </c>
      <c r="C643" s="13" t="s">
        <v>282</v>
      </c>
      <c r="D643" s="13" t="s">
        <v>915</v>
      </c>
      <c r="E643" s="14">
        <v>43511</v>
      </c>
      <c r="F643" s="15">
        <f ca="1">DATEDIF(Employees!$E643,TODAY(),"Y")</f>
        <v>5</v>
      </c>
      <c r="G643" s="13" t="s">
        <v>17</v>
      </c>
      <c r="H643" s="13" t="s">
        <v>18</v>
      </c>
      <c r="I643" s="13" t="s">
        <v>35</v>
      </c>
      <c r="J643" s="13">
        <v>1601</v>
      </c>
      <c r="K643" s="13">
        <v>19212</v>
      </c>
      <c r="L643" s="13">
        <v>5</v>
      </c>
      <c r="M643" s="13">
        <v>0</v>
      </c>
      <c r="N643" s="13">
        <v>0</v>
      </c>
      <c r="O643" s="16">
        <v>3</v>
      </c>
    </row>
    <row r="644" spans="1:15" x14ac:dyDescent="0.3">
      <c r="A644" s="7">
        <v>643</v>
      </c>
      <c r="B644" s="8" t="s">
        <v>218</v>
      </c>
      <c r="C644" s="8" t="s">
        <v>616</v>
      </c>
      <c r="D644" s="8" t="s">
        <v>915</v>
      </c>
      <c r="E644" s="9">
        <v>43218</v>
      </c>
      <c r="F644" s="10">
        <f ca="1">DATEDIF(Employees!$E644,TODAY(),"Y")</f>
        <v>6</v>
      </c>
      <c r="G644" s="8" t="s">
        <v>40</v>
      </c>
      <c r="H644" s="8" t="s">
        <v>18</v>
      </c>
      <c r="I644" s="8" t="s">
        <v>35</v>
      </c>
      <c r="J644" s="8">
        <v>1414</v>
      </c>
      <c r="K644" s="8">
        <v>16968</v>
      </c>
      <c r="L644" s="8">
        <v>5</v>
      </c>
      <c r="M644" s="8">
        <v>4</v>
      </c>
      <c r="N644" s="8">
        <v>0</v>
      </c>
      <c r="O644" s="11">
        <v>10</v>
      </c>
    </row>
    <row r="645" spans="1:15" x14ac:dyDescent="0.3">
      <c r="A645" s="12">
        <v>644</v>
      </c>
      <c r="B645" s="13" t="s">
        <v>150</v>
      </c>
      <c r="C645" s="13" t="s">
        <v>844</v>
      </c>
      <c r="D645" s="13" t="s">
        <v>915</v>
      </c>
      <c r="E645" s="14">
        <v>43915</v>
      </c>
      <c r="F645" s="15">
        <f ca="1">DATEDIF(Employees!$E645,TODAY(),"Y")</f>
        <v>4</v>
      </c>
      <c r="G645" s="13" t="s">
        <v>49</v>
      </c>
      <c r="H645" s="13" t="s">
        <v>29</v>
      </c>
      <c r="I645" s="13" t="s">
        <v>35</v>
      </c>
      <c r="J645" s="13">
        <v>905</v>
      </c>
      <c r="K645" s="13">
        <v>10860</v>
      </c>
      <c r="L645" s="13">
        <v>3</v>
      </c>
      <c r="M645" s="13">
        <v>0</v>
      </c>
      <c r="N645" s="13">
        <v>0</v>
      </c>
      <c r="O645" s="16">
        <v>8</v>
      </c>
    </row>
    <row r="646" spans="1:15" x14ac:dyDescent="0.3">
      <c r="A646" s="7">
        <v>645</v>
      </c>
      <c r="B646" s="8" t="s">
        <v>845</v>
      </c>
      <c r="C646" s="8" t="s">
        <v>321</v>
      </c>
      <c r="D646" s="8" t="s">
        <v>916</v>
      </c>
      <c r="E646" s="9">
        <v>43894</v>
      </c>
      <c r="F646" s="10">
        <f ca="1">DATEDIF(Employees!$E646,TODAY(),"Y")</f>
        <v>4</v>
      </c>
      <c r="G646" s="8" t="s">
        <v>52</v>
      </c>
      <c r="H646" s="8" t="s">
        <v>29</v>
      </c>
      <c r="I646" s="8" t="s">
        <v>35</v>
      </c>
      <c r="J646" s="8">
        <v>2525</v>
      </c>
      <c r="K646" s="8">
        <v>30300</v>
      </c>
      <c r="L646" s="8">
        <v>3</v>
      </c>
      <c r="M646" s="8">
        <v>0</v>
      </c>
      <c r="N646" s="8">
        <v>0</v>
      </c>
      <c r="O646" s="11">
        <v>10</v>
      </c>
    </row>
    <row r="647" spans="1:15" x14ac:dyDescent="0.3">
      <c r="A647" s="12">
        <v>646</v>
      </c>
      <c r="B647" s="13" t="s">
        <v>32</v>
      </c>
      <c r="C647" s="13" t="s">
        <v>164</v>
      </c>
      <c r="D647" s="13" t="s">
        <v>915</v>
      </c>
      <c r="E647" s="14">
        <v>43245</v>
      </c>
      <c r="F647" s="15">
        <f ca="1">DATEDIF(Employees!$E647,TODAY(),"Y")</f>
        <v>6</v>
      </c>
      <c r="G647" s="13" t="s">
        <v>38</v>
      </c>
      <c r="H647" s="13" t="s">
        <v>18</v>
      </c>
      <c r="I647" s="13" t="s">
        <v>35</v>
      </c>
      <c r="J647" s="13">
        <v>1412</v>
      </c>
      <c r="K647" s="13">
        <v>16944</v>
      </c>
      <c r="L647" s="13">
        <v>2</v>
      </c>
      <c r="M647" s="13">
        <v>0</v>
      </c>
      <c r="N647" s="13">
        <v>0</v>
      </c>
      <c r="O647" s="16">
        <v>7</v>
      </c>
    </row>
    <row r="648" spans="1:15" x14ac:dyDescent="0.3">
      <c r="A648" s="7">
        <v>647</v>
      </c>
      <c r="B648" s="8" t="s">
        <v>325</v>
      </c>
      <c r="C648" s="8" t="s">
        <v>846</v>
      </c>
      <c r="D648" s="8" t="s">
        <v>915</v>
      </c>
      <c r="E648" s="9">
        <v>43834</v>
      </c>
      <c r="F648" s="10">
        <f ca="1">DATEDIF(Employees!$E648,TODAY(),"Y")</f>
        <v>5</v>
      </c>
      <c r="G648" s="8" t="s">
        <v>28</v>
      </c>
      <c r="H648" s="8" t="s">
        <v>47</v>
      </c>
      <c r="I648" s="8" t="s">
        <v>41</v>
      </c>
      <c r="J648" s="8">
        <v>2397</v>
      </c>
      <c r="K648" s="8">
        <v>28764</v>
      </c>
      <c r="L648" s="8">
        <v>3</v>
      </c>
      <c r="M648" s="8">
        <v>0</v>
      </c>
      <c r="N648" s="8">
        <v>0</v>
      </c>
      <c r="O648" s="11">
        <v>100</v>
      </c>
    </row>
    <row r="649" spans="1:15" x14ac:dyDescent="0.3">
      <c r="A649" s="12">
        <v>648</v>
      </c>
      <c r="B649" s="13" t="s">
        <v>32</v>
      </c>
      <c r="C649" s="13" t="s">
        <v>847</v>
      </c>
      <c r="D649" s="13" t="s">
        <v>915</v>
      </c>
      <c r="E649" s="14">
        <v>44055</v>
      </c>
      <c r="F649" s="15">
        <f ca="1">DATEDIF(Employees!$E649,TODAY(),"Y")</f>
        <v>4</v>
      </c>
      <c r="G649" s="13" t="s">
        <v>40</v>
      </c>
      <c r="H649" s="13" t="s">
        <v>18</v>
      </c>
      <c r="I649" s="13" t="s">
        <v>35</v>
      </c>
      <c r="J649" s="13">
        <v>1153</v>
      </c>
      <c r="K649" s="13">
        <v>13836</v>
      </c>
      <c r="L649" s="13">
        <v>4.5</v>
      </c>
      <c r="M649" s="13">
        <v>0</v>
      </c>
      <c r="N649" s="13">
        <v>2</v>
      </c>
      <c r="O649" s="16">
        <v>10</v>
      </c>
    </row>
    <row r="650" spans="1:15" x14ac:dyDescent="0.3">
      <c r="A650" s="7">
        <v>649</v>
      </c>
      <c r="B650" s="8" t="s">
        <v>169</v>
      </c>
      <c r="C650" s="8" t="s">
        <v>848</v>
      </c>
      <c r="D650" s="8" t="s">
        <v>915</v>
      </c>
      <c r="E650" s="9">
        <v>42952</v>
      </c>
      <c r="F650" s="10">
        <f ca="1">DATEDIF(Employees!$E650,TODAY(),"Y")</f>
        <v>7</v>
      </c>
      <c r="G650" s="8" t="s">
        <v>40</v>
      </c>
      <c r="H650" s="8" t="s">
        <v>18</v>
      </c>
      <c r="I650" s="8" t="s">
        <v>35</v>
      </c>
      <c r="J650" s="8">
        <v>2091</v>
      </c>
      <c r="K650" s="8">
        <v>25092</v>
      </c>
      <c r="L650" s="8">
        <v>2</v>
      </c>
      <c r="M650" s="8">
        <v>0</v>
      </c>
      <c r="N650" s="8">
        <v>0</v>
      </c>
      <c r="O650" s="11">
        <v>6</v>
      </c>
    </row>
    <row r="651" spans="1:15" x14ac:dyDescent="0.3">
      <c r="A651" s="12">
        <v>650</v>
      </c>
      <c r="B651" s="13" t="s">
        <v>20</v>
      </c>
      <c r="C651" s="13" t="s">
        <v>849</v>
      </c>
      <c r="D651" s="13" t="s">
        <v>915</v>
      </c>
      <c r="E651" s="14">
        <v>44011</v>
      </c>
      <c r="F651" s="15">
        <f ca="1">DATEDIF(Employees!$E651,TODAY(),"Y")</f>
        <v>4</v>
      </c>
      <c r="G651" s="13" t="s">
        <v>28</v>
      </c>
      <c r="H651" s="13" t="s">
        <v>29</v>
      </c>
      <c r="I651" s="13" t="s">
        <v>19</v>
      </c>
      <c r="J651" s="13">
        <v>1444</v>
      </c>
      <c r="K651" s="13">
        <v>17328</v>
      </c>
      <c r="L651" s="13">
        <v>5</v>
      </c>
      <c r="M651" s="13">
        <v>3</v>
      </c>
      <c r="N651" s="13">
        <v>0</v>
      </c>
      <c r="O651" s="16">
        <v>7</v>
      </c>
    </row>
    <row r="652" spans="1:15" x14ac:dyDescent="0.3">
      <c r="A652" s="7">
        <v>651</v>
      </c>
      <c r="B652" s="8" t="s">
        <v>850</v>
      </c>
      <c r="C652" s="8" t="s">
        <v>851</v>
      </c>
      <c r="D652" s="8" t="s">
        <v>916</v>
      </c>
      <c r="E652" s="9">
        <v>42795</v>
      </c>
      <c r="F652" s="10">
        <f ca="1">DATEDIF(Employees!$E652,TODAY(),"Y")</f>
        <v>7</v>
      </c>
      <c r="G652" s="8" t="s">
        <v>28</v>
      </c>
      <c r="H652" s="8" t="s">
        <v>18</v>
      </c>
      <c r="I652" s="8" t="s">
        <v>35</v>
      </c>
      <c r="J652" s="8">
        <v>2360</v>
      </c>
      <c r="K652" s="8">
        <v>28320</v>
      </c>
      <c r="L652" s="8">
        <v>4.5</v>
      </c>
      <c r="M652" s="8">
        <v>0</v>
      </c>
      <c r="N652" s="8">
        <v>0</v>
      </c>
      <c r="O652" s="11">
        <v>1</v>
      </c>
    </row>
    <row r="653" spans="1:15" x14ac:dyDescent="0.3">
      <c r="A653" s="12">
        <v>652</v>
      </c>
      <c r="B653" s="13" t="s">
        <v>32</v>
      </c>
      <c r="C653" s="13" t="s">
        <v>773</v>
      </c>
      <c r="D653" s="13" t="s">
        <v>915</v>
      </c>
      <c r="E653" s="14">
        <v>44177</v>
      </c>
      <c r="F653" s="15">
        <f ca="1">DATEDIF(Employees!$E653,TODAY(),"Y")</f>
        <v>4</v>
      </c>
      <c r="G653" s="13" t="s">
        <v>52</v>
      </c>
      <c r="H653" s="13" t="s">
        <v>29</v>
      </c>
      <c r="I653" s="13" t="s">
        <v>35</v>
      </c>
      <c r="J653" s="13">
        <v>2576</v>
      </c>
      <c r="K653" s="13">
        <v>30912</v>
      </c>
      <c r="L653" s="13">
        <v>1</v>
      </c>
      <c r="M653" s="13">
        <v>6</v>
      </c>
      <c r="N653" s="13">
        <v>0</v>
      </c>
      <c r="O653" s="16">
        <v>6</v>
      </c>
    </row>
    <row r="654" spans="1:15" x14ac:dyDescent="0.3">
      <c r="A654" s="7">
        <v>653</v>
      </c>
      <c r="B654" s="8" t="s">
        <v>32</v>
      </c>
      <c r="C654" s="8" t="s">
        <v>852</v>
      </c>
      <c r="D654" s="8" t="s">
        <v>915</v>
      </c>
      <c r="E654" s="9">
        <v>43793</v>
      </c>
      <c r="F654" s="10">
        <f ca="1">DATEDIF(Employees!$E654,TODAY(),"Y")</f>
        <v>5</v>
      </c>
      <c r="G654" s="8" t="s">
        <v>40</v>
      </c>
      <c r="H654" s="8" t="s">
        <v>18</v>
      </c>
      <c r="I654" s="8" t="s">
        <v>41</v>
      </c>
      <c r="J654" s="8">
        <v>2376</v>
      </c>
      <c r="K654" s="8">
        <v>28512</v>
      </c>
      <c r="L654" s="8">
        <v>2</v>
      </c>
      <c r="M654" s="8">
        <v>6</v>
      </c>
      <c r="N654" s="8">
        <v>0</v>
      </c>
      <c r="O654" s="11">
        <v>57</v>
      </c>
    </row>
    <row r="655" spans="1:15" x14ac:dyDescent="0.3">
      <c r="A655" s="12">
        <v>654</v>
      </c>
      <c r="B655" s="13" t="s">
        <v>435</v>
      </c>
      <c r="C655" s="13" t="s">
        <v>327</v>
      </c>
      <c r="D655" s="13" t="s">
        <v>915</v>
      </c>
      <c r="E655" s="14">
        <v>43681</v>
      </c>
      <c r="F655" s="15">
        <f ca="1">DATEDIF(Employees!$E655,TODAY(),"Y")</f>
        <v>5</v>
      </c>
      <c r="G655" s="13" t="s">
        <v>52</v>
      </c>
      <c r="H655" s="13" t="s">
        <v>29</v>
      </c>
      <c r="I655" s="13" t="s">
        <v>35</v>
      </c>
      <c r="J655" s="13">
        <v>2924</v>
      </c>
      <c r="K655" s="13">
        <v>35088</v>
      </c>
      <c r="L655" s="13">
        <v>4.5</v>
      </c>
      <c r="M655" s="13">
        <v>0</v>
      </c>
      <c r="N655" s="13">
        <v>0</v>
      </c>
      <c r="O655" s="16">
        <v>10</v>
      </c>
    </row>
    <row r="656" spans="1:15" x14ac:dyDescent="0.3">
      <c r="A656" s="7">
        <v>655</v>
      </c>
      <c r="B656" s="8" t="s">
        <v>355</v>
      </c>
      <c r="C656" s="8" t="s">
        <v>853</v>
      </c>
      <c r="D656" s="8" t="s">
        <v>915</v>
      </c>
      <c r="E656" s="9">
        <v>42785</v>
      </c>
      <c r="F656" s="10">
        <f ca="1">DATEDIF(Employees!$E656,TODAY(),"Y")</f>
        <v>7</v>
      </c>
      <c r="G656" s="8" t="s">
        <v>76</v>
      </c>
      <c r="H656" s="8" t="s">
        <v>22</v>
      </c>
      <c r="I656" s="8" t="s">
        <v>19</v>
      </c>
      <c r="J656" s="8">
        <v>2548</v>
      </c>
      <c r="K656" s="8">
        <v>30576</v>
      </c>
      <c r="L656" s="8">
        <v>1</v>
      </c>
      <c r="M656" s="8">
        <v>0</v>
      </c>
      <c r="N656" s="8">
        <v>0</v>
      </c>
      <c r="O656" s="11">
        <v>10</v>
      </c>
    </row>
    <row r="657" spans="1:15" x14ac:dyDescent="0.3">
      <c r="A657" s="12">
        <v>656</v>
      </c>
      <c r="B657" s="13" t="s">
        <v>854</v>
      </c>
      <c r="C657" s="13" t="s">
        <v>855</v>
      </c>
      <c r="D657" s="13" t="s">
        <v>915</v>
      </c>
      <c r="E657" s="14">
        <v>43852</v>
      </c>
      <c r="F657" s="15">
        <f ca="1">DATEDIF(Employees!$E657,TODAY(),"Y")</f>
        <v>5</v>
      </c>
      <c r="G657" s="13" t="s">
        <v>40</v>
      </c>
      <c r="H657" s="13" t="s">
        <v>22</v>
      </c>
      <c r="I657" s="13" t="s">
        <v>59</v>
      </c>
      <c r="J657" s="13">
        <v>841</v>
      </c>
      <c r="K657" s="13">
        <v>10092</v>
      </c>
      <c r="L657" s="13">
        <v>1</v>
      </c>
      <c r="M657" s="13">
        <v>4</v>
      </c>
      <c r="N657" s="13">
        <v>0</v>
      </c>
      <c r="O657" s="16">
        <v>7</v>
      </c>
    </row>
    <row r="658" spans="1:15" x14ac:dyDescent="0.3">
      <c r="A658" s="7">
        <v>657</v>
      </c>
      <c r="B658" s="8" t="s">
        <v>55</v>
      </c>
      <c r="C658" s="8" t="s">
        <v>856</v>
      </c>
      <c r="D658" s="8" t="s">
        <v>916</v>
      </c>
      <c r="E658" s="9">
        <v>43966</v>
      </c>
      <c r="F658" s="10">
        <f ca="1">DATEDIF(Employees!$E658,TODAY(),"Y")</f>
        <v>4</v>
      </c>
      <c r="G658" s="8" t="s">
        <v>28</v>
      </c>
      <c r="H658" s="8" t="s">
        <v>18</v>
      </c>
      <c r="I658" s="8" t="s">
        <v>35</v>
      </c>
      <c r="J658" s="8">
        <v>3017</v>
      </c>
      <c r="K658" s="8">
        <v>36204</v>
      </c>
      <c r="L658" s="8">
        <v>3</v>
      </c>
      <c r="M658" s="8">
        <v>0</v>
      </c>
      <c r="N658" s="8">
        <v>0</v>
      </c>
      <c r="O658" s="11">
        <v>6</v>
      </c>
    </row>
    <row r="659" spans="1:15" x14ac:dyDescent="0.3">
      <c r="A659" s="12">
        <v>658</v>
      </c>
      <c r="B659" s="13" t="s">
        <v>857</v>
      </c>
      <c r="C659" s="13" t="s">
        <v>858</v>
      </c>
      <c r="D659" s="13" t="s">
        <v>915</v>
      </c>
      <c r="E659" s="14">
        <v>43126</v>
      </c>
      <c r="F659" s="15">
        <f ca="1">DATEDIF(Employees!$E659,TODAY(),"Y")</f>
        <v>7</v>
      </c>
      <c r="G659" s="13" t="s">
        <v>52</v>
      </c>
      <c r="H659" s="13" t="s">
        <v>29</v>
      </c>
      <c r="I659" s="13" t="s">
        <v>35</v>
      </c>
      <c r="J659" s="13">
        <v>1077</v>
      </c>
      <c r="K659" s="13">
        <v>12924</v>
      </c>
      <c r="L659" s="13">
        <v>5</v>
      </c>
      <c r="M659" s="13">
        <v>0</v>
      </c>
      <c r="N659" s="13">
        <v>0</v>
      </c>
      <c r="O659" s="16">
        <v>9</v>
      </c>
    </row>
    <row r="660" spans="1:15" x14ac:dyDescent="0.3">
      <c r="A660" s="7">
        <v>659</v>
      </c>
      <c r="B660" s="8" t="s">
        <v>209</v>
      </c>
      <c r="C660" s="8" t="s">
        <v>859</v>
      </c>
      <c r="D660" s="8" t="s">
        <v>916</v>
      </c>
      <c r="E660" s="9">
        <v>43223</v>
      </c>
      <c r="F660" s="10">
        <f ca="1">DATEDIF(Employees!$E660,TODAY(),"Y")</f>
        <v>6</v>
      </c>
      <c r="G660" s="8" t="s">
        <v>57</v>
      </c>
      <c r="H660" s="8" t="s">
        <v>18</v>
      </c>
      <c r="I660" s="8" t="s">
        <v>59</v>
      </c>
      <c r="J660" s="8">
        <v>3316</v>
      </c>
      <c r="K660" s="8">
        <v>39792</v>
      </c>
      <c r="L660" s="8">
        <v>4.5</v>
      </c>
      <c r="M660" s="8">
        <v>0</v>
      </c>
      <c r="N660" s="8">
        <v>0</v>
      </c>
      <c r="O660" s="11">
        <v>8</v>
      </c>
    </row>
    <row r="661" spans="1:15" x14ac:dyDescent="0.3">
      <c r="A661" s="12">
        <v>660</v>
      </c>
      <c r="B661" s="13" t="s">
        <v>110</v>
      </c>
      <c r="C661" s="13" t="s">
        <v>387</v>
      </c>
      <c r="D661" s="13" t="s">
        <v>915</v>
      </c>
      <c r="E661" s="14">
        <v>43442</v>
      </c>
      <c r="F661" s="15">
        <f ca="1">DATEDIF(Employees!$E661,TODAY(),"Y")</f>
        <v>6</v>
      </c>
      <c r="G661" s="13" t="s">
        <v>117</v>
      </c>
      <c r="H661" s="13" t="s">
        <v>47</v>
      </c>
      <c r="I661" s="13" t="s">
        <v>59</v>
      </c>
      <c r="J661" s="13">
        <v>2188</v>
      </c>
      <c r="K661" s="13">
        <v>26256</v>
      </c>
      <c r="L661" s="13">
        <v>4.5</v>
      </c>
      <c r="M661" s="13">
        <v>5</v>
      </c>
      <c r="N661" s="13">
        <v>0</v>
      </c>
      <c r="O661" s="16">
        <v>9</v>
      </c>
    </row>
    <row r="662" spans="1:15" x14ac:dyDescent="0.3">
      <c r="A662" s="7">
        <v>661</v>
      </c>
      <c r="B662" s="8" t="s">
        <v>860</v>
      </c>
      <c r="C662" s="8" t="s">
        <v>861</v>
      </c>
      <c r="D662" s="8" t="s">
        <v>915</v>
      </c>
      <c r="E662" s="9">
        <v>43500</v>
      </c>
      <c r="F662" s="10">
        <f ca="1">DATEDIF(Employees!$E662,TODAY(),"Y")</f>
        <v>5</v>
      </c>
      <c r="G662" s="8" t="s">
        <v>117</v>
      </c>
      <c r="H662" s="8" t="s">
        <v>29</v>
      </c>
      <c r="I662" s="8" t="s">
        <v>59</v>
      </c>
      <c r="J662" s="8">
        <v>1684</v>
      </c>
      <c r="K662" s="8">
        <v>20208</v>
      </c>
      <c r="L662" s="8">
        <v>5</v>
      </c>
      <c r="M662" s="8">
        <v>0</v>
      </c>
      <c r="N662" s="8">
        <v>0</v>
      </c>
      <c r="O662" s="11">
        <v>6</v>
      </c>
    </row>
    <row r="663" spans="1:15" x14ac:dyDescent="0.3">
      <c r="A663" s="12">
        <v>662</v>
      </c>
      <c r="B663" s="13" t="s">
        <v>862</v>
      </c>
      <c r="C663" s="13" t="s">
        <v>863</v>
      </c>
      <c r="D663" s="13" t="s">
        <v>916</v>
      </c>
      <c r="E663" s="14">
        <v>43783</v>
      </c>
      <c r="F663" s="15">
        <f ca="1">DATEDIF(Employees!$E663,TODAY(),"Y")</f>
        <v>5</v>
      </c>
      <c r="G663" s="13" t="s">
        <v>40</v>
      </c>
      <c r="H663" s="13" t="s">
        <v>18</v>
      </c>
      <c r="I663" s="13" t="s">
        <v>41</v>
      </c>
      <c r="J663" s="13">
        <v>716</v>
      </c>
      <c r="K663" s="13">
        <v>8592</v>
      </c>
      <c r="L663" s="13">
        <v>3</v>
      </c>
      <c r="M663" s="13">
        <v>0</v>
      </c>
      <c r="N663" s="13">
        <v>0</v>
      </c>
      <c r="O663" s="16">
        <v>8</v>
      </c>
    </row>
    <row r="664" spans="1:15" x14ac:dyDescent="0.3">
      <c r="A664" s="7">
        <v>663</v>
      </c>
      <c r="B664" s="8" t="s">
        <v>411</v>
      </c>
      <c r="C664" s="8" t="s">
        <v>474</v>
      </c>
      <c r="D664" s="8" t="s">
        <v>916</v>
      </c>
      <c r="E664" s="9">
        <v>43604</v>
      </c>
      <c r="F664" s="10">
        <f ca="1">DATEDIF(Employees!$E664,TODAY(),"Y")</f>
        <v>5</v>
      </c>
      <c r="G664" s="8" t="s">
        <v>28</v>
      </c>
      <c r="H664" s="8" t="s">
        <v>18</v>
      </c>
      <c r="I664" s="8" t="s">
        <v>35</v>
      </c>
      <c r="J664" s="8">
        <v>2703</v>
      </c>
      <c r="K664" s="8">
        <v>32436</v>
      </c>
      <c r="L664" s="8">
        <v>2</v>
      </c>
      <c r="M664" s="8">
        <v>0</v>
      </c>
      <c r="N664" s="8">
        <v>0</v>
      </c>
      <c r="O664" s="11">
        <v>4</v>
      </c>
    </row>
    <row r="665" spans="1:15" x14ac:dyDescent="0.3">
      <c r="A665" s="12">
        <v>664</v>
      </c>
      <c r="B665" s="13" t="s">
        <v>70</v>
      </c>
      <c r="C665" s="13" t="s">
        <v>864</v>
      </c>
      <c r="D665" s="13" t="s">
        <v>915</v>
      </c>
      <c r="E665" s="14">
        <v>43289</v>
      </c>
      <c r="F665" s="15">
        <f ca="1">DATEDIF(Employees!$E665,TODAY(),"Y")</f>
        <v>6</v>
      </c>
      <c r="G665" s="13" t="s">
        <v>72</v>
      </c>
      <c r="H665" s="13" t="s">
        <v>18</v>
      </c>
      <c r="I665" s="13" t="s">
        <v>896</v>
      </c>
      <c r="J665" s="13">
        <v>2361</v>
      </c>
      <c r="K665" s="13">
        <v>28332</v>
      </c>
      <c r="L665" s="13">
        <v>5</v>
      </c>
      <c r="M665" s="13">
        <v>0</v>
      </c>
      <c r="N665" s="13">
        <v>0</v>
      </c>
      <c r="O665" s="16">
        <v>1</v>
      </c>
    </row>
    <row r="666" spans="1:15" x14ac:dyDescent="0.3">
      <c r="A666" s="7">
        <v>665</v>
      </c>
      <c r="B666" s="8" t="s">
        <v>32</v>
      </c>
      <c r="C666" s="8" t="s">
        <v>141</v>
      </c>
      <c r="D666" s="8" t="s">
        <v>915</v>
      </c>
      <c r="E666" s="9">
        <v>44141</v>
      </c>
      <c r="F666" s="10">
        <f ca="1">DATEDIF(Employees!$E666,TODAY(),"Y")</f>
        <v>4</v>
      </c>
      <c r="G666" s="8" t="s">
        <v>28</v>
      </c>
      <c r="H666" s="8" t="s">
        <v>18</v>
      </c>
      <c r="I666" s="8" t="s">
        <v>41</v>
      </c>
      <c r="J666" s="8">
        <v>1797</v>
      </c>
      <c r="K666" s="8">
        <v>21564</v>
      </c>
      <c r="L666" s="8">
        <v>1</v>
      </c>
      <c r="M666" s="8">
        <v>6</v>
      </c>
      <c r="N666" s="8">
        <v>0</v>
      </c>
      <c r="O666" s="11">
        <v>7</v>
      </c>
    </row>
    <row r="667" spans="1:15" x14ac:dyDescent="0.3">
      <c r="A667" s="12">
        <v>666</v>
      </c>
      <c r="B667" s="13" t="s">
        <v>63</v>
      </c>
      <c r="C667" s="13" t="s">
        <v>865</v>
      </c>
      <c r="D667" s="13" t="s">
        <v>915</v>
      </c>
      <c r="E667" s="14">
        <v>43995</v>
      </c>
      <c r="F667" s="15">
        <f ca="1">DATEDIF(Employees!$E667,TODAY(),"Y")</f>
        <v>4</v>
      </c>
      <c r="G667" s="13" t="s">
        <v>92</v>
      </c>
      <c r="H667" s="13" t="s">
        <v>18</v>
      </c>
      <c r="I667" s="13" t="s">
        <v>896</v>
      </c>
      <c r="J667" s="13">
        <v>2252</v>
      </c>
      <c r="K667" s="13">
        <v>27024</v>
      </c>
      <c r="L667" s="13">
        <v>3</v>
      </c>
      <c r="M667" s="13">
        <v>0</v>
      </c>
      <c r="N667" s="13">
        <v>0</v>
      </c>
      <c r="O667" s="16">
        <v>2</v>
      </c>
    </row>
    <row r="668" spans="1:15" x14ac:dyDescent="0.3">
      <c r="A668" s="7">
        <v>667</v>
      </c>
      <c r="B668" s="8" t="s">
        <v>501</v>
      </c>
      <c r="C668" s="8" t="s">
        <v>866</v>
      </c>
      <c r="D668" s="8" t="s">
        <v>916</v>
      </c>
      <c r="E668" s="9">
        <v>43373</v>
      </c>
      <c r="F668" s="10">
        <f ca="1">DATEDIF(Employees!$E668,TODAY(),"Y")</f>
        <v>6</v>
      </c>
      <c r="G668" s="8" t="s">
        <v>28</v>
      </c>
      <c r="H668" s="8" t="s">
        <v>18</v>
      </c>
      <c r="I668" s="8" t="s">
        <v>35</v>
      </c>
      <c r="J668" s="8">
        <v>2486</v>
      </c>
      <c r="K668" s="8">
        <v>29832</v>
      </c>
      <c r="L668" s="8">
        <v>5</v>
      </c>
      <c r="M668" s="8">
        <v>5</v>
      </c>
      <c r="N668" s="8">
        <v>2</v>
      </c>
      <c r="O668" s="11">
        <v>9</v>
      </c>
    </row>
    <row r="669" spans="1:15" x14ac:dyDescent="0.3">
      <c r="A669" s="12">
        <v>668</v>
      </c>
      <c r="B669" s="13" t="s">
        <v>30</v>
      </c>
      <c r="C669" s="13" t="s">
        <v>867</v>
      </c>
      <c r="D669" s="13" t="s">
        <v>915</v>
      </c>
      <c r="E669" s="14">
        <v>43995</v>
      </c>
      <c r="F669" s="15">
        <f ca="1">DATEDIF(Employees!$E669,TODAY(),"Y")</f>
        <v>4</v>
      </c>
      <c r="G669" s="13" t="s">
        <v>28</v>
      </c>
      <c r="H669" s="13" t="s">
        <v>18</v>
      </c>
      <c r="I669" s="13" t="s">
        <v>35</v>
      </c>
      <c r="J669" s="13">
        <v>1197</v>
      </c>
      <c r="K669" s="13">
        <v>14364</v>
      </c>
      <c r="L669" s="13">
        <v>2</v>
      </c>
      <c r="M669" s="13">
        <v>4</v>
      </c>
      <c r="N669" s="13">
        <v>0</v>
      </c>
      <c r="O669" s="16">
        <v>8</v>
      </c>
    </row>
    <row r="670" spans="1:15" x14ac:dyDescent="0.3">
      <c r="A670" s="7">
        <v>669</v>
      </c>
      <c r="B670" s="8" t="s">
        <v>868</v>
      </c>
      <c r="C670" s="8" t="s">
        <v>869</v>
      </c>
      <c r="D670" s="8" t="s">
        <v>916</v>
      </c>
      <c r="E670" s="9">
        <v>43590</v>
      </c>
      <c r="F670" s="10">
        <f ca="1">DATEDIF(Employees!$E670,TODAY(),"Y")</f>
        <v>5</v>
      </c>
      <c r="G670" s="8" t="s">
        <v>52</v>
      </c>
      <c r="H670" s="8" t="s">
        <v>22</v>
      </c>
      <c r="I670" s="8" t="s">
        <v>35</v>
      </c>
      <c r="J670" s="8">
        <v>3389</v>
      </c>
      <c r="K670" s="8">
        <v>40668</v>
      </c>
      <c r="L670" s="8">
        <v>3</v>
      </c>
      <c r="M670" s="8">
        <v>1</v>
      </c>
      <c r="N670" s="8">
        <v>0</v>
      </c>
      <c r="O670" s="11">
        <v>7</v>
      </c>
    </row>
    <row r="671" spans="1:15" x14ac:dyDescent="0.3">
      <c r="A671" s="12">
        <v>670</v>
      </c>
      <c r="B671" s="13" t="s">
        <v>214</v>
      </c>
      <c r="C671" s="13" t="s">
        <v>870</v>
      </c>
      <c r="D671" s="13" t="s">
        <v>916</v>
      </c>
      <c r="E671" s="14">
        <v>43800</v>
      </c>
      <c r="F671" s="15">
        <f ca="1">DATEDIF(Employees!$E671,TODAY(),"Y")</f>
        <v>5</v>
      </c>
      <c r="G671" s="13" t="s">
        <v>34</v>
      </c>
      <c r="H671" s="13" t="s">
        <v>29</v>
      </c>
      <c r="I671" s="13" t="s">
        <v>41</v>
      </c>
      <c r="J671" s="13">
        <v>2760</v>
      </c>
      <c r="K671" s="13">
        <v>33120</v>
      </c>
      <c r="L671" s="13">
        <v>1</v>
      </c>
      <c r="M671" s="13">
        <v>6</v>
      </c>
      <c r="N671" s="13">
        <v>6</v>
      </c>
      <c r="O671" s="16">
        <v>1</v>
      </c>
    </row>
    <row r="672" spans="1:15" x14ac:dyDescent="0.3">
      <c r="A672" s="7">
        <v>671</v>
      </c>
      <c r="B672" s="8" t="s">
        <v>212</v>
      </c>
      <c r="C672" s="8" t="s">
        <v>871</v>
      </c>
      <c r="D672" s="8" t="s">
        <v>915</v>
      </c>
      <c r="E672" s="9">
        <v>42992</v>
      </c>
      <c r="F672" s="10">
        <f ca="1">DATEDIF(Employees!$E672,TODAY(),"Y")</f>
        <v>7</v>
      </c>
      <c r="G672" s="8" t="s">
        <v>87</v>
      </c>
      <c r="H672" s="8" t="s">
        <v>22</v>
      </c>
      <c r="I672" s="8" t="s">
        <v>41</v>
      </c>
      <c r="J672" s="8">
        <v>1232</v>
      </c>
      <c r="K672" s="8">
        <v>14784</v>
      </c>
      <c r="L672" s="8">
        <v>5</v>
      </c>
      <c r="M672" s="8">
        <v>3</v>
      </c>
      <c r="N672" s="8">
        <v>0</v>
      </c>
      <c r="O672" s="11">
        <v>10</v>
      </c>
    </row>
    <row r="673" spans="1:15" x14ac:dyDescent="0.3">
      <c r="A673" s="12">
        <v>672</v>
      </c>
      <c r="B673" s="13" t="s">
        <v>604</v>
      </c>
      <c r="C673" s="13" t="s">
        <v>872</v>
      </c>
      <c r="D673" s="13" t="s">
        <v>916</v>
      </c>
      <c r="E673" s="14">
        <v>43573</v>
      </c>
      <c r="F673" s="15">
        <f ca="1">DATEDIF(Employees!$E673,TODAY(),"Y")</f>
        <v>5</v>
      </c>
      <c r="G673" s="13" t="s">
        <v>52</v>
      </c>
      <c r="H673" s="13" t="s">
        <v>29</v>
      </c>
      <c r="I673" s="13" t="s">
        <v>35</v>
      </c>
      <c r="J673" s="13">
        <v>1045</v>
      </c>
      <c r="K673" s="13">
        <v>12540</v>
      </c>
      <c r="L673" s="13">
        <v>5</v>
      </c>
      <c r="M673" s="13">
        <v>6</v>
      </c>
      <c r="N673" s="13">
        <v>0</v>
      </c>
      <c r="O673" s="16">
        <v>4</v>
      </c>
    </row>
    <row r="674" spans="1:15" x14ac:dyDescent="0.3">
      <c r="A674" s="7">
        <v>673</v>
      </c>
      <c r="B674" s="8" t="s">
        <v>32</v>
      </c>
      <c r="C674" s="8" t="s">
        <v>873</v>
      </c>
      <c r="D674" s="8" t="s">
        <v>915</v>
      </c>
      <c r="E674" s="9">
        <v>43104</v>
      </c>
      <c r="F674" s="10">
        <f ca="1">DATEDIF(Employees!$E674,TODAY(),"Y")</f>
        <v>7</v>
      </c>
      <c r="G674" s="8" t="s">
        <v>49</v>
      </c>
      <c r="H674" s="8" t="s">
        <v>18</v>
      </c>
      <c r="I674" s="8" t="s">
        <v>19</v>
      </c>
      <c r="J674" s="8">
        <v>3257</v>
      </c>
      <c r="K674" s="8">
        <v>39084</v>
      </c>
      <c r="L674" s="8">
        <v>3</v>
      </c>
      <c r="M674" s="8">
        <v>0</v>
      </c>
      <c r="N674" s="8">
        <v>0</v>
      </c>
      <c r="O674" s="11">
        <v>6</v>
      </c>
    </row>
    <row r="675" spans="1:15" x14ac:dyDescent="0.3">
      <c r="A675" s="12">
        <v>674</v>
      </c>
      <c r="B675" s="13" t="s">
        <v>874</v>
      </c>
      <c r="C675" s="13" t="s">
        <v>875</v>
      </c>
      <c r="D675" s="13" t="s">
        <v>916</v>
      </c>
      <c r="E675" s="14">
        <v>43160</v>
      </c>
      <c r="F675" s="15">
        <f ca="1">DATEDIF(Employees!$E675,TODAY(),"Y")</f>
        <v>6</v>
      </c>
      <c r="G675" s="13" t="s">
        <v>52</v>
      </c>
      <c r="H675" s="13" t="s">
        <v>18</v>
      </c>
      <c r="I675" s="13" t="s">
        <v>59</v>
      </c>
      <c r="J675" s="13">
        <v>3026</v>
      </c>
      <c r="K675" s="13">
        <v>36312</v>
      </c>
      <c r="L675" s="13">
        <v>3</v>
      </c>
      <c r="M675" s="13">
        <v>4</v>
      </c>
      <c r="N675" s="13">
        <v>0</v>
      </c>
      <c r="O675" s="16">
        <v>1</v>
      </c>
    </row>
    <row r="676" spans="1:15" x14ac:dyDescent="0.3">
      <c r="A676" s="7">
        <v>675</v>
      </c>
      <c r="B676" s="8" t="s">
        <v>876</v>
      </c>
      <c r="C676" s="8" t="s">
        <v>877</v>
      </c>
      <c r="D676" s="8" t="s">
        <v>916</v>
      </c>
      <c r="E676" s="9">
        <v>43766</v>
      </c>
      <c r="F676" s="10">
        <f ca="1">DATEDIF(Employees!$E676,TODAY(),"Y")</f>
        <v>5</v>
      </c>
      <c r="G676" s="8" t="s">
        <v>76</v>
      </c>
      <c r="H676" s="8" t="s">
        <v>18</v>
      </c>
      <c r="I676" s="8" t="s">
        <v>35</v>
      </c>
      <c r="J676" s="8">
        <v>1898</v>
      </c>
      <c r="K676" s="8">
        <v>22776</v>
      </c>
      <c r="L676" s="8">
        <v>4.5</v>
      </c>
      <c r="M676" s="8">
        <v>1</v>
      </c>
      <c r="N676" s="8">
        <v>0</v>
      </c>
      <c r="O676" s="11">
        <v>2</v>
      </c>
    </row>
    <row r="677" spans="1:15" x14ac:dyDescent="0.3">
      <c r="A677" s="12">
        <v>676</v>
      </c>
      <c r="B677" s="13" t="s">
        <v>878</v>
      </c>
      <c r="C677" s="13" t="s">
        <v>879</v>
      </c>
      <c r="D677" s="13" t="s">
        <v>915</v>
      </c>
      <c r="E677" s="14">
        <v>43275</v>
      </c>
      <c r="F677" s="15">
        <f ca="1">DATEDIF(Employees!$E677,TODAY(),"Y")</f>
        <v>6</v>
      </c>
      <c r="G677" s="13" t="s">
        <v>28</v>
      </c>
      <c r="H677" s="13" t="s">
        <v>18</v>
      </c>
      <c r="I677" s="13" t="s">
        <v>59</v>
      </c>
      <c r="J677" s="13">
        <v>2778</v>
      </c>
      <c r="K677" s="13">
        <v>33336</v>
      </c>
      <c r="L677" s="13">
        <v>3</v>
      </c>
      <c r="M677" s="13">
        <v>2</v>
      </c>
      <c r="N677" s="13">
        <v>0</v>
      </c>
      <c r="O677" s="16">
        <v>20</v>
      </c>
    </row>
    <row r="678" spans="1:15" x14ac:dyDescent="0.3">
      <c r="A678" s="7">
        <v>677</v>
      </c>
      <c r="B678" s="8" t="s">
        <v>20</v>
      </c>
      <c r="C678" s="8" t="s">
        <v>880</v>
      </c>
      <c r="D678" s="8" t="s">
        <v>915</v>
      </c>
      <c r="E678" s="9">
        <v>43104</v>
      </c>
      <c r="F678" s="10">
        <f ca="1">DATEDIF(Employees!$E678,TODAY(),"Y")</f>
        <v>7</v>
      </c>
      <c r="G678" s="8" t="s">
        <v>76</v>
      </c>
      <c r="H678" s="8" t="s">
        <v>47</v>
      </c>
      <c r="I678" s="8" t="s">
        <v>35</v>
      </c>
      <c r="J678" s="8">
        <v>2880</v>
      </c>
      <c r="K678" s="8">
        <v>34560</v>
      </c>
      <c r="L678" s="8">
        <v>2</v>
      </c>
      <c r="M678" s="8">
        <v>4</v>
      </c>
      <c r="N678" s="8">
        <v>0</v>
      </c>
      <c r="O678" s="11">
        <v>5</v>
      </c>
    </row>
    <row r="679" spans="1:15" x14ac:dyDescent="0.3">
      <c r="A679" s="12">
        <v>678</v>
      </c>
      <c r="B679" s="13" t="s">
        <v>271</v>
      </c>
      <c r="C679" s="13" t="s">
        <v>881</v>
      </c>
      <c r="D679" s="13" t="s">
        <v>915</v>
      </c>
      <c r="E679" s="14">
        <v>43538</v>
      </c>
      <c r="F679" s="15">
        <f ca="1">DATEDIF(Employees!$E679,TODAY(),"Y")</f>
        <v>5</v>
      </c>
      <c r="G679" s="13" t="s">
        <v>351</v>
      </c>
      <c r="H679" s="13" t="s">
        <v>22</v>
      </c>
      <c r="I679" s="13" t="s">
        <v>41</v>
      </c>
      <c r="J679" s="13">
        <v>2815</v>
      </c>
      <c r="K679" s="13">
        <v>33780</v>
      </c>
      <c r="L679" s="13">
        <v>3</v>
      </c>
      <c r="M679" s="13">
        <v>6</v>
      </c>
      <c r="N679" s="13">
        <v>0</v>
      </c>
      <c r="O679" s="16">
        <v>2</v>
      </c>
    </row>
    <row r="680" spans="1:15" x14ac:dyDescent="0.3">
      <c r="A680" s="7">
        <v>679</v>
      </c>
      <c r="B680" s="8" t="s">
        <v>882</v>
      </c>
      <c r="C680" s="8" t="s">
        <v>883</v>
      </c>
      <c r="D680" s="8" t="s">
        <v>916</v>
      </c>
      <c r="E680" s="9">
        <v>43448</v>
      </c>
      <c r="F680" s="10">
        <f ca="1">DATEDIF(Employees!$E680,TODAY(),"Y")</f>
        <v>6</v>
      </c>
      <c r="G680" s="8" t="s">
        <v>44</v>
      </c>
      <c r="H680" s="8" t="s">
        <v>47</v>
      </c>
      <c r="I680" s="8" t="s">
        <v>896</v>
      </c>
      <c r="J680" s="8">
        <v>1134</v>
      </c>
      <c r="K680" s="8">
        <v>13608</v>
      </c>
      <c r="L680" s="8">
        <v>2</v>
      </c>
      <c r="M680" s="8">
        <v>0</v>
      </c>
      <c r="N680" s="8">
        <v>0</v>
      </c>
      <c r="O680" s="11">
        <v>14</v>
      </c>
    </row>
    <row r="681" spans="1:15" x14ac:dyDescent="0.3">
      <c r="A681" s="12">
        <v>680</v>
      </c>
      <c r="B681" s="13" t="s">
        <v>884</v>
      </c>
      <c r="C681" s="13" t="s">
        <v>885</v>
      </c>
      <c r="D681" s="13" t="s">
        <v>916</v>
      </c>
      <c r="E681" s="14">
        <v>43757</v>
      </c>
      <c r="F681" s="15">
        <f ca="1">DATEDIF(Employees!$E681,TODAY(),"Y")</f>
        <v>5</v>
      </c>
      <c r="G681" s="13" t="s">
        <v>75</v>
      </c>
      <c r="H681" s="13" t="s">
        <v>29</v>
      </c>
      <c r="I681" s="13" t="s">
        <v>19</v>
      </c>
      <c r="J681" s="13">
        <v>3334</v>
      </c>
      <c r="K681" s="13">
        <v>40008</v>
      </c>
      <c r="L681" s="13">
        <v>1</v>
      </c>
      <c r="M681" s="13">
        <v>0</v>
      </c>
      <c r="N681" s="13">
        <v>0</v>
      </c>
      <c r="O681" s="16">
        <v>4</v>
      </c>
    </row>
    <row r="682" spans="1:15" x14ac:dyDescent="0.3">
      <c r="A682" s="7">
        <v>681</v>
      </c>
      <c r="B682" s="8" t="s">
        <v>66</v>
      </c>
      <c r="C682" s="8" t="s">
        <v>324</v>
      </c>
      <c r="D682" s="8" t="s">
        <v>915</v>
      </c>
      <c r="E682" s="9">
        <v>43981</v>
      </c>
      <c r="F682" s="10">
        <f ca="1">DATEDIF(Employees!$E682,TODAY(),"Y")</f>
        <v>4</v>
      </c>
      <c r="G682" s="8" t="s">
        <v>28</v>
      </c>
      <c r="H682" s="8" t="s">
        <v>47</v>
      </c>
      <c r="I682" s="8" t="s">
        <v>896</v>
      </c>
      <c r="J682" s="8">
        <v>2574</v>
      </c>
      <c r="K682" s="8">
        <v>30888</v>
      </c>
      <c r="L682" s="8">
        <v>3</v>
      </c>
      <c r="M682" s="8">
        <v>3</v>
      </c>
      <c r="N682" s="8">
        <v>0</v>
      </c>
      <c r="O682" s="11">
        <v>4</v>
      </c>
    </row>
    <row r="683" spans="1:15" x14ac:dyDescent="0.3">
      <c r="A683" s="12">
        <v>682</v>
      </c>
      <c r="B683" s="13" t="s">
        <v>325</v>
      </c>
      <c r="C683" s="13" t="s">
        <v>886</v>
      </c>
      <c r="D683" s="13" t="s">
        <v>915</v>
      </c>
      <c r="E683" s="14">
        <v>43530</v>
      </c>
      <c r="F683" s="15">
        <f ca="1">DATEDIF(Employees!$E683,TODAY(),"Y")</f>
        <v>5</v>
      </c>
      <c r="G683" s="13" t="s">
        <v>28</v>
      </c>
      <c r="H683" s="13" t="s">
        <v>18</v>
      </c>
      <c r="I683" s="13" t="s">
        <v>19</v>
      </c>
      <c r="J683" s="13">
        <v>1123</v>
      </c>
      <c r="K683" s="13">
        <v>13476</v>
      </c>
      <c r="L683" s="13">
        <v>1</v>
      </c>
      <c r="M683" s="13">
        <v>0</v>
      </c>
      <c r="N683" s="13">
        <v>0</v>
      </c>
      <c r="O683" s="16">
        <v>7</v>
      </c>
    </row>
    <row r="684" spans="1:15" x14ac:dyDescent="0.3">
      <c r="A684" s="7">
        <v>683</v>
      </c>
      <c r="B684" s="8" t="s">
        <v>355</v>
      </c>
      <c r="C684" s="8" t="s">
        <v>756</v>
      </c>
      <c r="D684" s="8" t="s">
        <v>915</v>
      </c>
      <c r="E684" s="9">
        <v>42502</v>
      </c>
      <c r="F684" s="10">
        <f ca="1">DATEDIF(Employees!$E684,TODAY(),"Y")</f>
        <v>8</v>
      </c>
      <c r="G684" s="8" t="s">
        <v>40</v>
      </c>
      <c r="H684" s="8" t="s">
        <v>29</v>
      </c>
      <c r="I684" s="8" t="s">
        <v>41</v>
      </c>
      <c r="J684" s="8">
        <v>2147</v>
      </c>
      <c r="K684" s="8">
        <v>25764</v>
      </c>
      <c r="L684" s="8">
        <v>3</v>
      </c>
      <c r="M684" s="8">
        <v>0</v>
      </c>
      <c r="N684" s="8">
        <v>4</v>
      </c>
      <c r="O684" s="11">
        <v>2</v>
      </c>
    </row>
    <row r="685" spans="1:15" x14ac:dyDescent="0.3">
      <c r="A685" s="12">
        <v>684</v>
      </c>
      <c r="B685" s="13" t="s">
        <v>887</v>
      </c>
      <c r="C685" s="13" t="s">
        <v>888</v>
      </c>
      <c r="D685" s="13" t="s">
        <v>915</v>
      </c>
      <c r="E685" s="14">
        <v>42913</v>
      </c>
      <c r="F685" s="15">
        <f ca="1">DATEDIF(Employees!$E685,TODAY(),"Y")</f>
        <v>7</v>
      </c>
      <c r="G685" s="13" t="s">
        <v>49</v>
      </c>
      <c r="H685" s="13" t="s">
        <v>18</v>
      </c>
      <c r="I685" s="13" t="s">
        <v>41</v>
      </c>
      <c r="J685" s="13">
        <v>2929</v>
      </c>
      <c r="K685" s="13">
        <v>35148</v>
      </c>
      <c r="L685" s="13">
        <v>4.5</v>
      </c>
      <c r="M685" s="13">
        <v>0</v>
      </c>
      <c r="N685" s="13">
        <v>0</v>
      </c>
      <c r="O685" s="16">
        <v>2</v>
      </c>
    </row>
    <row r="686" spans="1:15" x14ac:dyDescent="0.3">
      <c r="A686" s="7">
        <v>685</v>
      </c>
      <c r="B686" s="8" t="s">
        <v>889</v>
      </c>
      <c r="C686" s="8" t="s">
        <v>890</v>
      </c>
      <c r="D686" s="8" t="s">
        <v>915</v>
      </c>
      <c r="E686" s="9">
        <v>43977</v>
      </c>
      <c r="F686" s="10">
        <f ca="1">DATEDIF(Employees!$E686,TODAY(),"Y")</f>
        <v>4</v>
      </c>
      <c r="G686" s="8" t="s">
        <v>57</v>
      </c>
      <c r="H686" s="8" t="s">
        <v>293</v>
      </c>
      <c r="I686" s="8" t="s">
        <v>59</v>
      </c>
      <c r="J686" s="8">
        <v>1452</v>
      </c>
      <c r="K686" s="8">
        <v>17424</v>
      </c>
      <c r="L686" s="8">
        <v>2</v>
      </c>
      <c r="M686" s="8">
        <v>0</v>
      </c>
      <c r="N686" s="8">
        <v>3</v>
      </c>
      <c r="O686" s="11">
        <v>1</v>
      </c>
    </row>
    <row r="687" spans="1:15" x14ac:dyDescent="0.3">
      <c r="A687" s="12">
        <v>686</v>
      </c>
      <c r="B687" s="13" t="s">
        <v>891</v>
      </c>
      <c r="C687" s="13" t="s">
        <v>892</v>
      </c>
      <c r="D687" s="13" t="s">
        <v>915</v>
      </c>
      <c r="E687" s="14">
        <v>43985</v>
      </c>
      <c r="F687" s="15">
        <f ca="1">DATEDIF(Employees!$E687,TODAY(),"Y")</f>
        <v>4</v>
      </c>
      <c r="G687" s="13" t="s">
        <v>52</v>
      </c>
      <c r="H687" s="13" t="s">
        <v>18</v>
      </c>
      <c r="I687" s="13" t="s">
        <v>35</v>
      </c>
      <c r="J687" s="13">
        <v>3237</v>
      </c>
      <c r="K687" s="13">
        <v>38844</v>
      </c>
      <c r="L687" s="13">
        <v>3</v>
      </c>
      <c r="M687" s="13">
        <v>1</v>
      </c>
      <c r="N687" s="13">
        <v>0</v>
      </c>
      <c r="O687" s="16">
        <v>4</v>
      </c>
    </row>
    <row r="688" spans="1:15" x14ac:dyDescent="0.3">
      <c r="A688" s="7">
        <v>687</v>
      </c>
      <c r="B688" s="8" t="s">
        <v>289</v>
      </c>
      <c r="C688" s="8" t="s">
        <v>893</v>
      </c>
      <c r="D688" s="8" t="s">
        <v>915</v>
      </c>
      <c r="E688" s="9">
        <v>42927</v>
      </c>
      <c r="F688" s="10">
        <f ca="1">DATEDIF(Employees!$E688,TODAY(),"Y")</f>
        <v>7</v>
      </c>
      <c r="G688" s="8" t="s">
        <v>52</v>
      </c>
      <c r="H688" s="8" t="s">
        <v>18</v>
      </c>
      <c r="I688" s="8" t="s">
        <v>35</v>
      </c>
      <c r="J688" s="8">
        <v>2819</v>
      </c>
      <c r="K688" s="8">
        <v>33828</v>
      </c>
      <c r="L688" s="8">
        <v>5</v>
      </c>
      <c r="M688" s="8">
        <v>0</v>
      </c>
      <c r="N688" s="8">
        <v>0</v>
      </c>
      <c r="O688" s="11">
        <v>0</v>
      </c>
    </row>
    <row r="689" spans="1:15" x14ac:dyDescent="0.3">
      <c r="A689" s="12">
        <v>688</v>
      </c>
      <c r="B689" s="13" t="s">
        <v>32</v>
      </c>
      <c r="C689" s="13" t="s">
        <v>894</v>
      </c>
      <c r="D689" s="13" t="s">
        <v>915</v>
      </c>
      <c r="E689" s="14">
        <v>43250</v>
      </c>
      <c r="F689" s="15">
        <f ca="1">DATEDIF(Employees!$E689,TODAY(),"Y")</f>
        <v>6</v>
      </c>
      <c r="G689" s="13" t="s">
        <v>117</v>
      </c>
      <c r="H689" s="13" t="s">
        <v>18</v>
      </c>
      <c r="I689" s="13" t="s">
        <v>35</v>
      </c>
      <c r="J689" s="13">
        <v>2069</v>
      </c>
      <c r="K689" s="13">
        <v>24828</v>
      </c>
      <c r="L689" s="13">
        <v>3</v>
      </c>
      <c r="M689" s="13">
        <v>0</v>
      </c>
      <c r="N689" s="13">
        <v>0</v>
      </c>
      <c r="O689" s="16">
        <v>10</v>
      </c>
    </row>
    <row r="690" spans="1:15" x14ac:dyDescent="0.3">
      <c r="A690" s="6">
        <v>689</v>
      </c>
      <c r="B690" s="4" t="s">
        <v>895</v>
      </c>
      <c r="C690" s="4" t="s">
        <v>502</v>
      </c>
      <c r="D690" s="4" t="s">
        <v>915</v>
      </c>
      <c r="E690" s="2">
        <v>44048</v>
      </c>
      <c r="F690" s="3">
        <f ca="1">DATEDIF(Employees!$E690,TODAY(),"Y")</f>
        <v>4</v>
      </c>
      <c r="G690" s="4" t="s">
        <v>49</v>
      </c>
      <c r="H690" s="4" t="s">
        <v>29</v>
      </c>
      <c r="I690" s="4" t="s">
        <v>35</v>
      </c>
      <c r="J690" s="4">
        <v>2606</v>
      </c>
      <c r="K690" s="4">
        <v>31272</v>
      </c>
      <c r="L690" s="4">
        <v>5</v>
      </c>
      <c r="M690" s="4">
        <v>0</v>
      </c>
      <c r="N690" s="4">
        <v>0</v>
      </c>
      <c r="O690" s="5">
        <v>0</v>
      </c>
    </row>
    <row r="691" spans="1:15" x14ac:dyDescent="0.3">
      <c r="A691">
        <v>1</v>
      </c>
      <c r="B691" t="s">
        <v>15</v>
      </c>
      <c r="C691" t="s">
        <v>16</v>
      </c>
      <c r="D691" t="s">
        <v>915</v>
      </c>
      <c r="E691" s="1">
        <v>43194</v>
      </c>
      <c r="F691">
        <v>2</v>
      </c>
      <c r="G691" t="s">
        <v>17</v>
      </c>
      <c r="H691" t="s">
        <v>18</v>
      </c>
      <c r="I691" t="s">
        <v>19</v>
      </c>
      <c r="J691">
        <v>1560</v>
      </c>
      <c r="K691">
        <v>18720</v>
      </c>
      <c r="L691">
        <v>3</v>
      </c>
      <c r="M691">
        <v>1</v>
      </c>
      <c r="N691">
        <v>0</v>
      </c>
      <c r="O691">
        <v>183</v>
      </c>
    </row>
    <row r="692" spans="1:15" x14ac:dyDescent="0.3">
      <c r="A692">
        <v>2</v>
      </c>
      <c r="B692" t="s">
        <v>20</v>
      </c>
      <c r="C692" t="s">
        <v>21</v>
      </c>
      <c r="D692" t="s">
        <v>915</v>
      </c>
      <c r="E692" s="1">
        <v>43972</v>
      </c>
      <c r="F692">
        <v>0</v>
      </c>
      <c r="G692" t="s">
        <v>17</v>
      </c>
      <c r="H692" t="s">
        <v>22</v>
      </c>
      <c r="I692" t="s">
        <v>19</v>
      </c>
      <c r="J692">
        <v>3247</v>
      </c>
      <c r="K692">
        <v>38964</v>
      </c>
      <c r="L692">
        <v>1</v>
      </c>
      <c r="M692">
        <v>0</v>
      </c>
      <c r="N692">
        <v>5</v>
      </c>
      <c r="O692">
        <v>198</v>
      </c>
    </row>
    <row r="693" spans="1:15" x14ac:dyDescent="0.3">
      <c r="A693">
        <v>3</v>
      </c>
      <c r="B693" t="s">
        <v>23</v>
      </c>
      <c r="C693" t="s">
        <v>24</v>
      </c>
      <c r="D693" t="s">
        <v>916</v>
      </c>
      <c r="E693" s="1">
        <v>43006</v>
      </c>
      <c r="F693">
        <v>3</v>
      </c>
      <c r="G693" t="s">
        <v>25</v>
      </c>
      <c r="H693" t="s">
        <v>22</v>
      </c>
      <c r="I693" t="s">
        <v>19</v>
      </c>
      <c r="J693">
        <v>2506</v>
      </c>
      <c r="K693">
        <v>30072</v>
      </c>
      <c r="L693">
        <v>2</v>
      </c>
      <c r="M693">
        <v>0</v>
      </c>
      <c r="N693">
        <v>3</v>
      </c>
      <c r="O693">
        <v>192</v>
      </c>
    </row>
    <row r="694" spans="1:15" x14ac:dyDescent="0.3">
      <c r="A694">
        <v>4</v>
      </c>
      <c r="B694" t="s">
        <v>26</v>
      </c>
      <c r="C694" t="s">
        <v>27</v>
      </c>
      <c r="D694" t="s">
        <v>915</v>
      </c>
      <c r="E694" s="1">
        <v>43326</v>
      </c>
      <c r="F694">
        <v>2</v>
      </c>
      <c r="G694" t="s">
        <v>28</v>
      </c>
      <c r="H694" t="s">
        <v>29</v>
      </c>
      <c r="I694" t="s">
        <v>41</v>
      </c>
      <c r="J694">
        <v>1828</v>
      </c>
      <c r="K694">
        <v>21936</v>
      </c>
      <c r="L694">
        <v>3</v>
      </c>
      <c r="M694">
        <v>0</v>
      </c>
      <c r="N694">
        <v>0</v>
      </c>
      <c r="O694">
        <v>7</v>
      </c>
    </row>
    <row r="695" spans="1:15" x14ac:dyDescent="0.3">
      <c r="A695">
        <v>5</v>
      </c>
      <c r="B695" t="s">
        <v>30</v>
      </c>
      <c r="C695" t="s">
        <v>31</v>
      </c>
      <c r="D695" t="s">
        <v>915</v>
      </c>
      <c r="E695" s="1">
        <v>43901</v>
      </c>
      <c r="F695">
        <v>0</v>
      </c>
      <c r="G695" t="s">
        <v>28</v>
      </c>
      <c r="H695" t="s">
        <v>18</v>
      </c>
      <c r="I695" t="s">
        <v>41</v>
      </c>
      <c r="J695">
        <v>970</v>
      </c>
      <c r="K695">
        <v>11640</v>
      </c>
      <c r="L695">
        <v>5</v>
      </c>
      <c r="M695">
        <v>0</v>
      </c>
      <c r="N695">
        <v>5</v>
      </c>
      <c r="O695">
        <v>121</v>
      </c>
    </row>
    <row r="696" spans="1:15" x14ac:dyDescent="0.3">
      <c r="A696">
        <v>6</v>
      </c>
      <c r="B696" t="s">
        <v>32</v>
      </c>
      <c r="C696" t="s">
        <v>33</v>
      </c>
      <c r="D696" t="s">
        <v>915</v>
      </c>
      <c r="E696" s="1">
        <v>42402</v>
      </c>
      <c r="F696">
        <v>4</v>
      </c>
      <c r="G696" t="s">
        <v>34</v>
      </c>
      <c r="H696" t="s">
        <v>22</v>
      </c>
      <c r="I696" t="s">
        <v>35</v>
      </c>
      <c r="J696">
        <v>2332</v>
      </c>
      <c r="K696">
        <v>27984</v>
      </c>
      <c r="L696">
        <v>3</v>
      </c>
      <c r="M696">
        <v>3</v>
      </c>
      <c r="N696">
        <v>0</v>
      </c>
      <c r="O696">
        <v>8</v>
      </c>
    </row>
    <row r="697" spans="1:15" x14ac:dyDescent="0.3">
      <c r="A697">
        <v>7</v>
      </c>
      <c r="B697" t="s">
        <v>36</v>
      </c>
      <c r="C697" t="s">
        <v>37</v>
      </c>
      <c r="D697" t="s">
        <v>916</v>
      </c>
      <c r="E697" s="1">
        <v>43959</v>
      </c>
      <c r="F697">
        <v>0</v>
      </c>
      <c r="G697" t="s">
        <v>38</v>
      </c>
      <c r="H697" t="s">
        <v>29</v>
      </c>
      <c r="I697" t="s">
        <v>41</v>
      </c>
      <c r="J697">
        <v>1959</v>
      </c>
      <c r="K697">
        <v>23508</v>
      </c>
      <c r="L697">
        <v>3</v>
      </c>
      <c r="M697">
        <v>6</v>
      </c>
      <c r="N697">
        <v>0</v>
      </c>
      <c r="O697">
        <v>116</v>
      </c>
    </row>
    <row r="698" spans="1:15" x14ac:dyDescent="0.3">
      <c r="A698">
        <v>8</v>
      </c>
      <c r="B698" t="s">
        <v>32</v>
      </c>
      <c r="C698" t="s">
        <v>39</v>
      </c>
      <c r="D698" t="s">
        <v>915</v>
      </c>
      <c r="E698" s="1">
        <v>43141</v>
      </c>
      <c r="F698">
        <v>2</v>
      </c>
      <c r="G698" t="s">
        <v>40</v>
      </c>
      <c r="H698" t="s">
        <v>18</v>
      </c>
      <c r="I698" t="s">
        <v>41</v>
      </c>
      <c r="J698">
        <v>3394</v>
      </c>
      <c r="K698">
        <v>40728</v>
      </c>
      <c r="L698">
        <v>5</v>
      </c>
      <c r="M698">
        <v>0</v>
      </c>
      <c r="N698">
        <v>0</v>
      </c>
      <c r="O698">
        <v>7</v>
      </c>
    </row>
    <row r="699" spans="1:15" x14ac:dyDescent="0.3">
      <c r="A699">
        <v>9</v>
      </c>
      <c r="B699" t="s">
        <v>42</v>
      </c>
      <c r="C699" t="s">
        <v>43</v>
      </c>
      <c r="D699" t="s">
        <v>916</v>
      </c>
      <c r="E699" s="1">
        <v>43170</v>
      </c>
      <c r="F699">
        <v>2</v>
      </c>
      <c r="G699" t="s">
        <v>44</v>
      </c>
      <c r="H699" t="s">
        <v>18</v>
      </c>
      <c r="I699" t="s">
        <v>35</v>
      </c>
      <c r="J699">
        <v>1479</v>
      </c>
      <c r="K699">
        <v>17748</v>
      </c>
      <c r="L699">
        <v>4.5</v>
      </c>
      <c r="M699">
        <v>0</v>
      </c>
      <c r="N699">
        <v>0</v>
      </c>
      <c r="O699">
        <v>105</v>
      </c>
    </row>
    <row r="700" spans="1:15" x14ac:dyDescent="0.3">
      <c r="A700">
        <v>10</v>
      </c>
      <c r="B700" t="s">
        <v>32</v>
      </c>
      <c r="C700" t="s">
        <v>45</v>
      </c>
      <c r="D700" t="s">
        <v>915</v>
      </c>
      <c r="E700" s="1">
        <v>43833</v>
      </c>
      <c r="F700">
        <v>1</v>
      </c>
      <c r="G700" t="s">
        <v>40</v>
      </c>
      <c r="H700" t="s">
        <v>18</v>
      </c>
      <c r="I700" t="s">
        <v>41</v>
      </c>
      <c r="J700">
        <v>1186</v>
      </c>
      <c r="K700">
        <v>14232</v>
      </c>
      <c r="L700">
        <v>4.5</v>
      </c>
      <c r="M700">
        <v>1</v>
      </c>
      <c r="N700">
        <v>0</v>
      </c>
      <c r="O700">
        <v>153</v>
      </c>
    </row>
    <row r="701" spans="1:15" x14ac:dyDescent="0.3">
      <c r="A701">
        <v>11</v>
      </c>
      <c r="B701" t="s">
        <v>32</v>
      </c>
      <c r="C701" t="s">
        <v>46</v>
      </c>
      <c r="D701" t="s">
        <v>915</v>
      </c>
      <c r="E701" s="1">
        <v>43116</v>
      </c>
      <c r="F701">
        <v>2</v>
      </c>
      <c r="G701" t="s">
        <v>28</v>
      </c>
      <c r="H701" t="s">
        <v>47</v>
      </c>
      <c r="I701" t="s">
        <v>41</v>
      </c>
      <c r="J701">
        <v>1485</v>
      </c>
      <c r="K701">
        <v>17820</v>
      </c>
      <c r="L701">
        <v>2</v>
      </c>
      <c r="M701">
        <v>5</v>
      </c>
      <c r="N701">
        <v>0</v>
      </c>
      <c r="O701">
        <v>12</v>
      </c>
    </row>
    <row r="702" spans="1:15" x14ac:dyDescent="0.3">
      <c r="A702">
        <v>12</v>
      </c>
      <c r="B702" t="s">
        <v>32</v>
      </c>
      <c r="C702" t="s">
        <v>48</v>
      </c>
      <c r="D702" t="s">
        <v>915</v>
      </c>
      <c r="E702" s="1">
        <v>43300</v>
      </c>
      <c r="F702">
        <v>2</v>
      </c>
      <c r="G702" t="s">
        <v>49</v>
      </c>
      <c r="H702" t="s">
        <v>18</v>
      </c>
      <c r="I702" t="s">
        <v>41</v>
      </c>
      <c r="J702">
        <v>2016</v>
      </c>
      <c r="K702">
        <v>24192</v>
      </c>
      <c r="L702">
        <v>1</v>
      </c>
      <c r="M702">
        <v>2</v>
      </c>
      <c r="N702">
        <v>0</v>
      </c>
      <c r="O702">
        <v>70</v>
      </c>
    </row>
    <row r="703" spans="1:15" x14ac:dyDescent="0.3">
      <c r="A703">
        <v>13</v>
      </c>
      <c r="B703" t="s">
        <v>50</v>
      </c>
      <c r="C703" t="s">
        <v>51</v>
      </c>
      <c r="D703" t="s">
        <v>916</v>
      </c>
      <c r="E703" s="1">
        <v>43415</v>
      </c>
      <c r="F703">
        <v>2</v>
      </c>
      <c r="G703" t="s">
        <v>52</v>
      </c>
      <c r="H703" t="s">
        <v>18</v>
      </c>
      <c r="I703" t="s">
        <v>41</v>
      </c>
      <c r="J703">
        <v>1999</v>
      </c>
      <c r="K703">
        <v>23988</v>
      </c>
      <c r="L703">
        <v>5</v>
      </c>
      <c r="M703">
        <v>6</v>
      </c>
      <c r="N703">
        <v>0</v>
      </c>
      <c r="O703">
        <v>85</v>
      </c>
    </row>
    <row r="704" spans="1:15" x14ac:dyDescent="0.3">
      <c r="A704">
        <v>14</v>
      </c>
      <c r="B704" t="s">
        <v>53</v>
      </c>
      <c r="C704" t="s">
        <v>54</v>
      </c>
      <c r="D704" t="s">
        <v>916</v>
      </c>
      <c r="E704" s="1">
        <v>42430</v>
      </c>
      <c r="F704">
        <v>4</v>
      </c>
      <c r="G704" t="s">
        <v>52</v>
      </c>
      <c r="H704" t="s">
        <v>29</v>
      </c>
      <c r="I704" t="s">
        <v>35</v>
      </c>
      <c r="J704">
        <v>3404</v>
      </c>
      <c r="K704">
        <v>40848</v>
      </c>
      <c r="L704">
        <v>5</v>
      </c>
      <c r="M704">
        <v>1</v>
      </c>
      <c r="N704">
        <v>0</v>
      </c>
      <c r="O704">
        <v>8</v>
      </c>
    </row>
    <row r="705" spans="1:15" x14ac:dyDescent="0.3">
      <c r="A705">
        <v>15</v>
      </c>
      <c r="B705" t="s">
        <v>55</v>
      </c>
      <c r="C705" t="s">
        <v>56</v>
      </c>
      <c r="D705" t="s">
        <v>916</v>
      </c>
      <c r="E705" s="1">
        <v>43438</v>
      </c>
      <c r="F705">
        <v>2</v>
      </c>
      <c r="G705" t="s">
        <v>57</v>
      </c>
      <c r="H705" t="s">
        <v>18</v>
      </c>
      <c r="I705" t="s">
        <v>41</v>
      </c>
      <c r="J705">
        <v>889</v>
      </c>
      <c r="K705">
        <v>10668</v>
      </c>
      <c r="L705">
        <v>3</v>
      </c>
      <c r="M705">
        <v>1</v>
      </c>
      <c r="N705">
        <v>1</v>
      </c>
      <c r="O705">
        <v>8</v>
      </c>
    </row>
    <row r="706" spans="1:15" x14ac:dyDescent="0.3">
      <c r="A706">
        <v>16</v>
      </c>
      <c r="B706" t="s">
        <v>58</v>
      </c>
      <c r="C706" t="s">
        <v>32</v>
      </c>
      <c r="D706" t="s">
        <v>915</v>
      </c>
      <c r="E706" s="1">
        <v>43745</v>
      </c>
      <c r="F706">
        <v>1</v>
      </c>
      <c r="G706" t="s">
        <v>38</v>
      </c>
      <c r="H706" t="s">
        <v>18</v>
      </c>
      <c r="I706" t="s">
        <v>59</v>
      </c>
      <c r="J706">
        <v>930</v>
      </c>
      <c r="K706">
        <v>11160</v>
      </c>
      <c r="L706">
        <v>3</v>
      </c>
      <c r="M706">
        <v>0</v>
      </c>
      <c r="N706">
        <v>0</v>
      </c>
      <c r="O706">
        <v>77</v>
      </c>
    </row>
    <row r="707" spans="1:15" x14ac:dyDescent="0.3">
      <c r="A707">
        <v>17</v>
      </c>
      <c r="B707" t="s">
        <v>60</v>
      </c>
      <c r="C707" t="s">
        <v>61</v>
      </c>
      <c r="D707" t="s">
        <v>916</v>
      </c>
      <c r="E707" s="1">
        <v>42517</v>
      </c>
      <c r="F707">
        <v>4</v>
      </c>
      <c r="G707" t="s">
        <v>40</v>
      </c>
      <c r="H707" t="s">
        <v>22</v>
      </c>
      <c r="I707" t="s">
        <v>19</v>
      </c>
      <c r="J707">
        <v>3149</v>
      </c>
      <c r="K707">
        <v>37788</v>
      </c>
      <c r="L707">
        <v>4.5</v>
      </c>
      <c r="M707">
        <v>0</v>
      </c>
      <c r="N707">
        <v>0</v>
      </c>
      <c r="O707">
        <v>93</v>
      </c>
    </row>
    <row r="708" spans="1:15" x14ac:dyDescent="0.3">
      <c r="A708">
        <v>18</v>
      </c>
      <c r="B708" t="s">
        <v>62</v>
      </c>
      <c r="C708" t="s">
        <v>63</v>
      </c>
      <c r="D708" t="s">
        <v>915</v>
      </c>
      <c r="E708" s="1">
        <v>43232</v>
      </c>
      <c r="F708">
        <v>2</v>
      </c>
      <c r="G708" t="s">
        <v>17</v>
      </c>
      <c r="H708" t="s">
        <v>29</v>
      </c>
      <c r="I708" t="s">
        <v>19</v>
      </c>
      <c r="J708">
        <v>1295</v>
      </c>
      <c r="K708">
        <v>15540</v>
      </c>
      <c r="L708">
        <v>3</v>
      </c>
      <c r="M708">
        <v>4</v>
      </c>
      <c r="N708">
        <v>0</v>
      </c>
      <c r="O708">
        <v>153</v>
      </c>
    </row>
    <row r="709" spans="1:15" x14ac:dyDescent="0.3">
      <c r="A709">
        <v>19</v>
      </c>
      <c r="B709" t="s">
        <v>64</v>
      </c>
      <c r="C709" t="s">
        <v>65</v>
      </c>
      <c r="D709" t="s">
        <v>916</v>
      </c>
      <c r="E709" s="1">
        <v>43214</v>
      </c>
      <c r="F709">
        <v>2</v>
      </c>
      <c r="G709" t="s">
        <v>17</v>
      </c>
      <c r="H709" t="s">
        <v>29</v>
      </c>
      <c r="I709" t="s">
        <v>59</v>
      </c>
      <c r="J709">
        <v>2162</v>
      </c>
      <c r="K709">
        <v>25944</v>
      </c>
      <c r="L709">
        <v>3</v>
      </c>
      <c r="M709">
        <v>0</v>
      </c>
      <c r="N709">
        <v>0</v>
      </c>
      <c r="O709">
        <v>8</v>
      </c>
    </row>
    <row r="710" spans="1:15" x14ac:dyDescent="0.3">
      <c r="A710">
        <v>20</v>
      </c>
      <c r="B710" t="s">
        <v>66</v>
      </c>
      <c r="C710" t="s">
        <v>67</v>
      </c>
      <c r="D710" t="s">
        <v>915</v>
      </c>
      <c r="E710" s="1">
        <v>43740</v>
      </c>
      <c r="F710">
        <v>1</v>
      </c>
      <c r="G710" t="s">
        <v>34</v>
      </c>
      <c r="H710" t="s">
        <v>29</v>
      </c>
      <c r="I710" t="s">
        <v>19</v>
      </c>
      <c r="J710">
        <v>2180</v>
      </c>
      <c r="K710">
        <v>26160</v>
      </c>
      <c r="L710">
        <v>2</v>
      </c>
      <c r="M710">
        <v>6</v>
      </c>
      <c r="N710">
        <v>0</v>
      </c>
      <c r="O710">
        <v>10</v>
      </c>
    </row>
    <row r="711" spans="1:15" x14ac:dyDescent="0.3">
      <c r="A711">
        <v>21</v>
      </c>
      <c r="B711" t="s">
        <v>68</v>
      </c>
      <c r="C711" t="s">
        <v>69</v>
      </c>
      <c r="D711" t="s">
        <v>915</v>
      </c>
      <c r="E711" s="1">
        <v>44168</v>
      </c>
      <c r="F711">
        <v>0</v>
      </c>
      <c r="G711" t="s">
        <v>40</v>
      </c>
      <c r="H711" t="s">
        <v>18</v>
      </c>
      <c r="I711" t="s">
        <v>41</v>
      </c>
      <c r="J711">
        <v>1475</v>
      </c>
      <c r="K711">
        <v>17700</v>
      </c>
      <c r="L711">
        <v>5</v>
      </c>
      <c r="M711">
        <v>0</v>
      </c>
      <c r="N711">
        <v>0</v>
      </c>
      <c r="O711">
        <v>98</v>
      </c>
    </row>
    <row r="712" spans="1:15" x14ac:dyDescent="0.3">
      <c r="A712">
        <v>22</v>
      </c>
      <c r="B712" t="s">
        <v>70</v>
      </c>
      <c r="C712" t="s">
        <v>71</v>
      </c>
      <c r="D712" t="s">
        <v>915</v>
      </c>
      <c r="E712" s="1">
        <v>43473</v>
      </c>
      <c r="F712">
        <v>2</v>
      </c>
      <c r="G712" t="s">
        <v>72</v>
      </c>
      <c r="H712" t="s">
        <v>18</v>
      </c>
      <c r="I712" t="s">
        <v>41</v>
      </c>
      <c r="J712">
        <v>1290</v>
      </c>
      <c r="K712">
        <v>15480</v>
      </c>
      <c r="L712">
        <v>3</v>
      </c>
      <c r="M712">
        <v>4</v>
      </c>
      <c r="N712">
        <v>0</v>
      </c>
      <c r="O712">
        <v>109</v>
      </c>
    </row>
    <row r="713" spans="1:15" x14ac:dyDescent="0.3">
      <c r="A713">
        <v>23</v>
      </c>
      <c r="B713" t="s">
        <v>73</v>
      </c>
      <c r="C713" t="s">
        <v>74</v>
      </c>
      <c r="D713" t="s">
        <v>915</v>
      </c>
      <c r="E713" s="1">
        <v>43783</v>
      </c>
      <c r="F713">
        <v>1</v>
      </c>
      <c r="G713" t="s">
        <v>75</v>
      </c>
      <c r="H713" t="s">
        <v>22</v>
      </c>
      <c r="I713" t="s">
        <v>41</v>
      </c>
      <c r="J713">
        <v>1764</v>
      </c>
      <c r="K713">
        <v>21168</v>
      </c>
      <c r="L713">
        <v>3</v>
      </c>
      <c r="M713">
        <v>0</v>
      </c>
      <c r="N713">
        <v>0</v>
      </c>
      <c r="O713">
        <v>111</v>
      </c>
    </row>
    <row r="714" spans="1:15" x14ac:dyDescent="0.3">
      <c r="A714">
        <v>24</v>
      </c>
      <c r="B714" t="s">
        <v>30</v>
      </c>
      <c r="C714" t="s">
        <v>30</v>
      </c>
      <c r="D714" t="s">
        <v>915</v>
      </c>
      <c r="E714" s="1">
        <v>43755</v>
      </c>
      <c r="F714">
        <v>1</v>
      </c>
      <c r="G714" t="s">
        <v>76</v>
      </c>
      <c r="H714" t="s">
        <v>22</v>
      </c>
      <c r="I714" t="s">
        <v>19</v>
      </c>
      <c r="J714">
        <v>2682</v>
      </c>
      <c r="K714">
        <v>32184</v>
      </c>
      <c r="L714">
        <v>4.5</v>
      </c>
      <c r="M714">
        <v>1</v>
      </c>
      <c r="N714">
        <v>0</v>
      </c>
      <c r="O714">
        <v>32</v>
      </c>
    </row>
    <row r="715" spans="1:15" x14ac:dyDescent="0.3">
      <c r="A715">
        <v>25</v>
      </c>
      <c r="B715" t="s">
        <v>32</v>
      </c>
      <c r="C715" t="s">
        <v>77</v>
      </c>
      <c r="D715" t="s">
        <v>915</v>
      </c>
      <c r="E715" s="1">
        <v>44178</v>
      </c>
      <c r="F715">
        <v>0</v>
      </c>
      <c r="G715" t="s">
        <v>49</v>
      </c>
      <c r="H715" t="s">
        <v>18</v>
      </c>
      <c r="I715" t="s">
        <v>35</v>
      </c>
      <c r="J715">
        <v>3044</v>
      </c>
      <c r="K715">
        <v>36528</v>
      </c>
      <c r="L715">
        <v>3</v>
      </c>
      <c r="M715">
        <v>6</v>
      </c>
      <c r="N715">
        <v>0</v>
      </c>
      <c r="O715">
        <v>94</v>
      </c>
    </row>
    <row r="716" spans="1:15" x14ac:dyDescent="0.3">
      <c r="A716">
        <v>26</v>
      </c>
      <c r="B716" t="s">
        <v>78</v>
      </c>
      <c r="C716" t="s">
        <v>79</v>
      </c>
      <c r="D716" t="s">
        <v>916</v>
      </c>
      <c r="E716" s="1">
        <v>44045</v>
      </c>
      <c r="F716">
        <v>0</v>
      </c>
      <c r="G716" t="s">
        <v>34</v>
      </c>
      <c r="H716" t="s">
        <v>18</v>
      </c>
      <c r="I716" t="s">
        <v>41</v>
      </c>
      <c r="J716">
        <v>890</v>
      </c>
      <c r="K716">
        <v>10680</v>
      </c>
      <c r="L716">
        <v>4.5</v>
      </c>
      <c r="M716">
        <v>0</v>
      </c>
      <c r="N716">
        <v>0</v>
      </c>
      <c r="O716">
        <v>13</v>
      </c>
    </row>
    <row r="717" spans="1:15" x14ac:dyDescent="0.3">
      <c r="A717">
        <v>27</v>
      </c>
      <c r="B717" t="s">
        <v>71</v>
      </c>
      <c r="C717" t="s">
        <v>80</v>
      </c>
      <c r="D717" t="s">
        <v>915</v>
      </c>
      <c r="E717" s="1">
        <v>43437</v>
      </c>
      <c r="F717">
        <v>2</v>
      </c>
      <c r="G717" t="s">
        <v>17</v>
      </c>
      <c r="H717" t="s">
        <v>18</v>
      </c>
      <c r="I717" t="s">
        <v>19</v>
      </c>
      <c r="J717">
        <v>2207</v>
      </c>
      <c r="K717">
        <v>26484</v>
      </c>
      <c r="L717">
        <v>5</v>
      </c>
      <c r="M717">
        <v>0</v>
      </c>
      <c r="N717">
        <v>0</v>
      </c>
      <c r="O717">
        <v>70</v>
      </c>
    </row>
    <row r="718" spans="1:15" x14ac:dyDescent="0.3">
      <c r="A718">
        <v>28</v>
      </c>
      <c r="B718" t="s">
        <v>81</v>
      </c>
      <c r="C718" t="s">
        <v>82</v>
      </c>
      <c r="D718" t="s">
        <v>916</v>
      </c>
      <c r="E718" s="1">
        <v>43530</v>
      </c>
      <c r="F718">
        <v>1</v>
      </c>
      <c r="G718" t="s">
        <v>28</v>
      </c>
      <c r="H718" t="s">
        <v>22</v>
      </c>
      <c r="I718" t="s">
        <v>19</v>
      </c>
      <c r="J718">
        <v>2136</v>
      </c>
      <c r="K718">
        <v>25632</v>
      </c>
      <c r="L718">
        <v>4.5</v>
      </c>
      <c r="M718">
        <v>1</v>
      </c>
      <c r="N718">
        <v>0</v>
      </c>
      <c r="O718">
        <v>9</v>
      </c>
    </row>
    <row r="719" spans="1:15" x14ac:dyDescent="0.3">
      <c r="A719">
        <v>29</v>
      </c>
      <c r="B719" t="s">
        <v>83</v>
      </c>
      <c r="C719" t="s">
        <v>84</v>
      </c>
      <c r="D719" t="s">
        <v>916</v>
      </c>
      <c r="E719" s="1">
        <v>43815</v>
      </c>
      <c r="F719">
        <v>1</v>
      </c>
      <c r="G719" t="s">
        <v>17</v>
      </c>
      <c r="H719" t="s">
        <v>18</v>
      </c>
      <c r="I719" t="s">
        <v>41</v>
      </c>
      <c r="J719">
        <v>1161</v>
      </c>
      <c r="K719">
        <v>13932</v>
      </c>
      <c r="L719">
        <v>5</v>
      </c>
      <c r="M719">
        <v>0</v>
      </c>
      <c r="N719">
        <v>1</v>
      </c>
      <c r="O719">
        <v>97</v>
      </c>
    </row>
    <row r="720" spans="1:15" x14ac:dyDescent="0.3">
      <c r="A720">
        <v>30</v>
      </c>
      <c r="B720" t="s">
        <v>85</v>
      </c>
      <c r="C720" t="s">
        <v>86</v>
      </c>
      <c r="D720" t="s">
        <v>915</v>
      </c>
      <c r="E720" s="1">
        <v>43690</v>
      </c>
      <c r="F720">
        <v>1</v>
      </c>
      <c r="G720" t="s">
        <v>87</v>
      </c>
      <c r="H720" t="s">
        <v>29</v>
      </c>
      <c r="I720" t="s">
        <v>19</v>
      </c>
      <c r="J720">
        <v>830</v>
      </c>
      <c r="K720">
        <v>9960</v>
      </c>
      <c r="L720">
        <v>5</v>
      </c>
      <c r="M720">
        <v>0</v>
      </c>
      <c r="N720">
        <v>0</v>
      </c>
      <c r="O720">
        <v>71</v>
      </c>
    </row>
    <row r="721" spans="1:15" x14ac:dyDescent="0.3">
      <c r="A721">
        <v>31</v>
      </c>
      <c r="B721" t="s">
        <v>88</v>
      </c>
      <c r="C721" t="s">
        <v>89</v>
      </c>
      <c r="D721" t="s">
        <v>916</v>
      </c>
      <c r="E721" s="1">
        <v>43991</v>
      </c>
      <c r="F721">
        <v>0</v>
      </c>
      <c r="G721" t="s">
        <v>76</v>
      </c>
      <c r="H721" t="s">
        <v>22</v>
      </c>
      <c r="I721" t="s">
        <v>19</v>
      </c>
      <c r="J721">
        <v>2977</v>
      </c>
      <c r="K721">
        <v>35724</v>
      </c>
      <c r="L721">
        <v>5</v>
      </c>
      <c r="M721">
        <v>0</v>
      </c>
      <c r="N721">
        <v>0</v>
      </c>
      <c r="O721">
        <v>100</v>
      </c>
    </row>
    <row r="722" spans="1:15" x14ac:dyDescent="0.3">
      <c r="A722">
        <v>32</v>
      </c>
      <c r="B722" t="s">
        <v>90</v>
      </c>
      <c r="C722" t="s">
        <v>91</v>
      </c>
      <c r="D722" t="s">
        <v>915</v>
      </c>
      <c r="E722" s="1">
        <v>43604</v>
      </c>
      <c r="F722">
        <v>1</v>
      </c>
      <c r="G722" t="s">
        <v>92</v>
      </c>
      <c r="H722" t="s">
        <v>47</v>
      </c>
      <c r="I722" t="s">
        <v>35</v>
      </c>
      <c r="J722">
        <v>3151</v>
      </c>
      <c r="K722">
        <v>37812</v>
      </c>
      <c r="L722">
        <v>3</v>
      </c>
      <c r="M722">
        <v>0</v>
      </c>
      <c r="N722">
        <v>5</v>
      </c>
      <c r="O722">
        <v>48</v>
      </c>
    </row>
    <row r="723" spans="1:15" x14ac:dyDescent="0.3">
      <c r="A723">
        <v>33</v>
      </c>
      <c r="B723" t="s">
        <v>32</v>
      </c>
      <c r="C723" t="s">
        <v>93</v>
      </c>
      <c r="D723" t="s">
        <v>915</v>
      </c>
      <c r="E723" s="1">
        <v>42858</v>
      </c>
      <c r="F723">
        <v>3</v>
      </c>
      <c r="G723" t="s">
        <v>76</v>
      </c>
      <c r="H723" t="s">
        <v>18</v>
      </c>
      <c r="I723" t="s">
        <v>35</v>
      </c>
      <c r="J723">
        <v>1551</v>
      </c>
      <c r="K723">
        <v>18612</v>
      </c>
      <c r="L723">
        <v>1</v>
      </c>
      <c r="M723">
        <v>0</v>
      </c>
      <c r="N723">
        <v>0</v>
      </c>
      <c r="O723">
        <v>148</v>
      </c>
    </row>
    <row r="724" spans="1:15" x14ac:dyDescent="0.3">
      <c r="A724">
        <v>34</v>
      </c>
      <c r="B724" t="s">
        <v>94</v>
      </c>
      <c r="C724" t="s">
        <v>95</v>
      </c>
      <c r="D724" t="s">
        <v>915</v>
      </c>
      <c r="E724" s="1">
        <v>42907</v>
      </c>
      <c r="F724">
        <v>3</v>
      </c>
      <c r="G724" t="s">
        <v>34</v>
      </c>
      <c r="H724" t="s">
        <v>29</v>
      </c>
      <c r="I724" t="s">
        <v>59</v>
      </c>
      <c r="J724">
        <v>2099</v>
      </c>
      <c r="K724">
        <v>25188</v>
      </c>
      <c r="L724">
        <v>1</v>
      </c>
      <c r="M724">
        <v>0</v>
      </c>
      <c r="N724">
        <v>0</v>
      </c>
      <c r="O724">
        <v>5</v>
      </c>
    </row>
    <row r="725" spans="1:15" x14ac:dyDescent="0.3">
      <c r="A725">
        <v>35</v>
      </c>
      <c r="B725" t="s">
        <v>30</v>
      </c>
      <c r="C725" t="s">
        <v>96</v>
      </c>
      <c r="D725" t="s">
        <v>915</v>
      </c>
      <c r="E725" s="1">
        <v>42767</v>
      </c>
      <c r="F725">
        <v>3</v>
      </c>
      <c r="G725" t="s">
        <v>38</v>
      </c>
      <c r="H725" t="s">
        <v>18</v>
      </c>
      <c r="I725" t="s">
        <v>35</v>
      </c>
      <c r="J725">
        <v>808</v>
      </c>
      <c r="K725">
        <v>9696</v>
      </c>
      <c r="L725">
        <v>4.5</v>
      </c>
      <c r="M725">
        <v>1</v>
      </c>
      <c r="N725">
        <v>0</v>
      </c>
      <c r="O725">
        <v>7</v>
      </c>
    </row>
    <row r="726" spans="1:15" x14ac:dyDescent="0.3">
      <c r="A726">
        <v>36</v>
      </c>
      <c r="B726" t="s">
        <v>32</v>
      </c>
      <c r="C726" t="s">
        <v>97</v>
      </c>
      <c r="D726" t="s">
        <v>915</v>
      </c>
      <c r="E726" s="1">
        <v>43731</v>
      </c>
      <c r="F726">
        <v>1</v>
      </c>
      <c r="G726" t="s">
        <v>28</v>
      </c>
      <c r="H726" t="s">
        <v>22</v>
      </c>
      <c r="I726" t="s">
        <v>41</v>
      </c>
      <c r="J726">
        <v>984</v>
      </c>
      <c r="K726">
        <v>11808</v>
      </c>
      <c r="L726">
        <v>4.5</v>
      </c>
      <c r="M726">
        <v>6</v>
      </c>
      <c r="N726">
        <v>0</v>
      </c>
      <c r="O726">
        <v>37</v>
      </c>
    </row>
    <row r="727" spans="1:15" x14ac:dyDescent="0.3">
      <c r="A727">
        <v>37</v>
      </c>
      <c r="B727" t="s">
        <v>98</v>
      </c>
      <c r="C727" t="s">
        <v>99</v>
      </c>
      <c r="D727" t="s">
        <v>916</v>
      </c>
      <c r="E727" s="1">
        <v>42396</v>
      </c>
      <c r="F727">
        <v>4</v>
      </c>
      <c r="G727" t="s">
        <v>76</v>
      </c>
      <c r="H727" t="s">
        <v>18</v>
      </c>
      <c r="I727" t="s">
        <v>35</v>
      </c>
      <c r="J727">
        <v>1011</v>
      </c>
      <c r="K727">
        <v>12132</v>
      </c>
      <c r="L727">
        <v>5</v>
      </c>
      <c r="M727">
        <v>0</v>
      </c>
      <c r="N727">
        <v>3</v>
      </c>
      <c r="O727">
        <v>5</v>
      </c>
    </row>
    <row r="728" spans="1:15" x14ac:dyDescent="0.3">
      <c r="A728">
        <v>38</v>
      </c>
      <c r="B728" t="s">
        <v>100</v>
      </c>
      <c r="C728" t="s">
        <v>101</v>
      </c>
      <c r="D728" t="s">
        <v>916</v>
      </c>
      <c r="E728" s="1">
        <v>44164</v>
      </c>
      <c r="F728">
        <v>0</v>
      </c>
      <c r="G728" t="s">
        <v>17</v>
      </c>
      <c r="H728" t="s">
        <v>29</v>
      </c>
      <c r="I728" t="s">
        <v>19</v>
      </c>
      <c r="J728">
        <v>2026</v>
      </c>
      <c r="K728">
        <v>24312</v>
      </c>
      <c r="L728">
        <v>5</v>
      </c>
      <c r="M728">
        <v>1</v>
      </c>
      <c r="N728">
        <v>0</v>
      </c>
      <c r="O728">
        <v>3</v>
      </c>
    </row>
    <row r="729" spans="1:15" x14ac:dyDescent="0.3">
      <c r="A729">
        <v>39</v>
      </c>
      <c r="B729" t="s">
        <v>102</v>
      </c>
      <c r="C729" t="s">
        <v>103</v>
      </c>
      <c r="D729" t="s">
        <v>915</v>
      </c>
      <c r="E729" s="1">
        <v>43268</v>
      </c>
      <c r="F729">
        <v>2</v>
      </c>
      <c r="G729" t="s">
        <v>17</v>
      </c>
      <c r="H729" t="s">
        <v>18</v>
      </c>
      <c r="I729" t="s">
        <v>41</v>
      </c>
      <c r="J729">
        <v>2801</v>
      </c>
      <c r="K729">
        <v>33612</v>
      </c>
      <c r="L729">
        <v>3</v>
      </c>
      <c r="M729">
        <v>0</v>
      </c>
      <c r="N729">
        <v>0</v>
      </c>
      <c r="O729">
        <v>9</v>
      </c>
    </row>
    <row r="730" spans="1:15" x14ac:dyDescent="0.3">
      <c r="A730">
        <v>40</v>
      </c>
      <c r="B730" t="s">
        <v>104</v>
      </c>
      <c r="C730" t="s">
        <v>105</v>
      </c>
      <c r="D730" t="s">
        <v>915</v>
      </c>
      <c r="E730" s="1">
        <v>43722</v>
      </c>
      <c r="F730">
        <v>1</v>
      </c>
      <c r="G730" t="s">
        <v>57</v>
      </c>
      <c r="H730" t="s">
        <v>29</v>
      </c>
      <c r="I730" t="s">
        <v>41</v>
      </c>
      <c r="J730">
        <v>3208</v>
      </c>
      <c r="K730">
        <v>38496</v>
      </c>
      <c r="L730">
        <v>3</v>
      </c>
      <c r="M730">
        <v>0</v>
      </c>
      <c r="N730">
        <v>0</v>
      </c>
      <c r="O730">
        <v>0</v>
      </c>
    </row>
    <row r="731" spans="1:15" x14ac:dyDescent="0.3">
      <c r="A731">
        <v>41</v>
      </c>
      <c r="B731" t="s">
        <v>66</v>
      </c>
      <c r="C731" t="s">
        <v>106</v>
      </c>
      <c r="D731" t="s">
        <v>915</v>
      </c>
      <c r="E731" s="1">
        <v>43581</v>
      </c>
      <c r="F731">
        <v>1</v>
      </c>
      <c r="G731" t="s">
        <v>28</v>
      </c>
      <c r="H731" t="s">
        <v>22</v>
      </c>
      <c r="I731" t="s">
        <v>59</v>
      </c>
      <c r="J731">
        <v>2129</v>
      </c>
      <c r="K731">
        <v>25548</v>
      </c>
      <c r="L731">
        <v>4.5</v>
      </c>
      <c r="M731">
        <v>0</v>
      </c>
      <c r="N731">
        <v>0</v>
      </c>
      <c r="O731">
        <v>26</v>
      </c>
    </row>
    <row r="732" spans="1:15" x14ac:dyDescent="0.3">
      <c r="A732">
        <v>42</v>
      </c>
      <c r="B732" t="s">
        <v>107</v>
      </c>
      <c r="C732" t="s">
        <v>108</v>
      </c>
      <c r="D732" t="s">
        <v>915</v>
      </c>
      <c r="E732" s="1">
        <v>44175</v>
      </c>
      <c r="F732">
        <v>0</v>
      </c>
      <c r="G732" t="s">
        <v>52</v>
      </c>
      <c r="H732" t="s">
        <v>18</v>
      </c>
      <c r="I732" t="s">
        <v>35</v>
      </c>
      <c r="J732">
        <v>3344</v>
      </c>
      <c r="K732">
        <v>40128</v>
      </c>
      <c r="L732">
        <v>5</v>
      </c>
      <c r="M732">
        <v>0</v>
      </c>
      <c r="N732">
        <v>0</v>
      </c>
      <c r="O732">
        <v>7</v>
      </c>
    </row>
    <row r="733" spans="1:15" x14ac:dyDescent="0.3">
      <c r="A733">
        <v>43</v>
      </c>
      <c r="B733" t="s">
        <v>65</v>
      </c>
      <c r="C733" t="s">
        <v>109</v>
      </c>
      <c r="D733" t="s">
        <v>915</v>
      </c>
      <c r="E733" s="1">
        <v>42916</v>
      </c>
      <c r="F733">
        <v>3</v>
      </c>
      <c r="G733" t="s">
        <v>40</v>
      </c>
      <c r="H733" t="s">
        <v>29</v>
      </c>
      <c r="I733" t="s">
        <v>41</v>
      </c>
      <c r="J733">
        <v>2836</v>
      </c>
      <c r="K733">
        <v>34032</v>
      </c>
      <c r="L733">
        <v>5</v>
      </c>
      <c r="M733">
        <v>0</v>
      </c>
      <c r="N733">
        <v>0</v>
      </c>
      <c r="O733">
        <v>14</v>
      </c>
    </row>
    <row r="734" spans="1:15" x14ac:dyDescent="0.3">
      <c r="A734">
        <v>44</v>
      </c>
      <c r="B734" t="s">
        <v>110</v>
      </c>
      <c r="C734" t="s">
        <v>111</v>
      </c>
      <c r="D734" t="s">
        <v>915</v>
      </c>
      <c r="E734" s="1">
        <v>43954</v>
      </c>
      <c r="F734">
        <v>0</v>
      </c>
      <c r="G734" t="s">
        <v>17</v>
      </c>
      <c r="H734" t="s">
        <v>22</v>
      </c>
      <c r="I734" t="s">
        <v>41</v>
      </c>
      <c r="J734">
        <v>1960</v>
      </c>
      <c r="K734">
        <v>23520</v>
      </c>
      <c r="L734">
        <v>3</v>
      </c>
      <c r="M734">
        <v>0</v>
      </c>
      <c r="N734">
        <v>0</v>
      </c>
      <c r="O734">
        <v>9</v>
      </c>
    </row>
    <row r="735" spans="1:15" x14ac:dyDescent="0.3">
      <c r="A735">
        <v>45</v>
      </c>
      <c r="B735" t="s">
        <v>30</v>
      </c>
      <c r="C735" t="s">
        <v>112</v>
      </c>
      <c r="D735" t="s">
        <v>915</v>
      </c>
      <c r="E735" s="1">
        <v>42701</v>
      </c>
      <c r="F735">
        <v>4</v>
      </c>
      <c r="G735" t="s">
        <v>52</v>
      </c>
      <c r="H735" t="s">
        <v>18</v>
      </c>
      <c r="I735" t="s">
        <v>41</v>
      </c>
      <c r="J735">
        <v>1478</v>
      </c>
      <c r="K735">
        <v>17736</v>
      </c>
      <c r="L735">
        <v>4.5</v>
      </c>
      <c r="M735">
        <v>5</v>
      </c>
      <c r="N735">
        <v>6</v>
      </c>
      <c r="O735">
        <v>7</v>
      </c>
    </row>
    <row r="736" spans="1:15" x14ac:dyDescent="0.3">
      <c r="A736">
        <v>46</v>
      </c>
      <c r="B736" t="s">
        <v>113</v>
      </c>
      <c r="C736" t="s">
        <v>114</v>
      </c>
      <c r="D736" t="s">
        <v>916</v>
      </c>
      <c r="E736" s="1">
        <v>43817</v>
      </c>
      <c r="F736">
        <v>1</v>
      </c>
      <c r="G736" t="s">
        <v>57</v>
      </c>
      <c r="H736" t="s">
        <v>29</v>
      </c>
      <c r="I736" t="s">
        <v>35</v>
      </c>
      <c r="J736">
        <v>1981</v>
      </c>
      <c r="K736">
        <v>23772</v>
      </c>
      <c r="L736">
        <v>2</v>
      </c>
      <c r="M736">
        <v>0</v>
      </c>
      <c r="N736">
        <v>0</v>
      </c>
      <c r="O736">
        <v>3</v>
      </c>
    </row>
    <row r="737" spans="1:15" x14ac:dyDescent="0.3">
      <c r="A737">
        <v>47</v>
      </c>
      <c r="B737" t="s">
        <v>115</v>
      </c>
      <c r="C737" t="s">
        <v>116</v>
      </c>
      <c r="D737" t="s">
        <v>915</v>
      </c>
      <c r="E737" s="1">
        <v>43572</v>
      </c>
      <c r="F737">
        <v>1</v>
      </c>
      <c r="G737" t="s">
        <v>117</v>
      </c>
      <c r="H737" t="s">
        <v>29</v>
      </c>
      <c r="I737" t="s">
        <v>41</v>
      </c>
      <c r="J737">
        <v>2064</v>
      </c>
      <c r="K737">
        <v>24768</v>
      </c>
      <c r="L737">
        <v>2</v>
      </c>
      <c r="M737">
        <v>0</v>
      </c>
      <c r="N737">
        <v>0</v>
      </c>
      <c r="O737">
        <v>0</v>
      </c>
    </row>
    <row r="738" spans="1:15" x14ac:dyDescent="0.3">
      <c r="A738">
        <v>48</v>
      </c>
      <c r="B738" t="s">
        <v>118</v>
      </c>
      <c r="C738" t="s">
        <v>119</v>
      </c>
      <c r="D738" t="s">
        <v>916</v>
      </c>
      <c r="E738" s="1">
        <v>42438</v>
      </c>
      <c r="F738">
        <v>4</v>
      </c>
      <c r="G738" t="s">
        <v>28</v>
      </c>
      <c r="H738" t="s">
        <v>18</v>
      </c>
      <c r="I738" t="s">
        <v>41</v>
      </c>
      <c r="J738">
        <v>1045</v>
      </c>
      <c r="K738">
        <v>12540</v>
      </c>
      <c r="L738">
        <v>5</v>
      </c>
      <c r="M738">
        <v>1</v>
      </c>
      <c r="N738">
        <v>0</v>
      </c>
      <c r="O738">
        <v>3</v>
      </c>
    </row>
    <row r="739" spans="1:15" x14ac:dyDescent="0.3">
      <c r="A739">
        <v>49</v>
      </c>
      <c r="B739" t="s">
        <v>120</v>
      </c>
      <c r="C739" t="s">
        <v>106</v>
      </c>
      <c r="D739" t="s">
        <v>916</v>
      </c>
      <c r="E739" s="1">
        <v>43957</v>
      </c>
      <c r="F739">
        <v>0</v>
      </c>
      <c r="G739" t="s">
        <v>28</v>
      </c>
      <c r="H739" t="s">
        <v>18</v>
      </c>
      <c r="I739" t="s">
        <v>19</v>
      </c>
      <c r="J739">
        <v>2022</v>
      </c>
      <c r="K739">
        <v>24264</v>
      </c>
      <c r="L739">
        <v>3</v>
      </c>
      <c r="M739">
        <v>0</v>
      </c>
      <c r="N739">
        <v>0</v>
      </c>
      <c r="O739">
        <v>1</v>
      </c>
    </row>
    <row r="740" spans="1:15" x14ac:dyDescent="0.3">
      <c r="A740">
        <v>50</v>
      </c>
      <c r="B740" t="s">
        <v>121</v>
      </c>
      <c r="C740" t="s">
        <v>122</v>
      </c>
      <c r="D740" t="s">
        <v>916</v>
      </c>
      <c r="E740" s="1">
        <v>43759</v>
      </c>
      <c r="F740">
        <v>1</v>
      </c>
      <c r="G740" t="s">
        <v>76</v>
      </c>
      <c r="H740" t="s">
        <v>18</v>
      </c>
      <c r="I740" t="s">
        <v>35</v>
      </c>
      <c r="J740">
        <v>2383</v>
      </c>
      <c r="K740">
        <v>28596</v>
      </c>
      <c r="L740">
        <v>5</v>
      </c>
      <c r="M740">
        <v>0</v>
      </c>
      <c r="N740">
        <v>4</v>
      </c>
      <c r="O740">
        <v>1</v>
      </c>
    </row>
    <row r="741" spans="1:15" x14ac:dyDescent="0.3">
      <c r="A741">
        <v>51</v>
      </c>
      <c r="B741" t="s">
        <v>123</v>
      </c>
      <c r="C741" t="s">
        <v>32</v>
      </c>
      <c r="D741" t="s">
        <v>915</v>
      </c>
      <c r="E741" s="1">
        <v>43403</v>
      </c>
      <c r="F741">
        <v>2</v>
      </c>
      <c r="G741" t="s">
        <v>28</v>
      </c>
      <c r="H741" t="s">
        <v>18</v>
      </c>
      <c r="I741" t="s">
        <v>19</v>
      </c>
      <c r="J741">
        <v>1563</v>
      </c>
      <c r="K741">
        <v>18756</v>
      </c>
      <c r="L741">
        <v>3</v>
      </c>
      <c r="M741">
        <v>3</v>
      </c>
      <c r="N741">
        <v>0</v>
      </c>
      <c r="O741">
        <v>1</v>
      </c>
    </row>
    <row r="742" spans="1:15" x14ac:dyDescent="0.3">
      <c r="A742">
        <v>52</v>
      </c>
      <c r="B742" t="s">
        <v>124</v>
      </c>
      <c r="C742" t="s">
        <v>125</v>
      </c>
      <c r="D742" t="s">
        <v>915</v>
      </c>
      <c r="E742" s="1">
        <v>43699</v>
      </c>
      <c r="F742">
        <v>1</v>
      </c>
      <c r="G742" t="s">
        <v>38</v>
      </c>
      <c r="H742" t="s">
        <v>22</v>
      </c>
      <c r="I742" t="s">
        <v>19</v>
      </c>
      <c r="J742">
        <v>919</v>
      </c>
      <c r="K742">
        <v>11028</v>
      </c>
      <c r="L742">
        <v>2</v>
      </c>
      <c r="M742">
        <v>0</v>
      </c>
      <c r="N742">
        <v>0</v>
      </c>
      <c r="O742">
        <v>10</v>
      </c>
    </row>
    <row r="743" spans="1:15" x14ac:dyDescent="0.3">
      <c r="A743">
        <v>53</v>
      </c>
      <c r="B743" t="s">
        <v>126</v>
      </c>
      <c r="C743" t="s">
        <v>127</v>
      </c>
      <c r="D743" t="s">
        <v>915</v>
      </c>
      <c r="E743" s="1">
        <v>44127</v>
      </c>
      <c r="F743">
        <v>0</v>
      </c>
      <c r="G743" t="s">
        <v>76</v>
      </c>
      <c r="H743" t="s">
        <v>18</v>
      </c>
      <c r="I743" t="s">
        <v>41</v>
      </c>
      <c r="J743">
        <v>988</v>
      </c>
      <c r="K743">
        <v>11856</v>
      </c>
      <c r="L743">
        <v>5</v>
      </c>
      <c r="M743">
        <v>0</v>
      </c>
      <c r="N743">
        <v>0</v>
      </c>
      <c r="O743">
        <v>5</v>
      </c>
    </row>
    <row r="744" spans="1:15" x14ac:dyDescent="0.3">
      <c r="A744">
        <v>54</v>
      </c>
      <c r="B744" t="s">
        <v>128</v>
      </c>
      <c r="C744" t="s">
        <v>129</v>
      </c>
      <c r="D744" t="s">
        <v>915</v>
      </c>
      <c r="E744" s="1">
        <v>43498</v>
      </c>
      <c r="F744">
        <v>1</v>
      </c>
      <c r="G744" t="s">
        <v>76</v>
      </c>
      <c r="H744" t="s">
        <v>29</v>
      </c>
      <c r="I744" t="s">
        <v>35</v>
      </c>
      <c r="J744">
        <v>2631</v>
      </c>
      <c r="K744">
        <v>31572</v>
      </c>
      <c r="L744">
        <v>3</v>
      </c>
      <c r="M744">
        <v>3</v>
      </c>
      <c r="N744">
        <v>6</v>
      </c>
      <c r="O744">
        <v>10</v>
      </c>
    </row>
    <row r="745" spans="1:15" x14ac:dyDescent="0.3">
      <c r="A745">
        <v>55</v>
      </c>
      <c r="B745" t="s">
        <v>130</v>
      </c>
      <c r="C745" t="s">
        <v>131</v>
      </c>
      <c r="D745" t="s">
        <v>915</v>
      </c>
      <c r="E745" s="1">
        <v>42629</v>
      </c>
      <c r="F745">
        <v>4</v>
      </c>
      <c r="G745" t="s">
        <v>17</v>
      </c>
      <c r="H745" t="s">
        <v>18</v>
      </c>
      <c r="I745" t="s">
        <v>35</v>
      </c>
      <c r="J745">
        <v>2368</v>
      </c>
      <c r="K745">
        <v>28416</v>
      </c>
      <c r="L745">
        <v>3</v>
      </c>
      <c r="M745">
        <v>6</v>
      </c>
      <c r="N745">
        <v>0</v>
      </c>
      <c r="O745">
        <v>5</v>
      </c>
    </row>
    <row r="746" spans="1:15" x14ac:dyDescent="0.3">
      <c r="A746">
        <v>56</v>
      </c>
      <c r="B746" t="s">
        <v>132</v>
      </c>
      <c r="C746" t="s">
        <v>133</v>
      </c>
      <c r="D746" t="s">
        <v>915</v>
      </c>
      <c r="E746" s="1">
        <v>43173</v>
      </c>
      <c r="F746">
        <v>2</v>
      </c>
      <c r="G746" t="s">
        <v>38</v>
      </c>
      <c r="H746" t="s">
        <v>18</v>
      </c>
      <c r="I746" t="s">
        <v>59</v>
      </c>
      <c r="J746">
        <v>2679</v>
      </c>
      <c r="K746">
        <v>32148</v>
      </c>
      <c r="L746">
        <v>3</v>
      </c>
      <c r="M746">
        <v>3</v>
      </c>
      <c r="N746">
        <v>0</v>
      </c>
      <c r="O746">
        <v>85</v>
      </c>
    </row>
    <row r="747" spans="1:15" x14ac:dyDescent="0.3">
      <c r="A747">
        <v>57</v>
      </c>
      <c r="B747" t="s">
        <v>134</v>
      </c>
      <c r="C747" t="s">
        <v>135</v>
      </c>
      <c r="D747" t="s">
        <v>916</v>
      </c>
      <c r="E747" s="1">
        <v>43540</v>
      </c>
      <c r="F747">
        <v>1</v>
      </c>
      <c r="G747" t="s">
        <v>40</v>
      </c>
      <c r="H747" t="s">
        <v>18</v>
      </c>
      <c r="I747" t="s">
        <v>41</v>
      </c>
      <c r="J747">
        <v>2423</v>
      </c>
      <c r="K747">
        <v>29076</v>
      </c>
      <c r="L747">
        <v>3</v>
      </c>
      <c r="M747">
        <v>5</v>
      </c>
      <c r="N747">
        <v>0</v>
      </c>
      <c r="O747">
        <v>10</v>
      </c>
    </row>
    <row r="748" spans="1:15" x14ac:dyDescent="0.3">
      <c r="A748">
        <v>58</v>
      </c>
      <c r="B748" t="s">
        <v>136</v>
      </c>
      <c r="C748" t="s">
        <v>137</v>
      </c>
      <c r="D748" t="s">
        <v>916</v>
      </c>
      <c r="E748" s="1">
        <v>43849</v>
      </c>
      <c r="F748">
        <v>0</v>
      </c>
      <c r="G748" t="s">
        <v>76</v>
      </c>
      <c r="H748" t="s">
        <v>18</v>
      </c>
      <c r="I748" t="s">
        <v>19</v>
      </c>
      <c r="J748">
        <v>2115</v>
      </c>
      <c r="K748">
        <v>25380</v>
      </c>
      <c r="L748">
        <v>5</v>
      </c>
      <c r="M748">
        <v>0</v>
      </c>
      <c r="N748">
        <v>0</v>
      </c>
      <c r="O748">
        <v>0</v>
      </c>
    </row>
    <row r="749" spans="1:15" x14ac:dyDescent="0.3">
      <c r="A749">
        <v>59</v>
      </c>
      <c r="B749" t="s">
        <v>138</v>
      </c>
      <c r="C749" t="s">
        <v>139</v>
      </c>
      <c r="D749" t="s">
        <v>916</v>
      </c>
      <c r="E749" s="1">
        <v>43576</v>
      </c>
      <c r="F749">
        <v>1</v>
      </c>
      <c r="G749" t="s">
        <v>34</v>
      </c>
      <c r="H749" t="s">
        <v>29</v>
      </c>
      <c r="I749" t="s">
        <v>35</v>
      </c>
      <c r="J749">
        <v>2969</v>
      </c>
      <c r="K749">
        <v>35628</v>
      </c>
      <c r="L749">
        <v>1</v>
      </c>
      <c r="M749">
        <v>0</v>
      </c>
      <c r="N749">
        <v>0</v>
      </c>
      <c r="O749">
        <v>11</v>
      </c>
    </row>
    <row r="750" spans="1:15" x14ac:dyDescent="0.3">
      <c r="A750">
        <v>60</v>
      </c>
      <c r="B750" t="s">
        <v>32</v>
      </c>
      <c r="C750" t="s">
        <v>140</v>
      </c>
      <c r="D750" t="s">
        <v>915</v>
      </c>
      <c r="E750" s="1">
        <v>43665</v>
      </c>
      <c r="F750">
        <v>1</v>
      </c>
      <c r="G750" t="s">
        <v>75</v>
      </c>
      <c r="H750" t="s">
        <v>18</v>
      </c>
      <c r="I750" t="s">
        <v>35</v>
      </c>
      <c r="J750">
        <v>2467</v>
      </c>
      <c r="K750">
        <v>29604</v>
      </c>
      <c r="L750">
        <v>3</v>
      </c>
      <c r="M750">
        <v>0</v>
      </c>
      <c r="N750">
        <v>0</v>
      </c>
      <c r="O750">
        <v>7</v>
      </c>
    </row>
    <row r="751" spans="1:15" x14ac:dyDescent="0.3">
      <c r="A751">
        <v>61</v>
      </c>
      <c r="B751" t="s">
        <v>88</v>
      </c>
      <c r="C751" t="s">
        <v>141</v>
      </c>
      <c r="D751" t="s">
        <v>916</v>
      </c>
      <c r="E751" s="1">
        <v>43582</v>
      </c>
      <c r="F751">
        <v>1</v>
      </c>
      <c r="G751" t="s">
        <v>52</v>
      </c>
      <c r="H751" t="s">
        <v>18</v>
      </c>
      <c r="I751" t="s">
        <v>41</v>
      </c>
      <c r="J751">
        <v>3244</v>
      </c>
      <c r="K751">
        <v>38928</v>
      </c>
      <c r="L751">
        <v>3</v>
      </c>
      <c r="M751">
        <v>0</v>
      </c>
      <c r="N751">
        <v>0</v>
      </c>
      <c r="O751">
        <v>10</v>
      </c>
    </row>
    <row r="752" spans="1:15" x14ac:dyDescent="0.3">
      <c r="A752">
        <v>62</v>
      </c>
      <c r="B752" t="s">
        <v>32</v>
      </c>
      <c r="C752" t="s">
        <v>142</v>
      </c>
      <c r="D752" t="s">
        <v>915</v>
      </c>
      <c r="E752" s="1">
        <v>43439</v>
      </c>
      <c r="F752">
        <v>2</v>
      </c>
      <c r="G752" t="s">
        <v>143</v>
      </c>
      <c r="H752" t="s">
        <v>18</v>
      </c>
      <c r="I752" t="s">
        <v>41</v>
      </c>
      <c r="J752">
        <v>2132</v>
      </c>
      <c r="K752">
        <v>25584</v>
      </c>
      <c r="L752">
        <v>3</v>
      </c>
      <c r="M752">
        <v>5</v>
      </c>
      <c r="N752">
        <v>0</v>
      </c>
      <c r="O752">
        <v>2</v>
      </c>
    </row>
    <row r="753" spans="1:15" x14ac:dyDescent="0.3">
      <c r="A753">
        <v>63</v>
      </c>
      <c r="B753" t="s">
        <v>32</v>
      </c>
      <c r="C753" t="s">
        <v>144</v>
      </c>
      <c r="D753" t="s">
        <v>915</v>
      </c>
      <c r="E753" s="1">
        <v>42819</v>
      </c>
      <c r="F753">
        <v>3</v>
      </c>
      <c r="G753" t="s">
        <v>28</v>
      </c>
      <c r="H753" t="s">
        <v>29</v>
      </c>
      <c r="I753" t="s">
        <v>35</v>
      </c>
      <c r="J753">
        <v>994</v>
      </c>
      <c r="K753">
        <v>11928</v>
      </c>
      <c r="L753">
        <v>3</v>
      </c>
      <c r="M753">
        <v>6</v>
      </c>
      <c r="N753">
        <v>4</v>
      </c>
      <c r="O753">
        <v>0</v>
      </c>
    </row>
    <row r="754" spans="1:15" x14ac:dyDescent="0.3">
      <c r="A754">
        <v>64</v>
      </c>
      <c r="B754" t="s">
        <v>30</v>
      </c>
      <c r="C754" t="s">
        <v>119</v>
      </c>
      <c r="D754" t="s">
        <v>915</v>
      </c>
      <c r="E754" s="1">
        <v>42389</v>
      </c>
      <c r="F754">
        <v>4</v>
      </c>
      <c r="G754" t="s">
        <v>49</v>
      </c>
      <c r="H754" t="s">
        <v>18</v>
      </c>
      <c r="I754" t="s">
        <v>35</v>
      </c>
      <c r="J754">
        <v>2304</v>
      </c>
      <c r="K754">
        <v>27648</v>
      </c>
      <c r="L754">
        <v>5</v>
      </c>
      <c r="M754">
        <v>5</v>
      </c>
      <c r="N754">
        <v>0</v>
      </c>
      <c r="O754">
        <v>2</v>
      </c>
    </row>
    <row r="755" spans="1:15" x14ac:dyDescent="0.3">
      <c r="A755">
        <v>65</v>
      </c>
      <c r="B755" t="s">
        <v>145</v>
      </c>
      <c r="C755" t="s">
        <v>146</v>
      </c>
      <c r="D755" t="s">
        <v>915</v>
      </c>
      <c r="E755" s="1">
        <v>43280</v>
      </c>
      <c r="F755">
        <v>2</v>
      </c>
      <c r="G755" t="s">
        <v>76</v>
      </c>
      <c r="H755" t="s">
        <v>18</v>
      </c>
      <c r="I755" t="s">
        <v>41</v>
      </c>
      <c r="J755">
        <v>1207</v>
      </c>
      <c r="K755">
        <v>14484</v>
      </c>
      <c r="L755">
        <v>2</v>
      </c>
      <c r="M755">
        <v>0</v>
      </c>
      <c r="N755">
        <v>0</v>
      </c>
      <c r="O755">
        <v>50</v>
      </c>
    </row>
    <row r="756" spans="1:15" x14ac:dyDescent="0.3">
      <c r="A756">
        <v>66</v>
      </c>
      <c r="B756" t="s">
        <v>147</v>
      </c>
      <c r="C756" t="s">
        <v>148</v>
      </c>
      <c r="D756" t="s">
        <v>915</v>
      </c>
      <c r="E756" s="1">
        <v>43715</v>
      </c>
      <c r="F756">
        <v>1</v>
      </c>
      <c r="G756" t="s">
        <v>28</v>
      </c>
      <c r="H756" t="s">
        <v>47</v>
      </c>
      <c r="I756" t="s">
        <v>35</v>
      </c>
      <c r="J756">
        <v>802</v>
      </c>
      <c r="K756">
        <v>9624</v>
      </c>
      <c r="L756">
        <v>4.5</v>
      </c>
      <c r="M756">
        <v>2</v>
      </c>
      <c r="N756">
        <v>0</v>
      </c>
      <c r="O756">
        <v>3</v>
      </c>
    </row>
    <row r="757" spans="1:15" x14ac:dyDescent="0.3">
      <c r="A757">
        <v>67</v>
      </c>
      <c r="B757" t="s">
        <v>32</v>
      </c>
      <c r="C757" t="s">
        <v>149</v>
      </c>
      <c r="D757" t="s">
        <v>915</v>
      </c>
      <c r="E757" s="1">
        <v>43794</v>
      </c>
      <c r="F757">
        <v>1</v>
      </c>
      <c r="G757" t="s">
        <v>57</v>
      </c>
      <c r="H757" t="s">
        <v>29</v>
      </c>
      <c r="I757" t="s">
        <v>35</v>
      </c>
      <c r="J757">
        <v>2065</v>
      </c>
      <c r="K757">
        <v>24780</v>
      </c>
      <c r="L757">
        <v>3</v>
      </c>
      <c r="M757">
        <v>4</v>
      </c>
      <c r="N757">
        <v>3</v>
      </c>
      <c r="O757">
        <v>4</v>
      </c>
    </row>
    <row r="758" spans="1:15" x14ac:dyDescent="0.3">
      <c r="A758">
        <v>68</v>
      </c>
      <c r="B758" t="s">
        <v>150</v>
      </c>
      <c r="C758" t="s">
        <v>151</v>
      </c>
      <c r="D758" t="s">
        <v>915</v>
      </c>
      <c r="E758" s="1">
        <v>44010</v>
      </c>
      <c r="F758">
        <v>0</v>
      </c>
      <c r="G758" t="s">
        <v>49</v>
      </c>
      <c r="H758" t="s">
        <v>18</v>
      </c>
      <c r="I758" t="s">
        <v>19</v>
      </c>
      <c r="J758">
        <v>2882</v>
      </c>
      <c r="K758">
        <v>34584</v>
      </c>
      <c r="L758">
        <v>5</v>
      </c>
      <c r="M758">
        <v>0</v>
      </c>
      <c r="N758">
        <v>4</v>
      </c>
      <c r="O758">
        <v>0</v>
      </c>
    </row>
    <row r="759" spans="1:15" x14ac:dyDescent="0.3">
      <c r="A759">
        <v>69</v>
      </c>
      <c r="B759" t="s">
        <v>30</v>
      </c>
      <c r="C759" t="s">
        <v>152</v>
      </c>
      <c r="D759" t="s">
        <v>915</v>
      </c>
      <c r="E759" s="1">
        <v>43268</v>
      </c>
      <c r="F759">
        <v>2</v>
      </c>
      <c r="G759" t="s">
        <v>40</v>
      </c>
      <c r="H759" t="s">
        <v>18</v>
      </c>
      <c r="I759" t="s">
        <v>35</v>
      </c>
      <c r="J759">
        <v>2042</v>
      </c>
      <c r="K759">
        <v>24504</v>
      </c>
      <c r="L759">
        <v>5</v>
      </c>
      <c r="M759">
        <v>0</v>
      </c>
      <c r="N759">
        <v>3</v>
      </c>
      <c r="O759">
        <v>64</v>
      </c>
    </row>
    <row r="760" spans="1:15" x14ac:dyDescent="0.3">
      <c r="A760">
        <v>70</v>
      </c>
      <c r="B760" t="s">
        <v>153</v>
      </c>
      <c r="C760" t="s">
        <v>154</v>
      </c>
      <c r="D760" t="s">
        <v>915</v>
      </c>
      <c r="E760" s="1">
        <v>43802</v>
      </c>
      <c r="F760">
        <v>1</v>
      </c>
      <c r="G760" t="s">
        <v>52</v>
      </c>
      <c r="H760" t="s">
        <v>22</v>
      </c>
      <c r="I760" t="s">
        <v>19</v>
      </c>
      <c r="J760">
        <v>2017</v>
      </c>
      <c r="K760">
        <v>24204</v>
      </c>
      <c r="L760">
        <v>3</v>
      </c>
      <c r="M760">
        <v>6</v>
      </c>
      <c r="N760">
        <v>0</v>
      </c>
      <c r="O760">
        <v>8</v>
      </c>
    </row>
    <row r="761" spans="1:15" x14ac:dyDescent="0.3">
      <c r="A761">
        <v>71</v>
      </c>
      <c r="B761" t="s">
        <v>155</v>
      </c>
      <c r="C761" t="s">
        <v>156</v>
      </c>
      <c r="D761" t="s">
        <v>915</v>
      </c>
      <c r="E761" s="1">
        <v>43284</v>
      </c>
      <c r="F761">
        <v>2</v>
      </c>
      <c r="G761" t="s">
        <v>76</v>
      </c>
      <c r="H761" t="s">
        <v>47</v>
      </c>
      <c r="I761" t="s">
        <v>41</v>
      </c>
      <c r="J761">
        <v>3215</v>
      </c>
      <c r="K761">
        <v>38580</v>
      </c>
      <c r="L761">
        <v>2</v>
      </c>
      <c r="M761">
        <v>5</v>
      </c>
      <c r="N761">
        <v>0</v>
      </c>
      <c r="O761">
        <v>2</v>
      </c>
    </row>
    <row r="762" spans="1:15" x14ac:dyDescent="0.3">
      <c r="A762">
        <v>72</v>
      </c>
      <c r="B762" t="s">
        <v>157</v>
      </c>
      <c r="C762" t="s">
        <v>158</v>
      </c>
      <c r="D762" t="s">
        <v>915</v>
      </c>
      <c r="E762" s="1">
        <v>42691</v>
      </c>
      <c r="F762">
        <v>4</v>
      </c>
      <c r="G762" t="s">
        <v>28</v>
      </c>
      <c r="H762" t="s">
        <v>29</v>
      </c>
      <c r="I762" t="s">
        <v>35</v>
      </c>
      <c r="J762">
        <v>2957</v>
      </c>
      <c r="K762">
        <v>35484</v>
      </c>
      <c r="L762">
        <v>5</v>
      </c>
      <c r="M762">
        <v>1</v>
      </c>
      <c r="N762">
        <v>0</v>
      </c>
      <c r="O762">
        <v>10</v>
      </c>
    </row>
    <row r="763" spans="1:15" x14ac:dyDescent="0.3">
      <c r="A763">
        <v>73</v>
      </c>
      <c r="B763" t="s">
        <v>159</v>
      </c>
      <c r="C763" t="s">
        <v>86</v>
      </c>
      <c r="D763" t="s">
        <v>916</v>
      </c>
      <c r="E763" s="1">
        <v>43740</v>
      </c>
      <c r="F763">
        <v>1</v>
      </c>
      <c r="G763" t="s">
        <v>34</v>
      </c>
      <c r="H763" t="s">
        <v>47</v>
      </c>
      <c r="I763" t="s">
        <v>35</v>
      </c>
      <c r="J763">
        <v>891</v>
      </c>
      <c r="K763">
        <v>10692</v>
      </c>
      <c r="L763">
        <v>3</v>
      </c>
      <c r="M763">
        <v>0</v>
      </c>
      <c r="N763">
        <v>2</v>
      </c>
      <c r="O763">
        <v>6</v>
      </c>
    </row>
    <row r="764" spans="1:15" x14ac:dyDescent="0.3">
      <c r="A764">
        <v>74</v>
      </c>
      <c r="B764" t="s">
        <v>160</v>
      </c>
      <c r="C764" t="s">
        <v>161</v>
      </c>
      <c r="D764" t="s">
        <v>915</v>
      </c>
      <c r="E764" s="1">
        <v>43339</v>
      </c>
      <c r="F764">
        <v>2</v>
      </c>
      <c r="G764" t="s">
        <v>162</v>
      </c>
      <c r="H764" t="s">
        <v>29</v>
      </c>
      <c r="I764" t="s">
        <v>35</v>
      </c>
      <c r="J764">
        <v>1971</v>
      </c>
      <c r="K764">
        <v>23652</v>
      </c>
      <c r="L764">
        <v>4.5</v>
      </c>
      <c r="M764">
        <v>5</v>
      </c>
      <c r="N764">
        <v>1</v>
      </c>
      <c r="O764">
        <v>0</v>
      </c>
    </row>
    <row r="765" spans="1:15" x14ac:dyDescent="0.3">
      <c r="A765">
        <v>75</v>
      </c>
      <c r="B765" t="s">
        <v>115</v>
      </c>
      <c r="C765" t="s">
        <v>163</v>
      </c>
      <c r="D765" t="s">
        <v>915</v>
      </c>
      <c r="E765" s="1">
        <v>44149</v>
      </c>
      <c r="F765">
        <v>0</v>
      </c>
      <c r="G765" t="s">
        <v>52</v>
      </c>
      <c r="H765" t="s">
        <v>29</v>
      </c>
      <c r="I765" t="s">
        <v>19</v>
      </c>
      <c r="J765">
        <v>2317</v>
      </c>
      <c r="K765">
        <v>27804</v>
      </c>
      <c r="L765">
        <v>3</v>
      </c>
      <c r="M765">
        <v>6</v>
      </c>
      <c r="N765">
        <v>1</v>
      </c>
      <c r="O765">
        <v>10</v>
      </c>
    </row>
    <row r="766" spans="1:15" x14ac:dyDescent="0.3">
      <c r="A766">
        <v>76</v>
      </c>
      <c r="B766" t="s">
        <v>164</v>
      </c>
      <c r="C766" t="s">
        <v>165</v>
      </c>
      <c r="D766" t="s">
        <v>915</v>
      </c>
      <c r="E766" s="1">
        <v>43797</v>
      </c>
      <c r="F766">
        <v>1</v>
      </c>
      <c r="G766" t="s">
        <v>28</v>
      </c>
      <c r="H766" t="s">
        <v>18</v>
      </c>
      <c r="I766" t="s">
        <v>59</v>
      </c>
      <c r="J766">
        <v>1657</v>
      </c>
      <c r="K766">
        <v>19884</v>
      </c>
      <c r="L766">
        <v>3</v>
      </c>
      <c r="M766">
        <v>0</v>
      </c>
      <c r="N766">
        <v>0</v>
      </c>
      <c r="O766">
        <v>12</v>
      </c>
    </row>
    <row r="767" spans="1:15" x14ac:dyDescent="0.3">
      <c r="A767">
        <v>77</v>
      </c>
      <c r="B767" t="s">
        <v>118</v>
      </c>
      <c r="C767" t="s">
        <v>166</v>
      </c>
      <c r="D767" t="s">
        <v>915</v>
      </c>
      <c r="E767" s="1">
        <v>43210</v>
      </c>
      <c r="F767">
        <v>2</v>
      </c>
      <c r="G767" t="s">
        <v>28</v>
      </c>
      <c r="H767" t="s">
        <v>18</v>
      </c>
      <c r="I767" t="s">
        <v>19</v>
      </c>
      <c r="J767">
        <v>3053</v>
      </c>
      <c r="K767">
        <v>36636</v>
      </c>
      <c r="L767">
        <v>3</v>
      </c>
      <c r="M767">
        <v>0</v>
      </c>
      <c r="N767">
        <v>3</v>
      </c>
      <c r="O767">
        <v>6</v>
      </c>
    </row>
    <row r="768" spans="1:15" x14ac:dyDescent="0.3">
      <c r="A768">
        <v>78</v>
      </c>
      <c r="B768" t="s">
        <v>167</v>
      </c>
      <c r="C768" t="s">
        <v>168</v>
      </c>
      <c r="D768" t="s">
        <v>915</v>
      </c>
      <c r="E768" s="1">
        <v>43840</v>
      </c>
      <c r="F768">
        <v>1</v>
      </c>
      <c r="G768" t="s">
        <v>28</v>
      </c>
      <c r="H768" t="s">
        <v>29</v>
      </c>
      <c r="I768" t="s">
        <v>19</v>
      </c>
      <c r="J768">
        <v>1887</v>
      </c>
      <c r="K768">
        <v>22644</v>
      </c>
      <c r="L768">
        <v>1</v>
      </c>
      <c r="M768">
        <v>6</v>
      </c>
      <c r="N768">
        <v>0</v>
      </c>
      <c r="O768">
        <v>4</v>
      </c>
    </row>
    <row r="769" spans="1:15" x14ac:dyDescent="0.3">
      <c r="A769">
        <v>79</v>
      </c>
      <c r="B769" t="s">
        <v>169</v>
      </c>
      <c r="C769" t="s">
        <v>170</v>
      </c>
      <c r="D769" t="s">
        <v>915</v>
      </c>
      <c r="E769" s="1">
        <v>43411</v>
      </c>
      <c r="F769">
        <v>2</v>
      </c>
      <c r="G769" t="s">
        <v>28</v>
      </c>
      <c r="H769" t="s">
        <v>29</v>
      </c>
      <c r="I769" t="s">
        <v>41</v>
      </c>
      <c r="J769">
        <v>1457</v>
      </c>
      <c r="K769">
        <v>17484</v>
      </c>
      <c r="L769">
        <v>4.5</v>
      </c>
      <c r="M769">
        <v>0</v>
      </c>
      <c r="N769">
        <v>0</v>
      </c>
      <c r="O769">
        <v>9</v>
      </c>
    </row>
    <row r="770" spans="1:15" x14ac:dyDescent="0.3">
      <c r="A770">
        <v>80</v>
      </c>
      <c r="B770" t="s">
        <v>171</v>
      </c>
      <c r="C770" t="s">
        <v>172</v>
      </c>
      <c r="D770" t="s">
        <v>916</v>
      </c>
      <c r="E770" s="1">
        <v>43591</v>
      </c>
      <c r="F770">
        <v>1</v>
      </c>
      <c r="G770" t="s">
        <v>17</v>
      </c>
      <c r="H770" t="s">
        <v>18</v>
      </c>
      <c r="I770" t="s">
        <v>41</v>
      </c>
      <c r="J770">
        <v>2581</v>
      </c>
      <c r="K770">
        <v>30972</v>
      </c>
      <c r="L770">
        <v>5</v>
      </c>
      <c r="M770">
        <v>0</v>
      </c>
      <c r="N770">
        <v>0</v>
      </c>
      <c r="O770">
        <v>8</v>
      </c>
    </row>
    <row r="771" spans="1:15" x14ac:dyDescent="0.3">
      <c r="A771">
        <v>81</v>
      </c>
      <c r="B771" t="s">
        <v>173</v>
      </c>
      <c r="C771" t="s">
        <v>174</v>
      </c>
      <c r="D771" t="s">
        <v>916</v>
      </c>
      <c r="E771" s="1">
        <v>42609</v>
      </c>
      <c r="F771">
        <v>4</v>
      </c>
      <c r="G771" t="s">
        <v>49</v>
      </c>
      <c r="H771" t="s">
        <v>29</v>
      </c>
      <c r="I771" t="s">
        <v>35</v>
      </c>
      <c r="J771">
        <v>901</v>
      </c>
      <c r="K771">
        <v>10812</v>
      </c>
      <c r="L771">
        <v>5</v>
      </c>
      <c r="M771">
        <v>0</v>
      </c>
      <c r="N771">
        <v>2</v>
      </c>
      <c r="O771">
        <v>10</v>
      </c>
    </row>
    <row r="772" spans="1:15" x14ac:dyDescent="0.3">
      <c r="A772">
        <v>82</v>
      </c>
      <c r="B772" t="s">
        <v>175</v>
      </c>
      <c r="C772" t="s">
        <v>176</v>
      </c>
      <c r="D772" t="s">
        <v>916</v>
      </c>
      <c r="E772" s="1">
        <v>42544</v>
      </c>
      <c r="F772">
        <v>4</v>
      </c>
      <c r="G772" t="s">
        <v>40</v>
      </c>
      <c r="H772" t="s">
        <v>29</v>
      </c>
      <c r="I772" t="s">
        <v>41</v>
      </c>
      <c r="J772">
        <v>898</v>
      </c>
      <c r="K772">
        <v>10776</v>
      </c>
      <c r="L772">
        <v>4.5</v>
      </c>
      <c r="M772">
        <v>3</v>
      </c>
      <c r="N772">
        <v>0</v>
      </c>
      <c r="O772">
        <v>11</v>
      </c>
    </row>
    <row r="773" spans="1:15" x14ac:dyDescent="0.3">
      <c r="A773">
        <v>83</v>
      </c>
      <c r="B773" t="s">
        <v>32</v>
      </c>
      <c r="C773" t="s">
        <v>177</v>
      </c>
      <c r="D773" t="s">
        <v>915</v>
      </c>
      <c r="E773" s="1">
        <v>44069</v>
      </c>
      <c r="F773">
        <v>0</v>
      </c>
      <c r="G773" t="s">
        <v>40</v>
      </c>
      <c r="H773" t="s">
        <v>18</v>
      </c>
      <c r="I773" t="s">
        <v>19</v>
      </c>
      <c r="J773">
        <v>2878</v>
      </c>
      <c r="K773">
        <v>34536</v>
      </c>
      <c r="L773">
        <v>3</v>
      </c>
      <c r="M773">
        <v>0</v>
      </c>
      <c r="N773">
        <v>0</v>
      </c>
      <c r="O773">
        <v>2</v>
      </c>
    </row>
    <row r="774" spans="1:15" x14ac:dyDescent="0.3">
      <c r="A774">
        <v>84</v>
      </c>
      <c r="B774" t="s">
        <v>32</v>
      </c>
      <c r="C774" t="s">
        <v>178</v>
      </c>
      <c r="D774" t="s">
        <v>915</v>
      </c>
      <c r="E774" s="1">
        <v>43116</v>
      </c>
      <c r="F774">
        <v>2</v>
      </c>
      <c r="G774" t="s">
        <v>92</v>
      </c>
      <c r="H774" t="s">
        <v>18</v>
      </c>
      <c r="I774" t="s">
        <v>41</v>
      </c>
      <c r="J774">
        <v>2539</v>
      </c>
      <c r="K774">
        <v>30468</v>
      </c>
      <c r="L774">
        <v>3</v>
      </c>
      <c r="M774">
        <v>0</v>
      </c>
      <c r="N774">
        <v>0</v>
      </c>
      <c r="O774">
        <v>0</v>
      </c>
    </row>
    <row r="775" spans="1:15" x14ac:dyDescent="0.3">
      <c r="A775">
        <v>85</v>
      </c>
      <c r="B775" t="s">
        <v>179</v>
      </c>
      <c r="C775" t="s">
        <v>180</v>
      </c>
      <c r="D775" t="s">
        <v>915</v>
      </c>
      <c r="E775" s="1">
        <v>43286</v>
      </c>
      <c r="F775">
        <v>2</v>
      </c>
      <c r="G775" t="s">
        <v>17</v>
      </c>
      <c r="H775" t="s">
        <v>18</v>
      </c>
      <c r="I775" t="s">
        <v>35</v>
      </c>
      <c r="J775">
        <v>2533</v>
      </c>
      <c r="K775">
        <v>30396</v>
      </c>
      <c r="L775">
        <v>5</v>
      </c>
      <c r="M775">
        <v>0</v>
      </c>
      <c r="N775">
        <v>0</v>
      </c>
      <c r="O775">
        <v>2</v>
      </c>
    </row>
    <row r="776" spans="1:15" x14ac:dyDescent="0.3">
      <c r="A776">
        <v>86</v>
      </c>
      <c r="B776" t="s">
        <v>181</v>
      </c>
      <c r="C776" t="s">
        <v>182</v>
      </c>
      <c r="D776" t="s">
        <v>916</v>
      </c>
      <c r="E776" s="1">
        <v>43481</v>
      </c>
      <c r="F776">
        <v>1</v>
      </c>
      <c r="G776" t="s">
        <v>75</v>
      </c>
      <c r="H776" t="s">
        <v>18</v>
      </c>
      <c r="I776" t="s">
        <v>19</v>
      </c>
      <c r="J776">
        <v>885</v>
      </c>
      <c r="K776">
        <v>10620</v>
      </c>
      <c r="L776">
        <v>3</v>
      </c>
      <c r="M776">
        <v>0</v>
      </c>
      <c r="N776">
        <v>0</v>
      </c>
      <c r="O776">
        <v>3</v>
      </c>
    </row>
    <row r="777" spans="1:15" x14ac:dyDescent="0.3">
      <c r="A777">
        <v>87</v>
      </c>
      <c r="B777" t="s">
        <v>32</v>
      </c>
      <c r="C777" t="s">
        <v>178</v>
      </c>
      <c r="D777" t="s">
        <v>915</v>
      </c>
      <c r="E777" s="1">
        <v>43635</v>
      </c>
      <c r="F777">
        <v>1</v>
      </c>
      <c r="G777" t="s">
        <v>52</v>
      </c>
      <c r="H777" t="s">
        <v>29</v>
      </c>
      <c r="I777" t="s">
        <v>19</v>
      </c>
      <c r="J777">
        <v>1166</v>
      </c>
      <c r="K777">
        <v>13992</v>
      </c>
      <c r="L777">
        <v>5</v>
      </c>
      <c r="M777">
        <v>0</v>
      </c>
      <c r="N777">
        <v>4</v>
      </c>
      <c r="O777">
        <v>5</v>
      </c>
    </row>
    <row r="778" spans="1:15" x14ac:dyDescent="0.3">
      <c r="A778">
        <v>88</v>
      </c>
      <c r="B778" t="s">
        <v>183</v>
      </c>
      <c r="C778" t="s">
        <v>184</v>
      </c>
      <c r="D778" t="s">
        <v>916</v>
      </c>
      <c r="E778" s="1">
        <v>43009</v>
      </c>
      <c r="F778">
        <v>3</v>
      </c>
      <c r="G778" t="s">
        <v>40</v>
      </c>
      <c r="H778" t="s">
        <v>29</v>
      </c>
      <c r="I778" t="s">
        <v>19</v>
      </c>
      <c r="J778">
        <v>2022</v>
      </c>
      <c r="K778">
        <v>24264</v>
      </c>
      <c r="L778">
        <v>5</v>
      </c>
      <c r="M778">
        <v>0</v>
      </c>
      <c r="N778">
        <v>0</v>
      </c>
      <c r="O778">
        <v>3</v>
      </c>
    </row>
    <row r="779" spans="1:15" x14ac:dyDescent="0.3">
      <c r="A779">
        <v>89</v>
      </c>
      <c r="B779" t="s">
        <v>185</v>
      </c>
      <c r="C779" t="s">
        <v>186</v>
      </c>
      <c r="D779" t="s">
        <v>915</v>
      </c>
      <c r="E779" s="1">
        <v>43856</v>
      </c>
      <c r="F779">
        <v>0</v>
      </c>
      <c r="G779" t="s">
        <v>75</v>
      </c>
      <c r="H779" t="s">
        <v>18</v>
      </c>
      <c r="I779" t="s">
        <v>41</v>
      </c>
      <c r="J779">
        <v>1752</v>
      </c>
      <c r="K779">
        <v>21024</v>
      </c>
      <c r="L779">
        <v>2</v>
      </c>
      <c r="M779">
        <v>5</v>
      </c>
      <c r="N779">
        <v>4</v>
      </c>
      <c r="O779">
        <v>76</v>
      </c>
    </row>
    <row r="780" spans="1:15" x14ac:dyDescent="0.3">
      <c r="A780">
        <v>90</v>
      </c>
      <c r="B780" t="s">
        <v>187</v>
      </c>
      <c r="C780" t="s">
        <v>188</v>
      </c>
      <c r="D780" t="s">
        <v>916</v>
      </c>
      <c r="E780" s="1">
        <v>43666</v>
      </c>
      <c r="F780">
        <v>1</v>
      </c>
      <c r="G780" t="s">
        <v>49</v>
      </c>
      <c r="H780" t="s">
        <v>18</v>
      </c>
      <c r="I780" t="s">
        <v>41</v>
      </c>
      <c r="J780">
        <v>3157</v>
      </c>
      <c r="K780">
        <v>37884</v>
      </c>
      <c r="L780">
        <v>1</v>
      </c>
      <c r="M780">
        <v>6</v>
      </c>
      <c r="N780">
        <v>1</v>
      </c>
      <c r="O780">
        <v>4</v>
      </c>
    </row>
    <row r="781" spans="1:15" x14ac:dyDescent="0.3">
      <c r="A781">
        <v>91</v>
      </c>
      <c r="B781" t="s">
        <v>126</v>
      </c>
      <c r="C781" t="s">
        <v>189</v>
      </c>
      <c r="D781" t="s">
        <v>915</v>
      </c>
      <c r="E781" s="1">
        <v>44039</v>
      </c>
      <c r="F781">
        <v>0</v>
      </c>
      <c r="G781" t="s">
        <v>17</v>
      </c>
      <c r="H781" t="s">
        <v>18</v>
      </c>
      <c r="I781" t="s">
        <v>41</v>
      </c>
      <c r="J781">
        <v>3211</v>
      </c>
      <c r="K781">
        <v>38532</v>
      </c>
      <c r="L781">
        <v>5</v>
      </c>
      <c r="M781">
        <v>6</v>
      </c>
      <c r="N781">
        <v>1</v>
      </c>
      <c r="O781">
        <v>9</v>
      </c>
    </row>
    <row r="782" spans="1:15" x14ac:dyDescent="0.3">
      <c r="A782">
        <v>92</v>
      </c>
      <c r="B782" t="s">
        <v>190</v>
      </c>
      <c r="C782" t="s">
        <v>144</v>
      </c>
      <c r="D782" t="s">
        <v>916</v>
      </c>
      <c r="E782" s="1">
        <v>43384</v>
      </c>
      <c r="F782">
        <v>2</v>
      </c>
      <c r="G782" t="s">
        <v>76</v>
      </c>
      <c r="H782" t="s">
        <v>18</v>
      </c>
      <c r="I782" t="s">
        <v>35</v>
      </c>
      <c r="J782">
        <v>1062</v>
      </c>
      <c r="K782">
        <v>12744</v>
      </c>
      <c r="L782">
        <v>3</v>
      </c>
      <c r="M782">
        <v>1</v>
      </c>
      <c r="N782">
        <v>0</v>
      </c>
      <c r="O782">
        <v>7</v>
      </c>
    </row>
    <row r="783" spans="1:15" x14ac:dyDescent="0.3">
      <c r="A783">
        <v>93</v>
      </c>
      <c r="B783" t="s">
        <v>191</v>
      </c>
      <c r="C783" t="s">
        <v>192</v>
      </c>
      <c r="D783" t="s">
        <v>916</v>
      </c>
      <c r="E783" s="1">
        <v>43657</v>
      </c>
      <c r="F783">
        <v>1</v>
      </c>
      <c r="G783" t="s">
        <v>52</v>
      </c>
      <c r="H783" t="s">
        <v>18</v>
      </c>
      <c r="I783" t="s">
        <v>41</v>
      </c>
      <c r="J783">
        <v>1406</v>
      </c>
      <c r="K783">
        <v>16872</v>
      </c>
      <c r="L783">
        <v>4.5</v>
      </c>
      <c r="M783">
        <v>4</v>
      </c>
      <c r="N783">
        <v>0</v>
      </c>
      <c r="O783">
        <v>46</v>
      </c>
    </row>
    <row r="784" spans="1:15" x14ac:dyDescent="0.3">
      <c r="A784">
        <v>94</v>
      </c>
      <c r="B784" t="s">
        <v>32</v>
      </c>
      <c r="C784" t="s">
        <v>193</v>
      </c>
      <c r="D784" t="s">
        <v>915</v>
      </c>
      <c r="E784" s="1">
        <v>43694</v>
      </c>
      <c r="F784">
        <v>1</v>
      </c>
      <c r="G784" t="s">
        <v>92</v>
      </c>
      <c r="H784" t="s">
        <v>29</v>
      </c>
      <c r="I784" t="s">
        <v>19</v>
      </c>
      <c r="J784">
        <v>3084</v>
      </c>
      <c r="K784">
        <v>37008</v>
      </c>
      <c r="L784">
        <v>3</v>
      </c>
      <c r="M784">
        <v>6</v>
      </c>
      <c r="N784">
        <v>0</v>
      </c>
      <c r="O784">
        <v>3</v>
      </c>
    </row>
    <row r="785" spans="1:15" x14ac:dyDescent="0.3">
      <c r="A785">
        <v>95</v>
      </c>
      <c r="B785" t="s">
        <v>194</v>
      </c>
      <c r="C785" t="s">
        <v>195</v>
      </c>
      <c r="D785" t="s">
        <v>915</v>
      </c>
      <c r="E785" s="1">
        <v>44139</v>
      </c>
      <c r="F785">
        <v>0</v>
      </c>
      <c r="G785" t="s">
        <v>57</v>
      </c>
      <c r="H785" t="s">
        <v>18</v>
      </c>
      <c r="I785" t="s">
        <v>41</v>
      </c>
      <c r="J785">
        <v>1815</v>
      </c>
      <c r="K785">
        <v>21780</v>
      </c>
      <c r="L785">
        <v>4.5</v>
      </c>
      <c r="M785">
        <v>1</v>
      </c>
      <c r="N785">
        <v>0</v>
      </c>
      <c r="O785">
        <v>9</v>
      </c>
    </row>
    <row r="786" spans="1:15" x14ac:dyDescent="0.3">
      <c r="A786">
        <v>96</v>
      </c>
      <c r="B786" t="s">
        <v>32</v>
      </c>
      <c r="C786" t="s">
        <v>63</v>
      </c>
      <c r="D786" t="s">
        <v>915</v>
      </c>
      <c r="E786" s="1">
        <v>42937</v>
      </c>
      <c r="F786">
        <v>3</v>
      </c>
      <c r="G786" t="s">
        <v>49</v>
      </c>
      <c r="H786" t="s">
        <v>29</v>
      </c>
      <c r="I786" t="s">
        <v>41</v>
      </c>
      <c r="J786">
        <v>1861</v>
      </c>
      <c r="K786">
        <v>22332</v>
      </c>
      <c r="L786">
        <v>3</v>
      </c>
      <c r="M786">
        <v>0</v>
      </c>
      <c r="N786">
        <v>5</v>
      </c>
      <c r="O786">
        <v>9</v>
      </c>
    </row>
    <row r="787" spans="1:15" x14ac:dyDescent="0.3">
      <c r="A787">
        <v>97</v>
      </c>
      <c r="B787" t="s">
        <v>196</v>
      </c>
      <c r="C787" t="s">
        <v>197</v>
      </c>
      <c r="D787" t="s">
        <v>915</v>
      </c>
      <c r="E787" s="1">
        <v>43200</v>
      </c>
      <c r="F787">
        <v>2</v>
      </c>
      <c r="G787" t="s">
        <v>28</v>
      </c>
      <c r="H787" t="s">
        <v>29</v>
      </c>
      <c r="I787" t="s">
        <v>35</v>
      </c>
      <c r="J787">
        <v>3088</v>
      </c>
      <c r="K787">
        <v>37056</v>
      </c>
      <c r="L787">
        <v>5</v>
      </c>
      <c r="M787">
        <v>3</v>
      </c>
      <c r="N787">
        <v>0</v>
      </c>
      <c r="O787">
        <v>10</v>
      </c>
    </row>
    <row r="788" spans="1:15" x14ac:dyDescent="0.3">
      <c r="A788">
        <v>98</v>
      </c>
      <c r="B788" t="s">
        <v>194</v>
      </c>
      <c r="C788" t="s">
        <v>198</v>
      </c>
      <c r="D788" t="s">
        <v>915</v>
      </c>
      <c r="E788" s="1">
        <v>42858</v>
      </c>
      <c r="F788">
        <v>3</v>
      </c>
      <c r="G788" t="s">
        <v>199</v>
      </c>
      <c r="H788" t="s">
        <v>47</v>
      </c>
      <c r="I788" t="s">
        <v>41</v>
      </c>
      <c r="J788">
        <v>3071</v>
      </c>
      <c r="K788">
        <v>36852</v>
      </c>
      <c r="L788">
        <v>5</v>
      </c>
      <c r="M788">
        <v>6</v>
      </c>
      <c r="N788">
        <v>0</v>
      </c>
      <c r="O788">
        <v>2</v>
      </c>
    </row>
    <row r="789" spans="1:15" x14ac:dyDescent="0.3">
      <c r="A789">
        <v>99</v>
      </c>
      <c r="B789" t="s">
        <v>169</v>
      </c>
      <c r="C789" t="s">
        <v>125</v>
      </c>
      <c r="D789" t="s">
        <v>915</v>
      </c>
      <c r="E789" s="1">
        <v>43433</v>
      </c>
      <c r="F789">
        <v>2</v>
      </c>
      <c r="G789" t="s">
        <v>28</v>
      </c>
      <c r="H789" t="s">
        <v>29</v>
      </c>
      <c r="I789" t="s">
        <v>35</v>
      </c>
      <c r="J789">
        <v>3298</v>
      </c>
      <c r="K789">
        <v>39576</v>
      </c>
      <c r="L789">
        <v>3</v>
      </c>
      <c r="M789">
        <v>0</v>
      </c>
      <c r="N789">
        <v>0</v>
      </c>
      <c r="O789">
        <v>9</v>
      </c>
    </row>
    <row r="790" spans="1:15" x14ac:dyDescent="0.3">
      <c r="A790">
        <v>100</v>
      </c>
      <c r="B790" t="s">
        <v>83</v>
      </c>
      <c r="C790" t="s">
        <v>200</v>
      </c>
      <c r="D790" t="s">
        <v>916</v>
      </c>
      <c r="E790" s="1">
        <v>43339</v>
      </c>
      <c r="F790">
        <v>2</v>
      </c>
      <c r="G790" t="s">
        <v>34</v>
      </c>
      <c r="H790" t="s">
        <v>22</v>
      </c>
      <c r="I790" t="s">
        <v>35</v>
      </c>
      <c r="J790">
        <v>828</v>
      </c>
      <c r="K790">
        <v>9936</v>
      </c>
      <c r="L790">
        <v>5</v>
      </c>
      <c r="M790">
        <v>0</v>
      </c>
      <c r="N790">
        <v>0</v>
      </c>
      <c r="O790">
        <v>10</v>
      </c>
    </row>
    <row r="791" spans="1:15" x14ac:dyDescent="0.3">
      <c r="A791">
        <v>101</v>
      </c>
      <c r="B791" t="s">
        <v>32</v>
      </c>
      <c r="C791" t="s">
        <v>124</v>
      </c>
      <c r="D791" t="s">
        <v>915</v>
      </c>
      <c r="E791" s="1">
        <v>43786</v>
      </c>
      <c r="F791">
        <v>1</v>
      </c>
      <c r="G791" t="s">
        <v>28</v>
      </c>
      <c r="H791" t="s">
        <v>18</v>
      </c>
      <c r="I791" t="s">
        <v>35</v>
      </c>
      <c r="J791">
        <v>2404</v>
      </c>
      <c r="K791">
        <v>28848</v>
      </c>
      <c r="L791">
        <v>4.5</v>
      </c>
      <c r="M791">
        <v>0</v>
      </c>
      <c r="N791">
        <v>0</v>
      </c>
      <c r="O791">
        <v>99</v>
      </c>
    </row>
    <row r="792" spans="1:15" x14ac:dyDescent="0.3">
      <c r="A792">
        <v>102</v>
      </c>
      <c r="B792" t="s">
        <v>124</v>
      </c>
      <c r="C792" t="s">
        <v>32</v>
      </c>
      <c r="D792" t="s">
        <v>915</v>
      </c>
      <c r="E792" s="1">
        <v>43740</v>
      </c>
      <c r="F792">
        <v>1</v>
      </c>
      <c r="G792" t="s">
        <v>57</v>
      </c>
      <c r="H792" t="s">
        <v>18</v>
      </c>
      <c r="I792" t="s">
        <v>59</v>
      </c>
      <c r="J792">
        <v>3410</v>
      </c>
      <c r="K792">
        <v>40920</v>
      </c>
      <c r="L792">
        <v>3</v>
      </c>
      <c r="M792">
        <v>2</v>
      </c>
      <c r="N792">
        <v>0</v>
      </c>
      <c r="O792">
        <v>8</v>
      </c>
    </row>
    <row r="793" spans="1:15" x14ac:dyDescent="0.3">
      <c r="A793">
        <v>103</v>
      </c>
      <c r="B793" t="s">
        <v>30</v>
      </c>
      <c r="C793" t="s">
        <v>201</v>
      </c>
      <c r="D793" t="s">
        <v>915</v>
      </c>
      <c r="E793" s="1">
        <v>43793</v>
      </c>
      <c r="F793">
        <v>1</v>
      </c>
      <c r="G793" t="s">
        <v>34</v>
      </c>
      <c r="H793" t="s">
        <v>29</v>
      </c>
      <c r="I793" t="s">
        <v>41</v>
      </c>
      <c r="J793">
        <v>1817</v>
      </c>
      <c r="K793">
        <v>21804</v>
      </c>
      <c r="L793">
        <v>5</v>
      </c>
      <c r="M793">
        <v>1</v>
      </c>
      <c r="N793">
        <v>0</v>
      </c>
      <c r="O793">
        <v>1</v>
      </c>
    </row>
    <row r="794" spans="1:15" x14ac:dyDescent="0.3">
      <c r="A794">
        <v>104</v>
      </c>
      <c r="B794" t="s">
        <v>85</v>
      </c>
      <c r="C794" t="s">
        <v>202</v>
      </c>
      <c r="D794" t="s">
        <v>915</v>
      </c>
      <c r="E794" s="1">
        <v>43867</v>
      </c>
      <c r="F794">
        <v>0</v>
      </c>
      <c r="G794" t="s">
        <v>28</v>
      </c>
      <c r="H794" t="s">
        <v>47</v>
      </c>
      <c r="I794" t="s">
        <v>41</v>
      </c>
      <c r="J794">
        <v>2923</v>
      </c>
      <c r="K794">
        <v>35076</v>
      </c>
      <c r="L794">
        <v>2</v>
      </c>
      <c r="M794">
        <v>0</v>
      </c>
      <c r="N794">
        <v>0</v>
      </c>
      <c r="O794">
        <v>0</v>
      </c>
    </row>
    <row r="795" spans="1:15" x14ac:dyDescent="0.3">
      <c r="A795">
        <v>105</v>
      </c>
      <c r="B795" t="s">
        <v>32</v>
      </c>
      <c r="C795" t="s">
        <v>177</v>
      </c>
      <c r="D795" t="s">
        <v>915</v>
      </c>
      <c r="E795" s="1">
        <v>43397</v>
      </c>
      <c r="F795">
        <v>2</v>
      </c>
      <c r="G795" t="s">
        <v>87</v>
      </c>
      <c r="H795" t="s">
        <v>18</v>
      </c>
      <c r="I795" t="s">
        <v>59</v>
      </c>
      <c r="J795">
        <v>3138</v>
      </c>
      <c r="K795">
        <v>37656</v>
      </c>
      <c r="L795">
        <v>5</v>
      </c>
      <c r="M795">
        <v>6</v>
      </c>
      <c r="N795">
        <v>0</v>
      </c>
      <c r="O795">
        <v>10</v>
      </c>
    </row>
    <row r="796" spans="1:15" x14ac:dyDescent="0.3">
      <c r="A796">
        <v>106</v>
      </c>
      <c r="B796" t="s">
        <v>203</v>
      </c>
      <c r="C796" t="s">
        <v>204</v>
      </c>
      <c r="D796" t="s">
        <v>915</v>
      </c>
      <c r="E796" s="1">
        <v>43979</v>
      </c>
      <c r="F796">
        <v>0</v>
      </c>
      <c r="G796" t="s">
        <v>40</v>
      </c>
      <c r="H796" t="s">
        <v>18</v>
      </c>
      <c r="I796" t="s">
        <v>35</v>
      </c>
      <c r="J796">
        <v>3139</v>
      </c>
      <c r="K796">
        <v>37668</v>
      </c>
      <c r="L796">
        <v>3</v>
      </c>
      <c r="M796">
        <v>0</v>
      </c>
      <c r="N796">
        <v>0</v>
      </c>
      <c r="O796">
        <v>10</v>
      </c>
    </row>
    <row r="797" spans="1:15" x14ac:dyDescent="0.3">
      <c r="A797">
        <v>107</v>
      </c>
      <c r="B797" t="s">
        <v>145</v>
      </c>
      <c r="C797" t="s">
        <v>154</v>
      </c>
      <c r="D797" t="s">
        <v>915</v>
      </c>
      <c r="E797" s="1">
        <v>42507</v>
      </c>
      <c r="F797">
        <v>4</v>
      </c>
      <c r="G797" t="s">
        <v>75</v>
      </c>
      <c r="H797" t="s">
        <v>29</v>
      </c>
      <c r="I797" t="s">
        <v>41</v>
      </c>
      <c r="J797">
        <v>3263</v>
      </c>
      <c r="K797">
        <v>39156</v>
      </c>
      <c r="L797">
        <v>3</v>
      </c>
      <c r="M797">
        <v>0</v>
      </c>
      <c r="N797">
        <v>0</v>
      </c>
      <c r="O797">
        <v>3</v>
      </c>
    </row>
    <row r="798" spans="1:15" x14ac:dyDescent="0.3">
      <c r="A798">
        <v>108</v>
      </c>
      <c r="B798" t="s">
        <v>205</v>
      </c>
      <c r="C798" t="s">
        <v>206</v>
      </c>
      <c r="D798" t="s">
        <v>916</v>
      </c>
      <c r="E798" s="1">
        <v>43487</v>
      </c>
      <c r="F798">
        <v>1</v>
      </c>
      <c r="G798" t="s">
        <v>17</v>
      </c>
      <c r="H798" t="s">
        <v>29</v>
      </c>
      <c r="I798" t="s">
        <v>41</v>
      </c>
      <c r="J798">
        <v>1258</v>
      </c>
      <c r="K798">
        <v>15096</v>
      </c>
      <c r="L798">
        <v>5</v>
      </c>
      <c r="M798">
        <v>0</v>
      </c>
      <c r="N798">
        <v>0</v>
      </c>
      <c r="O798">
        <v>5</v>
      </c>
    </row>
    <row r="799" spans="1:15" x14ac:dyDescent="0.3">
      <c r="A799">
        <v>109</v>
      </c>
      <c r="B799" t="s">
        <v>207</v>
      </c>
      <c r="C799" t="s">
        <v>208</v>
      </c>
      <c r="D799" t="s">
        <v>916</v>
      </c>
      <c r="E799" s="1">
        <v>44085</v>
      </c>
      <c r="F799">
        <v>0</v>
      </c>
      <c r="G799" t="s">
        <v>57</v>
      </c>
      <c r="H799" t="s">
        <v>18</v>
      </c>
      <c r="I799" t="s">
        <v>35</v>
      </c>
      <c r="J799">
        <v>2527</v>
      </c>
      <c r="K799">
        <v>30324</v>
      </c>
      <c r="L799">
        <v>3</v>
      </c>
      <c r="M799">
        <v>3</v>
      </c>
      <c r="N799">
        <v>0</v>
      </c>
      <c r="O799">
        <v>16</v>
      </c>
    </row>
    <row r="800" spans="1:15" x14ac:dyDescent="0.3">
      <c r="A800">
        <v>110</v>
      </c>
      <c r="B800" t="s">
        <v>209</v>
      </c>
      <c r="C800" t="s">
        <v>210</v>
      </c>
      <c r="D800" t="s">
        <v>916</v>
      </c>
      <c r="E800" s="1">
        <v>43362</v>
      </c>
      <c r="F800">
        <v>2</v>
      </c>
      <c r="G800" t="s">
        <v>57</v>
      </c>
      <c r="H800" t="s">
        <v>18</v>
      </c>
      <c r="I800" t="s">
        <v>41</v>
      </c>
      <c r="J800">
        <v>3017</v>
      </c>
      <c r="K800">
        <v>36204</v>
      </c>
      <c r="L800">
        <v>4.5</v>
      </c>
      <c r="M800">
        <v>0</v>
      </c>
      <c r="N800">
        <v>4</v>
      </c>
      <c r="O800">
        <v>4</v>
      </c>
    </row>
    <row r="801" spans="1:15" x14ac:dyDescent="0.3">
      <c r="A801">
        <v>111</v>
      </c>
      <c r="B801" t="s">
        <v>211</v>
      </c>
      <c r="C801" t="s">
        <v>212</v>
      </c>
      <c r="D801" t="s">
        <v>916</v>
      </c>
      <c r="E801" s="1">
        <v>42480</v>
      </c>
      <c r="F801">
        <v>4</v>
      </c>
      <c r="G801" t="s">
        <v>40</v>
      </c>
      <c r="H801" t="s">
        <v>22</v>
      </c>
      <c r="I801" t="s">
        <v>35</v>
      </c>
      <c r="J801">
        <v>1639</v>
      </c>
      <c r="K801">
        <v>19668</v>
      </c>
      <c r="L801">
        <v>5</v>
      </c>
      <c r="M801">
        <v>0</v>
      </c>
      <c r="N801">
        <v>0</v>
      </c>
      <c r="O801">
        <v>2</v>
      </c>
    </row>
    <row r="802" spans="1:15" x14ac:dyDescent="0.3">
      <c r="A802">
        <v>112</v>
      </c>
      <c r="B802" t="s">
        <v>185</v>
      </c>
      <c r="C802" t="s">
        <v>213</v>
      </c>
      <c r="D802" t="s">
        <v>915</v>
      </c>
      <c r="E802" s="1">
        <v>43742</v>
      </c>
      <c r="F802">
        <v>1</v>
      </c>
      <c r="G802" t="s">
        <v>49</v>
      </c>
      <c r="H802" t="s">
        <v>18</v>
      </c>
      <c r="I802" t="s">
        <v>41</v>
      </c>
      <c r="J802">
        <v>1867</v>
      </c>
      <c r="K802">
        <v>22404</v>
      </c>
      <c r="L802">
        <v>3</v>
      </c>
      <c r="M802">
        <v>1</v>
      </c>
      <c r="N802">
        <v>0</v>
      </c>
      <c r="O802">
        <v>3</v>
      </c>
    </row>
    <row r="803" spans="1:15" x14ac:dyDescent="0.3">
      <c r="A803">
        <v>113</v>
      </c>
      <c r="B803" t="s">
        <v>214</v>
      </c>
      <c r="C803" t="s">
        <v>215</v>
      </c>
      <c r="D803" t="s">
        <v>916</v>
      </c>
      <c r="E803" s="1">
        <v>42659</v>
      </c>
      <c r="F803">
        <v>4</v>
      </c>
      <c r="G803" t="s">
        <v>76</v>
      </c>
      <c r="H803" t="s">
        <v>29</v>
      </c>
      <c r="I803" t="s">
        <v>41</v>
      </c>
      <c r="J803">
        <v>2314</v>
      </c>
      <c r="K803">
        <v>27768</v>
      </c>
      <c r="L803">
        <v>2</v>
      </c>
      <c r="M803">
        <v>0</v>
      </c>
      <c r="N803">
        <v>3</v>
      </c>
      <c r="O803">
        <v>5</v>
      </c>
    </row>
    <row r="804" spans="1:15" x14ac:dyDescent="0.3">
      <c r="A804">
        <v>114</v>
      </c>
      <c r="B804" t="s">
        <v>216</v>
      </c>
      <c r="C804" t="s">
        <v>217</v>
      </c>
      <c r="D804" t="s">
        <v>916</v>
      </c>
      <c r="E804" s="1">
        <v>42770</v>
      </c>
      <c r="F804">
        <v>3</v>
      </c>
      <c r="G804" t="s">
        <v>17</v>
      </c>
      <c r="H804" t="s">
        <v>22</v>
      </c>
      <c r="I804" t="s">
        <v>41</v>
      </c>
      <c r="J804">
        <v>2679</v>
      </c>
      <c r="K804">
        <v>32148</v>
      </c>
      <c r="L804">
        <v>5</v>
      </c>
      <c r="M804">
        <v>6</v>
      </c>
      <c r="N804">
        <v>0</v>
      </c>
      <c r="O804">
        <v>1</v>
      </c>
    </row>
    <row r="805" spans="1:15" x14ac:dyDescent="0.3">
      <c r="A805">
        <v>115</v>
      </c>
      <c r="B805" t="s">
        <v>218</v>
      </c>
      <c r="C805" t="s">
        <v>219</v>
      </c>
      <c r="D805" t="s">
        <v>915</v>
      </c>
      <c r="E805" s="1">
        <v>43618</v>
      </c>
      <c r="F805">
        <v>1</v>
      </c>
      <c r="G805" t="s">
        <v>17</v>
      </c>
      <c r="H805" t="s">
        <v>18</v>
      </c>
      <c r="I805" t="s">
        <v>35</v>
      </c>
      <c r="J805">
        <v>3166</v>
      </c>
      <c r="K805">
        <v>37992</v>
      </c>
      <c r="L805">
        <v>4.5</v>
      </c>
      <c r="M805">
        <v>5</v>
      </c>
      <c r="N805">
        <v>0</v>
      </c>
      <c r="O805">
        <v>4</v>
      </c>
    </row>
    <row r="806" spans="1:15" x14ac:dyDescent="0.3">
      <c r="A806">
        <v>116</v>
      </c>
      <c r="B806" t="s">
        <v>145</v>
      </c>
      <c r="C806" t="s">
        <v>220</v>
      </c>
      <c r="D806" t="s">
        <v>915</v>
      </c>
      <c r="E806" s="1">
        <v>43527</v>
      </c>
      <c r="F806">
        <v>1</v>
      </c>
      <c r="G806" t="s">
        <v>28</v>
      </c>
      <c r="H806" t="s">
        <v>29</v>
      </c>
      <c r="I806" t="s">
        <v>41</v>
      </c>
      <c r="J806">
        <v>2429</v>
      </c>
      <c r="K806">
        <v>29148</v>
      </c>
      <c r="L806">
        <v>5</v>
      </c>
      <c r="M806">
        <v>0</v>
      </c>
      <c r="N806">
        <v>0</v>
      </c>
      <c r="O806">
        <v>7</v>
      </c>
    </row>
    <row r="807" spans="1:15" x14ac:dyDescent="0.3">
      <c r="A807">
        <v>117</v>
      </c>
      <c r="B807" t="s">
        <v>32</v>
      </c>
      <c r="C807" t="s">
        <v>221</v>
      </c>
      <c r="D807" t="s">
        <v>915</v>
      </c>
      <c r="E807" s="1">
        <v>43744</v>
      </c>
      <c r="F807">
        <v>1</v>
      </c>
      <c r="G807" t="s">
        <v>28</v>
      </c>
      <c r="H807" t="s">
        <v>29</v>
      </c>
      <c r="I807" t="s">
        <v>41</v>
      </c>
      <c r="J807">
        <v>1865</v>
      </c>
      <c r="K807">
        <v>22380</v>
      </c>
      <c r="L807">
        <v>4.5</v>
      </c>
      <c r="M807">
        <v>0</v>
      </c>
      <c r="N807">
        <v>0</v>
      </c>
      <c r="O807">
        <v>4</v>
      </c>
    </row>
    <row r="808" spans="1:15" x14ac:dyDescent="0.3">
      <c r="A808">
        <v>118</v>
      </c>
      <c r="B808" t="s">
        <v>32</v>
      </c>
      <c r="C808" t="s">
        <v>222</v>
      </c>
      <c r="D808" t="s">
        <v>915</v>
      </c>
      <c r="E808" s="1">
        <v>43146</v>
      </c>
      <c r="F808">
        <v>2</v>
      </c>
      <c r="G808" t="s">
        <v>40</v>
      </c>
      <c r="H808" t="s">
        <v>29</v>
      </c>
      <c r="I808" t="s">
        <v>59</v>
      </c>
      <c r="J808">
        <v>868</v>
      </c>
      <c r="K808">
        <v>10416</v>
      </c>
      <c r="L808">
        <v>4.5</v>
      </c>
      <c r="M808">
        <v>2</v>
      </c>
      <c r="N808">
        <v>0</v>
      </c>
      <c r="O808">
        <v>2</v>
      </c>
    </row>
    <row r="809" spans="1:15" x14ac:dyDescent="0.3">
      <c r="A809">
        <v>119</v>
      </c>
      <c r="B809" t="s">
        <v>32</v>
      </c>
      <c r="C809" t="s">
        <v>223</v>
      </c>
      <c r="D809" t="s">
        <v>915</v>
      </c>
      <c r="E809" s="1">
        <v>43558</v>
      </c>
      <c r="F809">
        <v>1</v>
      </c>
      <c r="G809" t="s">
        <v>28</v>
      </c>
      <c r="H809" t="s">
        <v>18</v>
      </c>
      <c r="I809" t="s">
        <v>19</v>
      </c>
      <c r="J809">
        <v>3411</v>
      </c>
      <c r="K809">
        <v>40932</v>
      </c>
      <c r="L809">
        <v>5</v>
      </c>
      <c r="M809">
        <v>4</v>
      </c>
      <c r="N809">
        <v>0</v>
      </c>
      <c r="O809">
        <v>2</v>
      </c>
    </row>
    <row r="810" spans="1:15" x14ac:dyDescent="0.3">
      <c r="A810">
        <v>120</v>
      </c>
      <c r="B810" t="s">
        <v>224</v>
      </c>
      <c r="C810" t="s">
        <v>225</v>
      </c>
      <c r="D810" t="s">
        <v>916</v>
      </c>
      <c r="E810" s="1">
        <v>42687</v>
      </c>
      <c r="F810">
        <v>4</v>
      </c>
      <c r="G810" t="s">
        <v>57</v>
      </c>
      <c r="H810" t="s">
        <v>47</v>
      </c>
      <c r="I810" t="s">
        <v>35</v>
      </c>
      <c r="J810">
        <v>3324</v>
      </c>
      <c r="K810">
        <v>39888</v>
      </c>
      <c r="L810">
        <v>3</v>
      </c>
      <c r="M810">
        <v>5</v>
      </c>
      <c r="N810">
        <v>0</v>
      </c>
      <c r="O810">
        <v>7</v>
      </c>
    </row>
    <row r="811" spans="1:15" x14ac:dyDescent="0.3">
      <c r="A811">
        <v>121</v>
      </c>
      <c r="B811" t="s">
        <v>226</v>
      </c>
      <c r="C811" t="s">
        <v>227</v>
      </c>
      <c r="D811" t="s">
        <v>915</v>
      </c>
      <c r="E811" s="1">
        <v>43762</v>
      </c>
      <c r="F811">
        <v>1</v>
      </c>
      <c r="G811" t="s">
        <v>28</v>
      </c>
      <c r="H811" t="s">
        <v>29</v>
      </c>
      <c r="I811" t="s">
        <v>41</v>
      </c>
      <c r="J811">
        <v>2715</v>
      </c>
      <c r="K811">
        <v>32580</v>
      </c>
      <c r="L811">
        <v>1</v>
      </c>
      <c r="M811">
        <v>0</v>
      </c>
      <c r="N811">
        <v>3</v>
      </c>
      <c r="O811">
        <v>3</v>
      </c>
    </row>
    <row r="812" spans="1:15" x14ac:dyDescent="0.3">
      <c r="A812">
        <v>122</v>
      </c>
      <c r="B812" t="s">
        <v>228</v>
      </c>
      <c r="C812" t="s">
        <v>229</v>
      </c>
      <c r="D812" t="s">
        <v>916</v>
      </c>
      <c r="E812" s="1">
        <v>43674</v>
      </c>
      <c r="F812">
        <v>1</v>
      </c>
      <c r="G812" t="s">
        <v>76</v>
      </c>
      <c r="H812" t="s">
        <v>29</v>
      </c>
      <c r="I812" t="s">
        <v>19</v>
      </c>
      <c r="J812">
        <v>2664</v>
      </c>
      <c r="K812">
        <v>31968</v>
      </c>
      <c r="L812">
        <v>4.5</v>
      </c>
      <c r="M812">
        <v>1</v>
      </c>
      <c r="N812">
        <v>0</v>
      </c>
      <c r="O812">
        <v>9</v>
      </c>
    </row>
    <row r="813" spans="1:15" x14ac:dyDescent="0.3">
      <c r="A813">
        <v>123</v>
      </c>
      <c r="B813" t="s">
        <v>194</v>
      </c>
      <c r="C813" t="s">
        <v>230</v>
      </c>
      <c r="D813" t="s">
        <v>915</v>
      </c>
      <c r="E813" s="1">
        <v>44134</v>
      </c>
      <c r="F813">
        <v>0</v>
      </c>
      <c r="G813" t="s">
        <v>17</v>
      </c>
      <c r="H813" t="s">
        <v>22</v>
      </c>
      <c r="I813" t="s">
        <v>41</v>
      </c>
      <c r="J813">
        <v>1801</v>
      </c>
      <c r="K813">
        <v>21612</v>
      </c>
      <c r="L813">
        <v>5</v>
      </c>
      <c r="M813">
        <v>0</v>
      </c>
      <c r="N813">
        <v>0</v>
      </c>
      <c r="O813">
        <v>82</v>
      </c>
    </row>
    <row r="814" spans="1:15" x14ac:dyDescent="0.3">
      <c r="A814">
        <v>124</v>
      </c>
      <c r="B814" t="s">
        <v>231</v>
      </c>
      <c r="C814" t="s">
        <v>232</v>
      </c>
      <c r="D814" t="s">
        <v>916</v>
      </c>
      <c r="E814" s="1">
        <v>43125</v>
      </c>
      <c r="F814">
        <v>2</v>
      </c>
      <c r="G814" t="s">
        <v>28</v>
      </c>
      <c r="H814" t="s">
        <v>29</v>
      </c>
      <c r="I814" t="s">
        <v>41</v>
      </c>
      <c r="J814">
        <v>1452</v>
      </c>
      <c r="K814">
        <v>17424</v>
      </c>
      <c r="L814">
        <v>3</v>
      </c>
      <c r="M814">
        <v>0</v>
      </c>
      <c r="N814">
        <v>0</v>
      </c>
      <c r="O814">
        <v>0</v>
      </c>
    </row>
    <row r="815" spans="1:15" x14ac:dyDescent="0.3">
      <c r="A815">
        <v>125</v>
      </c>
      <c r="B815" t="s">
        <v>233</v>
      </c>
      <c r="C815" t="s">
        <v>234</v>
      </c>
      <c r="D815" t="s">
        <v>915</v>
      </c>
      <c r="E815" s="1">
        <v>42914</v>
      </c>
      <c r="F815">
        <v>3</v>
      </c>
      <c r="G815" t="s">
        <v>17</v>
      </c>
      <c r="H815" t="s">
        <v>29</v>
      </c>
      <c r="I815" t="s">
        <v>35</v>
      </c>
      <c r="J815">
        <v>2358</v>
      </c>
      <c r="K815">
        <v>28296</v>
      </c>
      <c r="L815">
        <v>3</v>
      </c>
      <c r="M815">
        <v>0</v>
      </c>
      <c r="N815">
        <v>0</v>
      </c>
      <c r="O815">
        <v>14</v>
      </c>
    </row>
    <row r="816" spans="1:15" x14ac:dyDescent="0.3">
      <c r="A816">
        <v>126</v>
      </c>
      <c r="B816" t="s">
        <v>235</v>
      </c>
      <c r="C816" t="s">
        <v>236</v>
      </c>
      <c r="D816" t="s">
        <v>916</v>
      </c>
      <c r="E816" s="1">
        <v>43688</v>
      </c>
      <c r="F816">
        <v>1</v>
      </c>
      <c r="G816" t="s">
        <v>28</v>
      </c>
      <c r="H816" t="s">
        <v>18</v>
      </c>
      <c r="I816" t="s">
        <v>35</v>
      </c>
      <c r="J816">
        <v>784</v>
      </c>
      <c r="K816">
        <v>9408</v>
      </c>
      <c r="L816">
        <v>3</v>
      </c>
      <c r="M816">
        <v>2</v>
      </c>
      <c r="N816">
        <v>3</v>
      </c>
      <c r="O816">
        <v>9</v>
      </c>
    </row>
    <row r="817" spans="1:15" x14ac:dyDescent="0.3">
      <c r="A817">
        <v>127</v>
      </c>
      <c r="B817" t="s">
        <v>237</v>
      </c>
      <c r="C817" t="s">
        <v>238</v>
      </c>
      <c r="D817" t="s">
        <v>915</v>
      </c>
      <c r="E817" s="1">
        <v>42943</v>
      </c>
      <c r="F817">
        <v>3</v>
      </c>
      <c r="G817" t="s">
        <v>28</v>
      </c>
      <c r="H817" t="s">
        <v>18</v>
      </c>
      <c r="I817" t="s">
        <v>41</v>
      </c>
      <c r="J817">
        <v>1423</v>
      </c>
      <c r="K817">
        <v>17076</v>
      </c>
      <c r="L817">
        <v>3</v>
      </c>
      <c r="M817">
        <v>0</v>
      </c>
      <c r="N817">
        <v>0</v>
      </c>
      <c r="O817">
        <v>4</v>
      </c>
    </row>
    <row r="818" spans="1:15" x14ac:dyDescent="0.3">
      <c r="A818">
        <v>128</v>
      </c>
      <c r="B818" t="s">
        <v>157</v>
      </c>
      <c r="C818" t="s">
        <v>239</v>
      </c>
      <c r="D818" t="s">
        <v>915</v>
      </c>
      <c r="E818" s="1">
        <v>43309</v>
      </c>
      <c r="F818">
        <v>2</v>
      </c>
      <c r="G818" t="s">
        <v>199</v>
      </c>
      <c r="H818" t="s">
        <v>29</v>
      </c>
      <c r="I818" t="s">
        <v>41</v>
      </c>
      <c r="J818">
        <v>2174</v>
      </c>
      <c r="K818">
        <v>26088</v>
      </c>
      <c r="L818">
        <v>2</v>
      </c>
      <c r="M818">
        <v>6</v>
      </c>
      <c r="N818">
        <v>0</v>
      </c>
      <c r="O818">
        <v>10</v>
      </c>
    </row>
    <row r="819" spans="1:15" x14ac:dyDescent="0.3">
      <c r="A819">
        <v>129</v>
      </c>
      <c r="B819" t="s">
        <v>240</v>
      </c>
      <c r="C819" t="s">
        <v>241</v>
      </c>
      <c r="D819" t="s">
        <v>915</v>
      </c>
      <c r="E819" s="1">
        <v>44030</v>
      </c>
      <c r="F819">
        <v>0</v>
      </c>
      <c r="G819" t="s">
        <v>57</v>
      </c>
      <c r="H819" t="s">
        <v>18</v>
      </c>
      <c r="I819" t="s">
        <v>35</v>
      </c>
      <c r="J819">
        <v>2182</v>
      </c>
      <c r="K819">
        <v>26184</v>
      </c>
      <c r="L819">
        <v>4.5</v>
      </c>
      <c r="M819">
        <v>6</v>
      </c>
      <c r="N819">
        <v>0</v>
      </c>
      <c r="O819">
        <v>74</v>
      </c>
    </row>
    <row r="820" spans="1:15" x14ac:dyDescent="0.3">
      <c r="A820">
        <v>130</v>
      </c>
      <c r="B820" t="s">
        <v>242</v>
      </c>
      <c r="C820" t="s">
        <v>243</v>
      </c>
      <c r="D820" t="s">
        <v>916</v>
      </c>
      <c r="E820" s="1">
        <v>43675</v>
      </c>
      <c r="F820">
        <v>1</v>
      </c>
      <c r="G820" t="s">
        <v>17</v>
      </c>
      <c r="H820" t="s">
        <v>18</v>
      </c>
      <c r="I820" t="s">
        <v>41</v>
      </c>
      <c r="J820">
        <v>2437</v>
      </c>
      <c r="K820">
        <v>29244</v>
      </c>
      <c r="L820">
        <v>3</v>
      </c>
      <c r="M820">
        <v>0</v>
      </c>
      <c r="N820">
        <v>0</v>
      </c>
      <c r="O820">
        <v>2</v>
      </c>
    </row>
    <row r="821" spans="1:15" x14ac:dyDescent="0.3">
      <c r="A821">
        <v>131</v>
      </c>
      <c r="B821" t="s">
        <v>58</v>
      </c>
      <c r="C821" t="s">
        <v>244</v>
      </c>
      <c r="D821" t="s">
        <v>916</v>
      </c>
      <c r="E821" s="1">
        <v>43726</v>
      </c>
      <c r="F821">
        <v>1</v>
      </c>
      <c r="G821" t="s">
        <v>17</v>
      </c>
      <c r="H821" t="s">
        <v>18</v>
      </c>
      <c r="I821" t="s">
        <v>41</v>
      </c>
      <c r="J821">
        <v>926</v>
      </c>
      <c r="K821">
        <v>11112</v>
      </c>
      <c r="L821">
        <v>2</v>
      </c>
      <c r="M821">
        <v>3</v>
      </c>
      <c r="N821">
        <v>0</v>
      </c>
      <c r="O821">
        <v>1</v>
      </c>
    </row>
    <row r="822" spans="1:15" x14ac:dyDescent="0.3">
      <c r="A822">
        <v>132</v>
      </c>
      <c r="B822" t="s">
        <v>245</v>
      </c>
      <c r="C822" t="s">
        <v>246</v>
      </c>
      <c r="D822" t="s">
        <v>915</v>
      </c>
      <c r="E822" s="1">
        <v>42765</v>
      </c>
      <c r="F822">
        <v>3</v>
      </c>
      <c r="G822" t="s">
        <v>57</v>
      </c>
      <c r="H822" t="s">
        <v>29</v>
      </c>
      <c r="I822" t="s">
        <v>19</v>
      </c>
      <c r="J822">
        <v>1506</v>
      </c>
      <c r="K822">
        <v>18072</v>
      </c>
      <c r="L822">
        <v>3</v>
      </c>
      <c r="M822">
        <v>0</v>
      </c>
      <c r="N822">
        <v>0</v>
      </c>
      <c r="O822">
        <v>1</v>
      </c>
    </row>
    <row r="823" spans="1:15" x14ac:dyDescent="0.3">
      <c r="A823">
        <v>133</v>
      </c>
      <c r="B823" t="s">
        <v>32</v>
      </c>
      <c r="C823" t="s">
        <v>164</v>
      </c>
      <c r="D823" t="s">
        <v>915</v>
      </c>
      <c r="E823" s="1">
        <v>43103</v>
      </c>
      <c r="F823">
        <v>3</v>
      </c>
      <c r="G823" t="s">
        <v>49</v>
      </c>
      <c r="H823" t="s">
        <v>22</v>
      </c>
      <c r="I823" t="s">
        <v>35</v>
      </c>
      <c r="J823">
        <v>3159</v>
      </c>
      <c r="K823">
        <v>37908</v>
      </c>
      <c r="L823">
        <v>5</v>
      </c>
      <c r="M823">
        <v>0</v>
      </c>
      <c r="N823">
        <v>0</v>
      </c>
      <c r="O823">
        <v>10</v>
      </c>
    </row>
    <row r="824" spans="1:15" x14ac:dyDescent="0.3">
      <c r="A824">
        <v>134</v>
      </c>
      <c r="B824" t="s">
        <v>247</v>
      </c>
      <c r="C824" t="s">
        <v>248</v>
      </c>
      <c r="D824" t="s">
        <v>915</v>
      </c>
      <c r="E824" s="1">
        <v>42982</v>
      </c>
      <c r="F824">
        <v>3</v>
      </c>
      <c r="G824" t="s">
        <v>76</v>
      </c>
      <c r="H824" t="s">
        <v>47</v>
      </c>
      <c r="I824" t="s">
        <v>35</v>
      </c>
      <c r="J824">
        <v>1117</v>
      </c>
      <c r="K824">
        <v>13404</v>
      </c>
      <c r="L824">
        <v>1</v>
      </c>
      <c r="M824">
        <v>0</v>
      </c>
      <c r="N824">
        <v>0</v>
      </c>
      <c r="O824">
        <v>3</v>
      </c>
    </row>
    <row r="825" spans="1:15" x14ac:dyDescent="0.3">
      <c r="A825">
        <v>135</v>
      </c>
      <c r="B825" t="s">
        <v>249</v>
      </c>
      <c r="C825" t="s">
        <v>250</v>
      </c>
      <c r="D825" t="s">
        <v>916</v>
      </c>
      <c r="E825" s="1">
        <v>43265</v>
      </c>
      <c r="F825">
        <v>2</v>
      </c>
      <c r="G825" t="s">
        <v>17</v>
      </c>
      <c r="H825" t="s">
        <v>47</v>
      </c>
      <c r="I825" t="s">
        <v>19</v>
      </c>
      <c r="J825">
        <v>2379</v>
      </c>
      <c r="K825">
        <v>28548</v>
      </c>
      <c r="L825">
        <v>4.5</v>
      </c>
      <c r="M825">
        <v>0</v>
      </c>
      <c r="N825">
        <v>0</v>
      </c>
      <c r="O825">
        <v>7</v>
      </c>
    </row>
    <row r="826" spans="1:15" x14ac:dyDescent="0.3">
      <c r="A826">
        <v>136</v>
      </c>
      <c r="B826" t="s">
        <v>251</v>
      </c>
      <c r="C826" t="s">
        <v>215</v>
      </c>
      <c r="D826" t="s">
        <v>915</v>
      </c>
      <c r="E826" s="1">
        <v>43797</v>
      </c>
      <c r="F826">
        <v>1</v>
      </c>
      <c r="G826" t="s">
        <v>28</v>
      </c>
      <c r="H826" t="s">
        <v>18</v>
      </c>
      <c r="I826" t="s">
        <v>41</v>
      </c>
      <c r="J826">
        <v>2372</v>
      </c>
      <c r="K826">
        <v>28464</v>
      </c>
      <c r="L826">
        <v>5</v>
      </c>
      <c r="M826">
        <v>4</v>
      </c>
      <c r="N826">
        <v>1</v>
      </c>
      <c r="O826">
        <v>6</v>
      </c>
    </row>
    <row r="827" spans="1:15" x14ac:dyDescent="0.3">
      <c r="A827">
        <v>137</v>
      </c>
      <c r="B827" t="s">
        <v>252</v>
      </c>
      <c r="C827" t="s">
        <v>253</v>
      </c>
      <c r="D827" t="s">
        <v>915</v>
      </c>
      <c r="E827" s="1">
        <v>43870</v>
      </c>
      <c r="F827">
        <v>0</v>
      </c>
      <c r="G827" t="s">
        <v>76</v>
      </c>
      <c r="H827" t="s">
        <v>18</v>
      </c>
      <c r="I827" t="s">
        <v>35</v>
      </c>
      <c r="J827">
        <v>2908</v>
      </c>
      <c r="K827">
        <v>34896</v>
      </c>
      <c r="L827">
        <v>3</v>
      </c>
      <c r="M827">
        <v>0</v>
      </c>
      <c r="N827">
        <v>0</v>
      </c>
      <c r="O827">
        <v>12</v>
      </c>
    </row>
    <row r="828" spans="1:15" x14ac:dyDescent="0.3">
      <c r="A828">
        <v>138</v>
      </c>
      <c r="B828" t="s">
        <v>171</v>
      </c>
      <c r="C828" t="s">
        <v>254</v>
      </c>
      <c r="D828" t="s">
        <v>916</v>
      </c>
      <c r="E828" s="1">
        <v>43963</v>
      </c>
      <c r="F828">
        <v>0</v>
      </c>
      <c r="G828" t="s">
        <v>92</v>
      </c>
      <c r="H828" t="s">
        <v>18</v>
      </c>
      <c r="I828" t="s">
        <v>41</v>
      </c>
      <c r="J828">
        <v>2019</v>
      </c>
      <c r="K828">
        <v>24228</v>
      </c>
      <c r="L828">
        <v>3</v>
      </c>
      <c r="M828">
        <v>5</v>
      </c>
      <c r="N828">
        <v>2</v>
      </c>
      <c r="O828">
        <v>15</v>
      </c>
    </row>
    <row r="829" spans="1:15" x14ac:dyDescent="0.3">
      <c r="A829">
        <v>139</v>
      </c>
      <c r="B829" t="s">
        <v>218</v>
      </c>
      <c r="C829" t="s">
        <v>255</v>
      </c>
      <c r="D829" t="s">
        <v>915</v>
      </c>
      <c r="E829" s="1">
        <v>43249</v>
      </c>
      <c r="F829">
        <v>2</v>
      </c>
      <c r="G829" t="s">
        <v>28</v>
      </c>
      <c r="H829" t="s">
        <v>18</v>
      </c>
      <c r="I829" t="s">
        <v>35</v>
      </c>
      <c r="J829">
        <v>877</v>
      </c>
      <c r="K829">
        <v>10524</v>
      </c>
      <c r="L829">
        <v>1</v>
      </c>
      <c r="M829">
        <v>0</v>
      </c>
      <c r="N829">
        <v>0</v>
      </c>
      <c r="O829">
        <v>0</v>
      </c>
    </row>
    <row r="830" spans="1:15" x14ac:dyDescent="0.3">
      <c r="A830">
        <v>140</v>
      </c>
      <c r="B830" t="s">
        <v>58</v>
      </c>
      <c r="C830" t="s">
        <v>256</v>
      </c>
      <c r="D830" t="s">
        <v>915</v>
      </c>
      <c r="E830" s="1">
        <v>43546</v>
      </c>
      <c r="F830">
        <v>1</v>
      </c>
      <c r="G830" t="s">
        <v>57</v>
      </c>
      <c r="H830" t="s">
        <v>18</v>
      </c>
      <c r="I830" t="s">
        <v>35</v>
      </c>
      <c r="J830">
        <v>1043</v>
      </c>
      <c r="K830">
        <v>12516</v>
      </c>
      <c r="L830">
        <v>5</v>
      </c>
      <c r="M830">
        <v>0</v>
      </c>
      <c r="N830">
        <v>0</v>
      </c>
      <c r="O830">
        <v>0</v>
      </c>
    </row>
    <row r="831" spans="1:15" x14ac:dyDescent="0.3">
      <c r="A831">
        <v>141</v>
      </c>
      <c r="B831" t="s">
        <v>257</v>
      </c>
      <c r="C831" t="s">
        <v>258</v>
      </c>
      <c r="D831" t="s">
        <v>916</v>
      </c>
      <c r="E831" s="1">
        <v>43698</v>
      </c>
      <c r="F831">
        <v>1</v>
      </c>
      <c r="G831" t="s">
        <v>49</v>
      </c>
      <c r="H831" t="s">
        <v>29</v>
      </c>
      <c r="I831" t="s">
        <v>41</v>
      </c>
      <c r="J831">
        <v>3258</v>
      </c>
      <c r="K831">
        <v>39096</v>
      </c>
      <c r="L831">
        <v>3</v>
      </c>
      <c r="M831">
        <v>3</v>
      </c>
      <c r="N831">
        <v>0</v>
      </c>
      <c r="O831">
        <v>0</v>
      </c>
    </row>
    <row r="832" spans="1:15" x14ac:dyDescent="0.3">
      <c r="A832">
        <v>142</v>
      </c>
      <c r="B832" t="s">
        <v>259</v>
      </c>
      <c r="C832" t="s">
        <v>79</v>
      </c>
      <c r="D832" t="s">
        <v>916</v>
      </c>
      <c r="E832" s="1">
        <v>44165</v>
      </c>
      <c r="F832">
        <v>0</v>
      </c>
      <c r="G832" t="s">
        <v>76</v>
      </c>
      <c r="H832" t="s">
        <v>22</v>
      </c>
      <c r="I832" t="s">
        <v>35</v>
      </c>
      <c r="J832">
        <v>976</v>
      </c>
      <c r="K832">
        <v>11712</v>
      </c>
      <c r="L832">
        <v>5</v>
      </c>
      <c r="M832">
        <v>5</v>
      </c>
      <c r="N832">
        <v>0</v>
      </c>
      <c r="O832">
        <v>2</v>
      </c>
    </row>
    <row r="833" spans="1:15" x14ac:dyDescent="0.3">
      <c r="A833">
        <v>143</v>
      </c>
      <c r="B833" t="s">
        <v>260</v>
      </c>
      <c r="C833" t="s">
        <v>137</v>
      </c>
      <c r="D833" t="s">
        <v>916</v>
      </c>
      <c r="E833" s="1">
        <v>43571</v>
      </c>
      <c r="F833">
        <v>1</v>
      </c>
      <c r="G833" t="s">
        <v>40</v>
      </c>
      <c r="H833" t="s">
        <v>18</v>
      </c>
      <c r="I833" t="s">
        <v>41</v>
      </c>
      <c r="J833">
        <v>3096</v>
      </c>
      <c r="K833">
        <v>37152</v>
      </c>
      <c r="L833">
        <v>2</v>
      </c>
      <c r="M833">
        <v>0</v>
      </c>
      <c r="N833">
        <v>0</v>
      </c>
      <c r="O833">
        <v>8</v>
      </c>
    </row>
    <row r="834" spans="1:15" x14ac:dyDescent="0.3">
      <c r="A834">
        <v>144</v>
      </c>
      <c r="B834" t="s">
        <v>120</v>
      </c>
      <c r="C834" t="s">
        <v>261</v>
      </c>
      <c r="D834" t="s">
        <v>916</v>
      </c>
      <c r="E834" s="1">
        <v>43551</v>
      </c>
      <c r="F834">
        <v>1</v>
      </c>
      <c r="G834" t="s">
        <v>75</v>
      </c>
      <c r="H834" t="s">
        <v>18</v>
      </c>
      <c r="I834" t="s">
        <v>19</v>
      </c>
      <c r="J834">
        <v>1985</v>
      </c>
      <c r="K834">
        <v>23820</v>
      </c>
      <c r="L834">
        <v>3</v>
      </c>
      <c r="M834">
        <v>6</v>
      </c>
      <c r="N834">
        <v>2</v>
      </c>
      <c r="O834">
        <v>6</v>
      </c>
    </row>
    <row r="835" spans="1:15" x14ac:dyDescent="0.3">
      <c r="A835">
        <v>145</v>
      </c>
      <c r="B835" t="s">
        <v>30</v>
      </c>
      <c r="C835" t="s">
        <v>32</v>
      </c>
      <c r="D835" t="s">
        <v>915</v>
      </c>
      <c r="E835" s="1">
        <v>43850</v>
      </c>
      <c r="F835">
        <v>0</v>
      </c>
      <c r="G835" t="s">
        <v>34</v>
      </c>
      <c r="H835" t="s">
        <v>29</v>
      </c>
      <c r="I835" t="s">
        <v>41</v>
      </c>
      <c r="J835">
        <v>2371</v>
      </c>
      <c r="K835">
        <v>28452</v>
      </c>
      <c r="L835">
        <v>5</v>
      </c>
      <c r="M835">
        <v>0</v>
      </c>
      <c r="N835">
        <v>0</v>
      </c>
      <c r="O835">
        <v>1</v>
      </c>
    </row>
    <row r="836" spans="1:15" x14ac:dyDescent="0.3">
      <c r="A836">
        <v>146</v>
      </c>
      <c r="B836" t="s">
        <v>262</v>
      </c>
      <c r="C836" t="s">
        <v>263</v>
      </c>
      <c r="D836" t="s">
        <v>915</v>
      </c>
      <c r="E836" s="1">
        <v>43520</v>
      </c>
      <c r="F836">
        <v>1</v>
      </c>
      <c r="G836" t="s">
        <v>76</v>
      </c>
      <c r="H836" t="s">
        <v>18</v>
      </c>
      <c r="I836" t="s">
        <v>35</v>
      </c>
      <c r="J836">
        <v>2562</v>
      </c>
      <c r="K836">
        <v>30744</v>
      </c>
      <c r="L836">
        <v>2</v>
      </c>
      <c r="M836">
        <v>4</v>
      </c>
      <c r="N836">
        <v>0</v>
      </c>
      <c r="O836">
        <v>3</v>
      </c>
    </row>
    <row r="837" spans="1:15" x14ac:dyDescent="0.3">
      <c r="A837">
        <v>147</v>
      </c>
      <c r="B837" t="s">
        <v>264</v>
      </c>
      <c r="C837" t="s">
        <v>265</v>
      </c>
      <c r="D837" t="s">
        <v>916</v>
      </c>
      <c r="E837" s="1">
        <v>44071</v>
      </c>
      <c r="F837">
        <v>0</v>
      </c>
      <c r="G837" t="s">
        <v>17</v>
      </c>
      <c r="H837" t="s">
        <v>47</v>
      </c>
      <c r="I837" t="s">
        <v>41</v>
      </c>
      <c r="J837">
        <v>1254</v>
      </c>
      <c r="K837">
        <v>15048</v>
      </c>
      <c r="L837">
        <v>5</v>
      </c>
      <c r="M837">
        <v>0</v>
      </c>
      <c r="N837">
        <v>0</v>
      </c>
      <c r="O837">
        <v>8</v>
      </c>
    </row>
    <row r="838" spans="1:15" x14ac:dyDescent="0.3">
      <c r="A838">
        <v>148</v>
      </c>
      <c r="B838" t="s">
        <v>20</v>
      </c>
      <c r="C838" t="s">
        <v>266</v>
      </c>
      <c r="D838" t="s">
        <v>915</v>
      </c>
      <c r="E838" s="1">
        <v>43173</v>
      </c>
      <c r="F838">
        <v>2</v>
      </c>
      <c r="G838" t="s">
        <v>28</v>
      </c>
      <c r="H838" t="s">
        <v>47</v>
      </c>
      <c r="I838" t="s">
        <v>41</v>
      </c>
      <c r="J838">
        <v>793</v>
      </c>
      <c r="K838">
        <v>9516</v>
      </c>
      <c r="L838">
        <v>5</v>
      </c>
      <c r="M838">
        <v>6</v>
      </c>
      <c r="N838">
        <v>0</v>
      </c>
      <c r="O838">
        <v>2</v>
      </c>
    </row>
    <row r="839" spans="1:15" x14ac:dyDescent="0.3">
      <c r="A839">
        <v>149</v>
      </c>
      <c r="B839" t="s">
        <v>267</v>
      </c>
      <c r="C839" t="s">
        <v>268</v>
      </c>
      <c r="D839" t="s">
        <v>916</v>
      </c>
      <c r="E839" s="1">
        <v>43007</v>
      </c>
      <c r="F839">
        <v>3</v>
      </c>
      <c r="G839" t="s">
        <v>117</v>
      </c>
      <c r="H839" t="s">
        <v>18</v>
      </c>
      <c r="I839" t="s">
        <v>19</v>
      </c>
      <c r="J839">
        <v>2416</v>
      </c>
      <c r="K839">
        <v>28992</v>
      </c>
      <c r="L839">
        <v>3</v>
      </c>
      <c r="M839">
        <v>0</v>
      </c>
      <c r="N839">
        <v>0</v>
      </c>
      <c r="O839">
        <v>2</v>
      </c>
    </row>
    <row r="840" spans="1:15" x14ac:dyDescent="0.3">
      <c r="A840">
        <v>150</v>
      </c>
      <c r="B840" t="s">
        <v>269</v>
      </c>
      <c r="C840" t="s">
        <v>270</v>
      </c>
      <c r="D840" t="s">
        <v>915</v>
      </c>
      <c r="E840" s="1">
        <v>42773</v>
      </c>
      <c r="F840">
        <v>3</v>
      </c>
      <c r="G840" t="s">
        <v>52</v>
      </c>
      <c r="H840" t="s">
        <v>47</v>
      </c>
      <c r="I840" t="s">
        <v>35</v>
      </c>
      <c r="J840">
        <v>822</v>
      </c>
      <c r="K840">
        <v>9864</v>
      </c>
      <c r="L840">
        <v>5</v>
      </c>
      <c r="M840">
        <v>6</v>
      </c>
      <c r="N840">
        <v>0</v>
      </c>
      <c r="O840">
        <v>1</v>
      </c>
    </row>
    <row r="841" spans="1:15" x14ac:dyDescent="0.3">
      <c r="A841">
        <v>151</v>
      </c>
      <c r="B841" t="s">
        <v>271</v>
      </c>
      <c r="C841" t="s">
        <v>272</v>
      </c>
      <c r="D841" t="s">
        <v>915</v>
      </c>
      <c r="E841" s="1">
        <v>44118</v>
      </c>
      <c r="F841">
        <v>0</v>
      </c>
      <c r="G841" t="s">
        <v>28</v>
      </c>
      <c r="H841" t="s">
        <v>18</v>
      </c>
      <c r="I841" t="s">
        <v>59</v>
      </c>
      <c r="J841">
        <v>1442</v>
      </c>
      <c r="K841">
        <v>17304</v>
      </c>
      <c r="L841">
        <v>5</v>
      </c>
      <c r="M841">
        <v>2</v>
      </c>
      <c r="N841">
        <v>1</v>
      </c>
      <c r="O841">
        <v>23</v>
      </c>
    </row>
    <row r="842" spans="1:15" x14ac:dyDescent="0.3">
      <c r="A842">
        <v>152</v>
      </c>
      <c r="B842" t="s">
        <v>36</v>
      </c>
      <c r="C842" t="s">
        <v>273</v>
      </c>
      <c r="D842" t="s">
        <v>916</v>
      </c>
      <c r="E842" s="1">
        <v>43780</v>
      </c>
      <c r="F842">
        <v>1</v>
      </c>
      <c r="G842" t="s">
        <v>49</v>
      </c>
      <c r="H842" t="s">
        <v>18</v>
      </c>
      <c r="I842" t="s">
        <v>19</v>
      </c>
      <c r="J842">
        <v>887</v>
      </c>
      <c r="K842">
        <v>10644</v>
      </c>
      <c r="L842">
        <v>4.5</v>
      </c>
      <c r="M842">
        <v>0</v>
      </c>
      <c r="N842">
        <v>0</v>
      </c>
      <c r="O842">
        <v>54</v>
      </c>
    </row>
    <row r="843" spans="1:15" x14ac:dyDescent="0.3">
      <c r="A843">
        <v>153</v>
      </c>
      <c r="B843" t="s">
        <v>274</v>
      </c>
      <c r="C843" t="s">
        <v>275</v>
      </c>
      <c r="D843" t="s">
        <v>916</v>
      </c>
      <c r="E843" s="1">
        <v>42792</v>
      </c>
      <c r="F843">
        <v>3</v>
      </c>
      <c r="G843" t="s">
        <v>28</v>
      </c>
      <c r="H843" t="s">
        <v>18</v>
      </c>
      <c r="I843" t="s">
        <v>35</v>
      </c>
      <c r="J843">
        <v>1671</v>
      </c>
      <c r="K843">
        <v>20052</v>
      </c>
      <c r="L843">
        <v>2</v>
      </c>
      <c r="M843">
        <v>0</v>
      </c>
      <c r="N843">
        <v>0</v>
      </c>
      <c r="O843">
        <v>3</v>
      </c>
    </row>
    <row r="844" spans="1:15" x14ac:dyDescent="0.3">
      <c r="A844">
        <v>154</v>
      </c>
      <c r="B844" t="s">
        <v>88</v>
      </c>
      <c r="C844" t="s">
        <v>276</v>
      </c>
      <c r="D844" t="s">
        <v>916</v>
      </c>
      <c r="E844" s="1">
        <v>43551</v>
      </c>
      <c r="F844">
        <v>1</v>
      </c>
      <c r="G844" t="s">
        <v>40</v>
      </c>
      <c r="H844" t="s">
        <v>29</v>
      </c>
      <c r="I844" t="s">
        <v>41</v>
      </c>
      <c r="J844">
        <v>1877</v>
      </c>
      <c r="K844">
        <v>22524</v>
      </c>
      <c r="L844">
        <v>4.5</v>
      </c>
      <c r="M844">
        <v>1</v>
      </c>
      <c r="N844">
        <v>0</v>
      </c>
      <c r="O844">
        <v>0</v>
      </c>
    </row>
    <row r="845" spans="1:15" x14ac:dyDescent="0.3">
      <c r="A845">
        <v>155</v>
      </c>
      <c r="B845" t="s">
        <v>277</v>
      </c>
      <c r="C845" t="s">
        <v>278</v>
      </c>
      <c r="D845" t="s">
        <v>916</v>
      </c>
      <c r="E845" s="1">
        <v>43529</v>
      </c>
      <c r="F845">
        <v>1</v>
      </c>
      <c r="G845" t="s">
        <v>49</v>
      </c>
      <c r="H845" t="s">
        <v>29</v>
      </c>
      <c r="I845" t="s">
        <v>35</v>
      </c>
      <c r="J845">
        <v>1960</v>
      </c>
      <c r="K845">
        <v>23520</v>
      </c>
      <c r="L845">
        <v>2</v>
      </c>
      <c r="M845">
        <v>0</v>
      </c>
      <c r="N845">
        <v>0</v>
      </c>
      <c r="O845">
        <v>8</v>
      </c>
    </row>
    <row r="846" spans="1:15" x14ac:dyDescent="0.3">
      <c r="A846">
        <v>156</v>
      </c>
      <c r="B846" t="s">
        <v>194</v>
      </c>
      <c r="C846" t="s">
        <v>65</v>
      </c>
      <c r="D846" t="s">
        <v>915</v>
      </c>
      <c r="E846" s="1">
        <v>43300</v>
      </c>
      <c r="F846">
        <v>2</v>
      </c>
      <c r="G846" t="s">
        <v>28</v>
      </c>
      <c r="H846" t="s">
        <v>29</v>
      </c>
      <c r="I846" t="s">
        <v>41</v>
      </c>
      <c r="J846">
        <v>2422</v>
      </c>
      <c r="K846">
        <v>29064</v>
      </c>
      <c r="L846">
        <v>4.5</v>
      </c>
      <c r="M846">
        <v>0</v>
      </c>
      <c r="N846">
        <v>2</v>
      </c>
      <c r="O846">
        <v>10</v>
      </c>
    </row>
    <row r="847" spans="1:15" x14ac:dyDescent="0.3">
      <c r="A847">
        <v>157</v>
      </c>
      <c r="B847" t="s">
        <v>279</v>
      </c>
      <c r="C847" t="s">
        <v>280</v>
      </c>
      <c r="D847" t="s">
        <v>916</v>
      </c>
      <c r="E847" s="1">
        <v>43683</v>
      </c>
      <c r="F847">
        <v>1</v>
      </c>
      <c r="G847" t="s">
        <v>28</v>
      </c>
      <c r="H847" t="s">
        <v>22</v>
      </c>
      <c r="I847" t="s">
        <v>41</v>
      </c>
      <c r="J847">
        <v>1299</v>
      </c>
      <c r="K847">
        <v>15588</v>
      </c>
      <c r="L847">
        <v>5</v>
      </c>
      <c r="M847">
        <v>0</v>
      </c>
      <c r="N847">
        <v>0</v>
      </c>
      <c r="O847">
        <v>8</v>
      </c>
    </row>
    <row r="848" spans="1:15" x14ac:dyDescent="0.3">
      <c r="A848">
        <v>158</v>
      </c>
      <c r="B848" t="s">
        <v>281</v>
      </c>
      <c r="C848" t="s">
        <v>282</v>
      </c>
      <c r="D848" t="s">
        <v>915</v>
      </c>
      <c r="E848" s="1">
        <v>43908</v>
      </c>
      <c r="F848">
        <v>0</v>
      </c>
      <c r="G848" t="s">
        <v>25</v>
      </c>
      <c r="H848" t="s">
        <v>18</v>
      </c>
      <c r="I848" t="s">
        <v>59</v>
      </c>
      <c r="J848">
        <v>2127</v>
      </c>
      <c r="K848">
        <v>25524</v>
      </c>
      <c r="L848">
        <v>5</v>
      </c>
      <c r="M848">
        <v>0</v>
      </c>
      <c r="N848">
        <v>0</v>
      </c>
      <c r="O848">
        <v>3</v>
      </c>
    </row>
    <row r="849" spans="1:15" x14ac:dyDescent="0.3">
      <c r="A849">
        <v>159</v>
      </c>
      <c r="B849" t="s">
        <v>120</v>
      </c>
      <c r="C849" t="s">
        <v>283</v>
      </c>
      <c r="D849" t="s">
        <v>916</v>
      </c>
      <c r="E849" s="1">
        <v>43653</v>
      </c>
      <c r="F849">
        <v>1</v>
      </c>
      <c r="G849" t="s">
        <v>17</v>
      </c>
      <c r="H849" t="s">
        <v>18</v>
      </c>
      <c r="I849" t="s">
        <v>35</v>
      </c>
      <c r="J849">
        <v>3096</v>
      </c>
      <c r="K849">
        <v>37152</v>
      </c>
      <c r="L849">
        <v>2</v>
      </c>
      <c r="M849">
        <v>5</v>
      </c>
      <c r="N849">
        <v>0</v>
      </c>
      <c r="O849">
        <v>9</v>
      </c>
    </row>
    <row r="850" spans="1:15" x14ac:dyDescent="0.3">
      <c r="A850">
        <v>160</v>
      </c>
      <c r="B850" t="s">
        <v>284</v>
      </c>
      <c r="C850" t="s">
        <v>285</v>
      </c>
      <c r="D850" t="s">
        <v>916</v>
      </c>
      <c r="E850" s="1">
        <v>42405</v>
      </c>
      <c r="F850">
        <v>4</v>
      </c>
      <c r="G850" t="s">
        <v>28</v>
      </c>
      <c r="H850" t="s">
        <v>18</v>
      </c>
      <c r="I850" t="s">
        <v>19</v>
      </c>
      <c r="J850">
        <v>951</v>
      </c>
      <c r="K850">
        <v>11412</v>
      </c>
      <c r="L850">
        <v>1</v>
      </c>
      <c r="M850">
        <v>6</v>
      </c>
      <c r="N850">
        <v>0</v>
      </c>
      <c r="O850">
        <v>8</v>
      </c>
    </row>
    <row r="851" spans="1:15" x14ac:dyDescent="0.3">
      <c r="A851">
        <v>161</v>
      </c>
      <c r="B851" t="s">
        <v>32</v>
      </c>
      <c r="C851" t="s">
        <v>286</v>
      </c>
      <c r="D851" t="s">
        <v>915</v>
      </c>
      <c r="E851" s="1">
        <v>43967</v>
      </c>
      <c r="F851">
        <v>0</v>
      </c>
      <c r="G851" t="s">
        <v>28</v>
      </c>
      <c r="H851" t="s">
        <v>18</v>
      </c>
      <c r="I851" t="s">
        <v>35</v>
      </c>
      <c r="J851">
        <v>2940</v>
      </c>
      <c r="K851">
        <v>35280</v>
      </c>
      <c r="L851">
        <v>1</v>
      </c>
      <c r="M851">
        <v>6</v>
      </c>
      <c r="N851">
        <v>0</v>
      </c>
      <c r="O851">
        <v>13</v>
      </c>
    </row>
    <row r="852" spans="1:15" x14ac:dyDescent="0.3">
      <c r="A852">
        <v>162</v>
      </c>
      <c r="B852" t="s">
        <v>287</v>
      </c>
      <c r="C852" t="s">
        <v>288</v>
      </c>
      <c r="D852" t="s">
        <v>916</v>
      </c>
      <c r="E852" s="1">
        <v>44102</v>
      </c>
      <c r="F852">
        <v>0</v>
      </c>
      <c r="G852" t="s">
        <v>52</v>
      </c>
      <c r="H852" t="s">
        <v>22</v>
      </c>
      <c r="I852" t="s">
        <v>41</v>
      </c>
      <c r="J852">
        <v>3293</v>
      </c>
      <c r="K852">
        <v>39516</v>
      </c>
      <c r="L852">
        <v>4.5</v>
      </c>
      <c r="M852">
        <v>1</v>
      </c>
      <c r="N852">
        <v>6</v>
      </c>
      <c r="O852">
        <v>9</v>
      </c>
    </row>
    <row r="853" spans="1:15" x14ac:dyDescent="0.3">
      <c r="A853">
        <v>163</v>
      </c>
      <c r="B853" t="s">
        <v>289</v>
      </c>
      <c r="C853" t="s">
        <v>290</v>
      </c>
      <c r="D853" t="s">
        <v>915</v>
      </c>
      <c r="E853" s="1">
        <v>42840</v>
      </c>
      <c r="F853">
        <v>3</v>
      </c>
      <c r="G853" t="s">
        <v>57</v>
      </c>
      <c r="H853" t="s">
        <v>29</v>
      </c>
      <c r="I853" t="s">
        <v>35</v>
      </c>
      <c r="J853">
        <v>3250</v>
      </c>
      <c r="K853">
        <v>39000</v>
      </c>
      <c r="L853">
        <v>2</v>
      </c>
      <c r="M853">
        <v>1</v>
      </c>
      <c r="N853">
        <v>0</v>
      </c>
      <c r="O853">
        <v>8</v>
      </c>
    </row>
    <row r="854" spans="1:15" x14ac:dyDescent="0.3">
      <c r="A854">
        <v>164</v>
      </c>
      <c r="B854" t="s">
        <v>68</v>
      </c>
      <c r="C854" t="s">
        <v>291</v>
      </c>
      <c r="D854" t="s">
        <v>915</v>
      </c>
      <c r="E854" s="1">
        <v>43385</v>
      </c>
      <c r="F854">
        <v>2</v>
      </c>
      <c r="G854" t="s">
        <v>40</v>
      </c>
      <c r="H854" t="s">
        <v>18</v>
      </c>
      <c r="I854" t="s">
        <v>41</v>
      </c>
      <c r="J854">
        <v>2085</v>
      </c>
      <c r="K854">
        <v>25020</v>
      </c>
      <c r="L854">
        <v>3</v>
      </c>
      <c r="M854">
        <v>1</v>
      </c>
      <c r="N854">
        <v>0</v>
      </c>
      <c r="O854">
        <v>9</v>
      </c>
    </row>
    <row r="855" spans="1:15" x14ac:dyDescent="0.3">
      <c r="A855">
        <v>165</v>
      </c>
      <c r="B855" t="s">
        <v>292</v>
      </c>
      <c r="C855" t="s">
        <v>30</v>
      </c>
      <c r="D855" t="s">
        <v>915</v>
      </c>
      <c r="E855" s="1">
        <v>43638</v>
      </c>
      <c r="F855">
        <v>1</v>
      </c>
      <c r="G855" t="s">
        <v>28</v>
      </c>
      <c r="H855" t="s">
        <v>293</v>
      </c>
      <c r="I855" t="s">
        <v>41</v>
      </c>
      <c r="J855">
        <v>1578</v>
      </c>
      <c r="K855">
        <v>18936</v>
      </c>
      <c r="L855">
        <v>3</v>
      </c>
      <c r="M855">
        <v>0</v>
      </c>
      <c r="N855">
        <v>0</v>
      </c>
      <c r="O855">
        <v>15</v>
      </c>
    </row>
    <row r="856" spans="1:15" x14ac:dyDescent="0.3">
      <c r="A856">
        <v>166</v>
      </c>
      <c r="B856" t="s">
        <v>294</v>
      </c>
      <c r="C856" t="s">
        <v>295</v>
      </c>
      <c r="D856" t="s">
        <v>916</v>
      </c>
      <c r="E856" s="1">
        <v>43725</v>
      </c>
      <c r="F856">
        <v>1</v>
      </c>
      <c r="G856" t="s">
        <v>40</v>
      </c>
      <c r="H856" t="s">
        <v>29</v>
      </c>
      <c r="I856" t="s">
        <v>41</v>
      </c>
      <c r="J856">
        <v>1169</v>
      </c>
      <c r="K856">
        <v>14028</v>
      </c>
      <c r="L856">
        <v>3</v>
      </c>
      <c r="M856">
        <v>1</v>
      </c>
      <c r="N856">
        <v>0</v>
      </c>
      <c r="O856">
        <v>10</v>
      </c>
    </row>
    <row r="857" spans="1:15" x14ac:dyDescent="0.3">
      <c r="A857">
        <v>167</v>
      </c>
      <c r="B857" t="s">
        <v>296</v>
      </c>
      <c r="C857" t="s">
        <v>297</v>
      </c>
      <c r="D857" t="s">
        <v>916</v>
      </c>
      <c r="E857" s="1">
        <v>42927</v>
      </c>
      <c r="F857">
        <v>3</v>
      </c>
      <c r="G857" t="s">
        <v>40</v>
      </c>
      <c r="H857" t="s">
        <v>22</v>
      </c>
      <c r="I857" t="s">
        <v>59</v>
      </c>
      <c r="J857">
        <v>1054</v>
      </c>
      <c r="K857">
        <v>12648</v>
      </c>
      <c r="L857">
        <v>5</v>
      </c>
      <c r="M857">
        <v>4</v>
      </c>
      <c r="N857">
        <v>6</v>
      </c>
      <c r="O857">
        <v>7</v>
      </c>
    </row>
    <row r="858" spans="1:15" x14ac:dyDescent="0.3">
      <c r="A858">
        <v>168</v>
      </c>
      <c r="B858" t="s">
        <v>298</v>
      </c>
      <c r="C858" t="s">
        <v>79</v>
      </c>
      <c r="D858" t="s">
        <v>916</v>
      </c>
      <c r="E858" s="1">
        <v>43680</v>
      </c>
      <c r="F858">
        <v>1</v>
      </c>
      <c r="G858" t="s">
        <v>40</v>
      </c>
      <c r="H858" t="s">
        <v>18</v>
      </c>
      <c r="I858" t="s">
        <v>41</v>
      </c>
      <c r="J858">
        <v>1349</v>
      </c>
      <c r="K858">
        <v>16188</v>
      </c>
      <c r="L858">
        <v>4.5</v>
      </c>
      <c r="M858">
        <v>1</v>
      </c>
      <c r="N858">
        <v>0</v>
      </c>
      <c r="O858">
        <v>4</v>
      </c>
    </row>
    <row r="859" spans="1:15" x14ac:dyDescent="0.3">
      <c r="A859">
        <v>169</v>
      </c>
      <c r="B859" t="s">
        <v>299</v>
      </c>
      <c r="C859" t="s">
        <v>300</v>
      </c>
      <c r="D859" t="s">
        <v>916</v>
      </c>
      <c r="E859" s="1">
        <v>43571</v>
      </c>
      <c r="F859">
        <v>1</v>
      </c>
      <c r="G859" t="s">
        <v>17</v>
      </c>
      <c r="H859" t="s">
        <v>29</v>
      </c>
      <c r="I859" t="s">
        <v>59</v>
      </c>
      <c r="J859">
        <v>2196</v>
      </c>
      <c r="K859">
        <v>26352</v>
      </c>
      <c r="L859">
        <v>5</v>
      </c>
      <c r="M859">
        <v>4</v>
      </c>
      <c r="N859">
        <v>0</v>
      </c>
      <c r="O859">
        <v>9</v>
      </c>
    </row>
    <row r="860" spans="1:15" x14ac:dyDescent="0.3">
      <c r="A860">
        <v>170</v>
      </c>
      <c r="B860" t="s">
        <v>58</v>
      </c>
      <c r="C860" t="s">
        <v>141</v>
      </c>
      <c r="D860" t="s">
        <v>916</v>
      </c>
      <c r="E860" s="1">
        <v>43846</v>
      </c>
      <c r="F860">
        <v>0</v>
      </c>
      <c r="G860" t="s">
        <v>76</v>
      </c>
      <c r="H860" t="s">
        <v>18</v>
      </c>
      <c r="I860" t="s">
        <v>41</v>
      </c>
      <c r="J860">
        <v>3264</v>
      </c>
      <c r="K860">
        <v>39168</v>
      </c>
      <c r="L860">
        <v>5</v>
      </c>
      <c r="M860">
        <v>6</v>
      </c>
      <c r="N860">
        <v>5</v>
      </c>
      <c r="O860">
        <v>4</v>
      </c>
    </row>
    <row r="861" spans="1:15" x14ac:dyDescent="0.3">
      <c r="A861">
        <v>171</v>
      </c>
      <c r="B861" t="s">
        <v>32</v>
      </c>
      <c r="C861" t="s">
        <v>301</v>
      </c>
      <c r="D861" t="s">
        <v>915</v>
      </c>
      <c r="E861" s="1">
        <v>42942</v>
      </c>
      <c r="F861">
        <v>3</v>
      </c>
      <c r="G861" t="s">
        <v>17</v>
      </c>
      <c r="H861" t="s">
        <v>29</v>
      </c>
      <c r="I861" t="s">
        <v>35</v>
      </c>
      <c r="J861">
        <v>1232</v>
      </c>
      <c r="K861">
        <v>14784</v>
      </c>
      <c r="L861">
        <v>5</v>
      </c>
      <c r="M861">
        <v>4</v>
      </c>
      <c r="N861">
        <v>5</v>
      </c>
      <c r="O861">
        <v>2</v>
      </c>
    </row>
    <row r="862" spans="1:15" x14ac:dyDescent="0.3">
      <c r="A862">
        <v>172</v>
      </c>
      <c r="B862" t="s">
        <v>302</v>
      </c>
      <c r="C862" t="s">
        <v>303</v>
      </c>
      <c r="D862" t="s">
        <v>916</v>
      </c>
      <c r="E862" s="1">
        <v>43787</v>
      </c>
      <c r="F862">
        <v>1</v>
      </c>
      <c r="G862" t="s">
        <v>49</v>
      </c>
      <c r="H862" t="s">
        <v>18</v>
      </c>
      <c r="I862" t="s">
        <v>41</v>
      </c>
      <c r="J862">
        <v>2401</v>
      </c>
      <c r="K862">
        <v>28812</v>
      </c>
      <c r="L862">
        <v>5</v>
      </c>
      <c r="M862">
        <v>0</v>
      </c>
      <c r="N862">
        <v>0</v>
      </c>
      <c r="O862">
        <v>9</v>
      </c>
    </row>
    <row r="863" spans="1:15" x14ac:dyDescent="0.3">
      <c r="A863">
        <v>173</v>
      </c>
      <c r="B863" t="s">
        <v>304</v>
      </c>
      <c r="C863" t="s">
        <v>305</v>
      </c>
      <c r="D863" t="s">
        <v>916</v>
      </c>
      <c r="E863" s="1">
        <v>42994</v>
      </c>
      <c r="F863">
        <v>3</v>
      </c>
      <c r="G863" t="s">
        <v>28</v>
      </c>
      <c r="H863" t="s">
        <v>22</v>
      </c>
      <c r="I863" t="s">
        <v>41</v>
      </c>
      <c r="J863">
        <v>3168</v>
      </c>
      <c r="K863">
        <v>38016</v>
      </c>
      <c r="L863">
        <v>5</v>
      </c>
      <c r="M863">
        <v>0</v>
      </c>
      <c r="N863">
        <v>0</v>
      </c>
      <c r="O863">
        <v>18</v>
      </c>
    </row>
    <row r="864" spans="1:15" x14ac:dyDescent="0.3">
      <c r="A864">
        <v>174</v>
      </c>
      <c r="B864" t="s">
        <v>81</v>
      </c>
      <c r="C864" t="s">
        <v>306</v>
      </c>
      <c r="D864" t="s">
        <v>916</v>
      </c>
      <c r="E864" s="1">
        <v>43148</v>
      </c>
      <c r="F864">
        <v>2</v>
      </c>
      <c r="G864" t="s">
        <v>76</v>
      </c>
      <c r="H864" t="s">
        <v>18</v>
      </c>
      <c r="I864" t="s">
        <v>41</v>
      </c>
      <c r="J864">
        <v>1620</v>
      </c>
      <c r="K864">
        <v>19440</v>
      </c>
      <c r="L864">
        <v>5</v>
      </c>
      <c r="M864">
        <v>5</v>
      </c>
      <c r="N864">
        <v>0</v>
      </c>
      <c r="O864">
        <v>10</v>
      </c>
    </row>
    <row r="865" spans="1:15" x14ac:dyDescent="0.3">
      <c r="A865">
        <v>175</v>
      </c>
      <c r="B865" t="s">
        <v>150</v>
      </c>
      <c r="C865" t="s">
        <v>307</v>
      </c>
      <c r="D865" t="s">
        <v>915</v>
      </c>
      <c r="E865" s="1">
        <v>42892</v>
      </c>
      <c r="F865">
        <v>3</v>
      </c>
      <c r="G865" t="s">
        <v>17</v>
      </c>
      <c r="H865" t="s">
        <v>29</v>
      </c>
      <c r="I865" t="s">
        <v>41</v>
      </c>
      <c r="J865">
        <v>1482</v>
      </c>
      <c r="K865">
        <v>17784</v>
      </c>
      <c r="L865">
        <v>5</v>
      </c>
      <c r="M865">
        <v>0</v>
      </c>
      <c r="N865">
        <v>0</v>
      </c>
      <c r="O865">
        <v>3</v>
      </c>
    </row>
    <row r="866" spans="1:15" x14ac:dyDescent="0.3">
      <c r="A866">
        <v>176</v>
      </c>
      <c r="B866" t="s">
        <v>308</v>
      </c>
      <c r="C866" t="s">
        <v>309</v>
      </c>
      <c r="D866" t="s">
        <v>916</v>
      </c>
      <c r="E866" s="1">
        <v>43939</v>
      </c>
      <c r="F866">
        <v>0</v>
      </c>
      <c r="G866" t="s">
        <v>40</v>
      </c>
      <c r="H866" t="s">
        <v>18</v>
      </c>
      <c r="I866" t="s">
        <v>41</v>
      </c>
      <c r="J866">
        <v>1967</v>
      </c>
      <c r="K866">
        <v>23604</v>
      </c>
      <c r="L866">
        <v>4.5</v>
      </c>
      <c r="M866">
        <v>6</v>
      </c>
      <c r="N866">
        <v>0</v>
      </c>
      <c r="O866">
        <v>6</v>
      </c>
    </row>
    <row r="867" spans="1:15" x14ac:dyDescent="0.3">
      <c r="A867">
        <v>177</v>
      </c>
      <c r="B867" t="s">
        <v>310</v>
      </c>
      <c r="C867" t="s">
        <v>311</v>
      </c>
      <c r="D867" t="s">
        <v>916</v>
      </c>
      <c r="E867" s="1">
        <v>43175</v>
      </c>
      <c r="F867">
        <v>2</v>
      </c>
      <c r="G867" t="s">
        <v>28</v>
      </c>
      <c r="H867" t="s">
        <v>18</v>
      </c>
      <c r="I867" t="s">
        <v>41</v>
      </c>
      <c r="J867">
        <v>1696</v>
      </c>
      <c r="K867">
        <v>20352</v>
      </c>
      <c r="L867">
        <v>5</v>
      </c>
      <c r="M867">
        <v>0</v>
      </c>
      <c r="N867">
        <v>0</v>
      </c>
      <c r="O867">
        <v>5</v>
      </c>
    </row>
    <row r="868" spans="1:15" x14ac:dyDescent="0.3">
      <c r="A868">
        <v>178</v>
      </c>
      <c r="B868" t="s">
        <v>120</v>
      </c>
      <c r="C868" t="s">
        <v>312</v>
      </c>
      <c r="D868" t="s">
        <v>916</v>
      </c>
      <c r="E868" s="1">
        <v>43458</v>
      </c>
      <c r="F868">
        <v>2</v>
      </c>
      <c r="G868" t="s">
        <v>52</v>
      </c>
      <c r="H868" t="s">
        <v>18</v>
      </c>
      <c r="I868" t="s">
        <v>59</v>
      </c>
      <c r="J868">
        <v>2913</v>
      </c>
      <c r="K868">
        <v>34956</v>
      </c>
      <c r="L868">
        <v>4.5</v>
      </c>
      <c r="M868">
        <v>0</v>
      </c>
      <c r="N868">
        <v>0</v>
      </c>
      <c r="O868">
        <v>3</v>
      </c>
    </row>
    <row r="869" spans="1:15" x14ac:dyDescent="0.3">
      <c r="A869">
        <v>179</v>
      </c>
      <c r="B869" t="s">
        <v>313</v>
      </c>
      <c r="C869" t="s">
        <v>314</v>
      </c>
      <c r="D869" t="s">
        <v>916</v>
      </c>
      <c r="E869" s="1">
        <v>43897</v>
      </c>
      <c r="F869">
        <v>0</v>
      </c>
      <c r="G869" t="s">
        <v>76</v>
      </c>
      <c r="H869" t="s">
        <v>293</v>
      </c>
      <c r="I869" t="s">
        <v>59</v>
      </c>
      <c r="J869">
        <v>2068</v>
      </c>
      <c r="K869">
        <v>24816</v>
      </c>
      <c r="L869">
        <v>1</v>
      </c>
      <c r="M869">
        <v>0</v>
      </c>
      <c r="N869">
        <v>1</v>
      </c>
      <c r="O869">
        <v>0</v>
      </c>
    </row>
    <row r="870" spans="1:15" x14ac:dyDescent="0.3">
      <c r="A870">
        <v>180</v>
      </c>
      <c r="B870" t="s">
        <v>315</v>
      </c>
      <c r="C870" t="s">
        <v>316</v>
      </c>
      <c r="D870" t="s">
        <v>915</v>
      </c>
      <c r="E870" s="1">
        <v>43398</v>
      </c>
      <c r="F870">
        <v>2</v>
      </c>
      <c r="G870" t="s">
        <v>162</v>
      </c>
      <c r="H870" t="s">
        <v>29</v>
      </c>
      <c r="I870" t="s">
        <v>35</v>
      </c>
      <c r="J870">
        <v>1430</v>
      </c>
      <c r="K870">
        <v>17160</v>
      </c>
      <c r="L870">
        <v>3</v>
      </c>
      <c r="M870">
        <v>6</v>
      </c>
      <c r="N870">
        <v>0</v>
      </c>
      <c r="O870">
        <v>0</v>
      </c>
    </row>
    <row r="871" spans="1:15" x14ac:dyDescent="0.3">
      <c r="A871">
        <v>181</v>
      </c>
      <c r="B871" t="s">
        <v>32</v>
      </c>
      <c r="C871" t="s">
        <v>317</v>
      </c>
      <c r="D871" t="s">
        <v>915</v>
      </c>
      <c r="E871" s="1">
        <v>43250</v>
      </c>
      <c r="F871">
        <v>2</v>
      </c>
      <c r="G871" t="s">
        <v>40</v>
      </c>
      <c r="H871" t="s">
        <v>22</v>
      </c>
      <c r="I871" t="s">
        <v>35</v>
      </c>
      <c r="J871">
        <v>3138</v>
      </c>
      <c r="K871">
        <v>37656</v>
      </c>
      <c r="L871">
        <v>1</v>
      </c>
      <c r="M871">
        <v>0</v>
      </c>
      <c r="N871">
        <v>5</v>
      </c>
      <c r="O871">
        <v>9</v>
      </c>
    </row>
    <row r="872" spans="1:15" x14ac:dyDescent="0.3">
      <c r="A872">
        <v>182</v>
      </c>
      <c r="B872" t="s">
        <v>318</v>
      </c>
      <c r="C872" t="s">
        <v>319</v>
      </c>
      <c r="D872" t="s">
        <v>915</v>
      </c>
      <c r="E872" s="1">
        <v>44169</v>
      </c>
      <c r="F872">
        <v>0</v>
      </c>
      <c r="G872" t="s">
        <v>28</v>
      </c>
      <c r="H872" t="s">
        <v>18</v>
      </c>
      <c r="I872" t="s">
        <v>41</v>
      </c>
      <c r="J872">
        <v>2051</v>
      </c>
      <c r="K872">
        <v>24612</v>
      </c>
      <c r="L872">
        <v>3</v>
      </c>
      <c r="M872">
        <v>0</v>
      </c>
      <c r="N872">
        <v>0</v>
      </c>
      <c r="O872">
        <v>2</v>
      </c>
    </row>
    <row r="873" spans="1:15" x14ac:dyDescent="0.3">
      <c r="A873">
        <v>183</v>
      </c>
      <c r="B873" t="s">
        <v>320</v>
      </c>
      <c r="C873" t="s">
        <v>321</v>
      </c>
      <c r="D873" t="s">
        <v>916</v>
      </c>
      <c r="E873" s="1">
        <v>43351</v>
      </c>
      <c r="F873">
        <v>2</v>
      </c>
      <c r="G873" t="s">
        <v>52</v>
      </c>
      <c r="H873" t="s">
        <v>18</v>
      </c>
      <c r="I873" t="s">
        <v>35</v>
      </c>
      <c r="J873">
        <v>2986</v>
      </c>
      <c r="K873">
        <v>35832</v>
      </c>
      <c r="L873">
        <v>1</v>
      </c>
      <c r="M873">
        <v>3</v>
      </c>
      <c r="N873">
        <v>0</v>
      </c>
      <c r="O873">
        <v>8</v>
      </c>
    </row>
    <row r="874" spans="1:15" x14ac:dyDescent="0.3">
      <c r="A874">
        <v>184</v>
      </c>
      <c r="B874" t="s">
        <v>322</v>
      </c>
      <c r="C874" t="s">
        <v>323</v>
      </c>
      <c r="D874" t="s">
        <v>915</v>
      </c>
      <c r="E874" s="1">
        <v>43524</v>
      </c>
      <c r="F874">
        <v>1</v>
      </c>
      <c r="G874" t="s">
        <v>28</v>
      </c>
      <c r="H874" t="s">
        <v>47</v>
      </c>
      <c r="I874" t="s">
        <v>41</v>
      </c>
      <c r="J874">
        <v>2790</v>
      </c>
      <c r="K874">
        <v>33480</v>
      </c>
      <c r="L874">
        <v>5</v>
      </c>
      <c r="M874">
        <v>6</v>
      </c>
      <c r="N874">
        <v>0</v>
      </c>
      <c r="O874">
        <v>3</v>
      </c>
    </row>
    <row r="875" spans="1:15" x14ac:dyDescent="0.3">
      <c r="A875">
        <v>185</v>
      </c>
      <c r="B875" t="s">
        <v>196</v>
      </c>
      <c r="C875" t="s">
        <v>324</v>
      </c>
      <c r="D875" t="s">
        <v>915</v>
      </c>
      <c r="E875" s="1">
        <v>44182</v>
      </c>
      <c r="F875">
        <v>0</v>
      </c>
      <c r="G875" t="s">
        <v>52</v>
      </c>
      <c r="H875" t="s">
        <v>18</v>
      </c>
      <c r="I875" t="s">
        <v>41</v>
      </c>
      <c r="J875">
        <v>1075</v>
      </c>
      <c r="K875">
        <v>12900</v>
      </c>
      <c r="L875">
        <v>4.5</v>
      </c>
      <c r="M875">
        <v>6</v>
      </c>
      <c r="N875">
        <v>0</v>
      </c>
      <c r="O875">
        <v>7</v>
      </c>
    </row>
    <row r="876" spans="1:15" x14ac:dyDescent="0.3">
      <c r="A876">
        <v>186</v>
      </c>
      <c r="B876" t="s">
        <v>325</v>
      </c>
      <c r="C876" t="s">
        <v>326</v>
      </c>
      <c r="D876" t="s">
        <v>915</v>
      </c>
      <c r="E876" s="1">
        <v>43592</v>
      </c>
      <c r="F876">
        <v>1</v>
      </c>
      <c r="G876" t="s">
        <v>38</v>
      </c>
      <c r="H876" t="s">
        <v>47</v>
      </c>
      <c r="I876" t="s">
        <v>41</v>
      </c>
      <c r="J876">
        <v>2009</v>
      </c>
      <c r="K876">
        <v>24108</v>
      </c>
      <c r="L876">
        <v>1</v>
      </c>
      <c r="M876">
        <v>5</v>
      </c>
      <c r="N876">
        <v>0</v>
      </c>
      <c r="O876">
        <v>0</v>
      </c>
    </row>
    <row r="877" spans="1:15" x14ac:dyDescent="0.3">
      <c r="A877">
        <v>187</v>
      </c>
      <c r="B877" t="s">
        <v>32</v>
      </c>
      <c r="C877" t="s">
        <v>327</v>
      </c>
      <c r="D877" t="s">
        <v>915</v>
      </c>
      <c r="E877" s="1">
        <v>43315</v>
      </c>
      <c r="F877">
        <v>2</v>
      </c>
      <c r="G877" t="s">
        <v>75</v>
      </c>
      <c r="H877" t="s">
        <v>18</v>
      </c>
      <c r="I877" t="s">
        <v>41</v>
      </c>
      <c r="J877">
        <v>3254</v>
      </c>
      <c r="K877">
        <v>39048</v>
      </c>
      <c r="L877">
        <v>3</v>
      </c>
      <c r="M877">
        <v>4</v>
      </c>
      <c r="N877">
        <v>6</v>
      </c>
      <c r="O877">
        <v>5</v>
      </c>
    </row>
    <row r="878" spans="1:15" x14ac:dyDescent="0.3">
      <c r="A878">
        <v>188</v>
      </c>
      <c r="B878" t="s">
        <v>328</v>
      </c>
      <c r="C878" t="s">
        <v>141</v>
      </c>
      <c r="D878" t="s">
        <v>916</v>
      </c>
      <c r="E878" s="1">
        <v>43755</v>
      </c>
      <c r="F878">
        <v>1</v>
      </c>
      <c r="G878" t="s">
        <v>117</v>
      </c>
      <c r="H878" t="s">
        <v>29</v>
      </c>
      <c r="I878" t="s">
        <v>41</v>
      </c>
      <c r="J878">
        <v>2367</v>
      </c>
      <c r="K878">
        <v>28404</v>
      </c>
      <c r="L878">
        <v>3</v>
      </c>
      <c r="M878">
        <v>0</v>
      </c>
      <c r="N878">
        <v>0</v>
      </c>
      <c r="O878">
        <v>1</v>
      </c>
    </row>
    <row r="879" spans="1:15" x14ac:dyDescent="0.3">
      <c r="A879">
        <v>189</v>
      </c>
      <c r="B879" t="s">
        <v>32</v>
      </c>
      <c r="C879" t="s">
        <v>166</v>
      </c>
      <c r="D879" t="s">
        <v>915</v>
      </c>
      <c r="E879" s="1">
        <v>43133</v>
      </c>
      <c r="F879">
        <v>2</v>
      </c>
      <c r="G879" t="s">
        <v>28</v>
      </c>
      <c r="H879" t="s">
        <v>29</v>
      </c>
      <c r="I879" t="s">
        <v>41</v>
      </c>
      <c r="J879">
        <v>3158</v>
      </c>
      <c r="K879">
        <v>37896</v>
      </c>
      <c r="L879">
        <v>3</v>
      </c>
      <c r="M879">
        <v>2</v>
      </c>
      <c r="N879">
        <v>5</v>
      </c>
      <c r="O879">
        <v>10</v>
      </c>
    </row>
    <row r="880" spans="1:15" x14ac:dyDescent="0.3">
      <c r="A880">
        <v>190</v>
      </c>
      <c r="B880" t="s">
        <v>32</v>
      </c>
      <c r="C880" t="s">
        <v>329</v>
      </c>
      <c r="D880" t="s">
        <v>915</v>
      </c>
      <c r="E880" s="1">
        <v>43826</v>
      </c>
      <c r="F880">
        <v>1</v>
      </c>
      <c r="G880" t="s">
        <v>28</v>
      </c>
      <c r="H880" t="s">
        <v>29</v>
      </c>
      <c r="I880" t="s">
        <v>41</v>
      </c>
      <c r="J880">
        <v>1980</v>
      </c>
      <c r="K880">
        <v>23760</v>
      </c>
      <c r="L880">
        <v>2</v>
      </c>
      <c r="M880">
        <v>0</v>
      </c>
      <c r="N880">
        <v>0</v>
      </c>
      <c r="O880">
        <v>2</v>
      </c>
    </row>
    <row r="881" spans="1:15" x14ac:dyDescent="0.3">
      <c r="A881">
        <v>191</v>
      </c>
      <c r="B881" t="s">
        <v>20</v>
      </c>
      <c r="C881" t="s">
        <v>230</v>
      </c>
      <c r="D881" t="s">
        <v>915</v>
      </c>
      <c r="E881" s="1">
        <v>43562</v>
      </c>
      <c r="F881">
        <v>1</v>
      </c>
      <c r="G881" t="s">
        <v>40</v>
      </c>
      <c r="H881" t="s">
        <v>18</v>
      </c>
      <c r="I881" t="s">
        <v>41</v>
      </c>
      <c r="J881">
        <v>2049</v>
      </c>
      <c r="K881">
        <v>24588</v>
      </c>
      <c r="L881">
        <v>3</v>
      </c>
      <c r="M881">
        <v>6</v>
      </c>
      <c r="N881">
        <v>0</v>
      </c>
      <c r="O881">
        <v>23</v>
      </c>
    </row>
    <row r="882" spans="1:15" x14ac:dyDescent="0.3">
      <c r="A882">
        <v>192</v>
      </c>
      <c r="B882" t="s">
        <v>330</v>
      </c>
      <c r="C882" t="s">
        <v>331</v>
      </c>
      <c r="D882" t="s">
        <v>916</v>
      </c>
      <c r="E882" s="1">
        <v>43978</v>
      </c>
      <c r="F882">
        <v>0</v>
      </c>
      <c r="G882" t="s">
        <v>76</v>
      </c>
      <c r="H882" t="s">
        <v>18</v>
      </c>
      <c r="I882" t="s">
        <v>35</v>
      </c>
      <c r="J882">
        <v>2727</v>
      </c>
      <c r="K882">
        <v>32724</v>
      </c>
      <c r="L882">
        <v>2</v>
      </c>
      <c r="M882">
        <v>0</v>
      </c>
      <c r="N882">
        <v>0</v>
      </c>
      <c r="O882">
        <v>8</v>
      </c>
    </row>
    <row r="883" spans="1:15" x14ac:dyDescent="0.3">
      <c r="A883">
        <v>193</v>
      </c>
      <c r="B883" t="s">
        <v>332</v>
      </c>
      <c r="C883" t="s">
        <v>333</v>
      </c>
      <c r="D883" t="s">
        <v>916</v>
      </c>
      <c r="E883" s="1">
        <v>43806</v>
      </c>
      <c r="F883">
        <v>1</v>
      </c>
      <c r="G883" t="s">
        <v>28</v>
      </c>
      <c r="H883" t="s">
        <v>29</v>
      </c>
      <c r="I883" t="s">
        <v>59</v>
      </c>
      <c r="J883">
        <v>974</v>
      </c>
      <c r="K883">
        <v>11688</v>
      </c>
      <c r="L883">
        <v>5</v>
      </c>
      <c r="M883">
        <v>0</v>
      </c>
      <c r="N883">
        <v>0</v>
      </c>
      <c r="O883">
        <v>9</v>
      </c>
    </row>
    <row r="884" spans="1:15" x14ac:dyDescent="0.3">
      <c r="A884">
        <v>194</v>
      </c>
      <c r="B884" t="s">
        <v>334</v>
      </c>
      <c r="C884" t="s">
        <v>335</v>
      </c>
      <c r="D884" t="s">
        <v>915</v>
      </c>
      <c r="E884" s="1">
        <v>43775</v>
      </c>
      <c r="F884">
        <v>1</v>
      </c>
      <c r="G884" t="s">
        <v>34</v>
      </c>
      <c r="H884" t="s">
        <v>29</v>
      </c>
      <c r="I884" t="s">
        <v>35</v>
      </c>
      <c r="J884">
        <v>992</v>
      </c>
      <c r="K884">
        <v>11904</v>
      </c>
      <c r="L884">
        <v>5</v>
      </c>
      <c r="M884">
        <v>0</v>
      </c>
      <c r="N884">
        <v>0</v>
      </c>
      <c r="O884">
        <v>3</v>
      </c>
    </row>
    <row r="885" spans="1:15" x14ac:dyDescent="0.3">
      <c r="A885">
        <v>195</v>
      </c>
      <c r="B885" t="s">
        <v>336</v>
      </c>
      <c r="C885" t="s">
        <v>337</v>
      </c>
      <c r="D885" t="s">
        <v>916</v>
      </c>
      <c r="E885" s="1">
        <v>43329</v>
      </c>
      <c r="F885">
        <v>2</v>
      </c>
      <c r="G885" t="s">
        <v>40</v>
      </c>
      <c r="H885" t="s">
        <v>18</v>
      </c>
      <c r="I885" t="s">
        <v>19</v>
      </c>
      <c r="J885">
        <v>2730</v>
      </c>
      <c r="K885">
        <v>32760</v>
      </c>
      <c r="L885">
        <v>1</v>
      </c>
      <c r="M885">
        <v>4</v>
      </c>
      <c r="N885">
        <v>6</v>
      </c>
      <c r="O885">
        <v>9</v>
      </c>
    </row>
    <row r="886" spans="1:15" x14ac:dyDescent="0.3">
      <c r="A886">
        <v>196</v>
      </c>
      <c r="B886" t="s">
        <v>88</v>
      </c>
      <c r="C886" t="s">
        <v>338</v>
      </c>
      <c r="D886" t="s">
        <v>916</v>
      </c>
      <c r="E886" s="1">
        <v>42387</v>
      </c>
      <c r="F886">
        <v>4</v>
      </c>
      <c r="G886" t="s">
        <v>52</v>
      </c>
      <c r="H886" t="s">
        <v>18</v>
      </c>
      <c r="I886" t="s">
        <v>19</v>
      </c>
      <c r="J886">
        <v>2804</v>
      </c>
      <c r="K886">
        <v>33648</v>
      </c>
      <c r="L886">
        <v>4.5</v>
      </c>
      <c r="M886">
        <v>0</v>
      </c>
      <c r="N886">
        <v>0</v>
      </c>
      <c r="O886">
        <v>4</v>
      </c>
    </row>
    <row r="887" spans="1:15" x14ac:dyDescent="0.3">
      <c r="A887">
        <v>197</v>
      </c>
      <c r="B887" t="s">
        <v>30</v>
      </c>
      <c r="C887" t="s">
        <v>339</v>
      </c>
      <c r="D887" t="s">
        <v>915</v>
      </c>
      <c r="E887" s="1">
        <v>43558</v>
      </c>
      <c r="F887">
        <v>1</v>
      </c>
      <c r="G887" t="s">
        <v>17</v>
      </c>
      <c r="H887" t="s">
        <v>18</v>
      </c>
      <c r="I887" t="s">
        <v>41</v>
      </c>
      <c r="J887">
        <v>1467</v>
      </c>
      <c r="K887">
        <v>17604</v>
      </c>
      <c r="L887">
        <v>5</v>
      </c>
      <c r="M887">
        <v>6</v>
      </c>
      <c r="N887">
        <v>0</v>
      </c>
      <c r="O887">
        <v>0</v>
      </c>
    </row>
    <row r="888" spans="1:15" x14ac:dyDescent="0.3">
      <c r="A888">
        <v>198</v>
      </c>
      <c r="B888" t="s">
        <v>145</v>
      </c>
      <c r="C888" t="s">
        <v>220</v>
      </c>
      <c r="D888" t="s">
        <v>915</v>
      </c>
      <c r="E888" s="1">
        <v>44141</v>
      </c>
      <c r="F888">
        <v>0</v>
      </c>
      <c r="G888" t="s">
        <v>25</v>
      </c>
      <c r="H888" t="s">
        <v>293</v>
      </c>
      <c r="I888" t="s">
        <v>19</v>
      </c>
      <c r="J888">
        <v>997</v>
      </c>
      <c r="K888">
        <v>11964</v>
      </c>
      <c r="L888">
        <v>5</v>
      </c>
      <c r="M888">
        <v>1</v>
      </c>
      <c r="N888">
        <v>0</v>
      </c>
      <c r="O888">
        <v>68</v>
      </c>
    </row>
    <row r="889" spans="1:15" x14ac:dyDescent="0.3">
      <c r="A889">
        <v>199</v>
      </c>
      <c r="B889" t="s">
        <v>32</v>
      </c>
      <c r="C889" t="s">
        <v>340</v>
      </c>
      <c r="D889" t="s">
        <v>915</v>
      </c>
      <c r="E889" s="1">
        <v>43705</v>
      </c>
      <c r="F889">
        <v>1</v>
      </c>
      <c r="G889" t="s">
        <v>40</v>
      </c>
      <c r="H889" t="s">
        <v>22</v>
      </c>
      <c r="I889" t="s">
        <v>19</v>
      </c>
      <c r="J889">
        <v>1859</v>
      </c>
      <c r="K889">
        <v>22308</v>
      </c>
      <c r="L889">
        <v>5</v>
      </c>
      <c r="M889">
        <v>5</v>
      </c>
      <c r="N889">
        <v>0</v>
      </c>
      <c r="O889">
        <v>1</v>
      </c>
    </row>
    <row r="890" spans="1:15" x14ac:dyDescent="0.3">
      <c r="A890">
        <v>200</v>
      </c>
      <c r="B890" t="s">
        <v>185</v>
      </c>
      <c r="C890" t="s">
        <v>341</v>
      </c>
      <c r="D890" t="s">
        <v>915</v>
      </c>
      <c r="E890" s="1">
        <v>43711</v>
      </c>
      <c r="F890">
        <v>1</v>
      </c>
      <c r="G890" t="s">
        <v>76</v>
      </c>
      <c r="H890" t="s">
        <v>18</v>
      </c>
      <c r="I890" t="s">
        <v>35</v>
      </c>
      <c r="J890">
        <v>1231</v>
      </c>
      <c r="K890">
        <v>14772</v>
      </c>
      <c r="L890">
        <v>1</v>
      </c>
      <c r="M890">
        <v>1</v>
      </c>
      <c r="N890">
        <v>5</v>
      </c>
      <c r="O890">
        <v>7</v>
      </c>
    </row>
    <row r="891" spans="1:15" x14ac:dyDescent="0.3">
      <c r="A891">
        <v>201</v>
      </c>
      <c r="B891" t="s">
        <v>342</v>
      </c>
      <c r="C891" t="s">
        <v>343</v>
      </c>
      <c r="D891" t="s">
        <v>915</v>
      </c>
      <c r="E891" s="1">
        <v>43665</v>
      </c>
      <c r="F891">
        <v>1</v>
      </c>
      <c r="G891" t="s">
        <v>28</v>
      </c>
      <c r="H891" t="s">
        <v>18</v>
      </c>
      <c r="I891" t="s">
        <v>41</v>
      </c>
      <c r="J891">
        <v>719</v>
      </c>
      <c r="K891">
        <v>8628</v>
      </c>
      <c r="L891">
        <v>5</v>
      </c>
      <c r="M891">
        <v>0</v>
      </c>
      <c r="N891">
        <v>0</v>
      </c>
      <c r="O891">
        <v>8</v>
      </c>
    </row>
    <row r="892" spans="1:15" x14ac:dyDescent="0.3">
      <c r="A892">
        <v>202</v>
      </c>
      <c r="B892" t="s">
        <v>344</v>
      </c>
      <c r="C892" t="s">
        <v>345</v>
      </c>
      <c r="D892" t="s">
        <v>915</v>
      </c>
      <c r="E892" s="1">
        <v>43982</v>
      </c>
      <c r="F892">
        <v>0</v>
      </c>
      <c r="G892" t="s">
        <v>92</v>
      </c>
      <c r="H892" t="s">
        <v>29</v>
      </c>
      <c r="I892" t="s">
        <v>41</v>
      </c>
      <c r="J892">
        <v>2186</v>
      </c>
      <c r="K892">
        <v>26232</v>
      </c>
      <c r="L892">
        <v>1</v>
      </c>
      <c r="M892">
        <v>2</v>
      </c>
      <c r="N892">
        <v>0</v>
      </c>
      <c r="O892">
        <v>10</v>
      </c>
    </row>
    <row r="893" spans="1:15" x14ac:dyDescent="0.3">
      <c r="A893">
        <v>203</v>
      </c>
      <c r="B893" t="s">
        <v>346</v>
      </c>
      <c r="C893" t="s">
        <v>347</v>
      </c>
      <c r="D893" t="s">
        <v>915</v>
      </c>
      <c r="E893" s="1">
        <v>43603</v>
      </c>
      <c r="F893">
        <v>1</v>
      </c>
      <c r="G893" t="s">
        <v>87</v>
      </c>
      <c r="H893" t="s">
        <v>18</v>
      </c>
      <c r="I893" t="s">
        <v>19</v>
      </c>
      <c r="J893">
        <v>1605</v>
      </c>
      <c r="K893">
        <v>19260</v>
      </c>
      <c r="L893">
        <v>4.5</v>
      </c>
      <c r="M893">
        <v>5</v>
      </c>
      <c r="N893">
        <v>4</v>
      </c>
      <c r="O893">
        <v>9</v>
      </c>
    </row>
    <row r="894" spans="1:15" x14ac:dyDescent="0.3">
      <c r="A894">
        <v>204</v>
      </c>
      <c r="B894" t="s">
        <v>48</v>
      </c>
      <c r="C894" t="s">
        <v>348</v>
      </c>
      <c r="D894" t="s">
        <v>915</v>
      </c>
      <c r="E894" s="1">
        <v>43237</v>
      </c>
      <c r="F894">
        <v>2</v>
      </c>
      <c r="G894" t="s">
        <v>52</v>
      </c>
      <c r="H894" t="s">
        <v>18</v>
      </c>
      <c r="I894" t="s">
        <v>41</v>
      </c>
      <c r="J894">
        <v>2365</v>
      </c>
      <c r="K894">
        <v>28380</v>
      </c>
      <c r="L894">
        <v>1</v>
      </c>
      <c r="M894">
        <v>0</v>
      </c>
      <c r="N894">
        <v>0</v>
      </c>
      <c r="O894">
        <v>73</v>
      </c>
    </row>
    <row r="895" spans="1:15" x14ac:dyDescent="0.3">
      <c r="A895">
        <v>205</v>
      </c>
      <c r="B895" t="s">
        <v>349</v>
      </c>
      <c r="C895" t="s">
        <v>350</v>
      </c>
      <c r="D895" t="s">
        <v>915</v>
      </c>
      <c r="E895" s="1">
        <v>42842</v>
      </c>
      <c r="F895">
        <v>3</v>
      </c>
      <c r="G895" t="s">
        <v>351</v>
      </c>
      <c r="H895" t="s">
        <v>47</v>
      </c>
      <c r="I895" t="s">
        <v>41</v>
      </c>
      <c r="J895">
        <v>1096</v>
      </c>
      <c r="K895">
        <v>13152</v>
      </c>
      <c r="L895">
        <v>4.5</v>
      </c>
      <c r="M895">
        <v>4</v>
      </c>
      <c r="N895">
        <v>0</v>
      </c>
      <c r="O895">
        <v>8</v>
      </c>
    </row>
    <row r="896" spans="1:15" x14ac:dyDescent="0.3">
      <c r="A896">
        <v>206</v>
      </c>
      <c r="B896" t="s">
        <v>196</v>
      </c>
      <c r="C896" t="s">
        <v>352</v>
      </c>
      <c r="D896" t="s">
        <v>915</v>
      </c>
      <c r="E896" s="1">
        <v>43654</v>
      </c>
      <c r="F896">
        <v>1</v>
      </c>
      <c r="G896" t="s">
        <v>52</v>
      </c>
      <c r="H896" t="s">
        <v>18</v>
      </c>
      <c r="I896" t="s">
        <v>35</v>
      </c>
      <c r="J896">
        <v>1037</v>
      </c>
      <c r="K896">
        <v>12444</v>
      </c>
      <c r="L896">
        <v>3</v>
      </c>
      <c r="M896">
        <v>6</v>
      </c>
      <c r="N896">
        <v>0</v>
      </c>
      <c r="O896">
        <v>5</v>
      </c>
    </row>
    <row r="897" spans="1:15" x14ac:dyDescent="0.3">
      <c r="A897">
        <v>207</v>
      </c>
      <c r="B897" t="s">
        <v>32</v>
      </c>
      <c r="C897" t="s">
        <v>160</v>
      </c>
      <c r="D897" t="s">
        <v>915</v>
      </c>
      <c r="E897" s="1">
        <v>44168</v>
      </c>
      <c r="F897">
        <v>0</v>
      </c>
      <c r="G897" t="s">
        <v>52</v>
      </c>
      <c r="H897" t="s">
        <v>47</v>
      </c>
      <c r="I897" t="s">
        <v>19</v>
      </c>
      <c r="J897">
        <v>1757</v>
      </c>
      <c r="K897">
        <v>21084</v>
      </c>
      <c r="L897">
        <v>2</v>
      </c>
      <c r="M897">
        <v>6</v>
      </c>
      <c r="N897">
        <v>0</v>
      </c>
      <c r="O897">
        <v>13</v>
      </c>
    </row>
    <row r="898" spans="1:15" x14ac:dyDescent="0.3">
      <c r="A898">
        <v>208</v>
      </c>
      <c r="B898" t="s">
        <v>353</v>
      </c>
      <c r="C898" t="s">
        <v>354</v>
      </c>
      <c r="D898" t="s">
        <v>916</v>
      </c>
      <c r="E898" s="1">
        <v>44138</v>
      </c>
      <c r="F898">
        <v>0</v>
      </c>
      <c r="G898" t="s">
        <v>76</v>
      </c>
      <c r="H898" t="s">
        <v>18</v>
      </c>
      <c r="I898" t="s">
        <v>41</v>
      </c>
      <c r="J898">
        <v>3405</v>
      </c>
      <c r="K898">
        <v>40860</v>
      </c>
      <c r="L898">
        <v>5</v>
      </c>
      <c r="M898">
        <v>0</v>
      </c>
      <c r="N898">
        <v>0</v>
      </c>
      <c r="O898">
        <v>1</v>
      </c>
    </row>
    <row r="899" spans="1:15" x14ac:dyDescent="0.3">
      <c r="A899">
        <v>209</v>
      </c>
      <c r="B899" t="s">
        <v>355</v>
      </c>
      <c r="C899" t="s">
        <v>356</v>
      </c>
      <c r="D899" t="s">
        <v>915</v>
      </c>
      <c r="E899" s="1">
        <v>43262</v>
      </c>
      <c r="F899">
        <v>2</v>
      </c>
      <c r="G899" t="s">
        <v>40</v>
      </c>
      <c r="H899" t="s">
        <v>29</v>
      </c>
      <c r="I899" t="s">
        <v>19</v>
      </c>
      <c r="J899">
        <v>2154</v>
      </c>
      <c r="K899">
        <v>25848</v>
      </c>
      <c r="L899">
        <v>5</v>
      </c>
      <c r="M899">
        <v>0</v>
      </c>
      <c r="N899">
        <v>0</v>
      </c>
      <c r="O899">
        <v>0</v>
      </c>
    </row>
    <row r="900" spans="1:15" x14ac:dyDescent="0.3">
      <c r="A900">
        <v>210</v>
      </c>
      <c r="B900" t="s">
        <v>357</v>
      </c>
      <c r="C900" t="s">
        <v>358</v>
      </c>
      <c r="D900" t="s">
        <v>915</v>
      </c>
      <c r="E900" s="1">
        <v>43508</v>
      </c>
      <c r="F900">
        <v>1</v>
      </c>
      <c r="G900" t="s">
        <v>57</v>
      </c>
      <c r="H900" t="s">
        <v>18</v>
      </c>
      <c r="I900" t="s">
        <v>41</v>
      </c>
      <c r="J900">
        <v>805</v>
      </c>
      <c r="K900">
        <v>9660</v>
      </c>
      <c r="L900">
        <v>2</v>
      </c>
      <c r="M900">
        <v>0</v>
      </c>
      <c r="N900">
        <v>0</v>
      </c>
      <c r="O900">
        <v>6</v>
      </c>
    </row>
    <row r="901" spans="1:15" x14ac:dyDescent="0.3">
      <c r="A901">
        <v>211</v>
      </c>
      <c r="B901" t="s">
        <v>359</v>
      </c>
      <c r="C901" t="s">
        <v>360</v>
      </c>
      <c r="D901" t="s">
        <v>916</v>
      </c>
      <c r="E901" s="1">
        <v>43376</v>
      </c>
      <c r="F901">
        <v>2</v>
      </c>
      <c r="G901" t="s">
        <v>199</v>
      </c>
      <c r="H901" t="s">
        <v>18</v>
      </c>
      <c r="I901" t="s">
        <v>41</v>
      </c>
      <c r="J901">
        <v>3093</v>
      </c>
      <c r="K901">
        <v>37116</v>
      </c>
      <c r="L901">
        <v>4.5</v>
      </c>
      <c r="M901">
        <v>0</v>
      </c>
      <c r="N901">
        <v>0</v>
      </c>
      <c r="O901">
        <v>10</v>
      </c>
    </row>
    <row r="902" spans="1:15" x14ac:dyDescent="0.3">
      <c r="A902">
        <v>212</v>
      </c>
      <c r="B902" t="s">
        <v>30</v>
      </c>
      <c r="C902" t="s">
        <v>361</v>
      </c>
      <c r="D902" t="s">
        <v>915</v>
      </c>
      <c r="E902" s="1">
        <v>42957</v>
      </c>
      <c r="F902">
        <v>3</v>
      </c>
      <c r="G902" t="s">
        <v>117</v>
      </c>
      <c r="H902" t="s">
        <v>22</v>
      </c>
      <c r="I902" t="s">
        <v>19</v>
      </c>
      <c r="J902">
        <v>1039</v>
      </c>
      <c r="K902">
        <v>12468</v>
      </c>
      <c r="L902">
        <v>3</v>
      </c>
      <c r="M902">
        <v>2</v>
      </c>
      <c r="N902">
        <v>0</v>
      </c>
      <c r="O902">
        <v>87</v>
      </c>
    </row>
    <row r="903" spans="1:15" x14ac:dyDescent="0.3">
      <c r="A903">
        <v>213</v>
      </c>
      <c r="B903" t="s">
        <v>362</v>
      </c>
      <c r="C903" t="s">
        <v>363</v>
      </c>
      <c r="D903" t="s">
        <v>915</v>
      </c>
      <c r="E903" s="1">
        <v>43792</v>
      </c>
      <c r="F903">
        <v>1</v>
      </c>
      <c r="G903" t="s">
        <v>40</v>
      </c>
      <c r="H903" t="s">
        <v>18</v>
      </c>
      <c r="I903" t="s">
        <v>19</v>
      </c>
      <c r="J903">
        <v>1012</v>
      </c>
      <c r="K903">
        <v>12144</v>
      </c>
      <c r="L903">
        <v>3</v>
      </c>
      <c r="M903">
        <v>1</v>
      </c>
      <c r="N903">
        <v>0</v>
      </c>
      <c r="O903">
        <v>7</v>
      </c>
    </row>
    <row r="904" spans="1:15" x14ac:dyDescent="0.3">
      <c r="A904">
        <v>214</v>
      </c>
      <c r="B904" t="s">
        <v>222</v>
      </c>
      <c r="C904" t="s">
        <v>364</v>
      </c>
      <c r="D904" t="s">
        <v>915</v>
      </c>
      <c r="E904" s="1">
        <v>42899</v>
      </c>
      <c r="F904">
        <v>3</v>
      </c>
      <c r="G904" t="s">
        <v>38</v>
      </c>
      <c r="H904" t="s">
        <v>18</v>
      </c>
      <c r="I904" t="s">
        <v>41</v>
      </c>
      <c r="J904">
        <v>2216</v>
      </c>
      <c r="K904">
        <v>26592</v>
      </c>
      <c r="L904">
        <v>2</v>
      </c>
      <c r="M904">
        <v>0</v>
      </c>
      <c r="N904">
        <v>0</v>
      </c>
      <c r="O904">
        <v>11</v>
      </c>
    </row>
    <row r="905" spans="1:15" x14ac:dyDescent="0.3">
      <c r="A905">
        <v>215</v>
      </c>
      <c r="B905" t="s">
        <v>365</v>
      </c>
      <c r="C905" t="s">
        <v>348</v>
      </c>
      <c r="D905" t="s">
        <v>915</v>
      </c>
      <c r="E905" s="1">
        <v>44163</v>
      </c>
      <c r="F905">
        <v>0</v>
      </c>
      <c r="G905" t="s">
        <v>76</v>
      </c>
      <c r="H905" t="s">
        <v>18</v>
      </c>
      <c r="I905" t="s">
        <v>59</v>
      </c>
      <c r="J905">
        <v>2020</v>
      </c>
      <c r="K905">
        <v>24240</v>
      </c>
      <c r="L905">
        <v>4.5</v>
      </c>
      <c r="M905">
        <v>0</v>
      </c>
      <c r="N905">
        <v>5</v>
      </c>
      <c r="O905">
        <v>0</v>
      </c>
    </row>
    <row r="906" spans="1:15" x14ac:dyDescent="0.3">
      <c r="A906">
        <v>216</v>
      </c>
      <c r="B906" t="s">
        <v>20</v>
      </c>
      <c r="C906" t="s">
        <v>366</v>
      </c>
      <c r="D906" t="s">
        <v>915</v>
      </c>
      <c r="E906" s="1">
        <v>42680</v>
      </c>
      <c r="F906">
        <v>4</v>
      </c>
      <c r="G906" t="s">
        <v>34</v>
      </c>
      <c r="H906" t="s">
        <v>29</v>
      </c>
      <c r="I906" t="s">
        <v>35</v>
      </c>
      <c r="J906">
        <v>3309</v>
      </c>
      <c r="K906">
        <v>39708</v>
      </c>
      <c r="L906">
        <v>4.5</v>
      </c>
      <c r="M906">
        <v>1</v>
      </c>
      <c r="N906">
        <v>0</v>
      </c>
      <c r="O906">
        <v>7</v>
      </c>
    </row>
    <row r="907" spans="1:15" x14ac:dyDescent="0.3">
      <c r="A907">
        <v>217</v>
      </c>
      <c r="B907" t="s">
        <v>367</v>
      </c>
      <c r="C907" t="s">
        <v>368</v>
      </c>
      <c r="D907" t="s">
        <v>915</v>
      </c>
      <c r="E907" s="1">
        <v>43956</v>
      </c>
      <c r="F907">
        <v>0</v>
      </c>
      <c r="G907" t="s">
        <v>40</v>
      </c>
      <c r="H907" t="s">
        <v>29</v>
      </c>
      <c r="I907" t="s">
        <v>35</v>
      </c>
      <c r="J907">
        <v>983</v>
      </c>
      <c r="K907">
        <v>11796</v>
      </c>
      <c r="L907">
        <v>2</v>
      </c>
      <c r="M907">
        <v>6</v>
      </c>
      <c r="N907">
        <v>0</v>
      </c>
      <c r="O907">
        <v>0</v>
      </c>
    </row>
    <row r="908" spans="1:15" x14ac:dyDescent="0.3">
      <c r="A908">
        <v>218</v>
      </c>
      <c r="B908" t="s">
        <v>63</v>
      </c>
      <c r="C908" t="s">
        <v>369</v>
      </c>
      <c r="D908" t="s">
        <v>915</v>
      </c>
      <c r="E908" s="1">
        <v>43184</v>
      </c>
      <c r="F908">
        <v>2</v>
      </c>
      <c r="G908" t="s">
        <v>28</v>
      </c>
      <c r="H908" t="s">
        <v>18</v>
      </c>
      <c r="I908" t="s">
        <v>41</v>
      </c>
      <c r="J908">
        <v>741</v>
      </c>
      <c r="K908">
        <v>8892</v>
      </c>
      <c r="L908">
        <v>3</v>
      </c>
      <c r="M908">
        <v>0</v>
      </c>
      <c r="N908">
        <v>0</v>
      </c>
      <c r="O908">
        <v>1</v>
      </c>
    </row>
    <row r="909" spans="1:15" x14ac:dyDescent="0.3">
      <c r="A909">
        <v>219</v>
      </c>
      <c r="B909" t="s">
        <v>169</v>
      </c>
      <c r="C909" t="s">
        <v>370</v>
      </c>
      <c r="D909" t="s">
        <v>915</v>
      </c>
      <c r="E909" s="1">
        <v>42626</v>
      </c>
      <c r="F909">
        <v>4</v>
      </c>
      <c r="G909" t="s">
        <v>40</v>
      </c>
      <c r="H909" t="s">
        <v>29</v>
      </c>
      <c r="I909" t="s">
        <v>41</v>
      </c>
      <c r="J909">
        <v>1171</v>
      </c>
      <c r="K909">
        <v>14052</v>
      </c>
      <c r="L909">
        <v>4.5</v>
      </c>
      <c r="M909">
        <v>0</v>
      </c>
      <c r="N909">
        <v>0</v>
      </c>
      <c r="O909">
        <v>0</v>
      </c>
    </row>
    <row r="910" spans="1:15" x14ac:dyDescent="0.3">
      <c r="A910">
        <v>220</v>
      </c>
      <c r="B910" t="s">
        <v>371</v>
      </c>
      <c r="C910" t="s">
        <v>372</v>
      </c>
      <c r="D910" t="s">
        <v>915</v>
      </c>
      <c r="E910" s="1">
        <v>43817</v>
      </c>
      <c r="F910">
        <v>1</v>
      </c>
      <c r="G910" t="s">
        <v>76</v>
      </c>
      <c r="H910" t="s">
        <v>18</v>
      </c>
      <c r="I910" t="s">
        <v>35</v>
      </c>
      <c r="J910">
        <v>2512</v>
      </c>
      <c r="K910">
        <v>30144</v>
      </c>
      <c r="L910">
        <v>5</v>
      </c>
      <c r="M910">
        <v>6</v>
      </c>
      <c r="N910">
        <v>0</v>
      </c>
      <c r="O910">
        <v>10</v>
      </c>
    </row>
    <row r="911" spans="1:15" x14ac:dyDescent="0.3">
      <c r="A911">
        <v>221</v>
      </c>
      <c r="B911" t="s">
        <v>373</v>
      </c>
      <c r="C911" t="s">
        <v>374</v>
      </c>
      <c r="D911" t="s">
        <v>916</v>
      </c>
      <c r="E911" s="1">
        <v>43553</v>
      </c>
      <c r="F911">
        <v>1</v>
      </c>
      <c r="G911" t="s">
        <v>17</v>
      </c>
      <c r="H911" t="s">
        <v>18</v>
      </c>
      <c r="I911" t="s">
        <v>19</v>
      </c>
      <c r="J911">
        <v>1608</v>
      </c>
      <c r="K911">
        <v>19296</v>
      </c>
      <c r="L911">
        <v>1</v>
      </c>
      <c r="M911">
        <v>0</v>
      </c>
      <c r="N911">
        <v>3</v>
      </c>
      <c r="O911">
        <v>4</v>
      </c>
    </row>
    <row r="912" spans="1:15" x14ac:dyDescent="0.3">
      <c r="A912">
        <v>222</v>
      </c>
      <c r="B912" t="s">
        <v>194</v>
      </c>
      <c r="C912" t="s">
        <v>375</v>
      </c>
      <c r="D912" t="s">
        <v>915</v>
      </c>
      <c r="E912" s="1">
        <v>43945</v>
      </c>
      <c r="F912">
        <v>0</v>
      </c>
      <c r="G912" t="s">
        <v>76</v>
      </c>
      <c r="H912" t="s">
        <v>29</v>
      </c>
      <c r="I912" t="s">
        <v>35</v>
      </c>
      <c r="J912">
        <v>1677</v>
      </c>
      <c r="K912">
        <v>20124</v>
      </c>
      <c r="L912">
        <v>1</v>
      </c>
      <c r="M912">
        <v>0</v>
      </c>
      <c r="N912">
        <v>0</v>
      </c>
      <c r="O912">
        <v>12</v>
      </c>
    </row>
    <row r="913" spans="1:15" x14ac:dyDescent="0.3">
      <c r="A913">
        <v>223</v>
      </c>
      <c r="B913" t="s">
        <v>376</v>
      </c>
      <c r="C913" t="s">
        <v>377</v>
      </c>
      <c r="D913" t="s">
        <v>916</v>
      </c>
      <c r="E913" s="1">
        <v>43215</v>
      </c>
      <c r="F913">
        <v>2</v>
      </c>
      <c r="G913" t="s">
        <v>76</v>
      </c>
      <c r="H913" t="s">
        <v>18</v>
      </c>
      <c r="I913" t="s">
        <v>19</v>
      </c>
      <c r="J913">
        <v>3414</v>
      </c>
      <c r="K913">
        <v>40968</v>
      </c>
      <c r="L913">
        <v>5</v>
      </c>
      <c r="M913">
        <v>0</v>
      </c>
      <c r="N913">
        <v>0</v>
      </c>
      <c r="O913">
        <v>2</v>
      </c>
    </row>
    <row r="914" spans="1:15" x14ac:dyDescent="0.3">
      <c r="A914">
        <v>224</v>
      </c>
      <c r="B914" t="s">
        <v>378</v>
      </c>
      <c r="C914" t="s">
        <v>379</v>
      </c>
      <c r="D914" t="s">
        <v>915</v>
      </c>
      <c r="E914" s="1">
        <v>43553</v>
      </c>
      <c r="F914">
        <v>1</v>
      </c>
      <c r="G914" t="s">
        <v>76</v>
      </c>
      <c r="H914" t="s">
        <v>293</v>
      </c>
      <c r="I914" t="s">
        <v>41</v>
      </c>
      <c r="J914">
        <v>1358</v>
      </c>
      <c r="K914">
        <v>16296</v>
      </c>
      <c r="L914">
        <v>5</v>
      </c>
      <c r="M914">
        <v>0</v>
      </c>
      <c r="N914">
        <v>0</v>
      </c>
      <c r="O914">
        <v>10</v>
      </c>
    </row>
    <row r="915" spans="1:15" x14ac:dyDescent="0.3">
      <c r="A915">
        <v>225</v>
      </c>
      <c r="B915" t="s">
        <v>32</v>
      </c>
      <c r="C915" t="s">
        <v>380</v>
      </c>
      <c r="D915" t="s">
        <v>915</v>
      </c>
      <c r="E915" s="1">
        <v>43694</v>
      </c>
      <c r="F915">
        <v>1</v>
      </c>
      <c r="G915" t="s">
        <v>40</v>
      </c>
      <c r="H915" t="s">
        <v>18</v>
      </c>
      <c r="I915" t="s">
        <v>59</v>
      </c>
      <c r="J915">
        <v>703</v>
      </c>
      <c r="K915">
        <v>8436</v>
      </c>
      <c r="L915">
        <v>4.5</v>
      </c>
      <c r="M915">
        <v>0</v>
      </c>
      <c r="N915">
        <v>0</v>
      </c>
      <c r="O915">
        <v>64</v>
      </c>
    </row>
    <row r="916" spans="1:15" x14ac:dyDescent="0.3">
      <c r="A916">
        <v>226</v>
      </c>
      <c r="B916" t="s">
        <v>381</v>
      </c>
      <c r="C916" t="s">
        <v>382</v>
      </c>
      <c r="D916" t="s">
        <v>916</v>
      </c>
      <c r="E916" s="1">
        <v>43443</v>
      </c>
      <c r="F916">
        <v>2</v>
      </c>
      <c r="G916" t="s">
        <v>34</v>
      </c>
      <c r="H916" t="s">
        <v>18</v>
      </c>
      <c r="I916" t="s">
        <v>41</v>
      </c>
      <c r="J916">
        <v>2017</v>
      </c>
      <c r="K916">
        <v>24204</v>
      </c>
      <c r="L916">
        <v>2</v>
      </c>
      <c r="M916">
        <v>0</v>
      </c>
      <c r="N916">
        <v>1</v>
      </c>
      <c r="O916">
        <v>8</v>
      </c>
    </row>
    <row r="917" spans="1:15" x14ac:dyDescent="0.3">
      <c r="A917">
        <v>227</v>
      </c>
      <c r="B917" t="s">
        <v>262</v>
      </c>
      <c r="C917" t="s">
        <v>383</v>
      </c>
      <c r="D917" t="s">
        <v>915</v>
      </c>
      <c r="E917" s="1">
        <v>43687</v>
      </c>
      <c r="F917">
        <v>1</v>
      </c>
      <c r="G917" t="s">
        <v>34</v>
      </c>
      <c r="H917" t="s">
        <v>18</v>
      </c>
      <c r="I917" t="s">
        <v>41</v>
      </c>
      <c r="J917">
        <v>1806</v>
      </c>
      <c r="K917">
        <v>21672</v>
      </c>
      <c r="L917">
        <v>5</v>
      </c>
      <c r="M917">
        <v>0</v>
      </c>
      <c r="N917">
        <v>0</v>
      </c>
      <c r="O917">
        <v>7</v>
      </c>
    </row>
    <row r="918" spans="1:15" x14ac:dyDescent="0.3">
      <c r="A918">
        <v>228</v>
      </c>
      <c r="B918" t="s">
        <v>381</v>
      </c>
      <c r="C918" t="s">
        <v>384</v>
      </c>
      <c r="D918" t="s">
        <v>916</v>
      </c>
      <c r="E918" s="1">
        <v>43663</v>
      </c>
      <c r="F918">
        <v>1</v>
      </c>
      <c r="G918" t="s">
        <v>117</v>
      </c>
      <c r="H918" t="s">
        <v>18</v>
      </c>
      <c r="I918" t="s">
        <v>35</v>
      </c>
      <c r="J918">
        <v>2421</v>
      </c>
      <c r="K918">
        <v>29052</v>
      </c>
      <c r="L918">
        <v>3</v>
      </c>
      <c r="M918">
        <v>6</v>
      </c>
      <c r="N918">
        <v>0</v>
      </c>
      <c r="O918">
        <v>16</v>
      </c>
    </row>
    <row r="919" spans="1:15" x14ac:dyDescent="0.3">
      <c r="A919">
        <v>229</v>
      </c>
      <c r="B919" t="s">
        <v>185</v>
      </c>
      <c r="C919" t="s">
        <v>32</v>
      </c>
      <c r="D919" t="s">
        <v>915</v>
      </c>
      <c r="E919" s="1">
        <v>43256</v>
      </c>
      <c r="F919">
        <v>2</v>
      </c>
      <c r="G919" t="s">
        <v>57</v>
      </c>
      <c r="H919" t="s">
        <v>29</v>
      </c>
      <c r="I919" t="s">
        <v>35</v>
      </c>
      <c r="J919">
        <v>1461</v>
      </c>
      <c r="K919">
        <v>17532</v>
      </c>
      <c r="L919">
        <v>5</v>
      </c>
      <c r="M919">
        <v>1</v>
      </c>
      <c r="N919">
        <v>0</v>
      </c>
      <c r="O919">
        <v>7</v>
      </c>
    </row>
    <row r="920" spans="1:15" x14ac:dyDescent="0.3">
      <c r="A920">
        <v>230</v>
      </c>
      <c r="B920" t="s">
        <v>98</v>
      </c>
      <c r="C920" t="s">
        <v>385</v>
      </c>
      <c r="D920" t="s">
        <v>916</v>
      </c>
      <c r="E920" s="1">
        <v>44106</v>
      </c>
      <c r="F920">
        <v>0</v>
      </c>
      <c r="G920" t="s">
        <v>28</v>
      </c>
      <c r="H920" t="s">
        <v>18</v>
      </c>
      <c r="I920" t="s">
        <v>59</v>
      </c>
      <c r="J920">
        <v>1287</v>
      </c>
      <c r="K920">
        <v>15444</v>
      </c>
      <c r="L920">
        <v>1</v>
      </c>
      <c r="M920">
        <v>0</v>
      </c>
      <c r="N920">
        <v>0</v>
      </c>
      <c r="O920">
        <v>7</v>
      </c>
    </row>
    <row r="921" spans="1:15" x14ac:dyDescent="0.3">
      <c r="A921">
        <v>231</v>
      </c>
      <c r="B921" t="s">
        <v>386</v>
      </c>
      <c r="C921" t="s">
        <v>387</v>
      </c>
      <c r="D921" t="s">
        <v>915</v>
      </c>
      <c r="E921" s="1">
        <v>43244</v>
      </c>
      <c r="F921">
        <v>2</v>
      </c>
      <c r="G921" t="s">
        <v>28</v>
      </c>
      <c r="H921" t="s">
        <v>18</v>
      </c>
      <c r="I921" t="s">
        <v>41</v>
      </c>
      <c r="J921">
        <v>2756</v>
      </c>
      <c r="K921">
        <v>33072</v>
      </c>
      <c r="L921">
        <v>3</v>
      </c>
      <c r="M921">
        <v>2</v>
      </c>
      <c r="N921">
        <v>0</v>
      </c>
      <c r="O921">
        <v>4</v>
      </c>
    </row>
    <row r="922" spans="1:15" x14ac:dyDescent="0.3">
      <c r="A922">
        <v>232</v>
      </c>
      <c r="B922" t="s">
        <v>388</v>
      </c>
      <c r="C922" t="s">
        <v>389</v>
      </c>
      <c r="D922" t="s">
        <v>915</v>
      </c>
      <c r="E922" s="1">
        <v>43474</v>
      </c>
      <c r="F922">
        <v>2</v>
      </c>
      <c r="G922" t="s">
        <v>17</v>
      </c>
      <c r="H922" t="s">
        <v>18</v>
      </c>
      <c r="I922" t="s">
        <v>41</v>
      </c>
      <c r="J922">
        <v>2332</v>
      </c>
      <c r="K922">
        <v>27984</v>
      </c>
      <c r="L922">
        <v>5</v>
      </c>
      <c r="M922">
        <v>0</v>
      </c>
      <c r="N922">
        <v>0</v>
      </c>
      <c r="O922">
        <v>2</v>
      </c>
    </row>
    <row r="923" spans="1:15" x14ac:dyDescent="0.3">
      <c r="A923">
        <v>233</v>
      </c>
      <c r="B923" t="s">
        <v>390</v>
      </c>
      <c r="C923" t="s">
        <v>391</v>
      </c>
      <c r="D923" t="s">
        <v>915</v>
      </c>
      <c r="E923" s="1">
        <v>43795</v>
      </c>
      <c r="F923">
        <v>1</v>
      </c>
      <c r="G923" t="s">
        <v>75</v>
      </c>
      <c r="H923" t="s">
        <v>18</v>
      </c>
      <c r="I923" t="s">
        <v>41</v>
      </c>
      <c r="J923">
        <v>812</v>
      </c>
      <c r="K923">
        <v>9744</v>
      </c>
      <c r="L923">
        <v>3</v>
      </c>
      <c r="M923">
        <v>0</v>
      </c>
      <c r="N923">
        <v>0</v>
      </c>
      <c r="O923">
        <v>10</v>
      </c>
    </row>
    <row r="924" spans="1:15" x14ac:dyDescent="0.3">
      <c r="A924">
        <v>234</v>
      </c>
      <c r="B924" t="s">
        <v>392</v>
      </c>
      <c r="C924" t="s">
        <v>393</v>
      </c>
      <c r="D924" t="s">
        <v>915</v>
      </c>
      <c r="E924" s="1">
        <v>44103</v>
      </c>
      <c r="F924">
        <v>0</v>
      </c>
      <c r="G924" t="s">
        <v>28</v>
      </c>
      <c r="H924" t="s">
        <v>18</v>
      </c>
      <c r="I924" t="s">
        <v>35</v>
      </c>
      <c r="J924">
        <v>2651</v>
      </c>
      <c r="K924">
        <v>31812</v>
      </c>
      <c r="L924">
        <v>1</v>
      </c>
      <c r="M924">
        <v>0</v>
      </c>
      <c r="N924">
        <v>0</v>
      </c>
      <c r="O924">
        <v>12</v>
      </c>
    </row>
    <row r="925" spans="1:15" x14ac:dyDescent="0.3">
      <c r="A925">
        <v>235</v>
      </c>
      <c r="B925" t="s">
        <v>126</v>
      </c>
      <c r="C925" t="s">
        <v>394</v>
      </c>
      <c r="D925" t="s">
        <v>915</v>
      </c>
      <c r="E925" s="1">
        <v>43547</v>
      </c>
      <c r="F925">
        <v>1</v>
      </c>
      <c r="G925" t="s">
        <v>38</v>
      </c>
      <c r="H925" t="s">
        <v>29</v>
      </c>
      <c r="I925" t="s">
        <v>19</v>
      </c>
      <c r="J925">
        <v>2331</v>
      </c>
      <c r="K925">
        <v>27972</v>
      </c>
      <c r="L925">
        <v>4.5</v>
      </c>
      <c r="M925">
        <v>0</v>
      </c>
      <c r="N925">
        <v>0</v>
      </c>
      <c r="O925">
        <v>9</v>
      </c>
    </row>
    <row r="926" spans="1:15" x14ac:dyDescent="0.3">
      <c r="A926">
        <v>236</v>
      </c>
      <c r="B926" t="s">
        <v>32</v>
      </c>
      <c r="C926" t="s">
        <v>395</v>
      </c>
      <c r="D926" t="s">
        <v>915</v>
      </c>
      <c r="E926" s="1">
        <v>43826</v>
      </c>
      <c r="F926">
        <v>1</v>
      </c>
      <c r="G926" t="s">
        <v>38</v>
      </c>
      <c r="H926" t="s">
        <v>22</v>
      </c>
      <c r="I926" t="s">
        <v>35</v>
      </c>
      <c r="J926">
        <v>2162</v>
      </c>
      <c r="K926">
        <v>25944</v>
      </c>
      <c r="L926">
        <v>5</v>
      </c>
      <c r="M926">
        <v>0</v>
      </c>
      <c r="N926">
        <v>0</v>
      </c>
      <c r="O926">
        <v>13</v>
      </c>
    </row>
    <row r="927" spans="1:15" x14ac:dyDescent="0.3">
      <c r="A927">
        <v>237</v>
      </c>
      <c r="B927" t="s">
        <v>396</v>
      </c>
      <c r="C927" t="s">
        <v>397</v>
      </c>
      <c r="D927" t="s">
        <v>915</v>
      </c>
      <c r="E927" s="1">
        <v>43991</v>
      </c>
      <c r="F927">
        <v>0</v>
      </c>
      <c r="G927" t="s">
        <v>28</v>
      </c>
      <c r="H927" t="s">
        <v>18</v>
      </c>
      <c r="I927" t="s">
        <v>35</v>
      </c>
      <c r="J927">
        <v>1952</v>
      </c>
      <c r="K927">
        <v>23424</v>
      </c>
      <c r="L927">
        <v>3</v>
      </c>
      <c r="M927">
        <v>1</v>
      </c>
      <c r="N927">
        <v>1</v>
      </c>
      <c r="O927">
        <v>34</v>
      </c>
    </row>
    <row r="928" spans="1:15" x14ac:dyDescent="0.3">
      <c r="A928">
        <v>238</v>
      </c>
      <c r="B928" t="s">
        <v>78</v>
      </c>
      <c r="C928" t="s">
        <v>398</v>
      </c>
      <c r="D928" t="s">
        <v>916</v>
      </c>
      <c r="E928" s="1">
        <v>43931</v>
      </c>
      <c r="F928">
        <v>0</v>
      </c>
      <c r="G928" t="s">
        <v>34</v>
      </c>
      <c r="H928" t="s">
        <v>18</v>
      </c>
      <c r="I928" t="s">
        <v>35</v>
      </c>
      <c r="J928">
        <v>2976</v>
      </c>
      <c r="K928">
        <v>35712</v>
      </c>
      <c r="L928">
        <v>4.5</v>
      </c>
      <c r="M928">
        <v>0</v>
      </c>
      <c r="N928">
        <v>2</v>
      </c>
      <c r="O928">
        <v>6</v>
      </c>
    </row>
    <row r="929" spans="1:15" x14ac:dyDescent="0.3">
      <c r="A929">
        <v>239</v>
      </c>
      <c r="B929" t="s">
        <v>30</v>
      </c>
      <c r="C929" t="s">
        <v>399</v>
      </c>
      <c r="D929" t="s">
        <v>915</v>
      </c>
      <c r="E929" s="1">
        <v>43272</v>
      </c>
      <c r="F929">
        <v>2</v>
      </c>
      <c r="G929" t="s">
        <v>28</v>
      </c>
      <c r="H929" t="s">
        <v>22</v>
      </c>
      <c r="I929" t="s">
        <v>41</v>
      </c>
      <c r="J929">
        <v>2080</v>
      </c>
      <c r="K929">
        <v>24960</v>
      </c>
      <c r="L929">
        <v>5</v>
      </c>
      <c r="M929">
        <v>0</v>
      </c>
      <c r="N929">
        <v>5</v>
      </c>
      <c r="O929">
        <v>13</v>
      </c>
    </row>
    <row r="930" spans="1:15" x14ac:dyDescent="0.3">
      <c r="A930">
        <v>240</v>
      </c>
      <c r="B930" t="s">
        <v>339</v>
      </c>
      <c r="C930" t="s">
        <v>400</v>
      </c>
      <c r="D930" t="s">
        <v>915</v>
      </c>
      <c r="E930" s="1">
        <v>43431</v>
      </c>
      <c r="F930">
        <v>2</v>
      </c>
      <c r="G930" t="s">
        <v>57</v>
      </c>
      <c r="H930" t="s">
        <v>18</v>
      </c>
      <c r="I930" t="s">
        <v>41</v>
      </c>
      <c r="J930">
        <v>1668</v>
      </c>
      <c r="K930">
        <v>20016</v>
      </c>
      <c r="L930">
        <v>4.5</v>
      </c>
      <c r="M930">
        <v>0</v>
      </c>
      <c r="N930">
        <v>3</v>
      </c>
      <c r="O930">
        <v>3</v>
      </c>
    </row>
    <row r="931" spans="1:15" x14ac:dyDescent="0.3">
      <c r="A931">
        <v>241</v>
      </c>
      <c r="B931" t="s">
        <v>32</v>
      </c>
      <c r="C931" t="s">
        <v>401</v>
      </c>
      <c r="D931" t="s">
        <v>915</v>
      </c>
      <c r="E931" s="1">
        <v>42556</v>
      </c>
      <c r="F931">
        <v>4</v>
      </c>
      <c r="G931" t="s">
        <v>57</v>
      </c>
      <c r="H931" t="s">
        <v>18</v>
      </c>
      <c r="I931" t="s">
        <v>41</v>
      </c>
      <c r="J931">
        <v>2234</v>
      </c>
      <c r="K931">
        <v>26808</v>
      </c>
      <c r="L931">
        <v>5</v>
      </c>
      <c r="M931">
        <v>3</v>
      </c>
      <c r="N931">
        <v>0</v>
      </c>
      <c r="O931">
        <v>7</v>
      </c>
    </row>
    <row r="932" spans="1:15" x14ac:dyDescent="0.3">
      <c r="A932">
        <v>242</v>
      </c>
      <c r="B932" t="s">
        <v>402</v>
      </c>
      <c r="C932" t="s">
        <v>403</v>
      </c>
      <c r="D932" t="s">
        <v>915</v>
      </c>
      <c r="E932" s="1">
        <v>43765</v>
      </c>
      <c r="F932">
        <v>1</v>
      </c>
      <c r="G932" t="s">
        <v>40</v>
      </c>
      <c r="H932" t="s">
        <v>47</v>
      </c>
      <c r="I932" t="s">
        <v>59</v>
      </c>
      <c r="J932">
        <v>2096</v>
      </c>
      <c r="K932">
        <v>25152</v>
      </c>
      <c r="L932">
        <v>3</v>
      </c>
      <c r="M932">
        <v>5</v>
      </c>
      <c r="N932">
        <v>2</v>
      </c>
      <c r="O932">
        <v>0</v>
      </c>
    </row>
    <row r="933" spans="1:15" x14ac:dyDescent="0.3">
      <c r="A933">
        <v>243</v>
      </c>
      <c r="B933" t="s">
        <v>32</v>
      </c>
      <c r="C933" t="s">
        <v>404</v>
      </c>
      <c r="D933" t="s">
        <v>915</v>
      </c>
      <c r="E933" s="1">
        <v>43612</v>
      </c>
      <c r="F933">
        <v>1</v>
      </c>
      <c r="G933" t="s">
        <v>28</v>
      </c>
      <c r="H933" t="s">
        <v>22</v>
      </c>
      <c r="I933" t="s">
        <v>41</v>
      </c>
      <c r="J933">
        <v>2129</v>
      </c>
      <c r="K933">
        <v>25548</v>
      </c>
      <c r="L933">
        <v>3</v>
      </c>
      <c r="M933">
        <v>1</v>
      </c>
      <c r="N933">
        <v>1</v>
      </c>
      <c r="O933">
        <v>3</v>
      </c>
    </row>
    <row r="934" spans="1:15" x14ac:dyDescent="0.3">
      <c r="A934">
        <v>244</v>
      </c>
      <c r="B934" t="s">
        <v>405</v>
      </c>
      <c r="C934" t="s">
        <v>406</v>
      </c>
      <c r="D934" t="s">
        <v>915</v>
      </c>
      <c r="E934" s="1">
        <v>43508</v>
      </c>
      <c r="F934">
        <v>1</v>
      </c>
      <c r="G934" t="s">
        <v>28</v>
      </c>
      <c r="H934" t="s">
        <v>22</v>
      </c>
      <c r="I934" t="s">
        <v>41</v>
      </c>
      <c r="J934">
        <v>1429</v>
      </c>
      <c r="K934">
        <v>17148</v>
      </c>
      <c r="L934">
        <v>3</v>
      </c>
      <c r="M934">
        <v>0</v>
      </c>
      <c r="N934">
        <v>5</v>
      </c>
      <c r="O934">
        <v>8</v>
      </c>
    </row>
    <row r="935" spans="1:15" x14ac:dyDescent="0.3">
      <c r="A935">
        <v>245</v>
      </c>
      <c r="B935" t="s">
        <v>32</v>
      </c>
      <c r="C935" t="s">
        <v>407</v>
      </c>
      <c r="D935" t="s">
        <v>915</v>
      </c>
      <c r="E935" s="1">
        <v>44126</v>
      </c>
      <c r="F935">
        <v>0</v>
      </c>
      <c r="G935" t="s">
        <v>28</v>
      </c>
      <c r="H935" t="s">
        <v>29</v>
      </c>
      <c r="I935" t="s">
        <v>35</v>
      </c>
      <c r="J935">
        <v>1479</v>
      </c>
      <c r="K935">
        <v>17748</v>
      </c>
      <c r="L935">
        <v>3</v>
      </c>
      <c r="M935">
        <v>5</v>
      </c>
      <c r="N935">
        <v>4</v>
      </c>
      <c r="O935">
        <v>8</v>
      </c>
    </row>
    <row r="936" spans="1:15" x14ac:dyDescent="0.3">
      <c r="A936">
        <v>246</v>
      </c>
      <c r="B936" t="s">
        <v>164</v>
      </c>
      <c r="C936" t="s">
        <v>408</v>
      </c>
      <c r="D936" t="s">
        <v>915</v>
      </c>
      <c r="E936" s="1">
        <v>44181</v>
      </c>
      <c r="F936">
        <v>0</v>
      </c>
      <c r="G936" t="s">
        <v>17</v>
      </c>
      <c r="H936" t="s">
        <v>29</v>
      </c>
      <c r="I936" t="s">
        <v>35</v>
      </c>
      <c r="J936">
        <v>2884</v>
      </c>
      <c r="K936">
        <v>34608</v>
      </c>
      <c r="L936">
        <v>5</v>
      </c>
      <c r="M936">
        <v>1</v>
      </c>
      <c r="N936">
        <v>6</v>
      </c>
      <c r="O936">
        <v>3</v>
      </c>
    </row>
    <row r="937" spans="1:15" x14ac:dyDescent="0.3">
      <c r="A937">
        <v>247</v>
      </c>
      <c r="B937" t="s">
        <v>66</v>
      </c>
      <c r="C937" t="s">
        <v>409</v>
      </c>
      <c r="D937" t="s">
        <v>915</v>
      </c>
      <c r="E937" s="1">
        <v>44167</v>
      </c>
      <c r="F937">
        <v>0</v>
      </c>
      <c r="G937" t="s">
        <v>75</v>
      </c>
      <c r="H937" t="s">
        <v>47</v>
      </c>
      <c r="I937" t="s">
        <v>41</v>
      </c>
      <c r="J937">
        <v>2947</v>
      </c>
      <c r="K937">
        <v>35364</v>
      </c>
      <c r="L937">
        <v>3</v>
      </c>
      <c r="M937">
        <v>5</v>
      </c>
      <c r="N937">
        <v>0</v>
      </c>
      <c r="O937">
        <v>1</v>
      </c>
    </row>
    <row r="938" spans="1:15" x14ac:dyDescent="0.3">
      <c r="A938">
        <v>248</v>
      </c>
      <c r="B938" t="s">
        <v>262</v>
      </c>
      <c r="C938" t="s">
        <v>410</v>
      </c>
      <c r="D938" t="s">
        <v>915</v>
      </c>
      <c r="E938" s="1">
        <v>43275</v>
      </c>
      <c r="F938">
        <v>2</v>
      </c>
      <c r="G938" t="s">
        <v>17</v>
      </c>
      <c r="H938" t="s">
        <v>18</v>
      </c>
      <c r="I938" t="s">
        <v>35</v>
      </c>
      <c r="J938">
        <v>1795</v>
      </c>
      <c r="K938">
        <v>21540</v>
      </c>
      <c r="L938">
        <v>1</v>
      </c>
      <c r="M938">
        <v>0</v>
      </c>
      <c r="N938">
        <v>0</v>
      </c>
      <c r="O938">
        <v>4</v>
      </c>
    </row>
    <row r="939" spans="1:15" x14ac:dyDescent="0.3">
      <c r="A939">
        <v>249</v>
      </c>
      <c r="B939" t="s">
        <v>411</v>
      </c>
      <c r="C939" t="s">
        <v>197</v>
      </c>
      <c r="D939" t="s">
        <v>916</v>
      </c>
      <c r="E939" s="1">
        <v>43137</v>
      </c>
      <c r="F939">
        <v>2</v>
      </c>
      <c r="G939" t="s">
        <v>40</v>
      </c>
      <c r="H939" t="s">
        <v>18</v>
      </c>
      <c r="I939" t="s">
        <v>19</v>
      </c>
      <c r="J939">
        <v>1982</v>
      </c>
      <c r="K939">
        <v>23784</v>
      </c>
      <c r="L939">
        <v>5</v>
      </c>
      <c r="M939">
        <v>1</v>
      </c>
      <c r="N939">
        <v>0</v>
      </c>
      <c r="O939">
        <v>7</v>
      </c>
    </row>
    <row r="940" spans="1:15" x14ac:dyDescent="0.3">
      <c r="A940">
        <v>250</v>
      </c>
      <c r="B940" t="s">
        <v>32</v>
      </c>
      <c r="C940" t="s">
        <v>412</v>
      </c>
      <c r="D940" t="s">
        <v>915</v>
      </c>
      <c r="E940" s="1">
        <v>44162</v>
      </c>
      <c r="F940">
        <v>0</v>
      </c>
      <c r="G940" t="s">
        <v>40</v>
      </c>
      <c r="H940" t="s">
        <v>18</v>
      </c>
      <c r="I940" t="s">
        <v>59</v>
      </c>
      <c r="J940">
        <v>2543</v>
      </c>
      <c r="K940">
        <v>30516</v>
      </c>
      <c r="L940">
        <v>5</v>
      </c>
      <c r="M940">
        <v>0</v>
      </c>
      <c r="N940">
        <v>0</v>
      </c>
      <c r="O940">
        <v>86</v>
      </c>
    </row>
    <row r="941" spans="1:15" x14ac:dyDescent="0.3">
      <c r="A941">
        <v>251</v>
      </c>
      <c r="B941" t="s">
        <v>413</v>
      </c>
      <c r="C941" t="s">
        <v>414</v>
      </c>
      <c r="D941" t="s">
        <v>916</v>
      </c>
      <c r="E941" s="1">
        <v>43869</v>
      </c>
      <c r="F941">
        <v>0</v>
      </c>
      <c r="G941" t="s">
        <v>28</v>
      </c>
      <c r="H941" t="s">
        <v>18</v>
      </c>
      <c r="I941" t="s">
        <v>41</v>
      </c>
      <c r="J941">
        <v>2787</v>
      </c>
      <c r="K941">
        <v>33444</v>
      </c>
      <c r="L941">
        <v>3</v>
      </c>
      <c r="M941">
        <v>3</v>
      </c>
      <c r="N941">
        <v>0</v>
      </c>
      <c r="O941">
        <v>12</v>
      </c>
    </row>
    <row r="942" spans="1:15" x14ac:dyDescent="0.3">
      <c r="A942">
        <v>252</v>
      </c>
      <c r="B942" t="s">
        <v>145</v>
      </c>
      <c r="C942" t="s">
        <v>415</v>
      </c>
      <c r="D942" t="s">
        <v>915</v>
      </c>
      <c r="E942" s="1">
        <v>43865</v>
      </c>
      <c r="F942">
        <v>0</v>
      </c>
      <c r="G942" t="s">
        <v>76</v>
      </c>
      <c r="H942" t="s">
        <v>18</v>
      </c>
      <c r="I942" t="s">
        <v>35</v>
      </c>
      <c r="J942">
        <v>1095</v>
      </c>
      <c r="K942">
        <v>13140</v>
      </c>
      <c r="L942">
        <v>5</v>
      </c>
      <c r="M942">
        <v>6</v>
      </c>
      <c r="N942">
        <v>0</v>
      </c>
      <c r="O942">
        <v>5</v>
      </c>
    </row>
    <row r="943" spans="1:15" x14ac:dyDescent="0.3">
      <c r="A943">
        <v>253</v>
      </c>
      <c r="B943" t="s">
        <v>36</v>
      </c>
      <c r="C943" t="s">
        <v>416</v>
      </c>
      <c r="D943" t="s">
        <v>916</v>
      </c>
      <c r="E943" s="1">
        <v>43936</v>
      </c>
      <c r="F943">
        <v>0</v>
      </c>
      <c r="G943" t="s">
        <v>28</v>
      </c>
      <c r="H943" t="s">
        <v>22</v>
      </c>
      <c r="I943" t="s">
        <v>41</v>
      </c>
      <c r="J943">
        <v>2009</v>
      </c>
      <c r="K943">
        <v>24108</v>
      </c>
      <c r="L943">
        <v>5</v>
      </c>
      <c r="M943">
        <v>0</v>
      </c>
      <c r="N943">
        <v>0</v>
      </c>
      <c r="O943">
        <v>0</v>
      </c>
    </row>
    <row r="944" spans="1:15" x14ac:dyDescent="0.3">
      <c r="A944">
        <v>254</v>
      </c>
      <c r="B944" t="s">
        <v>417</v>
      </c>
      <c r="C944" t="s">
        <v>418</v>
      </c>
      <c r="D944" t="s">
        <v>916</v>
      </c>
      <c r="E944" s="1">
        <v>42557</v>
      </c>
      <c r="F944">
        <v>4</v>
      </c>
      <c r="G944" t="s">
        <v>92</v>
      </c>
      <c r="H944" t="s">
        <v>18</v>
      </c>
      <c r="I944" t="s">
        <v>35</v>
      </c>
      <c r="J944">
        <v>1837</v>
      </c>
      <c r="K944">
        <v>22044</v>
      </c>
      <c r="L944">
        <v>3</v>
      </c>
      <c r="M944">
        <v>1</v>
      </c>
      <c r="N944">
        <v>0</v>
      </c>
      <c r="O944">
        <v>2</v>
      </c>
    </row>
    <row r="945" spans="1:15" x14ac:dyDescent="0.3">
      <c r="A945">
        <v>255</v>
      </c>
      <c r="B945" t="s">
        <v>32</v>
      </c>
      <c r="C945" t="s">
        <v>419</v>
      </c>
      <c r="D945" t="s">
        <v>915</v>
      </c>
      <c r="E945" s="1">
        <v>43729</v>
      </c>
      <c r="F945">
        <v>1</v>
      </c>
      <c r="G945" t="s">
        <v>75</v>
      </c>
      <c r="H945" t="s">
        <v>22</v>
      </c>
      <c r="I945" t="s">
        <v>41</v>
      </c>
      <c r="J945">
        <v>3109</v>
      </c>
      <c r="K945">
        <v>37308</v>
      </c>
      <c r="L945">
        <v>3</v>
      </c>
      <c r="M945">
        <v>1</v>
      </c>
      <c r="N945">
        <v>0</v>
      </c>
      <c r="O945">
        <v>9</v>
      </c>
    </row>
    <row r="946" spans="1:15" x14ac:dyDescent="0.3">
      <c r="A946">
        <v>256</v>
      </c>
      <c r="B946" t="s">
        <v>373</v>
      </c>
      <c r="C946" t="s">
        <v>300</v>
      </c>
      <c r="D946" t="s">
        <v>916</v>
      </c>
      <c r="E946" s="1">
        <v>43982</v>
      </c>
      <c r="F946">
        <v>0</v>
      </c>
      <c r="G946" t="s">
        <v>28</v>
      </c>
      <c r="H946" t="s">
        <v>18</v>
      </c>
      <c r="I946" t="s">
        <v>41</v>
      </c>
      <c r="J946">
        <v>2832</v>
      </c>
      <c r="K946">
        <v>33984</v>
      </c>
      <c r="L946">
        <v>5</v>
      </c>
      <c r="M946">
        <v>1</v>
      </c>
      <c r="N946">
        <v>0</v>
      </c>
      <c r="O946">
        <v>5</v>
      </c>
    </row>
    <row r="947" spans="1:15" x14ac:dyDescent="0.3">
      <c r="A947">
        <v>257</v>
      </c>
      <c r="B947" t="s">
        <v>420</v>
      </c>
      <c r="C947" t="s">
        <v>421</v>
      </c>
      <c r="D947" t="s">
        <v>915</v>
      </c>
      <c r="E947" s="1">
        <v>43466</v>
      </c>
      <c r="F947">
        <v>2</v>
      </c>
      <c r="G947" t="s">
        <v>28</v>
      </c>
      <c r="H947" t="s">
        <v>18</v>
      </c>
      <c r="I947" t="s">
        <v>41</v>
      </c>
      <c r="J947">
        <v>2940</v>
      </c>
      <c r="K947">
        <v>35280</v>
      </c>
      <c r="L947">
        <v>1</v>
      </c>
      <c r="M947">
        <v>6</v>
      </c>
      <c r="N947">
        <v>4</v>
      </c>
      <c r="O947">
        <v>7</v>
      </c>
    </row>
    <row r="948" spans="1:15" x14ac:dyDescent="0.3">
      <c r="A948">
        <v>258</v>
      </c>
      <c r="B948" t="s">
        <v>30</v>
      </c>
      <c r="C948" t="s">
        <v>422</v>
      </c>
      <c r="D948" t="s">
        <v>915</v>
      </c>
      <c r="E948" s="1">
        <v>43560</v>
      </c>
      <c r="F948">
        <v>1</v>
      </c>
      <c r="G948" t="s">
        <v>34</v>
      </c>
      <c r="H948" t="s">
        <v>47</v>
      </c>
      <c r="I948" t="s">
        <v>35</v>
      </c>
      <c r="J948">
        <v>983</v>
      </c>
      <c r="K948">
        <v>11796</v>
      </c>
      <c r="L948">
        <v>5</v>
      </c>
      <c r="M948">
        <v>0</v>
      </c>
      <c r="N948">
        <v>0</v>
      </c>
      <c r="O948">
        <v>13</v>
      </c>
    </row>
    <row r="949" spans="1:15" x14ac:dyDescent="0.3">
      <c r="A949">
        <v>259</v>
      </c>
      <c r="B949" t="s">
        <v>169</v>
      </c>
      <c r="C949" t="s">
        <v>423</v>
      </c>
      <c r="D949" t="s">
        <v>915</v>
      </c>
      <c r="E949" s="1">
        <v>43941</v>
      </c>
      <c r="F949">
        <v>0</v>
      </c>
      <c r="G949" t="s">
        <v>49</v>
      </c>
      <c r="H949" t="s">
        <v>18</v>
      </c>
      <c r="I949" t="s">
        <v>35</v>
      </c>
      <c r="J949">
        <v>1223</v>
      </c>
      <c r="K949">
        <v>14676</v>
      </c>
      <c r="L949">
        <v>1</v>
      </c>
      <c r="M949">
        <v>6</v>
      </c>
      <c r="N949">
        <v>0</v>
      </c>
      <c r="O949">
        <v>10</v>
      </c>
    </row>
    <row r="950" spans="1:15" x14ac:dyDescent="0.3">
      <c r="A950">
        <v>260</v>
      </c>
      <c r="B950" t="s">
        <v>424</v>
      </c>
      <c r="C950" t="s">
        <v>425</v>
      </c>
      <c r="D950" t="s">
        <v>916</v>
      </c>
      <c r="E950" s="1">
        <v>44025</v>
      </c>
      <c r="F950">
        <v>0</v>
      </c>
      <c r="G950" t="s">
        <v>143</v>
      </c>
      <c r="H950" t="s">
        <v>18</v>
      </c>
      <c r="I950" t="s">
        <v>35</v>
      </c>
      <c r="J950">
        <v>833</v>
      </c>
      <c r="K950">
        <v>9996</v>
      </c>
      <c r="L950">
        <v>1</v>
      </c>
      <c r="M950">
        <v>1</v>
      </c>
      <c r="N950">
        <v>0</v>
      </c>
      <c r="O950">
        <v>5</v>
      </c>
    </row>
    <row r="951" spans="1:15" x14ac:dyDescent="0.3">
      <c r="A951">
        <v>261</v>
      </c>
      <c r="B951" t="s">
        <v>426</v>
      </c>
      <c r="C951" t="s">
        <v>427</v>
      </c>
      <c r="D951" t="s">
        <v>916</v>
      </c>
      <c r="E951" s="1">
        <v>43230</v>
      </c>
      <c r="F951">
        <v>2</v>
      </c>
      <c r="G951" t="s">
        <v>17</v>
      </c>
      <c r="H951" t="s">
        <v>18</v>
      </c>
      <c r="I951" t="s">
        <v>19</v>
      </c>
      <c r="J951">
        <v>2074</v>
      </c>
      <c r="K951">
        <v>24888</v>
      </c>
      <c r="L951">
        <v>3</v>
      </c>
      <c r="M951">
        <v>1</v>
      </c>
      <c r="N951">
        <v>0</v>
      </c>
      <c r="O951">
        <v>2</v>
      </c>
    </row>
    <row r="952" spans="1:15" x14ac:dyDescent="0.3">
      <c r="A952">
        <v>262</v>
      </c>
      <c r="B952" t="s">
        <v>428</v>
      </c>
      <c r="C952" t="s">
        <v>429</v>
      </c>
      <c r="D952" t="s">
        <v>915</v>
      </c>
      <c r="E952" s="1">
        <v>43171</v>
      </c>
      <c r="F952">
        <v>2</v>
      </c>
      <c r="G952" t="s">
        <v>17</v>
      </c>
      <c r="H952" t="s">
        <v>29</v>
      </c>
      <c r="I952" t="s">
        <v>59</v>
      </c>
      <c r="J952">
        <v>2811</v>
      </c>
      <c r="K952">
        <v>33732</v>
      </c>
      <c r="L952">
        <v>3</v>
      </c>
      <c r="M952">
        <v>0</v>
      </c>
      <c r="N952">
        <v>1</v>
      </c>
      <c r="O952">
        <v>9</v>
      </c>
    </row>
    <row r="953" spans="1:15" x14ac:dyDescent="0.3">
      <c r="A953">
        <v>263</v>
      </c>
      <c r="B953" t="s">
        <v>32</v>
      </c>
      <c r="C953" t="s">
        <v>430</v>
      </c>
      <c r="D953" t="s">
        <v>915</v>
      </c>
      <c r="E953" s="1">
        <v>43731</v>
      </c>
      <c r="F953">
        <v>1</v>
      </c>
      <c r="G953" t="s">
        <v>17</v>
      </c>
      <c r="H953" t="s">
        <v>22</v>
      </c>
      <c r="I953" t="s">
        <v>35</v>
      </c>
      <c r="J953">
        <v>1436</v>
      </c>
      <c r="K953">
        <v>17232</v>
      </c>
      <c r="L953">
        <v>4.5</v>
      </c>
      <c r="M953">
        <v>3</v>
      </c>
      <c r="N953">
        <v>4</v>
      </c>
      <c r="O953">
        <v>4</v>
      </c>
    </row>
    <row r="954" spans="1:15" x14ac:dyDescent="0.3">
      <c r="A954">
        <v>264</v>
      </c>
      <c r="B954" t="s">
        <v>431</v>
      </c>
      <c r="C954" t="s">
        <v>432</v>
      </c>
      <c r="D954" t="s">
        <v>916</v>
      </c>
      <c r="E954" s="1">
        <v>43647</v>
      </c>
      <c r="F954">
        <v>1</v>
      </c>
      <c r="G954" t="s">
        <v>28</v>
      </c>
      <c r="H954" t="s">
        <v>18</v>
      </c>
      <c r="I954" t="s">
        <v>35</v>
      </c>
      <c r="J954">
        <v>1041</v>
      </c>
      <c r="K954">
        <v>12492</v>
      </c>
      <c r="L954">
        <v>2</v>
      </c>
      <c r="M954">
        <v>2</v>
      </c>
      <c r="N954">
        <v>0</v>
      </c>
      <c r="O954">
        <v>5</v>
      </c>
    </row>
    <row r="955" spans="1:15" x14ac:dyDescent="0.3">
      <c r="A955">
        <v>265</v>
      </c>
      <c r="B955" t="s">
        <v>433</v>
      </c>
      <c r="C955" t="s">
        <v>434</v>
      </c>
      <c r="D955" t="s">
        <v>916</v>
      </c>
      <c r="E955" s="1">
        <v>43266</v>
      </c>
      <c r="F955">
        <v>2</v>
      </c>
      <c r="G955" t="s">
        <v>17</v>
      </c>
      <c r="H955" t="s">
        <v>18</v>
      </c>
      <c r="I955" t="s">
        <v>41</v>
      </c>
      <c r="J955">
        <v>2231</v>
      </c>
      <c r="K955">
        <v>26772</v>
      </c>
      <c r="L955">
        <v>3</v>
      </c>
      <c r="M955">
        <v>0</v>
      </c>
      <c r="N955">
        <v>0</v>
      </c>
      <c r="O955">
        <v>87</v>
      </c>
    </row>
    <row r="956" spans="1:15" x14ac:dyDescent="0.3">
      <c r="A956">
        <v>266</v>
      </c>
      <c r="B956" t="s">
        <v>435</v>
      </c>
      <c r="C956" t="s">
        <v>436</v>
      </c>
      <c r="D956" t="s">
        <v>915</v>
      </c>
      <c r="E956" s="1">
        <v>43512</v>
      </c>
      <c r="F956">
        <v>1</v>
      </c>
      <c r="G956" t="s">
        <v>57</v>
      </c>
      <c r="H956" t="s">
        <v>29</v>
      </c>
      <c r="I956" t="s">
        <v>19</v>
      </c>
      <c r="J956">
        <v>1036</v>
      </c>
      <c r="K956">
        <v>12432</v>
      </c>
      <c r="L956">
        <v>3</v>
      </c>
      <c r="M956">
        <v>0</v>
      </c>
      <c r="N956">
        <v>0</v>
      </c>
      <c r="O956">
        <v>1</v>
      </c>
    </row>
    <row r="957" spans="1:15" x14ac:dyDescent="0.3">
      <c r="A957">
        <v>267</v>
      </c>
      <c r="B957" t="s">
        <v>437</v>
      </c>
      <c r="C957" t="s">
        <v>438</v>
      </c>
      <c r="D957" t="s">
        <v>916</v>
      </c>
      <c r="E957" s="1">
        <v>44119</v>
      </c>
      <c r="F957">
        <v>0</v>
      </c>
      <c r="G957" t="s">
        <v>17</v>
      </c>
      <c r="H957" t="s">
        <v>18</v>
      </c>
      <c r="I957" t="s">
        <v>35</v>
      </c>
      <c r="J957">
        <v>2143</v>
      </c>
      <c r="K957">
        <v>25716</v>
      </c>
      <c r="L957">
        <v>5</v>
      </c>
      <c r="M957">
        <v>0</v>
      </c>
      <c r="N957">
        <v>0</v>
      </c>
      <c r="O957">
        <v>45</v>
      </c>
    </row>
    <row r="958" spans="1:15" x14ac:dyDescent="0.3">
      <c r="A958">
        <v>268</v>
      </c>
      <c r="B958" t="s">
        <v>36</v>
      </c>
      <c r="C958" t="s">
        <v>439</v>
      </c>
      <c r="D958" t="s">
        <v>916</v>
      </c>
      <c r="E958" s="1">
        <v>43837</v>
      </c>
      <c r="F958">
        <v>1</v>
      </c>
      <c r="G958" t="s">
        <v>76</v>
      </c>
      <c r="H958" t="s">
        <v>29</v>
      </c>
      <c r="I958" t="s">
        <v>59</v>
      </c>
      <c r="J958">
        <v>967</v>
      </c>
      <c r="K958">
        <v>11604</v>
      </c>
      <c r="L958">
        <v>5</v>
      </c>
      <c r="M958">
        <v>0</v>
      </c>
      <c r="N958">
        <v>4</v>
      </c>
      <c r="O958">
        <v>9</v>
      </c>
    </row>
    <row r="959" spans="1:15" x14ac:dyDescent="0.3">
      <c r="A959">
        <v>269</v>
      </c>
      <c r="B959" t="s">
        <v>245</v>
      </c>
      <c r="C959" t="s">
        <v>440</v>
      </c>
      <c r="D959" t="s">
        <v>915</v>
      </c>
      <c r="E959" s="1">
        <v>44028</v>
      </c>
      <c r="F959">
        <v>0</v>
      </c>
      <c r="G959" t="s">
        <v>34</v>
      </c>
      <c r="H959" t="s">
        <v>18</v>
      </c>
      <c r="I959" t="s">
        <v>59</v>
      </c>
      <c r="J959">
        <v>2510</v>
      </c>
      <c r="K959">
        <v>30120</v>
      </c>
      <c r="L959">
        <v>1</v>
      </c>
      <c r="M959">
        <v>0</v>
      </c>
      <c r="N959">
        <v>0</v>
      </c>
      <c r="O959">
        <v>3</v>
      </c>
    </row>
    <row r="960" spans="1:15" x14ac:dyDescent="0.3">
      <c r="A960">
        <v>270</v>
      </c>
      <c r="B960" t="s">
        <v>441</v>
      </c>
      <c r="C960" t="s">
        <v>442</v>
      </c>
      <c r="D960" t="s">
        <v>916</v>
      </c>
      <c r="E960" s="1">
        <v>43555</v>
      </c>
      <c r="F960">
        <v>1</v>
      </c>
      <c r="G960" t="s">
        <v>57</v>
      </c>
      <c r="H960" t="s">
        <v>18</v>
      </c>
      <c r="I960" t="s">
        <v>41</v>
      </c>
      <c r="J960">
        <v>3364</v>
      </c>
      <c r="K960">
        <v>40368</v>
      </c>
      <c r="L960">
        <v>2</v>
      </c>
      <c r="M960">
        <v>0</v>
      </c>
      <c r="N960">
        <v>0</v>
      </c>
      <c r="O960">
        <v>1</v>
      </c>
    </row>
    <row r="961" spans="1:15" x14ac:dyDescent="0.3">
      <c r="A961">
        <v>271</v>
      </c>
      <c r="B961" t="s">
        <v>88</v>
      </c>
      <c r="C961" t="s">
        <v>443</v>
      </c>
      <c r="D961" t="s">
        <v>916</v>
      </c>
      <c r="E961" s="1">
        <v>43471</v>
      </c>
      <c r="F961">
        <v>2</v>
      </c>
      <c r="G961" t="s">
        <v>76</v>
      </c>
      <c r="H961" t="s">
        <v>18</v>
      </c>
      <c r="I961" t="s">
        <v>19</v>
      </c>
      <c r="J961">
        <v>3420</v>
      </c>
      <c r="K961">
        <v>41040</v>
      </c>
      <c r="L961">
        <v>5</v>
      </c>
      <c r="M961">
        <v>6</v>
      </c>
      <c r="N961">
        <v>0</v>
      </c>
      <c r="O961">
        <v>10</v>
      </c>
    </row>
    <row r="962" spans="1:15" x14ac:dyDescent="0.3">
      <c r="A962">
        <v>272</v>
      </c>
      <c r="B962" t="s">
        <v>68</v>
      </c>
      <c r="C962" t="s">
        <v>444</v>
      </c>
      <c r="D962" t="s">
        <v>915</v>
      </c>
      <c r="E962" s="1">
        <v>43722</v>
      </c>
      <c r="F962">
        <v>1</v>
      </c>
      <c r="G962" t="s">
        <v>117</v>
      </c>
      <c r="H962" t="s">
        <v>29</v>
      </c>
      <c r="I962" t="s">
        <v>59</v>
      </c>
      <c r="J962">
        <v>2229</v>
      </c>
      <c r="K962">
        <v>26748</v>
      </c>
      <c r="L962">
        <v>3</v>
      </c>
      <c r="M962">
        <v>3</v>
      </c>
      <c r="N962">
        <v>0</v>
      </c>
      <c r="O962">
        <v>1</v>
      </c>
    </row>
    <row r="963" spans="1:15" x14ac:dyDescent="0.3">
      <c r="A963">
        <v>273</v>
      </c>
      <c r="B963" t="s">
        <v>301</v>
      </c>
      <c r="C963" t="s">
        <v>445</v>
      </c>
      <c r="D963" t="s">
        <v>915</v>
      </c>
      <c r="E963" s="1">
        <v>43978</v>
      </c>
      <c r="F963">
        <v>0</v>
      </c>
      <c r="G963" t="s">
        <v>117</v>
      </c>
      <c r="H963" t="s">
        <v>18</v>
      </c>
      <c r="I963" t="s">
        <v>19</v>
      </c>
      <c r="J963">
        <v>1910</v>
      </c>
      <c r="K963">
        <v>22920</v>
      </c>
      <c r="L963">
        <v>5</v>
      </c>
      <c r="M963">
        <v>2</v>
      </c>
      <c r="N963">
        <v>0</v>
      </c>
      <c r="O963">
        <v>5</v>
      </c>
    </row>
    <row r="964" spans="1:15" x14ac:dyDescent="0.3">
      <c r="A964">
        <v>274</v>
      </c>
      <c r="B964" t="s">
        <v>373</v>
      </c>
      <c r="C964" t="s">
        <v>215</v>
      </c>
      <c r="D964" t="s">
        <v>916</v>
      </c>
      <c r="E964" s="1">
        <v>43684</v>
      </c>
      <c r="F964">
        <v>1</v>
      </c>
      <c r="G964" t="s">
        <v>75</v>
      </c>
      <c r="H964" t="s">
        <v>18</v>
      </c>
      <c r="I964" t="s">
        <v>35</v>
      </c>
      <c r="J964">
        <v>1917</v>
      </c>
      <c r="K964">
        <v>23004</v>
      </c>
      <c r="L964">
        <v>4.5</v>
      </c>
      <c r="M964">
        <v>0</v>
      </c>
      <c r="N964">
        <v>1</v>
      </c>
      <c r="O964">
        <v>84</v>
      </c>
    </row>
    <row r="965" spans="1:15" x14ac:dyDescent="0.3">
      <c r="A965">
        <v>275</v>
      </c>
      <c r="B965" t="s">
        <v>367</v>
      </c>
      <c r="C965" t="s">
        <v>446</v>
      </c>
      <c r="D965" t="s">
        <v>915</v>
      </c>
      <c r="E965" s="1">
        <v>43454</v>
      </c>
      <c r="F965">
        <v>2</v>
      </c>
      <c r="G965" t="s">
        <v>17</v>
      </c>
      <c r="H965" t="s">
        <v>18</v>
      </c>
      <c r="I965" t="s">
        <v>35</v>
      </c>
      <c r="J965">
        <v>831</v>
      </c>
      <c r="K965">
        <v>9972</v>
      </c>
      <c r="L965">
        <v>1</v>
      </c>
      <c r="M965">
        <v>1</v>
      </c>
      <c r="N965">
        <v>2</v>
      </c>
      <c r="O965">
        <v>7</v>
      </c>
    </row>
    <row r="966" spans="1:15" x14ac:dyDescent="0.3">
      <c r="A966">
        <v>276</v>
      </c>
      <c r="B966" t="s">
        <v>32</v>
      </c>
      <c r="C966" t="s">
        <v>447</v>
      </c>
      <c r="D966" t="s">
        <v>915</v>
      </c>
      <c r="E966" s="1">
        <v>43652</v>
      </c>
      <c r="F966">
        <v>1</v>
      </c>
      <c r="G966" t="s">
        <v>17</v>
      </c>
      <c r="H966" t="s">
        <v>29</v>
      </c>
      <c r="I966" t="s">
        <v>41</v>
      </c>
      <c r="J966">
        <v>2636</v>
      </c>
      <c r="K966">
        <v>31632</v>
      </c>
      <c r="L966">
        <v>4.5</v>
      </c>
      <c r="M966">
        <v>0</v>
      </c>
      <c r="N966">
        <v>2</v>
      </c>
      <c r="O966">
        <v>4</v>
      </c>
    </row>
    <row r="967" spans="1:15" x14ac:dyDescent="0.3">
      <c r="A967">
        <v>277</v>
      </c>
      <c r="B967" t="s">
        <v>81</v>
      </c>
      <c r="C967" t="s">
        <v>448</v>
      </c>
      <c r="D967" t="s">
        <v>916</v>
      </c>
      <c r="E967" s="1">
        <v>43348</v>
      </c>
      <c r="F967">
        <v>2</v>
      </c>
      <c r="G967" t="s">
        <v>40</v>
      </c>
      <c r="H967" t="s">
        <v>47</v>
      </c>
      <c r="I967" t="s">
        <v>41</v>
      </c>
      <c r="J967">
        <v>2929</v>
      </c>
      <c r="K967">
        <v>35148</v>
      </c>
      <c r="L967">
        <v>2</v>
      </c>
      <c r="M967">
        <v>0</v>
      </c>
      <c r="N967">
        <v>1</v>
      </c>
      <c r="O967">
        <v>4</v>
      </c>
    </row>
    <row r="968" spans="1:15" x14ac:dyDescent="0.3">
      <c r="A968">
        <v>278</v>
      </c>
      <c r="B968" t="s">
        <v>194</v>
      </c>
      <c r="C968" t="s">
        <v>449</v>
      </c>
      <c r="D968" t="s">
        <v>915</v>
      </c>
      <c r="E968" s="1">
        <v>43764</v>
      </c>
      <c r="F968">
        <v>1</v>
      </c>
      <c r="G968" t="s">
        <v>17</v>
      </c>
      <c r="H968" t="s">
        <v>18</v>
      </c>
      <c r="I968" t="s">
        <v>35</v>
      </c>
      <c r="J968">
        <v>1255</v>
      </c>
      <c r="K968">
        <v>15060</v>
      </c>
      <c r="L968">
        <v>1</v>
      </c>
      <c r="M968">
        <v>6</v>
      </c>
      <c r="N968">
        <v>0</v>
      </c>
      <c r="O968">
        <v>15</v>
      </c>
    </row>
    <row r="969" spans="1:15" x14ac:dyDescent="0.3">
      <c r="A969">
        <v>279</v>
      </c>
      <c r="B969" t="s">
        <v>271</v>
      </c>
      <c r="C969" t="s">
        <v>450</v>
      </c>
      <c r="D969" t="s">
        <v>915</v>
      </c>
      <c r="E969" s="1">
        <v>43933</v>
      </c>
      <c r="F969">
        <v>0</v>
      </c>
      <c r="G969" t="s">
        <v>17</v>
      </c>
      <c r="H969" t="s">
        <v>29</v>
      </c>
      <c r="I969" t="s">
        <v>41</v>
      </c>
      <c r="J969">
        <v>2210</v>
      </c>
      <c r="K969">
        <v>26520</v>
      </c>
      <c r="L969">
        <v>3</v>
      </c>
      <c r="M969">
        <v>0</v>
      </c>
      <c r="N969">
        <v>0</v>
      </c>
      <c r="O969">
        <v>13</v>
      </c>
    </row>
    <row r="970" spans="1:15" x14ac:dyDescent="0.3">
      <c r="A970">
        <v>280</v>
      </c>
      <c r="B970" t="s">
        <v>451</v>
      </c>
      <c r="C970" t="s">
        <v>452</v>
      </c>
      <c r="D970" t="s">
        <v>916</v>
      </c>
      <c r="E970" s="1">
        <v>43753</v>
      </c>
      <c r="F970">
        <v>1</v>
      </c>
      <c r="G970" t="s">
        <v>17</v>
      </c>
      <c r="H970" t="s">
        <v>18</v>
      </c>
      <c r="I970" t="s">
        <v>35</v>
      </c>
      <c r="J970">
        <v>1788</v>
      </c>
      <c r="K970">
        <v>21456</v>
      </c>
      <c r="L970">
        <v>5</v>
      </c>
      <c r="M970">
        <v>1</v>
      </c>
      <c r="N970">
        <v>0</v>
      </c>
      <c r="O970">
        <v>9</v>
      </c>
    </row>
    <row r="971" spans="1:15" x14ac:dyDescent="0.3">
      <c r="A971">
        <v>281</v>
      </c>
      <c r="B971" t="s">
        <v>367</v>
      </c>
      <c r="C971" t="s">
        <v>453</v>
      </c>
      <c r="D971" t="s">
        <v>915</v>
      </c>
      <c r="E971" s="1">
        <v>43951</v>
      </c>
      <c r="F971">
        <v>0</v>
      </c>
      <c r="G971" t="s">
        <v>17</v>
      </c>
      <c r="H971" t="s">
        <v>18</v>
      </c>
      <c r="I971" t="s">
        <v>35</v>
      </c>
      <c r="J971">
        <v>2488</v>
      </c>
      <c r="K971">
        <v>29856</v>
      </c>
      <c r="L971">
        <v>5</v>
      </c>
      <c r="M971">
        <v>0</v>
      </c>
      <c r="N971">
        <v>5</v>
      </c>
      <c r="O971">
        <v>3</v>
      </c>
    </row>
    <row r="972" spans="1:15" x14ac:dyDescent="0.3">
      <c r="A972">
        <v>282</v>
      </c>
      <c r="B972" t="s">
        <v>32</v>
      </c>
      <c r="C972" t="s">
        <v>454</v>
      </c>
      <c r="D972" t="s">
        <v>915</v>
      </c>
      <c r="E972" s="1">
        <v>43939</v>
      </c>
      <c r="F972">
        <v>0</v>
      </c>
      <c r="G972" t="s">
        <v>28</v>
      </c>
      <c r="H972" t="s">
        <v>18</v>
      </c>
      <c r="I972" t="s">
        <v>35</v>
      </c>
      <c r="J972">
        <v>2187</v>
      </c>
      <c r="K972">
        <v>26244</v>
      </c>
      <c r="L972">
        <v>5</v>
      </c>
      <c r="M972">
        <v>1</v>
      </c>
      <c r="N972">
        <v>3</v>
      </c>
      <c r="O972">
        <v>2</v>
      </c>
    </row>
    <row r="973" spans="1:15" x14ac:dyDescent="0.3">
      <c r="A973">
        <v>283</v>
      </c>
      <c r="B973" t="s">
        <v>455</v>
      </c>
      <c r="C973" t="s">
        <v>456</v>
      </c>
      <c r="D973" t="s">
        <v>915</v>
      </c>
      <c r="E973" s="1">
        <v>43963</v>
      </c>
      <c r="F973">
        <v>0</v>
      </c>
      <c r="G973" t="s">
        <v>17</v>
      </c>
      <c r="H973" t="s">
        <v>18</v>
      </c>
      <c r="I973" t="s">
        <v>41</v>
      </c>
      <c r="J973">
        <v>1366</v>
      </c>
      <c r="K973">
        <v>16392</v>
      </c>
      <c r="L973">
        <v>2</v>
      </c>
      <c r="M973">
        <v>0</v>
      </c>
      <c r="N973">
        <v>0</v>
      </c>
      <c r="O973">
        <v>13</v>
      </c>
    </row>
    <row r="974" spans="1:15" x14ac:dyDescent="0.3">
      <c r="A974">
        <v>284</v>
      </c>
      <c r="B974" t="s">
        <v>196</v>
      </c>
      <c r="C974" t="s">
        <v>457</v>
      </c>
      <c r="D974" t="s">
        <v>915</v>
      </c>
      <c r="E974" s="1">
        <v>43591</v>
      </c>
      <c r="F974">
        <v>1</v>
      </c>
      <c r="G974" t="s">
        <v>76</v>
      </c>
      <c r="H974" t="s">
        <v>18</v>
      </c>
      <c r="I974" t="s">
        <v>19</v>
      </c>
      <c r="J974">
        <v>2612</v>
      </c>
      <c r="K974">
        <v>31344</v>
      </c>
      <c r="L974">
        <v>5</v>
      </c>
      <c r="M974">
        <v>0</v>
      </c>
      <c r="N974">
        <v>0</v>
      </c>
      <c r="O974">
        <v>8</v>
      </c>
    </row>
    <row r="975" spans="1:15" x14ac:dyDescent="0.3">
      <c r="A975">
        <v>285</v>
      </c>
      <c r="B975" t="s">
        <v>458</v>
      </c>
      <c r="C975" t="s">
        <v>459</v>
      </c>
      <c r="D975" t="s">
        <v>915</v>
      </c>
      <c r="E975" s="1">
        <v>43199</v>
      </c>
      <c r="F975">
        <v>2</v>
      </c>
      <c r="G975" t="s">
        <v>40</v>
      </c>
      <c r="H975" t="s">
        <v>29</v>
      </c>
      <c r="I975" t="s">
        <v>41</v>
      </c>
      <c r="J975">
        <v>2246</v>
      </c>
      <c r="K975">
        <v>26952</v>
      </c>
      <c r="L975">
        <v>5</v>
      </c>
      <c r="M975">
        <v>0</v>
      </c>
      <c r="N975">
        <v>0</v>
      </c>
      <c r="O975">
        <v>8</v>
      </c>
    </row>
    <row r="976" spans="1:15" x14ac:dyDescent="0.3">
      <c r="A976">
        <v>286</v>
      </c>
      <c r="B976" t="s">
        <v>32</v>
      </c>
      <c r="C976" t="s">
        <v>460</v>
      </c>
      <c r="D976" t="s">
        <v>915</v>
      </c>
      <c r="E976" s="1">
        <v>43307</v>
      </c>
      <c r="F976">
        <v>2</v>
      </c>
      <c r="G976" t="s">
        <v>17</v>
      </c>
      <c r="H976" t="s">
        <v>18</v>
      </c>
      <c r="I976" t="s">
        <v>41</v>
      </c>
      <c r="J976">
        <v>2761</v>
      </c>
      <c r="K976">
        <v>33132</v>
      </c>
      <c r="L976">
        <v>5</v>
      </c>
      <c r="M976">
        <v>0</v>
      </c>
      <c r="N976">
        <v>2</v>
      </c>
      <c r="O976">
        <v>5</v>
      </c>
    </row>
    <row r="977" spans="1:15" x14ac:dyDescent="0.3">
      <c r="A977">
        <v>287</v>
      </c>
      <c r="B977" t="s">
        <v>461</v>
      </c>
      <c r="C977" t="s">
        <v>462</v>
      </c>
      <c r="D977" t="s">
        <v>916</v>
      </c>
      <c r="E977" s="1">
        <v>43800</v>
      </c>
      <c r="F977">
        <v>1</v>
      </c>
      <c r="G977" t="s">
        <v>117</v>
      </c>
      <c r="H977" t="s">
        <v>18</v>
      </c>
      <c r="I977" t="s">
        <v>41</v>
      </c>
      <c r="J977">
        <v>1536</v>
      </c>
      <c r="K977">
        <v>18432</v>
      </c>
      <c r="L977">
        <v>4.5</v>
      </c>
      <c r="M977">
        <v>0</v>
      </c>
      <c r="N977">
        <v>0</v>
      </c>
      <c r="O977">
        <v>76</v>
      </c>
    </row>
    <row r="978" spans="1:15" x14ac:dyDescent="0.3">
      <c r="A978">
        <v>288</v>
      </c>
      <c r="B978" t="s">
        <v>32</v>
      </c>
      <c r="C978" t="s">
        <v>463</v>
      </c>
      <c r="D978" t="s">
        <v>915</v>
      </c>
      <c r="E978" s="1">
        <v>42684</v>
      </c>
      <c r="F978">
        <v>4</v>
      </c>
      <c r="G978" t="s">
        <v>87</v>
      </c>
      <c r="H978" t="s">
        <v>22</v>
      </c>
      <c r="I978" t="s">
        <v>59</v>
      </c>
      <c r="J978">
        <v>2180</v>
      </c>
      <c r="K978">
        <v>26160</v>
      </c>
      <c r="L978">
        <v>4.5</v>
      </c>
      <c r="M978">
        <v>0</v>
      </c>
      <c r="N978">
        <v>0</v>
      </c>
      <c r="O978">
        <v>80</v>
      </c>
    </row>
    <row r="979" spans="1:15" x14ac:dyDescent="0.3">
      <c r="A979">
        <v>289</v>
      </c>
      <c r="B979" t="s">
        <v>464</v>
      </c>
      <c r="C979" t="s">
        <v>459</v>
      </c>
      <c r="D979" t="s">
        <v>916</v>
      </c>
      <c r="E979" s="1">
        <v>43822</v>
      </c>
      <c r="F979">
        <v>1</v>
      </c>
      <c r="G979" t="s">
        <v>40</v>
      </c>
      <c r="H979" t="s">
        <v>18</v>
      </c>
      <c r="I979" t="s">
        <v>41</v>
      </c>
      <c r="J979">
        <v>3412</v>
      </c>
      <c r="K979">
        <v>40944</v>
      </c>
      <c r="L979">
        <v>5</v>
      </c>
      <c r="M979">
        <v>2</v>
      </c>
      <c r="N979">
        <v>0</v>
      </c>
      <c r="O979">
        <v>3</v>
      </c>
    </row>
    <row r="980" spans="1:15" x14ac:dyDescent="0.3">
      <c r="A980">
        <v>290</v>
      </c>
      <c r="B980" t="s">
        <v>32</v>
      </c>
      <c r="C980" t="s">
        <v>465</v>
      </c>
      <c r="D980" t="s">
        <v>915</v>
      </c>
      <c r="E980" s="1">
        <v>43250</v>
      </c>
      <c r="F980">
        <v>2</v>
      </c>
      <c r="G980" t="s">
        <v>52</v>
      </c>
      <c r="H980" t="s">
        <v>18</v>
      </c>
      <c r="I980" t="s">
        <v>41</v>
      </c>
      <c r="J980">
        <v>2546</v>
      </c>
      <c r="K980">
        <v>30552</v>
      </c>
      <c r="L980">
        <v>4.5</v>
      </c>
      <c r="M980">
        <v>0</v>
      </c>
      <c r="N980">
        <v>0</v>
      </c>
      <c r="O980">
        <v>6</v>
      </c>
    </row>
    <row r="981" spans="1:15" x14ac:dyDescent="0.3">
      <c r="A981">
        <v>291</v>
      </c>
      <c r="B981" t="s">
        <v>32</v>
      </c>
      <c r="C981" t="s">
        <v>466</v>
      </c>
      <c r="D981" t="s">
        <v>915</v>
      </c>
      <c r="E981" s="1">
        <v>43096</v>
      </c>
      <c r="F981">
        <v>3</v>
      </c>
      <c r="G981" t="s">
        <v>143</v>
      </c>
      <c r="H981" t="s">
        <v>18</v>
      </c>
      <c r="I981" t="s">
        <v>35</v>
      </c>
      <c r="J981">
        <v>1856</v>
      </c>
      <c r="K981">
        <v>22272</v>
      </c>
      <c r="L981">
        <v>5</v>
      </c>
      <c r="M981">
        <v>0</v>
      </c>
      <c r="N981">
        <v>0</v>
      </c>
      <c r="O981">
        <v>0</v>
      </c>
    </row>
    <row r="982" spans="1:15" x14ac:dyDescent="0.3">
      <c r="A982">
        <v>292</v>
      </c>
      <c r="B982" t="s">
        <v>196</v>
      </c>
      <c r="C982" t="s">
        <v>467</v>
      </c>
      <c r="D982" t="s">
        <v>915</v>
      </c>
      <c r="E982" s="1">
        <v>43618</v>
      </c>
      <c r="F982">
        <v>1</v>
      </c>
      <c r="G982" t="s">
        <v>34</v>
      </c>
      <c r="H982" t="s">
        <v>18</v>
      </c>
      <c r="I982" t="s">
        <v>41</v>
      </c>
      <c r="J982">
        <v>3220</v>
      </c>
      <c r="K982">
        <v>38640</v>
      </c>
      <c r="L982">
        <v>5</v>
      </c>
      <c r="M982">
        <v>6</v>
      </c>
      <c r="N982">
        <v>0</v>
      </c>
      <c r="O982">
        <v>3</v>
      </c>
    </row>
    <row r="983" spans="1:15" x14ac:dyDescent="0.3">
      <c r="A983">
        <v>293</v>
      </c>
      <c r="B983" t="s">
        <v>58</v>
      </c>
      <c r="C983" t="s">
        <v>468</v>
      </c>
      <c r="D983" t="s">
        <v>915</v>
      </c>
      <c r="E983" s="1">
        <v>42473</v>
      </c>
      <c r="F983">
        <v>4</v>
      </c>
      <c r="G983" t="s">
        <v>28</v>
      </c>
      <c r="H983" t="s">
        <v>22</v>
      </c>
      <c r="I983" t="s">
        <v>41</v>
      </c>
      <c r="J983">
        <v>3061</v>
      </c>
      <c r="K983">
        <v>36732</v>
      </c>
      <c r="L983">
        <v>5</v>
      </c>
      <c r="M983">
        <v>0</v>
      </c>
      <c r="N983">
        <v>0</v>
      </c>
      <c r="O983">
        <v>3</v>
      </c>
    </row>
    <row r="984" spans="1:15" x14ac:dyDescent="0.3">
      <c r="A984">
        <v>294</v>
      </c>
      <c r="B984" t="s">
        <v>262</v>
      </c>
      <c r="C984" t="s">
        <v>339</v>
      </c>
      <c r="D984" t="s">
        <v>915</v>
      </c>
      <c r="E984" s="1">
        <v>42973</v>
      </c>
      <c r="F984">
        <v>3</v>
      </c>
      <c r="G984" t="s">
        <v>75</v>
      </c>
      <c r="H984" t="s">
        <v>22</v>
      </c>
      <c r="I984" t="s">
        <v>35</v>
      </c>
      <c r="J984">
        <v>2221</v>
      </c>
      <c r="K984">
        <v>26652</v>
      </c>
      <c r="L984">
        <v>2</v>
      </c>
      <c r="M984">
        <v>0</v>
      </c>
      <c r="N984">
        <v>0</v>
      </c>
      <c r="O984">
        <v>1</v>
      </c>
    </row>
    <row r="985" spans="1:15" x14ac:dyDescent="0.3">
      <c r="A985">
        <v>295</v>
      </c>
      <c r="B985" t="s">
        <v>469</v>
      </c>
      <c r="C985" t="s">
        <v>30</v>
      </c>
      <c r="D985" t="s">
        <v>916</v>
      </c>
      <c r="E985" s="1">
        <v>42852</v>
      </c>
      <c r="F985">
        <v>3</v>
      </c>
      <c r="G985" t="s">
        <v>17</v>
      </c>
      <c r="H985" t="s">
        <v>22</v>
      </c>
      <c r="I985" t="s">
        <v>59</v>
      </c>
      <c r="J985">
        <v>1799</v>
      </c>
      <c r="K985">
        <v>21588</v>
      </c>
      <c r="L985">
        <v>4.5</v>
      </c>
      <c r="M985">
        <v>2</v>
      </c>
      <c r="N985">
        <v>0</v>
      </c>
      <c r="O985">
        <v>6</v>
      </c>
    </row>
    <row r="986" spans="1:15" x14ac:dyDescent="0.3">
      <c r="A986">
        <v>296</v>
      </c>
      <c r="B986" t="s">
        <v>367</v>
      </c>
      <c r="C986" t="s">
        <v>470</v>
      </c>
      <c r="D986" t="s">
        <v>915</v>
      </c>
      <c r="E986" s="1">
        <v>42879</v>
      </c>
      <c r="F986">
        <v>3</v>
      </c>
      <c r="G986" t="s">
        <v>40</v>
      </c>
      <c r="H986" t="s">
        <v>18</v>
      </c>
      <c r="I986" t="s">
        <v>59</v>
      </c>
      <c r="J986">
        <v>2082</v>
      </c>
      <c r="K986">
        <v>24984</v>
      </c>
      <c r="L986">
        <v>3</v>
      </c>
      <c r="M986">
        <v>0</v>
      </c>
      <c r="N986">
        <v>0</v>
      </c>
      <c r="O986">
        <v>1</v>
      </c>
    </row>
    <row r="987" spans="1:15" x14ac:dyDescent="0.3">
      <c r="A987">
        <v>297</v>
      </c>
      <c r="B987" t="s">
        <v>289</v>
      </c>
      <c r="C987" t="s">
        <v>118</v>
      </c>
      <c r="D987" t="s">
        <v>915</v>
      </c>
      <c r="E987" s="1">
        <v>42605</v>
      </c>
      <c r="F987">
        <v>4</v>
      </c>
      <c r="G987" t="s">
        <v>117</v>
      </c>
      <c r="H987" t="s">
        <v>29</v>
      </c>
      <c r="I987" t="s">
        <v>35</v>
      </c>
      <c r="J987">
        <v>1490</v>
      </c>
      <c r="K987">
        <v>17880</v>
      </c>
      <c r="L987">
        <v>4.5</v>
      </c>
      <c r="M987">
        <v>0</v>
      </c>
      <c r="N987">
        <v>2</v>
      </c>
      <c r="O987">
        <v>6</v>
      </c>
    </row>
    <row r="988" spans="1:15" x14ac:dyDescent="0.3">
      <c r="A988">
        <v>298</v>
      </c>
      <c r="B988" t="s">
        <v>299</v>
      </c>
      <c r="C988" t="s">
        <v>471</v>
      </c>
      <c r="D988" t="s">
        <v>916</v>
      </c>
      <c r="E988" s="1">
        <v>43905</v>
      </c>
      <c r="F988">
        <v>0</v>
      </c>
      <c r="G988" t="s">
        <v>40</v>
      </c>
      <c r="H988" t="s">
        <v>29</v>
      </c>
      <c r="I988" t="s">
        <v>35</v>
      </c>
      <c r="J988">
        <v>2042</v>
      </c>
      <c r="K988">
        <v>24504</v>
      </c>
      <c r="L988">
        <v>4.5</v>
      </c>
      <c r="M988">
        <v>0</v>
      </c>
      <c r="N988">
        <v>0</v>
      </c>
      <c r="O988">
        <v>10</v>
      </c>
    </row>
    <row r="989" spans="1:15" x14ac:dyDescent="0.3">
      <c r="A989">
        <v>299</v>
      </c>
      <c r="B989" t="s">
        <v>115</v>
      </c>
      <c r="C989" t="s">
        <v>472</v>
      </c>
      <c r="D989" t="s">
        <v>915</v>
      </c>
      <c r="E989" s="1">
        <v>42492</v>
      </c>
      <c r="F989">
        <v>4</v>
      </c>
      <c r="G989" t="s">
        <v>57</v>
      </c>
      <c r="H989" t="s">
        <v>47</v>
      </c>
      <c r="I989" t="s">
        <v>41</v>
      </c>
      <c r="J989">
        <v>985</v>
      </c>
      <c r="K989">
        <v>11820</v>
      </c>
      <c r="L989">
        <v>5</v>
      </c>
      <c r="M989">
        <v>1</v>
      </c>
      <c r="N989">
        <v>0</v>
      </c>
      <c r="O989">
        <v>5</v>
      </c>
    </row>
    <row r="990" spans="1:15" x14ac:dyDescent="0.3">
      <c r="A990">
        <v>300</v>
      </c>
      <c r="B990" t="s">
        <v>98</v>
      </c>
      <c r="C990" t="s">
        <v>473</v>
      </c>
      <c r="D990" t="s">
        <v>916</v>
      </c>
      <c r="E990" s="1">
        <v>42860</v>
      </c>
      <c r="F990">
        <v>3</v>
      </c>
      <c r="G990" t="s">
        <v>38</v>
      </c>
      <c r="H990" t="s">
        <v>18</v>
      </c>
      <c r="I990" t="s">
        <v>35</v>
      </c>
      <c r="J990">
        <v>1988</v>
      </c>
      <c r="K990">
        <v>23856</v>
      </c>
      <c r="L990">
        <v>3</v>
      </c>
      <c r="M990">
        <v>0</v>
      </c>
      <c r="N990">
        <v>0</v>
      </c>
      <c r="O990">
        <v>7</v>
      </c>
    </row>
    <row r="991" spans="1:15" x14ac:dyDescent="0.3">
      <c r="A991">
        <v>301</v>
      </c>
      <c r="B991" t="s">
        <v>36</v>
      </c>
      <c r="C991" t="s">
        <v>474</v>
      </c>
      <c r="D991" t="s">
        <v>916</v>
      </c>
      <c r="E991" s="1">
        <v>43286</v>
      </c>
      <c r="F991">
        <v>2</v>
      </c>
      <c r="G991" t="s">
        <v>40</v>
      </c>
      <c r="H991" t="s">
        <v>22</v>
      </c>
      <c r="I991" t="s">
        <v>59</v>
      </c>
      <c r="J991">
        <v>1545</v>
      </c>
      <c r="K991">
        <v>18540</v>
      </c>
      <c r="L991">
        <v>5</v>
      </c>
      <c r="M991">
        <v>1</v>
      </c>
      <c r="N991">
        <v>0</v>
      </c>
      <c r="O991">
        <v>1</v>
      </c>
    </row>
    <row r="992" spans="1:15" x14ac:dyDescent="0.3">
      <c r="A992">
        <v>302</v>
      </c>
      <c r="B992" t="s">
        <v>475</v>
      </c>
      <c r="C992" t="s">
        <v>476</v>
      </c>
      <c r="D992" t="s">
        <v>915</v>
      </c>
      <c r="E992" s="1">
        <v>44016</v>
      </c>
      <c r="F992">
        <v>0</v>
      </c>
      <c r="G992" t="s">
        <v>75</v>
      </c>
      <c r="H992" t="s">
        <v>18</v>
      </c>
      <c r="I992" t="s">
        <v>41</v>
      </c>
      <c r="J992">
        <v>2637</v>
      </c>
      <c r="K992">
        <v>31644</v>
      </c>
      <c r="L992">
        <v>5</v>
      </c>
      <c r="M992">
        <v>0</v>
      </c>
      <c r="N992">
        <v>0</v>
      </c>
      <c r="O992">
        <v>50</v>
      </c>
    </row>
    <row r="993" spans="1:15" x14ac:dyDescent="0.3">
      <c r="A993">
        <v>303</v>
      </c>
      <c r="B993" t="s">
        <v>32</v>
      </c>
      <c r="C993" t="s">
        <v>477</v>
      </c>
      <c r="D993" t="s">
        <v>915</v>
      </c>
      <c r="E993" s="1">
        <v>43810</v>
      </c>
      <c r="F993">
        <v>1</v>
      </c>
      <c r="G993" t="s">
        <v>28</v>
      </c>
      <c r="H993" t="s">
        <v>22</v>
      </c>
      <c r="I993" t="s">
        <v>35</v>
      </c>
      <c r="J993">
        <v>1385</v>
      </c>
      <c r="K993">
        <v>16620</v>
      </c>
      <c r="L993">
        <v>4.5</v>
      </c>
      <c r="M993">
        <v>0</v>
      </c>
      <c r="N993">
        <v>0</v>
      </c>
      <c r="O993">
        <v>6</v>
      </c>
    </row>
    <row r="994" spans="1:15" x14ac:dyDescent="0.3">
      <c r="A994">
        <v>304</v>
      </c>
      <c r="B994" t="s">
        <v>478</v>
      </c>
      <c r="C994" t="s">
        <v>479</v>
      </c>
      <c r="D994" t="s">
        <v>916</v>
      </c>
      <c r="E994" s="1">
        <v>43136</v>
      </c>
      <c r="F994">
        <v>2</v>
      </c>
      <c r="G994" t="s">
        <v>28</v>
      </c>
      <c r="H994" t="s">
        <v>29</v>
      </c>
      <c r="I994" t="s">
        <v>59</v>
      </c>
      <c r="J994">
        <v>2468</v>
      </c>
      <c r="K994">
        <v>29616</v>
      </c>
      <c r="L994">
        <v>1</v>
      </c>
      <c r="M994">
        <v>4</v>
      </c>
      <c r="N994">
        <v>0</v>
      </c>
      <c r="O994">
        <v>3</v>
      </c>
    </row>
    <row r="995" spans="1:15" x14ac:dyDescent="0.3">
      <c r="A995">
        <v>305</v>
      </c>
      <c r="B995" t="s">
        <v>480</v>
      </c>
      <c r="C995" t="s">
        <v>481</v>
      </c>
      <c r="D995" t="s">
        <v>916</v>
      </c>
      <c r="E995" s="1">
        <v>43280</v>
      </c>
      <c r="F995">
        <v>2</v>
      </c>
      <c r="G995" t="s">
        <v>87</v>
      </c>
      <c r="H995" t="s">
        <v>47</v>
      </c>
      <c r="I995" t="s">
        <v>41</v>
      </c>
      <c r="J995">
        <v>2098</v>
      </c>
      <c r="K995">
        <v>25176</v>
      </c>
      <c r="L995">
        <v>4.5</v>
      </c>
      <c r="M995">
        <v>0</v>
      </c>
      <c r="N995">
        <v>0</v>
      </c>
      <c r="O995">
        <v>3</v>
      </c>
    </row>
    <row r="996" spans="1:15" x14ac:dyDescent="0.3">
      <c r="A996">
        <v>306</v>
      </c>
      <c r="B996" t="s">
        <v>32</v>
      </c>
      <c r="C996" t="s">
        <v>482</v>
      </c>
      <c r="D996" t="s">
        <v>915</v>
      </c>
      <c r="E996" s="1">
        <v>43607</v>
      </c>
      <c r="F996">
        <v>1</v>
      </c>
      <c r="G996" t="s">
        <v>57</v>
      </c>
      <c r="H996" t="s">
        <v>29</v>
      </c>
      <c r="I996" t="s">
        <v>41</v>
      </c>
      <c r="J996">
        <v>2302</v>
      </c>
      <c r="K996">
        <v>27624</v>
      </c>
      <c r="L996">
        <v>3</v>
      </c>
      <c r="M996">
        <v>6</v>
      </c>
      <c r="N996">
        <v>0</v>
      </c>
      <c r="O996">
        <v>6</v>
      </c>
    </row>
    <row r="997" spans="1:15" x14ac:dyDescent="0.3">
      <c r="A997">
        <v>307</v>
      </c>
      <c r="B997" t="s">
        <v>325</v>
      </c>
      <c r="C997" t="s">
        <v>483</v>
      </c>
      <c r="D997" t="s">
        <v>915</v>
      </c>
      <c r="E997" s="1">
        <v>43565</v>
      </c>
      <c r="F997">
        <v>1</v>
      </c>
      <c r="G997" t="s">
        <v>52</v>
      </c>
      <c r="H997" t="s">
        <v>18</v>
      </c>
      <c r="I997" t="s">
        <v>41</v>
      </c>
      <c r="J997">
        <v>1623</v>
      </c>
      <c r="K997">
        <v>19476</v>
      </c>
      <c r="L997">
        <v>1</v>
      </c>
      <c r="M997">
        <v>6</v>
      </c>
      <c r="N997">
        <v>0</v>
      </c>
      <c r="O997">
        <v>4</v>
      </c>
    </row>
    <row r="998" spans="1:15" x14ac:dyDescent="0.3">
      <c r="A998">
        <v>308</v>
      </c>
      <c r="B998" t="s">
        <v>484</v>
      </c>
      <c r="C998" t="s">
        <v>485</v>
      </c>
      <c r="D998" t="s">
        <v>916</v>
      </c>
      <c r="E998" s="1">
        <v>43537</v>
      </c>
      <c r="F998">
        <v>1</v>
      </c>
      <c r="G998" t="s">
        <v>76</v>
      </c>
      <c r="H998" t="s">
        <v>293</v>
      </c>
      <c r="I998" t="s">
        <v>41</v>
      </c>
      <c r="J998">
        <v>1333</v>
      </c>
      <c r="K998">
        <v>15996</v>
      </c>
      <c r="L998">
        <v>3</v>
      </c>
      <c r="M998">
        <v>1</v>
      </c>
      <c r="N998">
        <v>6</v>
      </c>
      <c r="O998">
        <v>10</v>
      </c>
    </row>
    <row r="999" spans="1:15" x14ac:dyDescent="0.3">
      <c r="A999">
        <v>309</v>
      </c>
      <c r="B999" t="s">
        <v>32</v>
      </c>
      <c r="C999" t="s">
        <v>486</v>
      </c>
      <c r="D999" t="s">
        <v>915</v>
      </c>
      <c r="E999" s="1">
        <v>42692</v>
      </c>
      <c r="F999">
        <v>4</v>
      </c>
      <c r="G999" t="s">
        <v>17</v>
      </c>
      <c r="H999" t="s">
        <v>29</v>
      </c>
      <c r="I999" t="s">
        <v>41</v>
      </c>
      <c r="J999">
        <v>1431</v>
      </c>
      <c r="K999">
        <v>17172</v>
      </c>
      <c r="L999">
        <v>5</v>
      </c>
      <c r="M999">
        <v>0</v>
      </c>
      <c r="N999">
        <v>0</v>
      </c>
      <c r="O999">
        <v>4</v>
      </c>
    </row>
    <row r="1000" spans="1:15" x14ac:dyDescent="0.3">
      <c r="A1000">
        <v>310</v>
      </c>
      <c r="B1000" t="s">
        <v>487</v>
      </c>
      <c r="C1000" t="s">
        <v>488</v>
      </c>
      <c r="D1000" t="s">
        <v>916</v>
      </c>
      <c r="E1000" s="1">
        <v>43823</v>
      </c>
      <c r="F1000">
        <v>1</v>
      </c>
      <c r="G1000" t="s">
        <v>28</v>
      </c>
      <c r="H1000" t="s">
        <v>18</v>
      </c>
      <c r="I1000" t="s">
        <v>19</v>
      </c>
      <c r="J1000">
        <v>2527</v>
      </c>
      <c r="K1000">
        <v>30324</v>
      </c>
      <c r="L1000">
        <v>3</v>
      </c>
      <c r="M1000">
        <v>0</v>
      </c>
      <c r="N1000">
        <v>0</v>
      </c>
      <c r="O1000">
        <v>98</v>
      </c>
    </row>
    <row r="1001" spans="1:15" x14ac:dyDescent="0.3">
      <c r="A1001">
        <v>311</v>
      </c>
      <c r="B1001" t="s">
        <v>308</v>
      </c>
      <c r="C1001" t="s">
        <v>489</v>
      </c>
      <c r="D1001" t="s">
        <v>916</v>
      </c>
      <c r="E1001" s="1">
        <v>42772</v>
      </c>
      <c r="F1001">
        <v>3</v>
      </c>
      <c r="G1001" t="s">
        <v>28</v>
      </c>
      <c r="H1001" t="s">
        <v>18</v>
      </c>
      <c r="I1001" t="s">
        <v>59</v>
      </c>
      <c r="J1001">
        <v>2631</v>
      </c>
      <c r="K1001">
        <v>31572</v>
      </c>
      <c r="L1001">
        <v>3</v>
      </c>
      <c r="M1001">
        <v>0</v>
      </c>
      <c r="N1001">
        <v>0</v>
      </c>
      <c r="O1001">
        <v>7</v>
      </c>
    </row>
    <row r="1002" spans="1:15" x14ac:dyDescent="0.3">
      <c r="A1002">
        <v>312</v>
      </c>
      <c r="B1002" t="s">
        <v>126</v>
      </c>
      <c r="C1002" t="s">
        <v>490</v>
      </c>
      <c r="D1002" t="s">
        <v>915</v>
      </c>
      <c r="E1002" s="1">
        <v>43171</v>
      </c>
      <c r="F1002">
        <v>2</v>
      </c>
      <c r="G1002" t="s">
        <v>57</v>
      </c>
      <c r="H1002" t="s">
        <v>18</v>
      </c>
      <c r="I1002" t="s">
        <v>19</v>
      </c>
      <c r="J1002">
        <v>1600</v>
      </c>
      <c r="K1002">
        <v>19200</v>
      </c>
      <c r="L1002">
        <v>4.5</v>
      </c>
      <c r="M1002">
        <v>0</v>
      </c>
      <c r="N1002">
        <v>0</v>
      </c>
      <c r="O1002">
        <v>0</v>
      </c>
    </row>
    <row r="1003" spans="1:15" x14ac:dyDescent="0.3">
      <c r="A1003">
        <v>313</v>
      </c>
      <c r="B1003" t="s">
        <v>491</v>
      </c>
      <c r="C1003" t="s">
        <v>492</v>
      </c>
      <c r="D1003" t="s">
        <v>915</v>
      </c>
      <c r="E1003" s="1">
        <v>44181</v>
      </c>
      <c r="F1003">
        <v>0</v>
      </c>
      <c r="G1003" t="s">
        <v>92</v>
      </c>
      <c r="H1003" t="s">
        <v>18</v>
      </c>
      <c r="I1003" t="s">
        <v>41</v>
      </c>
      <c r="J1003">
        <v>2752</v>
      </c>
      <c r="K1003">
        <v>33024</v>
      </c>
      <c r="L1003">
        <v>5</v>
      </c>
      <c r="M1003">
        <v>0</v>
      </c>
      <c r="N1003">
        <v>0</v>
      </c>
      <c r="O1003">
        <v>4</v>
      </c>
    </row>
    <row r="1004" spans="1:15" x14ac:dyDescent="0.3">
      <c r="A1004">
        <v>314</v>
      </c>
      <c r="B1004" t="s">
        <v>58</v>
      </c>
      <c r="C1004" t="s">
        <v>342</v>
      </c>
      <c r="D1004" t="s">
        <v>916</v>
      </c>
      <c r="E1004" s="1">
        <v>43998</v>
      </c>
      <c r="F1004">
        <v>0</v>
      </c>
      <c r="G1004" t="s">
        <v>17</v>
      </c>
      <c r="H1004" t="s">
        <v>18</v>
      </c>
      <c r="I1004" t="s">
        <v>41</v>
      </c>
      <c r="J1004">
        <v>3125</v>
      </c>
      <c r="K1004">
        <v>37500</v>
      </c>
      <c r="L1004">
        <v>5</v>
      </c>
      <c r="M1004">
        <v>0</v>
      </c>
      <c r="N1004">
        <v>0</v>
      </c>
      <c r="O1004">
        <v>5</v>
      </c>
    </row>
    <row r="1005" spans="1:15" x14ac:dyDescent="0.3">
      <c r="A1005">
        <v>315</v>
      </c>
      <c r="B1005" t="s">
        <v>493</v>
      </c>
      <c r="C1005" t="s">
        <v>494</v>
      </c>
      <c r="D1005" t="s">
        <v>916</v>
      </c>
      <c r="E1005" s="1">
        <v>43648</v>
      </c>
      <c r="F1005">
        <v>1</v>
      </c>
      <c r="G1005" t="s">
        <v>49</v>
      </c>
      <c r="H1005" t="s">
        <v>22</v>
      </c>
      <c r="I1005" t="s">
        <v>19</v>
      </c>
      <c r="J1005">
        <v>2091</v>
      </c>
      <c r="K1005">
        <v>25092</v>
      </c>
      <c r="L1005">
        <v>2</v>
      </c>
      <c r="M1005">
        <v>0</v>
      </c>
      <c r="N1005">
        <v>1</v>
      </c>
      <c r="O1005">
        <v>9</v>
      </c>
    </row>
    <row r="1006" spans="1:15" x14ac:dyDescent="0.3">
      <c r="A1006">
        <v>316</v>
      </c>
      <c r="B1006" t="s">
        <v>495</v>
      </c>
      <c r="C1006" t="s">
        <v>496</v>
      </c>
      <c r="D1006" t="s">
        <v>916</v>
      </c>
      <c r="E1006" s="1">
        <v>42726</v>
      </c>
      <c r="F1006">
        <v>4</v>
      </c>
      <c r="G1006" t="s">
        <v>57</v>
      </c>
      <c r="H1006" t="s">
        <v>29</v>
      </c>
      <c r="I1006" t="s">
        <v>41</v>
      </c>
      <c r="J1006">
        <v>1009</v>
      </c>
      <c r="K1006">
        <v>12108</v>
      </c>
      <c r="L1006">
        <v>4.5</v>
      </c>
      <c r="M1006">
        <v>0</v>
      </c>
      <c r="N1006">
        <v>0</v>
      </c>
      <c r="O1006">
        <v>17</v>
      </c>
    </row>
    <row r="1007" spans="1:15" x14ac:dyDescent="0.3">
      <c r="A1007">
        <v>317</v>
      </c>
      <c r="B1007" t="s">
        <v>32</v>
      </c>
      <c r="C1007" t="s">
        <v>141</v>
      </c>
      <c r="D1007" t="s">
        <v>915</v>
      </c>
      <c r="E1007" s="1">
        <v>44115</v>
      </c>
      <c r="F1007">
        <v>0</v>
      </c>
      <c r="G1007" t="s">
        <v>17</v>
      </c>
      <c r="H1007" t="s">
        <v>22</v>
      </c>
      <c r="I1007" t="s">
        <v>41</v>
      </c>
      <c r="J1007">
        <v>3443</v>
      </c>
      <c r="K1007">
        <v>41316</v>
      </c>
      <c r="L1007">
        <v>1</v>
      </c>
      <c r="M1007">
        <v>0</v>
      </c>
      <c r="N1007">
        <v>0</v>
      </c>
      <c r="O1007">
        <v>1</v>
      </c>
    </row>
    <row r="1008" spans="1:15" x14ac:dyDescent="0.3">
      <c r="A1008">
        <v>318</v>
      </c>
      <c r="B1008" t="s">
        <v>497</v>
      </c>
      <c r="C1008" t="s">
        <v>498</v>
      </c>
      <c r="D1008" t="s">
        <v>916</v>
      </c>
      <c r="E1008" s="1">
        <v>43182</v>
      </c>
      <c r="F1008">
        <v>2</v>
      </c>
      <c r="G1008" t="s">
        <v>28</v>
      </c>
      <c r="H1008" t="s">
        <v>47</v>
      </c>
      <c r="I1008" t="s">
        <v>19</v>
      </c>
      <c r="J1008">
        <v>1582</v>
      </c>
      <c r="K1008">
        <v>18984</v>
      </c>
      <c r="L1008">
        <v>4.5</v>
      </c>
      <c r="M1008">
        <v>0</v>
      </c>
      <c r="N1008">
        <v>0</v>
      </c>
      <c r="O1008">
        <v>5</v>
      </c>
    </row>
    <row r="1009" spans="1:15" x14ac:dyDescent="0.3">
      <c r="A1009">
        <v>319</v>
      </c>
      <c r="B1009" t="s">
        <v>499</v>
      </c>
      <c r="C1009" t="s">
        <v>500</v>
      </c>
      <c r="D1009" t="s">
        <v>916</v>
      </c>
      <c r="E1009" s="1">
        <v>43528</v>
      </c>
      <c r="F1009">
        <v>1</v>
      </c>
      <c r="G1009" t="s">
        <v>57</v>
      </c>
      <c r="H1009" t="s">
        <v>29</v>
      </c>
      <c r="I1009" t="s">
        <v>35</v>
      </c>
      <c r="J1009">
        <v>2103</v>
      </c>
      <c r="K1009">
        <v>25236</v>
      </c>
      <c r="L1009">
        <v>5</v>
      </c>
      <c r="M1009">
        <v>1</v>
      </c>
      <c r="N1009">
        <v>1</v>
      </c>
      <c r="O1009">
        <v>2</v>
      </c>
    </row>
    <row r="1010" spans="1:15" x14ac:dyDescent="0.3">
      <c r="A1010">
        <v>320</v>
      </c>
      <c r="B1010" t="s">
        <v>501</v>
      </c>
      <c r="C1010" t="s">
        <v>502</v>
      </c>
      <c r="D1010" t="s">
        <v>916</v>
      </c>
      <c r="E1010" s="1">
        <v>43106</v>
      </c>
      <c r="F1010">
        <v>3</v>
      </c>
      <c r="G1010" t="s">
        <v>92</v>
      </c>
      <c r="H1010" t="s">
        <v>18</v>
      </c>
      <c r="I1010" t="s">
        <v>41</v>
      </c>
      <c r="J1010">
        <v>3108</v>
      </c>
      <c r="K1010">
        <v>37296</v>
      </c>
      <c r="L1010">
        <v>1</v>
      </c>
      <c r="M1010">
        <v>0</v>
      </c>
      <c r="N1010">
        <v>0</v>
      </c>
      <c r="O1010">
        <v>45</v>
      </c>
    </row>
    <row r="1011" spans="1:15" x14ac:dyDescent="0.3">
      <c r="A1011">
        <v>321</v>
      </c>
      <c r="B1011" t="s">
        <v>30</v>
      </c>
      <c r="C1011" t="s">
        <v>503</v>
      </c>
      <c r="D1011" t="s">
        <v>915</v>
      </c>
      <c r="E1011" s="1">
        <v>42601</v>
      </c>
      <c r="F1011">
        <v>4</v>
      </c>
      <c r="G1011" t="s">
        <v>28</v>
      </c>
      <c r="H1011" t="s">
        <v>18</v>
      </c>
      <c r="I1011" t="s">
        <v>41</v>
      </c>
      <c r="J1011">
        <v>1810</v>
      </c>
      <c r="K1011">
        <v>21720</v>
      </c>
      <c r="L1011">
        <v>3</v>
      </c>
      <c r="M1011">
        <v>0</v>
      </c>
      <c r="N1011">
        <v>0</v>
      </c>
      <c r="O1011">
        <v>5</v>
      </c>
    </row>
    <row r="1012" spans="1:15" x14ac:dyDescent="0.3">
      <c r="A1012">
        <v>322</v>
      </c>
      <c r="B1012" t="s">
        <v>504</v>
      </c>
      <c r="C1012" t="s">
        <v>505</v>
      </c>
      <c r="D1012" t="s">
        <v>915</v>
      </c>
      <c r="E1012" s="1">
        <v>43322</v>
      </c>
      <c r="F1012">
        <v>2</v>
      </c>
      <c r="G1012" t="s">
        <v>117</v>
      </c>
      <c r="H1012" t="s">
        <v>22</v>
      </c>
      <c r="I1012" t="s">
        <v>19</v>
      </c>
      <c r="J1012">
        <v>2312</v>
      </c>
      <c r="K1012">
        <v>27744</v>
      </c>
      <c r="L1012">
        <v>3</v>
      </c>
      <c r="M1012">
        <v>3</v>
      </c>
      <c r="N1012">
        <v>0</v>
      </c>
      <c r="O1012">
        <v>10</v>
      </c>
    </row>
    <row r="1013" spans="1:15" x14ac:dyDescent="0.3">
      <c r="A1013">
        <v>323</v>
      </c>
      <c r="B1013" t="s">
        <v>299</v>
      </c>
      <c r="C1013" t="s">
        <v>372</v>
      </c>
      <c r="D1013" t="s">
        <v>916</v>
      </c>
      <c r="E1013" s="1">
        <v>43993</v>
      </c>
      <c r="F1013">
        <v>0</v>
      </c>
      <c r="G1013" t="s">
        <v>52</v>
      </c>
      <c r="H1013" t="s">
        <v>18</v>
      </c>
      <c r="I1013" t="s">
        <v>41</v>
      </c>
      <c r="J1013">
        <v>2783</v>
      </c>
      <c r="K1013">
        <v>33396</v>
      </c>
      <c r="L1013">
        <v>1</v>
      </c>
      <c r="M1013">
        <v>2</v>
      </c>
      <c r="N1013">
        <v>0</v>
      </c>
      <c r="O1013">
        <v>15</v>
      </c>
    </row>
    <row r="1014" spans="1:15" x14ac:dyDescent="0.3">
      <c r="A1014">
        <v>324</v>
      </c>
      <c r="B1014" t="s">
        <v>32</v>
      </c>
      <c r="C1014" t="s">
        <v>506</v>
      </c>
      <c r="D1014" t="s">
        <v>915</v>
      </c>
      <c r="E1014" s="1">
        <v>44167</v>
      </c>
      <c r="F1014">
        <v>0</v>
      </c>
      <c r="G1014" t="s">
        <v>17</v>
      </c>
      <c r="H1014" t="s">
        <v>18</v>
      </c>
      <c r="I1014" t="s">
        <v>41</v>
      </c>
      <c r="J1014">
        <v>3428</v>
      </c>
      <c r="K1014">
        <v>41136</v>
      </c>
      <c r="L1014">
        <v>3</v>
      </c>
      <c r="M1014">
        <v>5</v>
      </c>
      <c r="N1014">
        <v>0</v>
      </c>
      <c r="O1014">
        <v>10</v>
      </c>
    </row>
    <row r="1015" spans="1:15" x14ac:dyDescent="0.3">
      <c r="A1015">
        <v>325</v>
      </c>
      <c r="B1015" t="s">
        <v>507</v>
      </c>
      <c r="C1015" t="s">
        <v>197</v>
      </c>
      <c r="D1015" t="s">
        <v>915</v>
      </c>
      <c r="E1015" s="1">
        <v>43136</v>
      </c>
      <c r="F1015">
        <v>2</v>
      </c>
      <c r="G1015" t="s">
        <v>40</v>
      </c>
      <c r="H1015" t="s">
        <v>18</v>
      </c>
      <c r="I1015" t="s">
        <v>35</v>
      </c>
      <c r="J1015">
        <v>3450</v>
      </c>
      <c r="K1015">
        <v>41400</v>
      </c>
      <c r="L1015">
        <v>2</v>
      </c>
      <c r="M1015">
        <v>0</v>
      </c>
      <c r="N1015">
        <v>4</v>
      </c>
      <c r="O1015">
        <v>9</v>
      </c>
    </row>
    <row r="1016" spans="1:15" x14ac:dyDescent="0.3">
      <c r="A1016">
        <v>326</v>
      </c>
      <c r="B1016" t="s">
        <v>32</v>
      </c>
      <c r="C1016" t="s">
        <v>508</v>
      </c>
      <c r="D1016" t="s">
        <v>915</v>
      </c>
      <c r="E1016" s="1">
        <v>43362</v>
      </c>
      <c r="F1016">
        <v>2</v>
      </c>
      <c r="G1016" t="s">
        <v>351</v>
      </c>
      <c r="H1016" t="s">
        <v>29</v>
      </c>
      <c r="I1016" t="s">
        <v>41</v>
      </c>
      <c r="J1016">
        <v>1226</v>
      </c>
      <c r="K1016">
        <v>14712</v>
      </c>
      <c r="L1016">
        <v>2</v>
      </c>
      <c r="M1016">
        <v>6</v>
      </c>
      <c r="N1016">
        <v>5</v>
      </c>
      <c r="O1016">
        <v>4</v>
      </c>
    </row>
    <row r="1017" spans="1:15" x14ac:dyDescent="0.3">
      <c r="A1017">
        <v>327</v>
      </c>
      <c r="B1017" t="s">
        <v>32</v>
      </c>
      <c r="C1017" t="s">
        <v>63</v>
      </c>
      <c r="D1017" t="s">
        <v>915</v>
      </c>
      <c r="E1017" s="1">
        <v>43707</v>
      </c>
      <c r="F1017">
        <v>1</v>
      </c>
      <c r="G1017" t="s">
        <v>76</v>
      </c>
      <c r="H1017" t="s">
        <v>18</v>
      </c>
      <c r="I1017" t="s">
        <v>35</v>
      </c>
      <c r="J1017">
        <v>3219</v>
      </c>
      <c r="K1017">
        <v>38628</v>
      </c>
      <c r="L1017">
        <v>3</v>
      </c>
      <c r="M1017">
        <v>0</v>
      </c>
      <c r="N1017">
        <v>0</v>
      </c>
      <c r="O1017">
        <v>5</v>
      </c>
    </row>
    <row r="1018" spans="1:15" x14ac:dyDescent="0.3">
      <c r="A1018">
        <v>328</v>
      </c>
      <c r="B1018" t="s">
        <v>169</v>
      </c>
      <c r="C1018" t="s">
        <v>509</v>
      </c>
      <c r="D1018" t="s">
        <v>915</v>
      </c>
      <c r="E1018" s="1">
        <v>43574</v>
      </c>
      <c r="F1018">
        <v>1</v>
      </c>
      <c r="G1018" t="s">
        <v>17</v>
      </c>
      <c r="H1018" t="s">
        <v>22</v>
      </c>
      <c r="I1018" t="s">
        <v>41</v>
      </c>
      <c r="J1018">
        <v>2060</v>
      </c>
      <c r="K1018">
        <v>24720</v>
      </c>
      <c r="L1018">
        <v>5</v>
      </c>
      <c r="M1018">
        <v>0</v>
      </c>
      <c r="N1018">
        <v>0</v>
      </c>
      <c r="O1018">
        <v>14</v>
      </c>
    </row>
    <row r="1019" spans="1:15" x14ac:dyDescent="0.3">
      <c r="A1019">
        <v>329</v>
      </c>
      <c r="B1019" t="s">
        <v>36</v>
      </c>
      <c r="C1019" t="s">
        <v>510</v>
      </c>
      <c r="D1019" t="s">
        <v>916</v>
      </c>
      <c r="E1019" s="1">
        <v>43483</v>
      </c>
      <c r="F1019">
        <v>1</v>
      </c>
      <c r="G1019" t="s">
        <v>49</v>
      </c>
      <c r="H1019" t="s">
        <v>47</v>
      </c>
      <c r="I1019" t="s">
        <v>41</v>
      </c>
      <c r="J1019">
        <v>2479</v>
      </c>
      <c r="K1019">
        <v>29748</v>
      </c>
      <c r="L1019">
        <v>5</v>
      </c>
      <c r="M1019">
        <v>0</v>
      </c>
      <c r="N1019">
        <v>2</v>
      </c>
      <c r="O1019">
        <v>3</v>
      </c>
    </row>
    <row r="1020" spans="1:15" x14ac:dyDescent="0.3">
      <c r="A1020">
        <v>330</v>
      </c>
      <c r="B1020" t="s">
        <v>373</v>
      </c>
      <c r="C1020" t="s">
        <v>511</v>
      </c>
      <c r="D1020" t="s">
        <v>916</v>
      </c>
      <c r="E1020" s="1">
        <v>43248</v>
      </c>
      <c r="F1020">
        <v>2</v>
      </c>
      <c r="G1020" t="s">
        <v>34</v>
      </c>
      <c r="H1020" t="s">
        <v>29</v>
      </c>
      <c r="I1020" t="s">
        <v>41</v>
      </c>
      <c r="J1020">
        <v>2106</v>
      </c>
      <c r="K1020">
        <v>25272</v>
      </c>
      <c r="L1020">
        <v>3</v>
      </c>
      <c r="M1020">
        <v>0</v>
      </c>
      <c r="N1020">
        <v>0</v>
      </c>
      <c r="O1020">
        <v>9</v>
      </c>
    </row>
    <row r="1021" spans="1:15" x14ac:dyDescent="0.3">
      <c r="A1021">
        <v>331</v>
      </c>
      <c r="B1021" t="s">
        <v>294</v>
      </c>
      <c r="C1021" t="s">
        <v>512</v>
      </c>
      <c r="D1021" t="s">
        <v>916</v>
      </c>
      <c r="E1021" s="1">
        <v>43623</v>
      </c>
      <c r="F1021">
        <v>1</v>
      </c>
      <c r="G1021" t="s">
        <v>28</v>
      </c>
      <c r="H1021" t="s">
        <v>22</v>
      </c>
      <c r="I1021" t="s">
        <v>59</v>
      </c>
      <c r="J1021">
        <v>1480</v>
      </c>
      <c r="K1021">
        <v>17760</v>
      </c>
      <c r="L1021">
        <v>2</v>
      </c>
      <c r="M1021">
        <v>0</v>
      </c>
      <c r="N1021">
        <v>0</v>
      </c>
      <c r="O1021">
        <v>10</v>
      </c>
    </row>
    <row r="1022" spans="1:15" x14ac:dyDescent="0.3">
      <c r="A1022">
        <v>332</v>
      </c>
      <c r="B1022" t="s">
        <v>513</v>
      </c>
      <c r="C1022" t="s">
        <v>514</v>
      </c>
      <c r="D1022" t="s">
        <v>916</v>
      </c>
      <c r="E1022" s="1">
        <v>43058</v>
      </c>
      <c r="F1022">
        <v>3</v>
      </c>
      <c r="G1022" t="s">
        <v>28</v>
      </c>
      <c r="H1022" t="s">
        <v>18</v>
      </c>
      <c r="I1022" t="s">
        <v>19</v>
      </c>
      <c r="J1022">
        <v>994</v>
      </c>
      <c r="K1022">
        <v>11928</v>
      </c>
      <c r="L1022">
        <v>1</v>
      </c>
      <c r="M1022">
        <v>0</v>
      </c>
      <c r="N1022">
        <v>0</v>
      </c>
      <c r="O1022">
        <v>9</v>
      </c>
    </row>
    <row r="1023" spans="1:15" x14ac:dyDescent="0.3">
      <c r="A1023">
        <v>333</v>
      </c>
      <c r="B1023" t="s">
        <v>30</v>
      </c>
      <c r="C1023" t="s">
        <v>515</v>
      </c>
      <c r="D1023" t="s">
        <v>915</v>
      </c>
      <c r="E1023" s="1">
        <v>43797</v>
      </c>
      <c r="F1023">
        <v>1</v>
      </c>
      <c r="G1023" t="s">
        <v>52</v>
      </c>
      <c r="H1023" t="s">
        <v>29</v>
      </c>
      <c r="I1023" t="s">
        <v>41</v>
      </c>
      <c r="J1023">
        <v>2119</v>
      </c>
      <c r="K1023">
        <v>25428</v>
      </c>
      <c r="L1023">
        <v>4.5</v>
      </c>
      <c r="M1023">
        <v>1</v>
      </c>
      <c r="N1023">
        <v>5</v>
      </c>
      <c r="O1023">
        <v>0</v>
      </c>
    </row>
    <row r="1024" spans="1:15" x14ac:dyDescent="0.3">
      <c r="A1024">
        <v>334</v>
      </c>
      <c r="B1024" t="s">
        <v>516</v>
      </c>
      <c r="C1024" t="s">
        <v>517</v>
      </c>
      <c r="D1024" t="s">
        <v>915</v>
      </c>
      <c r="E1024" s="1">
        <v>43378</v>
      </c>
      <c r="F1024">
        <v>2</v>
      </c>
      <c r="G1024" t="s">
        <v>49</v>
      </c>
      <c r="H1024" t="s">
        <v>18</v>
      </c>
      <c r="I1024" t="s">
        <v>41</v>
      </c>
      <c r="J1024">
        <v>1577</v>
      </c>
      <c r="K1024">
        <v>18924</v>
      </c>
      <c r="L1024">
        <v>4.5</v>
      </c>
      <c r="M1024">
        <v>0</v>
      </c>
      <c r="N1024">
        <v>0</v>
      </c>
      <c r="O1024">
        <v>7</v>
      </c>
    </row>
    <row r="1025" spans="1:15" x14ac:dyDescent="0.3">
      <c r="A1025">
        <v>335</v>
      </c>
      <c r="B1025" t="s">
        <v>48</v>
      </c>
      <c r="C1025" t="s">
        <v>518</v>
      </c>
      <c r="D1025" t="s">
        <v>915</v>
      </c>
      <c r="E1025" s="1">
        <v>43224</v>
      </c>
      <c r="F1025">
        <v>2</v>
      </c>
      <c r="G1025" t="s">
        <v>17</v>
      </c>
      <c r="H1025" t="s">
        <v>29</v>
      </c>
      <c r="I1025" t="s">
        <v>41</v>
      </c>
      <c r="J1025">
        <v>3160</v>
      </c>
      <c r="K1025">
        <v>37920</v>
      </c>
      <c r="L1025">
        <v>5</v>
      </c>
      <c r="M1025">
        <v>0</v>
      </c>
      <c r="N1025">
        <v>5</v>
      </c>
      <c r="O1025">
        <v>10</v>
      </c>
    </row>
    <row r="1026" spans="1:15" x14ac:dyDescent="0.3">
      <c r="A1026">
        <v>336</v>
      </c>
      <c r="B1026" t="s">
        <v>63</v>
      </c>
      <c r="C1026" t="s">
        <v>519</v>
      </c>
      <c r="D1026" t="s">
        <v>915</v>
      </c>
      <c r="E1026" s="1">
        <v>44123</v>
      </c>
      <c r="F1026">
        <v>0</v>
      </c>
      <c r="G1026" t="s">
        <v>87</v>
      </c>
      <c r="H1026" t="s">
        <v>22</v>
      </c>
      <c r="I1026" t="s">
        <v>41</v>
      </c>
      <c r="J1026">
        <v>2692</v>
      </c>
      <c r="K1026">
        <v>32304</v>
      </c>
      <c r="L1026">
        <v>1</v>
      </c>
      <c r="M1026">
        <v>4</v>
      </c>
      <c r="N1026">
        <v>0</v>
      </c>
      <c r="O1026">
        <v>6</v>
      </c>
    </row>
    <row r="1027" spans="1:15" x14ac:dyDescent="0.3">
      <c r="A1027">
        <v>337</v>
      </c>
      <c r="B1027" t="s">
        <v>520</v>
      </c>
      <c r="C1027" t="s">
        <v>521</v>
      </c>
      <c r="D1027" t="s">
        <v>915</v>
      </c>
      <c r="E1027" s="1">
        <v>43430</v>
      </c>
      <c r="F1027">
        <v>2</v>
      </c>
      <c r="G1027" t="s">
        <v>40</v>
      </c>
      <c r="H1027" t="s">
        <v>29</v>
      </c>
      <c r="I1027" t="s">
        <v>59</v>
      </c>
      <c r="J1027">
        <v>1448</v>
      </c>
      <c r="K1027">
        <v>17376</v>
      </c>
      <c r="L1027">
        <v>4.5</v>
      </c>
      <c r="M1027">
        <v>0</v>
      </c>
      <c r="N1027">
        <v>0</v>
      </c>
      <c r="O1027">
        <v>1</v>
      </c>
    </row>
    <row r="1028" spans="1:15" x14ac:dyDescent="0.3">
      <c r="A1028">
        <v>338</v>
      </c>
      <c r="B1028" t="s">
        <v>522</v>
      </c>
      <c r="C1028" t="s">
        <v>523</v>
      </c>
      <c r="D1028" t="s">
        <v>916</v>
      </c>
      <c r="E1028" s="1">
        <v>43541</v>
      </c>
      <c r="F1028">
        <v>1</v>
      </c>
      <c r="G1028" t="s">
        <v>28</v>
      </c>
      <c r="H1028" t="s">
        <v>18</v>
      </c>
      <c r="I1028" t="s">
        <v>19</v>
      </c>
      <c r="J1028">
        <v>1568</v>
      </c>
      <c r="K1028">
        <v>18816</v>
      </c>
      <c r="L1028">
        <v>3</v>
      </c>
      <c r="M1028">
        <v>5</v>
      </c>
      <c r="N1028">
        <v>0</v>
      </c>
      <c r="O1028">
        <v>7</v>
      </c>
    </row>
    <row r="1029" spans="1:15" x14ac:dyDescent="0.3">
      <c r="A1029">
        <v>339</v>
      </c>
      <c r="B1029" t="s">
        <v>435</v>
      </c>
      <c r="C1029" t="s">
        <v>524</v>
      </c>
      <c r="D1029" t="s">
        <v>915</v>
      </c>
      <c r="E1029" s="1">
        <v>42724</v>
      </c>
      <c r="F1029">
        <v>4</v>
      </c>
      <c r="G1029" t="s">
        <v>52</v>
      </c>
      <c r="H1029" t="s">
        <v>18</v>
      </c>
      <c r="I1029" t="s">
        <v>35</v>
      </c>
      <c r="J1029">
        <v>1823</v>
      </c>
      <c r="K1029">
        <v>21876</v>
      </c>
      <c r="L1029">
        <v>4.5</v>
      </c>
      <c r="M1029">
        <v>5</v>
      </c>
      <c r="N1029">
        <v>0</v>
      </c>
      <c r="O1029">
        <v>9</v>
      </c>
    </row>
    <row r="1030" spans="1:15" x14ac:dyDescent="0.3">
      <c r="A1030">
        <v>340</v>
      </c>
      <c r="B1030" t="s">
        <v>525</v>
      </c>
      <c r="C1030" t="s">
        <v>526</v>
      </c>
      <c r="D1030" t="s">
        <v>915</v>
      </c>
      <c r="E1030" s="1">
        <v>43512</v>
      </c>
      <c r="F1030">
        <v>1</v>
      </c>
      <c r="G1030" t="s">
        <v>28</v>
      </c>
      <c r="H1030" t="s">
        <v>18</v>
      </c>
      <c r="I1030" t="s">
        <v>19</v>
      </c>
      <c r="J1030">
        <v>1712</v>
      </c>
      <c r="K1030">
        <v>20544</v>
      </c>
      <c r="L1030">
        <v>4.5</v>
      </c>
      <c r="M1030">
        <v>0</v>
      </c>
      <c r="N1030">
        <v>4</v>
      </c>
      <c r="O1030">
        <v>15</v>
      </c>
    </row>
    <row r="1031" spans="1:15" x14ac:dyDescent="0.3">
      <c r="A1031">
        <v>341</v>
      </c>
      <c r="B1031" t="s">
        <v>527</v>
      </c>
      <c r="C1031" t="s">
        <v>528</v>
      </c>
      <c r="D1031" t="s">
        <v>915</v>
      </c>
      <c r="E1031" s="1">
        <v>44134</v>
      </c>
      <c r="F1031">
        <v>0</v>
      </c>
      <c r="G1031" t="s">
        <v>34</v>
      </c>
      <c r="H1031" t="s">
        <v>29</v>
      </c>
      <c r="I1031" t="s">
        <v>59</v>
      </c>
      <c r="J1031">
        <v>744</v>
      </c>
      <c r="K1031">
        <v>8928</v>
      </c>
      <c r="L1031">
        <v>5</v>
      </c>
      <c r="M1031">
        <v>5</v>
      </c>
      <c r="N1031">
        <v>0</v>
      </c>
      <c r="O1031">
        <v>8</v>
      </c>
    </row>
    <row r="1032" spans="1:15" x14ac:dyDescent="0.3">
      <c r="A1032">
        <v>342</v>
      </c>
      <c r="B1032" t="s">
        <v>529</v>
      </c>
      <c r="C1032" t="s">
        <v>530</v>
      </c>
      <c r="D1032" t="s">
        <v>916</v>
      </c>
      <c r="E1032" s="1">
        <v>42945</v>
      </c>
      <c r="F1032">
        <v>3</v>
      </c>
      <c r="G1032" t="s">
        <v>28</v>
      </c>
      <c r="H1032" t="s">
        <v>18</v>
      </c>
      <c r="I1032" t="s">
        <v>35</v>
      </c>
      <c r="J1032">
        <v>2972</v>
      </c>
      <c r="K1032">
        <v>35664</v>
      </c>
      <c r="L1032">
        <v>5</v>
      </c>
      <c r="M1032">
        <v>0</v>
      </c>
      <c r="N1032">
        <v>4</v>
      </c>
      <c r="O1032">
        <v>2</v>
      </c>
    </row>
    <row r="1033" spans="1:15" x14ac:dyDescent="0.3">
      <c r="A1033">
        <v>343</v>
      </c>
      <c r="B1033" t="s">
        <v>455</v>
      </c>
      <c r="C1033" t="s">
        <v>531</v>
      </c>
      <c r="D1033" t="s">
        <v>915</v>
      </c>
      <c r="E1033" s="1">
        <v>43785</v>
      </c>
      <c r="F1033">
        <v>1</v>
      </c>
      <c r="G1033" t="s">
        <v>40</v>
      </c>
      <c r="H1033" t="s">
        <v>18</v>
      </c>
      <c r="I1033" t="s">
        <v>35</v>
      </c>
      <c r="J1033">
        <v>2931</v>
      </c>
      <c r="K1033">
        <v>35172</v>
      </c>
      <c r="L1033">
        <v>3</v>
      </c>
      <c r="M1033">
        <v>6</v>
      </c>
      <c r="N1033">
        <v>0</v>
      </c>
      <c r="O1033">
        <v>71</v>
      </c>
    </row>
    <row r="1034" spans="1:15" x14ac:dyDescent="0.3">
      <c r="A1034">
        <v>344</v>
      </c>
      <c r="B1034" t="s">
        <v>194</v>
      </c>
      <c r="C1034" t="s">
        <v>532</v>
      </c>
      <c r="D1034" t="s">
        <v>915</v>
      </c>
      <c r="E1034" s="1">
        <v>43301</v>
      </c>
      <c r="F1034">
        <v>2</v>
      </c>
      <c r="G1034" t="s">
        <v>117</v>
      </c>
      <c r="H1034" t="s">
        <v>47</v>
      </c>
      <c r="I1034" t="s">
        <v>19</v>
      </c>
      <c r="J1034">
        <v>2544</v>
      </c>
      <c r="K1034">
        <v>30528</v>
      </c>
      <c r="L1034">
        <v>3</v>
      </c>
      <c r="M1034">
        <v>0</v>
      </c>
      <c r="N1034">
        <v>0</v>
      </c>
      <c r="O1034">
        <v>2</v>
      </c>
    </row>
    <row r="1035" spans="1:15" x14ac:dyDescent="0.3">
      <c r="A1035">
        <v>345</v>
      </c>
      <c r="B1035" t="s">
        <v>533</v>
      </c>
      <c r="C1035" t="s">
        <v>534</v>
      </c>
      <c r="D1035" t="s">
        <v>915</v>
      </c>
      <c r="E1035" s="1">
        <v>42605</v>
      </c>
      <c r="F1035">
        <v>4</v>
      </c>
      <c r="G1035" t="s">
        <v>28</v>
      </c>
      <c r="H1035" t="s">
        <v>22</v>
      </c>
      <c r="I1035" t="s">
        <v>41</v>
      </c>
      <c r="J1035">
        <v>1595</v>
      </c>
      <c r="K1035">
        <v>19140</v>
      </c>
      <c r="L1035">
        <v>5</v>
      </c>
      <c r="M1035">
        <v>0</v>
      </c>
      <c r="N1035">
        <v>0</v>
      </c>
      <c r="O1035">
        <v>0</v>
      </c>
    </row>
    <row r="1036" spans="1:15" x14ac:dyDescent="0.3">
      <c r="A1036">
        <v>346</v>
      </c>
      <c r="B1036" t="s">
        <v>522</v>
      </c>
      <c r="C1036" t="s">
        <v>535</v>
      </c>
      <c r="D1036" t="s">
        <v>916</v>
      </c>
      <c r="E1036" s="1">
        <v>43439</v>
      </c>
      <c r="F1036">
        <v>2</v>
      </c>
      <c r="G1036" t="s">
        <v>40</v>
      </c>
      <c r="H1036" t="s">
        <v>47</v>
      </c>
      <c r="I1036" t="s">
        <v>19</v>
      </c>
      <c r="J1036">
        <v>1326</v>
      </c>
      <c r="K1036">
        <v>15912</v>
      </c>
      <c r="L1036">
        <v>3</v>
      </c>
      <c r="M1036">
        <v>0</v>
      </c>
      <c r="N1036">
        <v>3</v>
      </c>
      <c r="O1036">
        <v>7</v>
      </c>
    </row>
    <row r="1037" spans="1:15" x14ac:dyDescent="0.3">
      <c r="A1037">
        <v>347</v>
      </c>
      <c r="B1037" t="s">
        <v>20</v>
      </c>
      <c r="C1037" t="s">
        <v>536</v>
      </c>
      <c r="D1037" t="s">
        <v>915</v>
      </c>
      <c r="E1037" s="1">
        <v>43492</v>
      </c>
      <c r="F1037">
        <v>1</v>
      </c>
      <c r="G1037" t="s">
        <v>57</v>
      </c>
      <c r="H1037" t="s">
        <v>18</v>
      </c>
      <c r="I1037" t="s">
        <v>41</v>
      </c>
      <c r="J1037">
        <v>3117</v>
      </c>
      <c r="K1037">
        <v>37404</v>
      </c>
      <c r="L1037">
        <v>3</v>
      </c>
      <c r="M1037">
        <v>0</v>
      </c>
      <c r="N1037">
        <v>4</v>
      </c>
      <c r="O1037">
        <v>0</v>
      </c>
    </row>
    <row r="1038" spans="1:15" x14ac:dyDescent="0.3">
      <c r="A1038">
        <v>348</v>
      </c>
      <c r="B1038" t="s">
        <v>537</v>
      </c>
      <c r="C1038" t="s">
        <v>538</v>
      </c>
      <c r="D1038" t="s">
        <v>916</v>
      </c>
      <c r="E1038" s="1">
        <v>43507</v>
      </c>
      <c r="F1038">
        <v>1</v>
      </c>
      <c r="G1038" t="s">
        <v>25</v>
      </c>
      <c r="H1038" t="s">
        <v>18</v>
      </c>
      <c r="I1038" t="s">
        <v>19</v>
      </c>
      <c r="J1038">
        <v>3446</v>
      </c>
      <c r="K1038">
        <v>41352</v>
      </c>
      <c r="L1038">
        <v>5</v>
      </c>
      <c r="M1038">
        <v>0</v>
      </c>
      <c r="N1038">
        <v>0</v>
      </c>
      <c r="O1038">
        <v>10</v>
      </c>
    </row>
    <row r="1039" spans="1:15" x14ac:dyDescent="0.3">
      <c r="A1039">
        <v>349</v>
      </c>
      <c r="B1039" t="s">
        <v>20</v>
      </c>
      <c r="C1039" t="s">
        <v>539</v>
      </c>
      <c r="D1039" t="s">
        <v>915</v>
      </c>
      <c r="E1039" s="1">
        <v>43476</v>
      </c>
      <c r="F1039">
        <v>2</v>
      </c>
      <c r="G1039" t="s">
        <v>28</v>
      </c>
      <c r="H1039" t="s">
        <v>29</v>
      </c>
      <c r="I1039" t="s">
        <v>19</v>
      </c>
      <c r="J1039">
        <v>2023</v>
      </c>
      <c r="K1039">
        <v>24276</v>
      </c>
      <c r="L1039">
        <v>4.5</v>
      </c>
      <c r="M1039">
        <v>6</v>
      </c>
      <c r="N1039">
        <v>0</v>
      </c>
      <c r="O1039">
        <v>6</v>
      </c>
    </row>
    <row r="1040" spans="1:15" x14ac:dyDescent="0.3">
      <c r="A1040">
        <v>350</v>
      </c>
      <c r="B1040" t="s">
        <v>185</v>
      </c>
      <c r="C1040" t="s">
        <v>540</v>
      </c>
      <c r="D1040" t="s">
        <v>915</v>
      </c>
      <c r="E1040" s="1">
        <v>44044</v>
      </c>
      <c r="F1040">
        <v>0</v>
      </c>
      <c r="G1040" t="s">
        <v>76</v>
      </c>
      <c r="H1040" t="s">
        <v>18</v>
      </c>
      <c r="I1040" t="s">
        <v>35</v>
      </c>
      <c r="J1040">
        <v>979</v>
      </c>
      <c r="K1040">
        <v>11748</v>
      </c>
      <c r="L1040">
        <v>3</v>
      </c>
      <c r="M1040">
        <v>6</v>
      </c>
      <c r="N1040">
        <v>0</v>
      </c>
      <c r="O1040">
        <v>4</v>
      </c>
    </row>
    <row r="1041" spans="1:15" x14ac:dyDescent="0.3">
      <c r="A1041">
        <v>351</v>
      </c>
      <c r="B1041" t="s">
        <v>541</v>
      </c>
      <c r="C1041" t="s">
        <v>542</v>
      </c>
      <c r="D1041" t="s">
        <v>915</v>
      </c>
      <c r="E1041" s="1">
        <v>44064</v>
      </c>
      <c r="F1041">
        <v>0</v>
      </c>
      <c r="G1041" t="s">
        <v>162</v>
      </c>
      <c r="H1041" t="s">
        <v>18</v>
      </c>
      <c r="I1041" t="s">
        <v>41</v>
      </c>
      <c r="J1041">
        <v>1676</v>
      </c>
      <c r="K1041">
        <v>20112</v>
      </c>
      <c r="L1041">
        <v>4.5</v>
      </c>
      <c r="M1041">
        <v>0</v>
      </c>
      <c r="N1041">
        <v>0</v>
      </c>
      <c r="O1041">
        <v>8</v>
      </c>
    </row>
    <row r="1042" spans="1:15" x14ac:dyDescent="0.3">
      <c r="A1042">
        <v>352</v>
      </c>
      <c r="B1042" t="s">
        <v>543</v>
      </c>
      <c r="C1042" t="s">
        <v>544</v>
      </c>
      <c r="D1042" t="s">
        <v>916</v>
      </c>
      <c r="E1042" s="1">
        <v>42747</v>
      </c>
      <c r="F1042">
        <v>4</v>
      </c>
      <c r="G1042" t="s">
        <v>38</v>
      </c>
      <c r="H1042" t="s">
        <v>18</v>
      </c>
      <c r="I1042" t="s">
        <v>35</v>
      </c>
      <c r="J1042">
        <v>3079</v>
      </c>
      <c r="K1042">
        <v>36948</v>
      </c>
      <c r="L1042">
        <v>3</v>
      </c>
      <c r="M1042">
        <v>0</v>
      </c>
      <c r="N1042">
        <v>0</v>
      </c>
      <c r="O1042">
        <v>2</v>
      </c>
    </row>
    <row r="1043" spans="1:15" x14ac:dyDescent="0.3">
      <c r="A1043">
        <v>353</v>
      </c>
      <c r="B1043" t="s">
        <v>121</v>
      </c>
      <c r="C1043" t="s">
        <v>164</v>
      </c>
      <c r="D1043" t="s">
        <v>916</v>
      </c>
      <c r="E1043" s="1">
        <v>43675</v>
      </c>
      <c r="F1043">
        <v>1</v>
      </c>
      <c r="G1043" t="s">
        <v>49</v>
      </c>
      <c r="H1043" t="s">
        <v>18</v>
      </c>
      <c r="I1043" t="s">
        <v>41</v>
      </c>
      <c r="J1043">
        <v>2164</v>
      </c>
      <c r="K1043">
        <v>25968</v>
      </c>
      <c r="L1043">
        <v>3</v>
      </c>
      <c r="M1043">
        <v>0</v>
      </c>
      <c r="N1043">
        <v>2</v>
      </c>
      <c r="O1043">
        <v>0</v>
      </c>
    </row>
    <row r="1044" spans="1:15" x14ac:dyDescent="0.3">
      <c r="A1044">
        <v>354</v>
      </c>
      <c r="B1044" t="s">
        <v>455</v>
      </c>
      <c r="C1044" t="s">
        <v>545</v>
      </c>
      <c r="D1044" t="s">
        <v>915</v>
      </c>
      <c r="E1044" s="1">
        <v>44146</v>
      </c>
      <c r="F1044">
        <v>0</v>
      </c>
      <c r="G1044" t="s">
        <v>28</v>
      </c>
      <c r="H1044" t="s">
        <v>18</v>
      </c>
      <c r="I1044" t="s">
        <v>41</v>
      </c>
      <c r="J1044">
        <v>2312</v>
      </c>
      <c r="K1044">
        <v>27744</v>
      </c>
      <c r="L1044">
        <v>3</v>
      </c>
      <c r="M1044">
        <v>0</v>
      </c>
      <c r="N1044">
        <v>0</v>
      </c>
      <c r="O1044">
        <v>31</v>
      </c>
    </row>
    <row r="1045" spans="1:15" x14ac:dyDescent="0.3">
      <c r="A1045">
        <v>355</v>
      </c>
      <c r="B1045" t="s">
        <v>301</v>
      </c>
      <c r="C1045" t="s">
        <v>166</v>
      </c>
      <c r="D1045" t="s">
        <v>915</v>
      </c>
      <c r="E1045" s="1">
        <v>42974</v>
      </c>
      <c r="F1045">
        <v>3</v>
      </c>
      <c r="G1045" t="s">
        <v>40</v>
      </c>
      <c r="H1045" t="s">
        <v>18</v>
      </c>
      <c r="I1045" t="s">
        <v>19</v>
      </c>
      <c r="J1045">
        <v>834</v>
      </c>
      <c r="K1045">
        <v>10008</v>
      </c>
      <c r="L1045">
        <v>2</v>
      </c>
      <c r="M1045">
        <v>6</v>
      </c>
      <c r="N1045">
        <v>0</v>
      </c>
      <c r="O1045">
        <v>13</v>
      </c>
    </row>
    <row r="1046" spans="1:15" x14ac:dyDescent="0.3">
      <c r="A1046">
        <v>356</v>
      </c>
      <c r="B1046" t="s">
        <v>546</v>
      </c>
      <c r="C1046" t="s">
        <v>547</v>
      </c>
      <c r="D1046" t="s">
        <v>916</v>
      </c>
      <c r="E1046" s="1">
        <v>43480</v>
      </c>
      <c r="F1046">
        <v>1</v>
      </c>
      <c r="G1046" t="s">
        <v>17</v>
      </c>
      <c r="H1046" t="s">
        <v>18</v>
      </c>
      <c r="I1046" t="s">
        <v>41</v>
      </c>
      <c r="J1046">
        <v>723</v>
      </c>
      <c r="K1046">
        <v>8676</v>
      </c>
      <c r="L1046">
        <v>3</v>
      </c>
      <c r="M1046">
        <v>0</v>
      </c>
      <c r="N1046">
        <v>0</v>
      </c>
      <c r="O1046">
        <v>10</v>
      </c>
    </row>
    <row r="1047" spans="1:15" x14ac:dyDescent="0.3">
      <c r="A1047">
        <v>357</v>
      </c>
      <c r="B1047" t="s">
        <v>68</v>
      </c>
      <c r="C1047" t="s">
        <v>548</v>
      </c>
      <c r="D1047" t="s">
        <v>915</v>
      </c>
      <c r="E1047" s="1">
        <v>42504</v>
      </c>
      <c r="F1047">
        <v>4</v>
      </c>
      <c r="G1047" t="s">
        <v>76</v>
      </c>
      <c r="H1047" t="s">
        <v>18</v>
      </c>
      <c r="I1047" t="s">
        <v>19</v>
      </c>
      <c r="J1047">
        <v>2807</v>
      </c>
      <c r="K1047">
        <v>33684</v>
      </c>
      <c r="L1047">
        <v>3</v>
      </c>
      <c r="M1047">
        <v>5</v>
      </c>
      <c r="N1047">
        <v>1</v>
      </c>
      <c r="O1047">
        <v>2</v>
      </c>
    </row>
    <row r="1048" spans="1:15" x14ac:dyDescent="0.3">
      <c r="A1048">
        <v>358</v>
      </c>
      <c r="B1048" t="s">
        <v>549</v>
      </c>
      <c r="C1048" t="s">
        <v>550</v>
      </c>
      <c r="D1048" t="s">
        <v>916</v>
      </c>
      <c r="E1048" s="1">
        <v>42904</v>
      </c>
      <c r="F1048">
        <v>3</v>
      </c>
      <c r="G1048" t="s">
        <v>57</v>
      </c>
      <c r="H1048" t="s">
        <v>22</v>
      </c>
      <c r="I1048" t="s">
        <v>35</v>
      </c>
      <c r="J1048">
        <v>1002</v>
      </c>
      <c r="K1048">
        <v>12024</v>
      </c>
      <c r="L1048">
        <v>5</v>
      </c>
      <c r="M1048">
        <v>1</v>
      </c>
      <c r="N1048">
        <v>0</v>
      </c>
      <c r="O1048">
        <v>3</v>
      </c>
    </row>
    <row r="1049" spans="1:15" x14ac:dyDescent="0.3">
      <c r="A1049">
        <v>359</v>
      </c>
      <c r="B1049" t="s">
        <v>339</v>
      </c>
      <c r="C1049" t="s">
        <v>551</v>
      </c>
      <c r="D1049" t="s">
        <v>915</v>
      </c>
      <c r="E1049" s="1">
        <v>44023</v>
      </c>
      <c r="F1049">
        <v>0</v>
      </c>
      <c r="G1049" t="s">
        <v>117</v>
      </c>
      <c r="H1049" t="s">
        <v>18</v>
      </c>
      <c r="I1049" t="s">
        <v>19</v>
      </c>
      <c r="J1049">
        <v>2265</v>
      </c>
      <c r="K1049">
        <v>27180</v>
      </c>
      <c r="L1049">
        <v>5</v>
      </c>
      <c r="M1049">
        <v>1</v>
      </c>
      <c r="N1049">
        <v>0</v>
      </c>
      <c r="O1049">
        <v>9</v>
      </c>
    </row>
    <row r="1050" spans="1:15" x14ac:dyDescent="0.3">
      <c r="A1050">
        <v>360</v>
      </c>
      <c r="B1050" t="s">
        <v>552</v>
      </c>
      <c r="C1050" t="s">
        <v>65</v>
      </c>
      <c r="D1050" t="s">
        <v>915</v>
      </c>
      <c r="E1050" s="1">
        <v>43753</v>
      </c>
      <c r="F1050">
        <v>1</v>
      </c>
      <c r="G1050" t="s">
        <v>17</v>
      </c>
      <c r="H1050" t="s">
        <v>18</v>
      </c>
      <c r="I1050" t="s">
        <v>35</v>
      </c>
      <c r="J1050">
        <v>3283</v>
      </c>
      <c r="K1050">
        <v>39396</v>
      </c>
      <c r="L1050">
        <v>5</v>
      </c>
      <c r="M1050">
        <v>0</v>
      </c>
      <c r="N1050">
        <v>0</v>
      </c>
      <c r="O1050">
        <v>3</v>
      </c>
    </row>
    <row r="1051" spans="1:15" x14ac:dyDescent="0.3">
      <c r="A1051">
        <v>361</v>
      </c>
      <c r="B1051" t="s">
        <v>304</v>
      </c>
      <c r="C1051" t="s">
        <v>553</v>
      </c>
      <c r="D1051" t="s">
        <v>916</v>
      </c>
      <c r="E1051" s="1">
        <v>43204</v>
      </c>
      <c r="F1051">
        <v>2</v>
      </c>
      <c r="G1051" t="s">
        <v>76</v>
      </c>
      <c r="H1051" t="s">
        <v>18</v>
      </c>
      <c r="I1051" t="s">
        <v>35</v>
      </c>
      <c r="J1051">
        <v>2675</v>
      </c>
      <c r="K1051">
        <v>32100</v>
      </c>
      <c r="L1051">
        <v>3</v>
      </c>
      <c r="M1051">
        <v>1</v>
      </c>
      <c r="N1051">
        <v>6</v>
      </c>
      <c r="O1051">
        <v>4</v>
      </c>
    </row>
    <row r="1052" spans="1:15" x14ac:dyDescent="0.3">
      <c r="A1052">
        <v>362</v>
      </c>
      <c r="B1052" t="s">
        <v>32</v>
      </c>
      <c r="C1052" t="s">
        <v>554</v>
      </c>
      <c r="D1052" t="s">
        <v>915</v>
      </c>
      <c r="E1052" s="1">
        <v>43481</v>
      </c>
      <c r="F1052">
        <v>1</v>
      </c>
      <c r="G1052" t="s">
        <v>57</v>
      </c>
      <c r="H1052" t="s">
        <v>29</v>
      </c>
      <c r="I1052" t="s">
        <v>41</v>
      </c>
      <c r="J1052">
        <v>3056</v>
      </c>
      <c r="K1052">
        <v>36672</v>
      </c>
      <c r="L1052">
        <v>4.5</v>
      </c>
      <c r="M1052">
        <v>0</v>
      </c>
      <c r="N1052">
        <v>0</v>
      </c>
      <c r="O1052">
        <v>9</v>
      </c>
    </row>
    <row r="1053" spans="1:15" x14ac:dyDescent="0.3">
      <c r="A1053">
        <v>363</v>
      </c>
      <c r="B1053" t="s">
        <v>128</v>
      </c>
      <c r="C1053" t="s">
        <v>555</v>
      </c>
      <c r="D1053" t="s">
        <v>915</v>
      </c>
      <c r="E1053" s="1">
        <v>43752</v>
      </c>
      <c r="F1053">
        <v>1</v>
      </c>
      <c r="G1053" t="s">
        <v>28</v>
      </c>
      <c r="H1053" t="s">
        <v>18</v>
      </c>
      <c r="I1053" t="s">
        <v>19</v>
      </c>
      <c r="J1053">
        <v>1579</v>
      </c>
      <c r="K1053">
        <v>18948</v>
      </c>
      <c r="L1053">
        <v>3</v>
      </c>
      <c r="M1053">
        <v>0</v>
      </c>
      <c r="N1053">
        <v>0</v>
      </c>
      <c r="O1053">
        <v>14</v>
      </c>
    </row>
    <row r="1054" spans="1:15" x14ac:dyDescent="0.3">
      <c r="A1054">
        <v>364</v>
      </c>
      <c r="B1054" t="s">
        <v>30</v>
      </c>
      <c r="C1054" t="s">
        <v>556</v>
      </c>
      <c r="D1054" t="s">
        <v>915</v>
      </c>
      <c r="E1054" s="1">
        <v>43622</v>
      </c>
      <c r="F1054">
        <v>1</v>
      </c>
      <c r="G1054" t="s">
        <v>57</v>
      </c>
      <c r="H1054" t="s">
        <v>22</v>
      </c>
      <c r="I1054" t="s">
        <v>896</v>
      </c>
      <c r="J1054">
        <v>1255</v>
      </c>
      <c r="K1054">
        <v>15060</v>
      </c>
      <c r="L1054">
        <v>3</v>
      </c>
      <c r="M1054">
        <v>6</v>
      </c>
      <c r="N1054">
        <v>0</v>
      </c>
      <c r="O1054">
        <v>0</v>
      </c>
    </row>
    <row r="1055" spans="1:15" x14ac:dyDescent="0.3">
      <c r="A1055">
        <v>365</v>
      </c>
      <c r="B1055" t="s">
        <v>196</v>
      </c>
      <c r="C1055" t="s">
        <v>557</v>
      </c>
      <c r="D1055" t="s">
        <v>915</v>
      </c>
      <c r="E1055" s="1">
        <v>43496</v>
      </c>
      <c r="F1055">
        <v>1</v>
      </c>
      <c r="G1055" t="s">
        <v>17</v>
      </c>
      <c r="H1055" t="s">
        <v>18</v>
      </c>
      <c r="I1055" t="s">
        <v>896</v>
      </c>
      <c r="J1055">
        <v>3418</v>
      </c>
      <c r="K1055">
        <v>41016</v>
      </c>
      <c r="L1055">
        <v>3</v>
      </c>
      <c r="M1055">
        <v>4</v>
      </c>
      <c r="N1055">
        <v>0</v>
      </c>
      <c r="O1055">
        <v>1</v>
      </c>
    </row>
    <row r="1056" spans="1:15" x14ac:dyDescent="0.3">
      <c r="A1056">
        <v>366</v>
      </c>
      <c r="B1056" t="s">
        <v>386</v>
      </c>
      <c r="C1056" t="s">
        <v>558</v>
      </c>
      <c r="D1056" t="s">
        <v>915</v>
      </c>
      <c r="E1056" s="1">
        <v>44165</v>
      </c>
      <c r="F1056">
        <v>0</v>
      </c>
      <c r="G1056" t="s">
        <v>57</v>
      </c>
      <c r="H1056" t="s">
        <v>18</v>
      </c>
      <c r="I1056" t="s">
        <v>896</v>
      </c>
      <c r="J1056">
        <v>3368</v>
      </c>
      <c r="K1056">
        <v>40416</v>
      </c>
      <c r="L1056">
        <v>3</v>
      </c>
      <c r="M1056">
        <v>0</v>
      </c>
      <c r="N1056">
        <v>0</v>
      </c>
      <c r="O1056">
        <v>8</v>
      </c>
    </row>
    <row r="1057" spans="1:15" x14ac:dyDescent="0.3">
      <c r="A1057">
        <v>367</v>
      </c>
      <c r="B1057" t="s">
        <v>559</v>
      </c>
      <c r="C1057" t="s">
        <v>560</v>
      </c>
      <c r="D1057" t="s">
        <v>916</v>
      </c>
      <c r="E1057" s="1">
        <v>43784</v>
      </c>
      <c r="F1057">
        <v>1</v>
      </c>
      <c r="G1057" t="s">
        <v>44</v>
      </c>
      <c r="H1057" t="s">
        <v>29</v>
      </c>
      <c r="I1057" t="s">
        <v>35</v>
      </c>
      <c r="J1057">
        <v>3275</v>
      </c>
      <c r="K1057">
        <v>39300</v>
      </c>
      <c r="L1057">
        <v>3</v>
      </c>
      <c r="M1057">
        <v>1</v>
      </c>
      <c r="N1057">
        <v>2</v>
      </c>
      <c r="O1057">
        <v>12</v>
      </c>
    </row>
    <row r="1058" spans="1:15" x14ac:dyDescent="0.3">
      <c r="A1058">
        <v>368</v>
      </c>
      <c r="B1058" t="s">
        <v>58</v>
      </c>
      <c r="C1058" t="s">
        <v>368</v>
      </c>
      <c r="D1058" t="s">
        <v>916</v>
      </c>
      <c r="E1058" s="1">
        <v>44192</v>
      </c>
      <c r="F1058">
        <v>0</v>
      </c>
      <c r="G1058" t="s">
        <v>49</v>
      </c>
      <c r="H1058" t="s">
        <v>29</v>
      </c>
      <c r="I1058" t="s">
        <v>19</v>
      </c>
      <c r="J1058">
        <v>3043</v>
      </c>
      <c r="K1058">
        <v>36516</v>
      </c>
      <c r="L1058">
        <v>2</v>
      </c>
      <c r="M1058">
        <v>0</v>
      </c>
      <c r="N1058">
        <v>0</v>
      </c>
      <c r="O1058">
        <v>8</v>
      </c>
    </row>
    <row r="1059" spans="1:15" x14ac:dyDescent="0.3">
      <c r="A1059">
        <v>369</v>
      </c>
      <c r="B1059" t="s">
        <v>561</v>
      </c>
      <c r="C1059" t="s">
        <v>562</v>
      </c>
      <c r="D1059" t="s">
        <v>916</v>
      </c>
      <c r="E1059" s="1">
        <v>43803</v>
      </c>
      <c r="F1059">
        <v>1</v>
      </c>
      <c r="G1059" t="s">
        <v>117</v>
      </c>
      <c r="H1059" t="s">
        <v>293</v>
      </c>
      <c r="I1059" t="s">
        <v>35</v>
      </c>
      <c r="J1059">
        <v>1122</v>
      </c>
      <c r="K1059">
        <v>13464</v>
      </c>
      <c r="L1059">
        <v>4.5</v>
      </c>
      <c r="M1059">
        <v>2</v>
      </c>
      <c r="N1059">
        <v>4</v>
      </c>
      <c r="O1059">
        <v>7</v>
      </c>
    </row>
    <row r="1060" spans="1:15" x14ac:dyDescent="0.3">
      <c r="A1060">
        <v>370</v>
      </c>
      <c r="B1060" t="s">
        <v>287</v>
      </c>
      <c r="C1060" t="s">
        <v>563</v>
      </c>
      <c r="D1060" t="s">
        <v>916</v>
      </c>
      <c r="E1060" s="1">
        <v>43183</v>
      </c>
      <c r="F1060">
        <v>2</v>
      </c>
      <c r="G1060" t="s">
        <v>28</v>
      </c>
      <c r="H1060" t="s">
        <v>18</v>
      </c>
      <c r="I1060" t="s">
        <v>41</v>
      </c>
      <c r="J1060">
        <v>764</v>
      </c>
      <c r="K1060">
        <v>9168</v>
      </c>
      <c r="L1060">
        <v>5</v>
      </c>
      <c r="M1060">
        <v>4</v>
      </c>
      <c r="N1060">
        <v>1</v>
      </c>
      <c r="O1060">
        <v>13</v>
      </c>
    </row>
    <row r="1061" spans="1:15" x14ac:dyDescent="0.3">
      <c r="A1061">
        <v>371</v>
      </c>
      <c r="B1061" t="s">
        <v>88</v>
      </c>
      <c r="C1061" t="s">
        <v>564</v>
      </c>
      <c r="D1061" t="s">
        <v>916</v>
      </c>
      <c r="E1061" s="1">
        <v>43498</v>
      </c>
      <c r="F1061">
        <v>1</v>
      </c>
      <c r="G1061" t="s">
        <v>40</v>
      </c>
      <c r="H1061" t="s">
        <v>22</v>
      </c>
      <c r="I1061" t="s">
        <v>35</v>
      </c>
      <c r="J1061">
        <v>2879</v>
      </c>
      <c r="K1061">
        <v>34548</v>
      </c>
      <c r="L1061">
        <v>2</v>
      </c>
      <c r="M1061">
        <v>0</v>
      </c>
      <c r="N1061">
        <v>0</v>
      </c>
      <c r="O1061">
        <v>8</v>
      </c>
    </row>
    <row r="1062" spans="1:15" x14ac:dyDescent="0.3">
      <c r="A1062">
        <v>372</v>
      </c>
      <c r="B1062" t="s">
        <v>32</v>
      </c>
      <c r="C1062" t="s">
        <v>565</v>
      </c>
      <c r="D1062" t="s">
        <v>915</v>
      </c>
      <c r="E1062" s="1">
        <v>43886</v>
      </c>
      <c r="F1062">
        <v>0</v>
      </c>
      <c r="G1062" t="s">
        <v>28</v>
      </c>
      <c r="H1062" t="s">
        <v>29</v>
      </c>
      <c r="I1062" t="s">
        <v>19</v>
      </c>
      <c r="J1062">
        <v>2252</v>
      </c>
      <c r="K1062">
        <v>27024</v>
      </c>
      <c r="L1062">
        <v>3</v>
      </c>
      <c r="M1062">
        <v>1</v>
      </c>
      <c r="N1062">
        <v>0</v>
      </c>
      <c r="O1062">
        <v>50</v>
      </c>
    </row>
    <row r="1063" spans="1:15" x14ac:dyDescent="0.3">
      <c r="A1063">
        <v>373</v>
      </c>
      <c r="B1063" t="s">
        <v>30</v>
      </c>
      <c r="C1063" t="s">
        <v>141</v>
      </c>
      <c r="D1063" t="s">
        <v>915</v>
      </c>
      <c r="E1063" s="1">
        <v>43413</v>
      </c>
      <c r="F1063">
        <v>2</v>
      </c>
      <c r="G1063" t="s">
        <v>34</v>
      </c>
      <c r="H1063" t="s">
        <v>29</v>
      </c>
      <c r="I1063" t="s">
        <v>59</v>
      </c>
      <c r="J1063">
        <v>2149</v>
      </c>
      <c r="K1063">
        <v>25788</v>
      </c>
      <c r="L1063">
        <v>3</v>
      </c>
      <c r="M1063">
        <v>0</v>
      </c>
      <c r="N1063">
        <v>0</v>
      </c>
      <c r="O1063">
        <v>1</v>
      </c>
    </row>
    <row r="1064" spans="1:15" x14ac:dyDescent="0.3">
      <c r="A1064">
        <v>374</v>
      </c>
      <c r="B1064" t="s">
        <v>30</v>
      </c>
      <c r="C1064" t="s">
        <v>566</v>
      </c>
      <c r="D1064" t="s">
        <v>915</v>
      </c>
      <c r="E1064" s="1">
        <v>43777</v>
      </c>
      <c r="F1064">
        <v>1</v>
      </c>
      <c r="G1064" t="s">
        <v>199</v>
      </c>
      <c r="H1064" t="s">
        <v>29</v>
      </c>
      <c r="I1064" t="s">
        <v>41</v>
      </c>
      <c r="J1064">
        <v>2428</v>
      </c>
      <c r="K1064">
        <v>29136</v>
      </c>
      <c r="L1064">
        <v>5</v>
      </c>
      <c r="M1064">
        <v>0</v>
      </c>
      <c r="N1064">
        <v>0</v>
      </c>
      <c r="O1064">
        <v>35</v>
      </c>
    </row>
    <row r="1065" spans="1:15" x14ac:dyDescent="0.3">
      <c r="A1065">
        <v>375</v>
      </c>
      <c r="B1065" t="s">
        <v>32</v>
      </c>
      <c r="C1065" t="s">
        <v>567</v>
      </c>
      <c r="D1065" t="s">
        <v>915</v>
      </c>
      <c r="E1065" s="1">
        <v>43750</v>
      </c>
      <c r="F1065">
        <v>1</v>
      </c>
      <c r="G1065" t="s">
        <v>28</v>
      </c>
      <c r="H1065" t="s">
        <v>18</v>
      </c>
      <c r="I1065" t="s">
        <v>41</v>
      </c>
      <c r="J1065">
        <v>3240</v>
      </c>
      <c r="K1065">
        <v>38880</v>
      </c>
      <c r="L1065">
        <v>5</v>
      </c>
      <c r="M1065">
        <v>0</v>
      </c>
      <c r="N1065">
        <v>0</v>
      </c>
      <c r="O1065">
        <v>6</v>
      </c>
    </row>
    <row r="1066" spans="1:15" x14ac:dyDescent="0.3">
      <c r="A1066">
        <v>376</v>
      </c>
      <c r="B1066" t="s">
        <v>58</v>
      </c>
      <c r="C1066" t="s">
        <v>568</v>
      </c>
      <c r="D1066" t="s">
        <v>916</v>
      </c>
      <c r="E1066" s="1">
        <v>43170</v>
      </c>
      <c r="F1066">
        <v>2</v>
      </c>
      <c r="G1066" t="s">
        <v>40</v>
      </c>
      <c r="H1066" t="s">
        <v>18</v>
      </c>
      <c r="I1066" t="s">
        <v>896</v>
      </c>
      <c r="J1066">
        <v>1448</v>
      </c>
      <c r="K1066">
        <v>17376</v>
      </c>
      <c r="L1066">
        <v>3</v>
      </c>
      <c r="M1066">
        <v>4</v>
      </c>
      <c r="N1066">
        <v>0</v>
      </c>
      <c r="O1066">
        <v>10</v>
      </c>
    </row>
    <row r="1067" spans="1:15" x14ac:dyDescent="0.3">
      <c r="A1067">
        <v>377</v>
      </c>
      <c r="B1067" t="s">
        <v>63</v>
      </c>
      <c r="C1067" t="s">
        <v>569</v>
      </c>
      <c r="D1067" t="s">
        <v>915</v>
      </c>
      <c r="E1067" s="1">
        <v>44044</v>
      </c>
      <c r="F1067">
        <v>0</v>
      </c>
      <c r="G1067" t="s">
        <v>28</v>
      </c>
      <c r="H1067" t="s">
        <v>18</v>
      </c>
      <c r="I1067" t="s">
        <v>896</v>
      </c>
      <c r="J1067">
        <v>2409</v>
      </c>
      <c r="K1067">
        <v>28908</v>
      </c>
      <c r="L1067">
        <v>3</v>
      </c>
      <c r="M1067">
        <v>3</v>
      </c>
      <c r="N1067">
        <v>3</v>
      </c>
      <c r="O1067">
        <v>3</v>
      </c>
    </row>
    <row r="1068" spans="1:15" x14ac:dyDescent="0.3">
      <c r="A1068">
        <v>378</v>
      </c>
      <c r="B1068" t="s">
        <v>333</v>
      </c>
      <c r="C1068" t="s">
        <v>570</v>
      </c>
      <c r="D1068" t="s">
        <v>915</v>
      </c>
      <c r="E1068" s="1">
        <v>43741</v>
      </c>
      <c r="F1068">
        <v>1</v>
      </c>
      <c r="G1068" t="s">
        <v>87</v>
      </c>
      <c r="H1068" t="s">
        <v>29</v>
      </c>
      <c r="I1068" t="s">
        <v>59</v>
      </c>
      <c r="J1068">
        <v>3030</v>
      </c>
      <c r="K1068">
        <v>36360</v>
      </c>
      <c r="L1068">
        <v>2</v>
      </c>
      <c r="M1068">
        <v>6</v>
      </c>
      <c r="N1068">
        <v>0</v>
      </c>
      <c r="O1068">
        <v>5</v>
      </c>
    </row>
    <row r="1069" spans="1:15" x14ac:dyDescent="0.3">
      <c r="A1069">
        <v>379</v>
      </c>
      <c r="B1069" t="s">
        <v>30</v>
      </c>
      <c r="C1069" t="s">
        <v>571</v>
      </c>
      <c r="D1069" t="s">
        <v>915</v>
      </c>
      <c r="E1069" s="1">
        <v>44092</v>
      </c>
      <c r="F1069">
        <v>0</v>
      </c>
      <c r="G1069" t="s">
        <v>28</v>
      </c>
      <c r="H1069" t="s">
        <v>29</v>
      </c>
      <c r="I1069" t="s">
        <v>35</v>
      </c>
      <c r="J1069">
        <v>2544</v>
      </c>
      <c r="K1069">
        <v>30528</v>
      </c>
      <c r="L1069">
        <v>5</v>
      </c>
      <c r="M1069">
        <v>0</v>
      </c>
      <c r="N1069">
        <v>0</v>
      </c>
      <c r="O1069">
        <v>11</v>
      </c>
    </row>
    <row r="1070" spans="1:15" x14ac:dyDescent="0.3">
      <c r="A1070">
        <v>380</v>
      </c>
      <c r="B1070" t="s">
        <v>572</v>
      </c>
      <c r="C1070" t="s">
        <v>30</v>
      </c>
      <c r="D1070" t="s">
        <v>915</v>
      </c>
      <c r="E1070" s="1">
        <v>42778</v>
      </c>
      <c r="F1070">
        <v>3</v>
      </c>
      <c r="G1070" t="s">
        <v>52</v>
      </c>
      <c r="H1070" t="s">
        <v>18</v>
      </c>
      <c r="I1070" t="s">
        <v>19</v>
      </c>
      <c r="J1070">
        <v>2872</v>
      </c>
      <c r="K1070">
        <v>34464</v>
      </c>
      <c r="L1070">
        <v>4.5</v>
      </c>
      <c r="M1070">
        <v>5</v>
      </c>
      <c r="N1070">
        <v>0</v>
      </c>
      <c r="O1070">
        <v>7</v>
      </c>
    </row>
    <row r="1071" spans="1:15" x14ac:dyDescent="0.3">
      <c r="A1071">
        <v>381</v>
      </c>
      <c r="B1071" t="s">
        <v>301</v>
      </c>
      <c r="C1071" t="s">
        <v>573</v>
      </c>
      <c r="D1071" t="s">
        <v>915</v>
      </c>
      <c r="E1071" s="1">
        <v>43468</v>
      </c>
      <c r="F1071">
        <v>2</v>
      </c>
      <c r="G1071" t="s">
        <v>34</v>
      </c>
      <c r="H1071" t="s">
        <v>18</v>
      </c>
      <c r="I1071" t="s">
        <v>59</v>
      </c>
      <c r="J1071">
        <v>2263</v>
      </c>
      <c r="K1071">
        <v>27156</v>
      </c>
      <c r="L1071">
        <v>4.5</v>
      </c>
      <c r="M1071">
        <v>0</v>
      </c>
      <c r="N1071">
        <v>0</v>
      </c>
      <c r="O1071">
        <v>8</v>
      </c>
    </row>
    <row r="1072" spans="1:15" x14ac:dyDescent="0.3">
      <c r="A1072">
        <v>382</v>
      </c>
      <c r="B1072" t="s">
        <v>58</v>
      </c>
      <c r="C1072" t="s">
        <v>574</v>
      </c>
      <c r="D1072" t="s">
        <v>916</v>
      </c>
      <c r="E1072" s="1">
        <v>43704</v>
      </c>
      <c r="F1072">
        <v>1</v>
      </c>
      <c r="G1072" t="s">
        <v>17</v>
      </c>
      <c r="H1072" t="s">
        <v>29</v>
      </c>
      <c r="I1072" t="s">
        <v>896</v>
      </c>
      <c r="J1072">
        <v>2136</v>
      </c>
      <c r="K1072">
        <v>25632</v>
      </c>
      <c r="L1072">
        <v>5</v>
      </c>
      <c r="M1072">
        <v>4</v>
      </c>
      <c r="N1072">
        <v>0</v>
      </c>
      <c r="O1072">
        <v>12</v>
      </c>
    </row>
    <row r="1073" spans="1:15" x14ac:dyDescent="0.3">
      <c r="A1073">
        <v>383</v>
      </c>
      <c r="B1073" t="s">
        <v>48</v>
      </c>
      <c r="C1073" t="s">
        <v>575</v>
      </c>
      <c r="D1073" t="s">
        <v>915</v>
      </c>
      <c r="E1073" s="1">
        <v>42940</v>
      </c>
      <c r="F1073">
        <v>3</v>
      </c>
      <c r="G1073" t="s">
        <v>28</v>
      </c>
      <c r="H1073" t="s">
        <v>18</v>
      </c>
      <c r="I1073" t="s">
        <v>41</v>
      </c>
      <c r="J1073">
        <v>2379</v>
      </c>
      <c r="K1073">
        <v>28548</v>
      </c>
      <c r="L1073">
        <v>4.5</v>
      </c>
      <c r="M1073">
        <v>1</v>
      </c>
      <c r="N1073">
        <v>0</v>
      </c>
      <c r="O1073">
        <v>10</v>
      </c>
    </row>
    <row r="1074" spans="1:15" x14ac:dyDescent="0.3">
      <c r="A1074">
        <v>384</v>
      </c>
      <c r="B1074" t="s">
        <v>576</v>
      </c>
      <c r="C1074" t="s">
        <v>577</v>
      </c>
      <c r="D1074" t="s">
        <v>916</v>
      </c>
      <c r="E1074" s="1">
        <v>44036</v>
      </c>
      <c r="F1074">
        <v>0</v>
      </c>
      <c r="G1074" t="s">
        <v>40</v>
      </c>
      <c r="H1074" t="s">
        <v>18</v>
      </c>
      <c r="I1074" t="s">
        <v>35</v>
      </c>
      <c r="J1074">
        <v>1940</v>
      </c>
      <c r="K1074">
        <v>23280</v>
      </c>
      <c r="L1074">
        <v>3</v>
      </c>
      <c r="M1074">
        <v>4</v>
      </c>
      <c r="N1074">
        <v>6</v>
      </c>
      <c r="O1074">
        <v>5</v>
      </c>
    </row>
    <row r="1075" spans="1:15" x14ac:dyDescent="0.3">
      <c r="A1075">
        <v>385</v>
      </c>
      <c r="B1075" t="s">
        <v>355</v>
      </c>
      <c r="C1075" t="s">
        <v>578</v>
      </c>
      <c r="D1075" t="s">
        <v>915</v>
      </c>
      <c r="E1075" s="1">
        <v>43603</v>
      </c>
      <c r="F1075">
        <v>1</v>
      </c>
      <c r="G1075" t="s">
        <v>52</v>
      </c>
      <c r="H1075" t="s">
        <v>18</v>
      </c>
      <c r="I1075" t="s">
        <v>41</v>
      </c>
      <c r="J1075">
        <v>1558</v>
      </c>
      <c r="K1075">
        <v>18696</v>
      </c>
      <c r="L1075">
        <v>2</v>
      </c>
      <c r="M1075">
        <v>0</v>
      </c>
      <c r="N1075">
        <v>6</v>
      </c>
      <c r="O1075">
        <v>9</v>
      </c>
    </row>
    <row r="1076" spans="1:15" x14ac:dyDescent="0.3">
      <c r="A1076">
        <v>386</v>
      </c>
      <c r="B1076" t="s">
        <v>30</v>
      </c>
      <c r="C1076" t="s">
        <v>579</v>
      </c>
      <c r="D1076" t="s">
        <v>915</v>
      </c>
      <c r="E1076" s="1">
        <v>43563</v>
      </c>
      <c r="F1076">
        <v>1</v>
      </c>
      <c r="G1076" t="s">
        <v>49</v>
      </c>
      <c r="H1076" t="s">
        <v>18</v>
      </c>
      <c r="I1076" t="s">
        <v>35</v>
      </c>
      <c r="J1076">
        <v>1341</v>
      </c>
      <c r="K1076">
        <v>16092</v>
      </c>
      <c r="L1076">
        <v>5</v>
      </c>
      <c r="M1076">
        <v>3</v>
      </c>
      <c r="N1076">
        <v>0</v>
      </c>
      <c r="O1076">
        <v>8</v>
      </c>
    </row>
    <row r="1077" spans="1:15" x14ac:dyDescent="0.3">
      <c r="A1077">
        <v>387</v>
      </c>
      <c r="B1077" t="s">
        <v>580</v>
      </c>
      <c r="C1077" t="s">
        <v>79</v>
      </c>
      <c r="D1077" t="s">
        <v>915</v>
      </c>
      <c r="E1077" s="1">
        <v>43566</v>
      </c>
      <c r="F1077">
        <v>1</v>
      </c>
      <c r="G1077" t="s">
        <v>28</v>
      </c>
      <c r="H1077" t="s">
        <v>18</v>
      </c>
      <c r="I1077" t="s">
        <v>41</v>
      </c>
      <c r="J1077">
        <v>1703</v>
      </c>
      <c r="K1077">
        <v>20436</v>
      </c>
      <c r="L1077">
        <v>5</v>
      </c>
      <c r="M1077">
        <v>2</v>
      </c>
      <c r="N1077">
        <v>0</v>
      </c>
      <c r="O1077">
        <v>10</v>
      </c>
    </row>
    <row r="1078" spans="1:15" x14ac:dyDescent="0.3">
      <c r="A1078">
        <v>388</v>
      </c>
      <c r="B1078" t="s">
        <v>194</v>
      </c>
      <c r="C1078" t="s">
        <v>581</v>
      </c>
      <c r="D1078" t="s">
        <v>915</v>
      </c>
      <c r="E1078" s="1">
        <v>44032</v>
      </c>
      <c r="F1078">
        <v>0</v>
      </c>
      <c r="G1078" t="s">
        <v>87</v>
      </c>
      <c r="H1078" t="s">
        <v>18</v>
      </c>
      <c r="I1078" t="s">
        <v>35</v>
      </c>
      <c r="J1078">
        <v>3282</v>
      </c>
      <c r="K1078">
        <v>39384</v>
      </c>
      <c r="L1078">
        <v>1</v>
      </c>
      <c r="M1078">
        <v>0</v>
      </c>
      <c r="N1078">
        <v>0</v>
      </c>
      <c r="O1078">
        <v>2</v>
      </c>
    </row>
    <row r="1079" spans="1:15" x14ac:dyDescent="0.3">
      <c r="A1079">
        <v>389</v>
      </c>
      <c r="B1079" t="s">
        <v>32</v>
      </c>
      <c r="C1079" t="s">
        <v>289</v>
      </c>
      <c r="D1079" t="s">
        <v>915</v>
      </c>
      <c r="E1079" s="1">
        <v>43895</v>
      </c>
      <c r="F1079">
        <v>0</v>
      </c>
      <c r="G1079" t="s">
        <v>38</v>
      </c>
      <c r="H1079" t="s">
        <v>18</v>
      </c>
      <c r="I1079" t="s">
        <v>19</v>
      </c>
      <c r="J1079">
        <v>3125</v>
      </c>
      <c r="K1079">
        <v>37500</v>
      </c>
      <c r="L1079">
        <v>2</v>
      </c>
      <c r="M1079">
        <v>6</v>
      </c>
      <c r="N1079">
        <v>3</v>
      </c>
      <c r="O1079">
        <v>0</v>
      </c>
    </row>
    <row r="1080" spans="1:15" x14ac:dyDescent="0.3">
      <c r="A1080">
        <v>390</v>
      </c>
      <c r="B1080" t="s">
        <v>190</v>
      </c>
      <c r="C1080" t="s">
        <v>459</v>
      </c>
      <c r="D1080" t="s">
        <v>916</v>
      </c>
      <c r="E1080" s="1">
        <v>43958</v>
      </c>
      <c r="F1080">
        <v>0</v>
      </c>
      <c r="G1080" t="s">
        <v>40</v>
      </c>
      <c r="H1080" t="s">
        <v>29</v>
      </c>
      <c r="I1080" t="s">
        <v>19</v>
      </c>
      <c r="J1080">
        <v>2232</v>
      </c>
      <c r="K1080">
        <v>26784</v>
      </c>
      <c r="L1080">
        <v>4.5</v>
      </c>
      <c r="M1080">
        <v>0</v>
      </c>
      <c r="N1080">
        <v>0</v>
      </c>
      <c r="O1080">
        <v>7</v>
      </c>
    </row>
    <row r="1081" spans="1:15" x14ac:dyDescent="0.3">
      <c r="A1081">
        <v>391</v>
      </c>
      <c r="B1081" t="s">
        <v>196</v>
      </c>
      <c r="C1081" t="s">
        <v>582</v>
      </c>
      <c r="D1081" t="s">
        <v>915</v>
      </c>
      <c r="E1081" s="1">
        <v>42823</v>
      </c>
      <c r="F1081">
        <v>3</v>
      </c>
      <c r="G1081" t="s">
        <v>76</v>
      </c>
      <c r="H1081" t="s">
        <v>47</v>
      </c>
      <c r="I1081" t="s">
        <v>41</v>
      </c>
      <c r="J1081">
        <v>2513</v>
      </c>
      <c r="K1081">
        <v>30156</v>
      </c>
      <c r="L1081">
        <v>4.5</v>
      </c>
      <c r="M1081">
        <v>2</v>
      </c>
      <c r="N1081">
        <v>0</v>
      </c>
      <c r="O1081">
        <v>8</v>
      </c>
    </row>
    <row r="1082" spans="1:15" x14ac:dyDescent="0.3">
      <c r="A1082">
        <v>392</v>
      </c>
      <c r="B1082" t="s">
        <v>583</v>
      </c>
      <c r="C1082" t="s">
        <v>584</v>
      </c>
      <c r="D1082" t="s">
        <v>915</v>
      </c>
      <c r="E1082" s="1">
        <v>42788</v>
      </c>
      <c r="F1082">
        <v>3</v>
      </c>
      <c r="G1082" t="s">
        <v>52</v>
      </c>
      <c r="H1082" t="s">
        <v>47</v>
      </c>
      <c r="I1082" t="s">
        <v>59</v>
      </c>
      <c r="J1082">
        <v>2818</v>
      </c>
      <c r="K1082">
        <v>33816</v>
      </c>
      <c r="L1082">
        <v>2</v>
      </c>
      <c r="M1082">
        <v>4</v>
      </c>
      <c r="N1082">
        <v>0</v>
      </c>
      <c r="O1082">
        <v>8</v>
      </c>
    </row>
    <row r="1083" spans="1:15" x14ac:dyDescent="0.3">
      <c r="A1083">
        <v>393</v>
      </c>
      <c r="B1083" t="s">
        <v>30</v>
      </c>
      <c r="C1083" t="s">
        <v>324</v>
      </c>
      <c r="D1083" t="s">
        <v>915</v>
      </c>
      <c r="E1083" s="1">
        <v>43240</v>
      </c>
      <c r="F1083">
        <v>2</v>
      </c>
      <c r="G1083" t="s">
        <v>76</v>
      </c>
      <c r="H1083" t="s">
        <v>18</v>
      </c>
      <c r="I1083" t="s">
        <v>35</v>
      </c>
      <c r="J1083">
        <v>2257</v>
      </c>
      <c r="K1083">
        <v>27084</v>
      </c>
      <c r="L1083">
        <v>3</v>
      </c>
      <c r="M1083">
        <v>0</v>
      </c>
      <c r="N1083">
        <v>0</v>
      </c>
      <c r="O1083">
        <v>6</v>
      </c>
    </row>
    <row r="1084" spans="1:15" x14ac:dyDescent="0.3">
      <c r="A1084">
        <v>394</v>
      </c>
      <c r="B1084" t="s">
        <v>355</v>
      </c>
      <c r="C1084" t="s">
        <v>585</v>
      </c>
      <c r="D1084" t="s">
        <v>915</v>
      </c>
      <c r="E1084" s="1">
        <v>43944</v>
      </c>
      <c r="F1084">
        <v>0</v>
      </c>
      <c r="G1084" t="s">
        <v>40</v>
      </c>
      <c r="H1084" t="s">
        <v>18</v>
      </c>
      <c r="I1084" t="s">
        <v>41</v>
      </c>
      <c r="J1084">
        <v>1265</v>
      </c>
      <c r="K1084">
        <v>15180</v>
      </c>
      <c r="L1084">
        <v>3</v>
      </c>
      <c r="M1084">
        <v>0</v>
      </c>
      <c r="N1084">
        <v>0</v>
      </c>
      <c r="O1084">
        <v>5</v>
      </c>
    </row>
    <row r="1085" spans="1:15" x14ac:dyDescent="0.3">
      <c r="A1085">
        <v>395</v>
      </c>
      <c r="B1085" t="s">
        <v>586</v>
      </c>
      <c r="C1085" t="s">
        <v>587</v>
      </c>
      <c r="D1085" t="s">
        <v>915</v>
      </c>
      <c r="E1085" s="1">
        <v>44130</v>
      </c>
      <c r="F1085">
        <v>0</v>
      </c>
      <c r="G1085" t="s">
        <v>72</v>
      </c>
      <c r="H1085" t="s">
        <v>29</v>
      </c>
      <c r="I1085" t="s">
        <v>41</v>
      </c>
      <c r="J1085">
        <v>2207</v>
      </c>
      <c r="K1085">
        <v>26484</v>
      </c>
      <c r="L1085">
        <v>3</v>
      </c>
      <c r="M1085">
        <v>2</v>
      </c>
      <c r="N1085">
        <v>0</v>
      </c>
      <c r="O1085">
        <v>0</v>
      </c>
    </row>
    <row r="1086" spans="1:15" x14ac:dyDescent="0.3">
      <c r="A1086">
        <v>396</v>
      </c>
      <c r="B1086" t="s">
        <v>32</v>
      </c>
      <c r="C1086" t="s">
        <v>588</v>
      </c>
      <c r="D1086" t="s">
        <v>915</v>
      </c>
      <c r="E1086" s="1">
        <v>43500</v>
      </c>
      <c r="F1086">
        <v>1</v>
      </c>
      <c r="G1086" t="s">
        <v>57</v>
      </c>
      <c r="H1086" t="s">
        <v>18</v>
      </c>
      <c r="I1086" t="s">
        <v>35</v>
      </c>
      <c r="J1086">
        <v>2806</v>
      </c>
      <c r="K1086">
        <v>33672</v>
      </c>
      <c r="L1086">
        <v>3</v>
      </c>
      <c r="M1086">
        <v>0</v>
      </c>
      <c r="N1086">
        <v>0</v>
      </c>
      <c r="O1086">
        <v>4</v>
      </c>
    </row>
    <row r="1087" spans="1:15" x14ac:dyDescent="0.3">
      <c r="A1087">
        <v>397</v>
      </c>
      <c r="B1087" t="s">
        <v>164</v>
      </c>
      <c r="C1087" t="s">
        <v>278</v>
      </c>
      <c r="D1087" t="s">
        <v>915</v>
      </c>
      <c r="E1087" s="1">
        <v>42781</v>
      </c>
      <c r="F1087">
        <v>3</v>
      </c>
      <c r="G1087" t="s">
        <v>162</v>
      </c>
      <c r="H1087" t="s">
        <v>29</v>
      </c>
      <c r="I1087" t="s">
        <v>59</v>
      </c>
      <c r="J1087">
        <v>1521</v>
      </c>
      <c r="K1087">
        <v>18252</v>
      </c>
      <c r="L1087">
        <v>5</v>
      </c>
      <c r="M1087">
        <v>6</v>
      </c>
      <c r="N1087">
        <v>0</v>
      </c>
      <c r="O1087">
        <v>3</v>
      </c>
    </row>
    <row r="1088" spans="1:15" x14ac:dyDescent="0.3">
      <c r="A1088">
        <v>398</v>
      </c>
      <c r="B1088" t="s">
        <v>32</v>
      </c>
      <c r="C1088" t="s">
        <v>589</v>
      </c>
      <c r="D1088" t="s">
        <v>915</v>
      </c>
      <c r="E1088" s="1">
        <v>43197</v>
      </c>
      <c r="F1088">
        <v>2</v>
      </c>
      <c r="G1088" t="s">
        <v>52</v>
      </c>
      <c r="H1088" t="s">
        <v>18</v>
      </c>
      <c r="I1088" t="s">
        <v>59</v>
      </c>
      <c r="J1088">
        <v>1867</v>
      </c>
      <c r="K1088">
        <v>22404</v>
      </c>
      <c r="L1088">
        <v>3</v>
      </c>
      <c r="M1088">
        <v>0</v>
      </c>
      <c r="N1088">
        <v>0</v>
      </c>
      <c r="O1088">
        <v>0</v>
      </c>
    </row>
    <row r="1089" spans="1:15" x14ac:dyDescent="0.3">
      <c r="A1089">
        <v>399</v>
      </c>
      <c r="B1089" t="s">
        <v>590</v>
      </c>
      <c r="C1089" t="s">
        <v>591</v>
      </c>
      <c r="D1089" t="s">
        <v>916</v>
      </c>
      <c r="E1089" s="1">
        <v>43444</v>
      </c>
      <c r="F1089">
        <v>2</v>
      </c>
      <c r="G1089" t="s">
        <v>17</v>
      </c>
      <c r="H1089" t="s">
        <v>22</v>
      </c>
      <c r="I1089" t="s">
        <v>35</v>
      </c>
      <c r="J1089">
        <v>2425</v>
      </c>
      <c r="K1089">
        <v>29100</v>
      </c>
      <c r="L1089">
        <v>5</v>
      </c>
      <c r="M1089">
        <v>0</v>
      </c>
      <c r="N1089">
        <v>0</v>
      </c>
      <c r="O1089">
        <v>10</v>
      </c>
    </row>
    <row r="1090" spans="1:15" x14ac:dyDescent="0.3">
      <c r="A1090">
        <v>400</v>
      </c>
      <c r="B1090" t="s">
        <v>386</v>
      </c>
      <c r="C1090" t="s">
        <v>592</v>
      </c>
      <c r="D1090" t="s">
        <v>915</v>
      </c>
      <c r="E1090" s="1">
        <v>44179</v>
      </c>
      <c r="F1090">
        <v>0</v>
      </c>
      <c r="G1090" t="s">
        <v>57</v>
      </c>
      <c r="H1090" t="s">
        <v>22</v>
      </c>
      <c r="I1090" t="s">
        <v>41</v>
      </c>
      <c r="J1090">
        <v>1758</v>
      </c>
      <c r="K1090">
        <v>21096</v>
      </c>
      <c r="L1090">
        <v>5</v>
      </c>
      <c r="M1090">
        <v>0</v>
      </c>
      <c r="N1090">
        <v>0</v>
      </c>
      <c r="O1090">
        <v>0</v>
      </c>
    </row>
    <row r="1091" spans="1:15" x14ac:dyDescent="0.3">
      <c r="A1091">
        <v>401</v>
      </c>
      <c r="B1091" t="s">
        <v>32</v>
      </c>
      <c r="C1091" t="s">
        <v>498</v>
      </c>
      <c r="D1091" t="s">
        <v>915</v>
      </c>
      <c r="E1091" s="1">
        <v>44191</v>
      </c>
      <c r="F1091">
        <v>0</v>
      </c>
      <c r="G1091" t="s">
        <v>28</v>
      </c>
      <c r="H1091" t="s">
        <v>47</v>
      </c>
      <c r="I1091" t="s">
        <v>896</v>
      </c>
      <c r="J1091">
        <v>2832</v>
      </c>
      <c r="K1091">
        <v>33984</v>
      </c>
      <c r="L1091">
        <v>3</v>
      </c>
      <c r="M1091">
        <v>0</v>
      </c>
      <c r="N1091">
        <v>0</v>
      </c>
      <c r="O1091">
        <v>1</v>
      </c>
    </row>
    <row r="1092" spans="1:15" x14ac:dyDescent="0.3">
      <c r="A1092">
        <v>402</v>
      </c>
      <c r="B1092" t="s">
        <v>593</v>
      </c>
      <c r="C1092" t="s">
        <v>594</v>
      </c>
      <c r="D1092" t="s">
        <v>916</v>
      </c>
      <c r="E1092" s="1">
        <v>42879</v>
      </c>
      <c r="F1092">
        <v>3</v>
      </c>
      <c r="G1092" t="s">
        <v>57</v>
      </c>
      <c r="H1092" t="s">
        <v>18</v>
      </c>
      <c r="I1092" t="s">
        <v>35</v>
      </c>
      <c r="J1092">
        <v>1371</v>
      </c>
      <c r="K1092">
        <v>16452</v>
      </c>
      <c r="L1092">
        <v>1</v>
      </c>
      <c r="M1092">
        <v>1</v>
      </c>
      <c r="N1092">
        <v>0</v>
      </c>
      <c r="O1092">
        <v>8</v>
      </c>
    </row>
    <row r="1093" spans="1:15" x14ac:dyDescent="0.3">
      <c r="A1093">
        <v>403</v>
      </c>
      <c r="B1093" t="s">
        <v>32</v>
      </c>
      <c r="C1093" t="s">
        <v>595</v>
      </c>
      <c r="D1093" t="s">
        <v>915</v>
      </c>
      <c r="E1093" s="1">
        <v>43461</v>
      </c>
      <c r="F1093">
        <v>2</v>
      </c>
      <c r="G1093" t="s">
        <v>57</v>
      </c>
      <c r="H1093" t="s">
        <v>18</v>
      </c>
      <c r="I1093" t="s">
        <v>896</v>
      </c>
      <c r="J1093">
        <v>2904</v>
      </c>
      <c r="K1093">
        <v>34848</v>
      </c>
      <c r="L1093">
        <v>5</v>
      </c>
      <c r="M1093">
        <v>6</v>
      </c>
      <c r="N1093">
        <v>0</v>
      </c>
      <c r="O1093">
        <v>3</v>
      </c>
    </row>
    <row r="1094" spans="1:15" x14ac:dyDescent="0.3">
      <c r="A1094">
        <v>404</v>
      </c>
      <c r="B1094" t="s">
        <v>308</v>
      </c>
      <c r="C1094" t="s">
        <v>596</v>
      </c>
      <c r="D1094" t="s">
        <v>916</v>
      </c>
      <c r="E1094" s="1">
        <v>43512</v>
      </c>
      <c r="F1094">
        <v>1</v>
      </c>
      <c r="G1094" t="s">
        <v>34</v>
      </c>
      <c r="H1094" t="s">
        <v>293</v>
      </c>
      <c r="I1094" t="s">
        <v>41</v>
      </c>
      <c r="J1094">
        <v>3285</v>
      </c>
      <c r="K1094">
        <v>39420</v>
      </c>
      <c r="L1094">
        <v>3</v>
      </c>
      <c r="M1094">
        <v>2</v>
      </c>
      <c r="N1094">
        <v>0</v>
      </c>
      <c r="O1094">
        <v>0</v>
      </c>
    </row>
    <row r="1095" spans="1:15" x14ac:dyDescent="0.3">
      <c r="A1095">
        <v>405</v>
      </c>
      <c r="B1095" t="s">
        <v>597</v>
      </c>
      <c r="C1095" t="s">
        <v>598</v>
      </c>
      <c r="D1095" t="s">
        <v>915</v>
      </c>
      <c r="E1095" s="1">
        <v>43290</v>
      </c>
      <c r="F1095">
        <v>2</v>
      </c>
      <c r="G1095" t="s">
        <v>52</v>
      </c>
      <c r="H1095" t="s">
        <v>18</v>
      </c>
      <c r="I1095" t="s">
        <v>19</v>
      </c>
      <c r="J1095">
        <v>2964</v>
      </c>
      <c r="K1095">
        <v>35568</v>
      </c>
      <c r="L1095">
        <v>5</v>
      </c>
      <c r="M1095">
        <v>2</v>
      </c>
      <c r="N1095">
        <v>0</v>
      </c>
      <c r="O1095">
        <v>45</v>
      </c>
    </row>
    <row r="1096" spans="1:15" x14ac:dyDescent="0.3">
      <c r="A1096">
        <v>406</v>
      </c>
      <c r="B1096" t="s">
        <v>599</v>
      </c>
      <c r="C1096" t="s">
        <v>600</v>
      </c>
      <c r="D1096" t="s">
        <v>916</v>
      </c>
      <c r="E1096" s="1">
        <v>43195</v>
      </c>
      <c r="F1096">
        <v>2</v>
      </c>
      <c r="G1096" t="s">
        <v>40</v>
      </c>
      <c r="H1096" t="s">
        <v>29</v>
      </c>
      <c r="I1096" t="s">
        <v>35</v>
      </c>
      <c r="J1096">
        <v>974</v>
      </c>
      <c r="K1096">
        <v>11688</v>
      </c>
      <c r="L1096">
        <v>2</v>
      </c>
      <c r="M1096">
        <v>5</v>
      </c>
      <c r="N1096">
        <v>0</v>
      </c>
      <c r="O1096">
        <v>5</v>
      </c>
    </row>
    <row r="1097" spans="1:15" x14ac:dyDescent="0.3">
      <c r="A1097">
        <v>407</v>
      </c>
      <c r="B1097" t="s">
        <v>601</v>
      </c>
      <c r="C1097" t="s">
        <v>602</v>
      </c>
      <c r="D1097" t="s">
        <v>916</v>
      </c>
      <c r="E1097" s="1">
        <v>43579</v>
      </c>
      <c r="F1097">
        <v>1</v>
      </c>
      <c r="G1097" t="s">
        <v>40</v>
      </c>
      <c r="H1097" t="s">
        <v>22</v>
      </c>
      <c r="I1097" t="s">
        <v>896</v>
      </c>
      <c r="J1097">
        <v>2607</v>
      </c>
      <c r="K1097">
        <v>31284</v>
      </c>
      <c r="L1097">
        <v>4.5</v>
      </c>
      <c r="M1097">
        <v>0</v>
      </c>
      <c r="N1097">
        <v>0</v>
      </c>
      <c r="O1097">
        <v>9</v>
      </c>
    </row>
    <row r="1098" spans="1:15" x14ac:dyDescent="0.3">
      <c r="A1098">
        <v>408</v>
      </c>
      <c r="B1098" t="s">
        <v>603</v>
      </c>
      <c r="C1098" t="s">
        <v>309</v>
      </c>
      <c r="D1098" t="s">
        <v>916</v>
      </c>
      <c r="E1098" s="1">
        <v>42998</v>
      </c>
      <c r="F1098">
        <v>3</v>
      </c>
      <c r="G1098" t="s">
        <v>17</v>
      </c>
      <c r="H1098" t="s">
        <v>18</v>
      </c>
      <c r="I1098" t="s">
        <v>41</v>
      </c>
      <c r="J1098">
        <v>1550</v>
      </c>
      <c r="K1098">
        <v>18600</v>
      </c>
      <c r="L1098">
        <v>1</v>
      </c>
      <c r="M1098">
        <v>0</v>
      </c>
      <c r="N1098">
        <v>0</v>
      </c>
      <c r="O1098">
        <v>3</v>
      </c>
    </row>
    <row r="1099" spans="1:15" x14ac:dyDescent="0.3">
      <c r="A1099">
        <v>409</v>
      </c>
      <c r="B1099" t="s">
        <v>604</v>
      </c>
      <c r="C1099" t="s">
        <v>605</v>
      </c>
      <c r="D1099" t="s">
        <v>916</v>
      </c>
      <c r="E1099" s="1">
        <v>42574</v>
      </c>
      <c r="F1099">
        <v>4</v>
      </c>
      <c r="G1099" t="s">
        <v>38</v>
      </c>
      <c r="H1099" t="s">
        <v>18</v>
      </c>
      <c r="I1099" t="s">
        <v>41</v>
      </c>
      <c r="J1099">
        <v>1631</v>
      </c>
      <c r="K1099">
        <v>19572</v>
      </c>
      <c r="L1099">
        <v>4.5</v>
      </c>
      <c r="M1099">
        <v>0</v>
      </c>
      <c r="N1099">
        <v>0</v>
      </c>
      <c r="O1099">
        <v>4</v>
      </c>
    </row>
    <row r="1100" spans="1:15" x14ac:dyDescent="0.3">
      <c r="A1100">
        <v>410</v>
      </c>
      <c r="B1100" t="s">
        <v>233</v>
      </c>
      <c r="C1100" t="s">
        <v>606</v>
      </c>
      <c r="D1100" t="s">
        <v>915</v>
      </c>
      <c r="E1100" s="1">
        <v>43506</v>
      </c>
      <c r="F1100">
        <v>1</v>
      </c>
      <c r="G1100" t="s">
        <v>57</v>
      </c>
      <c r="H1100" t="s">
        <v>18</v>
      </c>
      <c r="I1100" t="s">
        <v>896</v>
      </c>
      <c r="J1100">
        <v>3003</v>
      </c>
      <c r="K1100">
        <v>36036</v>
      </c>
      <c r="L1100">
        <v>1</v>
      </c>
      <c r="M1100">
        <v>6</v>
      </c>
      <c r="N1100">
        <v>1</v>
      </c>
      <c r="O1100">
        <v>6</v>
      </c>
    </row>
    <row r="1101" spans="1:15" x14ac:dyDescent="0.3">
      <c r="A1101">
        <v>411</v>
      </c>
      <c r="B1101" t="s">
        <v>607</v>
      </c>
      <c r="C1101" t="s">
        <v>32</v>
      </c>
      <c r="D1101" t="s">
        <v>915</v>
      </c>
      <c r="E1101" s="1">
        <v>43800</v>
      </c>
      <c r="F1101">
        <v>1</v>
      </c>
      <c r="G1101" t="s">
        <v>28</v>
      </c>
      <c r="H1101" t="s">
        <v>18</v>
      </c>
      <c r="I1101" t="s">
        <v>19</v>
      </c>
      <c r="J1101">
        <v>913</v>
      </c>
      <c r="K1101">
        <v>10956</v>
      </c>
      <c r="L1101">
        <v>5</v>
      </c>
      <c r="M1101">
        <v>0</v>
      </c>
      <c r="N1101">
        <v>0</v>
      </c>
      <c r="O1101">
        <v>12</v>
      </c>
    </row>
    <row r="1102" spans="1:15" x14ac:dyDescent="0.3">
      <c r="A1102">
        <v>412</v>
      </c>
      <c r="B1102" t="s">
        <v>68</v>
      </c>
      <c r="C1102" t="s">
        <v>608</v>
      </c>
      <c r="D1102" t="s">
        <v>915</v>
      </c>
      <c r="E1102" s="1">
        <v>42934</v>
      </c>
      <c r="F1102">
        <v>3</v>
      </c>
      <c r="G1102" t="s">
        <v>52</v>
      </c>
      <c r="H1102" t="s">
        <v>18</v>
      </c>
      <c r="I1102" t="s">
        <v>59</v>
      </c>
      <c r="J1102">
        <v>2076</v>
      </c>
      <c r="K1102">
        <v>24912</v>
      </c>
      <c r="L1102">
        <v>3</v>
      </c>
      <c r="M1102">
        <v>0</v>
      </c>
      <c r="N1102">
        <v>0</v>
      </c>
      <c r="O1102">
        <v>4</v>
      </c>
    </row>
    <row r="1103" spans="1:15" x14ac:dyDescent="0.3">
      <c r="A1103">
        <v>413</v>
      </c>
      <c r="B1103" t="s">
        <v>58</v>
      </c>
      <c r="C1103" t="s">
        <v>609</v>
      </c>
      <c r="D1103" t="s">
        <v>916</v>
      </c>
      <c r="E1103" s="1">
        <v>44008</v>
      </c>
      <c r="F1103">
        <v>0</v>
      </c>
      <c r="G1103" t="s">
        <v>52</v>
      </c>
      <c r="H1103" t="s">
        <v>18</v>
      </c>
      <c r="I1103" t="s">
        <v>19</v>
      </c>
      <c r="J1103">
        <v>2749</v>
      </c>
      <c r="K1103">
        <v>32988</v>
      </c>
      <c r="L1103">
        <v>3</v>
      </c>
      <c r="M1103">
        <v>5</v>
      </c>
      <c r="N1103">
        <v>4</v>
      </c>
      <c r="O1103">
        <v>0</v>
      </c>
    </row>
    <row r="1104" spans="1:15" x14ac:dyDescent="0.3">
      <c r="A1104">
        <v>414</v>
      </c>
      <c r="B1104" t="s">
        <v>610</v>
      </c>
      <c r="C1104" t="s">
        <v>611</v>
      </c>
      <c r="D1104" t="s">
        <v>916</v>
      </c>
      <c r="E1104" s="1">
        <v>43490</v>
      </c>
      <c r="F1104">
        <v>1</v>
      </c>
      <c r="G1104" t="s">
        <v>49</v>
      </c>
      <c r="H1104" t="s">
        <v>22</v>
      </c>
      <c r="I1104" t="s">
        <v>19</v>
      </c>
      <c r="J1104">
        <v>2617</v>
      </c>
      <c r="K1104">
        <v>31404</v>
      </c>
      <c r="L1104">
        <v>4.5</v>
      </c>
      <c r="M1104">
        <v>1</v>
      </c>
      <c r="N1104">
        <v>0</v>
      </c>
      <c r="O1104">
        <v>5</v>
      </c>
    </row>
    <row r="1105" spans="1:15" x14ac:dyDescent="0.3">
      <c r="A1105">
        <v>415</v>
      </c>
      <c r="B1105" t="s">
        <v>185</v>
      </c>
      <c r="C1105" t="s">
        <v>612</v>
      </c>
      <c r="D1105" t="s">
        <v>915</v>
      </c>
      <c r="E1105" s="1">
        <v>43697</v>
      </c>
      <c r="F1105">
        <v>1</v>
      </c>
      <c r="G1105" t="s">
        <v>49</v>
      </c>
      <c r="H1105" t="s">
        <v>29</v>
      </c>
      <c r="I1105" t="s">
        <v>35</v>
      </c>
      <c r="J1105">
        <v>1680</v>
      </c>
      <c r="K1105">
        <v>20160</v>
      </c>
      <c r="L1105">
        <v>5</v>
      </c>
      <c r="M1105">
        <v>1</v>
      </c>
      <c r="N1105">
        <v>0</v>
      </c>
      <c r="O1105">
        <v>35</v>
      </c>
    </row>
    <row r="1106" spans="1:15" x14ac:dyDescent="0.3">
      <c r="A1106">
        <v>416</v>
      </c>
      <c r="B1106" t="s">
        <v>218</v>
      </c>
      <c r="C1106" t="s">
        <v>326</v>
      </c>
      <c r="D1106" t="s">
        <v>915</v>
      </c>
      <c r="E1106" s="1">
        <v>43899</v>
      </c>
      <c r="F1106">
        <v>0</v>
      </c>
      <c r="G1106" t="s">
        <v>44</v>
      </c>
      <c r="H1106" t="s">
        <v>18</v>
      </c>
      <c r="I1106" t="s">
        <v>41</v>
      </c>
      <c r="J1106">
        <v>2824</v>
      </c>
      <c r="K1106">
        <v>33888</v>
      </c>
      <c r="L1106">
        <v>3</v>
      </c>
      <c r="M1106">
        <v>3</v>
      </c>
      <c r="N1106">
        <v>0</v>
      </c>
      <c r="O1106">
        <v>3</v>
      </c>
    </row>
    <row r="1107" spans="1:15" x14ac:dyDescent="0.3">
      <c r="A1107">
        <v>417</v>
      </c>
      <c r="B1107" t="s">
        <v>613</v>
      </c>
      <c r="C1107" t="s">
        <v>614</v>
      </c>
      <c r="D1107" t="s">
        <v>916</v>
      </c>
      <c r="E1107" s="1">
        <v>43004</v>
      </c>
      <c r="F1107">
        <v>3</v>
      </c>
      <c r="G1107" t="s">
        <v>34</v>
      </c>
      <c r="H1107" t="s">
        <v>18</v>
      </c>
      <c r="I1107" t="s">
        <v>19</v>
      </c>
      <c r="J1107">
        <v>1646</v>
      </c>
      <c r="K1107">
        <v>19752</v>
      </c>
      <c r="L1107">
        <v>5</v>
      </c>
      <c r="M1107">
        <v>0</v>
      </c>
      <c r="N1107">
        <v>0</v>
      </c>
      <c r="O1107">
        <v>7</v>
      </c>
    </row>
    <row r="1108" spans="1:15" x14ac:dyDescent="0.3">
      <c r="A1108">
        <v>418</v>
      </c>
      <c r="B1108" t="s">
        <v>615</v>
      </c>
      <c r="C1108" t="s">
        <v>616</v>
      </c>
      <c r="D1108" t="s">
        <v>916</v>
      </c>
      <c r="E1108" s="1">
        <v>43438</v>
      </c>
      <c r="F1108">
        <v>2</v>
      </c>
      <c r="G1108" t="s">
        <v>17</v>
      </c>
      <c r="H1108" t="s">
        <v>18</v>
      </c>
      <c r="I1108" t="s">
        <v>59</v>
      </c>
      <c r="J1108">
        <v>979</v>
      </c>
      <c r="K1108">
        <v>11748</v>
      </c>
      <c r="L1108">
        <v>5</v>
      </c>
      <c r="M1108">
        <v>5</v>
      </c>
      <c r="N1108">
        <v>0</v>
      </c>
      <c r="O1108">
        <v>8</v>
      </c>
    </row>
    <row r="1109" spans="1:15" x14ac:dyDescent="0.3">
      <c r="A1109">
        <v>419</v>
      </c>
      <c r="B1109" t="s">
        <v>617</v>
      </c>
      <c r="C1109" t="s">
        <v>618</v>
      </c>
      <c r="D1109" t="s">
        <v>916</v>
      </c>
      <c r="E1109" s="1">
        <v>43467</v>
      </c>
      <c r="F1109">
        <v>2</v>
      </c>
      <c r="G1109" t="s">
        <v>76</v>
      </c>
      <c r="H1109" t="s">
        <v>47</v>
      </c>
      <c r="I1109" t="s">
        <v>19</v>
      </c>
      <c r="J1109">
        <v>1274</v>
      </c>
      <c r="K1109">
        <v>15288</v>
      </c>
      <c r="L1109">
        <v>3</v>
      </c>
      <c r="M1109">
        <v>0</v>
      </c>
      <c r="N1109">
        <v>0</v>
      </c>
      <c r="O1109">
        <v>7</v>
      </c>
    </row>
    <row r="1110" spans="1:15" x14ac:dyDescent="0.3">
      <c r="A1110">
        <v>420</v>
      </c>
      <c r="B1110" t="s">
        <v>424</v>
      </c>
      <c r="C1110" t="s">
        <v>435</v>
      </c>
      <c r="D1110" t="s">
        <v>916</v>
      </c>
      <c r="E1110" s="1">
        <v>43765</v>
      </c>
      <c r="F1110">
        <v>1</v>
      </c>
      <c r="G1110" t="s">
        <v>52</v>
      </c>
      <c r="H1110" t="s">
        <v>18</v>
      </c>
      <c r="I1110" t="s">
        <v>35</v>
      </c>
      <c r="J1110">
        <v>2715</v>
      </c>
      <c r="K1110">
        <v>32580</v>
      </c>
      <c r="L1110">
        <v>2</v>
      </c>
      <c r="M1110">
        <v>0</v>
      </c>
      <c r="N1110">
        <v>0</v>
      </c>
      <c r="O1110">
        <v>3</v>
      </c>
    </row>
    <row r="1111" spans="1:15" x14ac:dyDescent="0.3">
      <c r="A1111">
        <v>421</v>
      </c>
      <c r="B1111" t="s">
        <v>619</v>
      </c>
      <c r="C1111" t="s">
        <v>620</v>
      </c>
      <c r="D1111" t="s">
        <v>915</v>
      </c>
      <c r="E1111" s="1">
        <v>43781</v>
      </c>
      <c r="F1111">
        <v>1</v>
      </c>
      <c r="G1111" t="s">
        <v>28</v>
      </c>
      <c r="H1111" t="s">
        <v>47</v>
      </c>
      <c r="I1111" t="s">
        <v>35</v>
      </c>
      <c r="J1111">
        <v>1158</v>
      </c>
      <c r="K1111">
        <v>13896</v>
      </c>
      <c r="L1111">
        <v>5</v>
      </c>
      <c r="M1111">
        <v>0</v>
      </c>
      <c r="N1111">
        <v>0</v>
      </c>
      <c r="O1111">
        <v>0</v>
      </c>
    </row>
    <row r="1112" spans="1:15" x14ac:dyDescent="0.3">
      <c r="A1112">
        <v>422</v>
      </c>
      <c r="B1112" t="s">
        <v>222</v>
      </c>
      <c r="C1112" t="s">
        <v>621</v>
      </c>
      <c r="D1112" t="s">
        <v>915</v>
      </c>
      <c r="E1112" s="1">
        <v>43314</v>
      </c>
      <c r="F1112">
        <v>2</v>
      </c>
      <c r="G1112" t="s">
        <v>57</v>
      </c>
      <c r="H1112" t="s">
        <v>18</v>
      </c>
      <c r="I1112" t="s">
        <v>896</v>
      </c>
      <c r="J1112">
        <v>1986</v>
      </c>
      <c r="K1112">
        <v>23832</v>
      </c>
      <c r="L1112">
        <v>3</v>
      </c>
      <c r="M1112">
        <v>1</v>
      </c>
      <c r="N1112">
        <v>0</v>
      </c>
      <c r="O1112">
        <v>14</v>
      </c>
    </row>
    <row r="1113" spans="1:15" x14ac:dyDescent="0.3">
      <c r="A1113">
        <v>423</v>
      </c>
      <c r="B1113" t="s">
        <v>185</v>
      </c>
      <c r="C1113" t="s">
        <v>622</v>
      </c>
      <c r="D1113" t="s">
        <v>915</v>
      </c>
      <c r="E1113" s="1">
        <v>43826</v>
      </c>
      <c r="F1113">
        <v>1</v>
      </c>
      <c r="G1113" t="s">
        <v>28</v>
      </c>
      <c r="H1113" t="s">
        <v>22</v>
      </c>
      <c r="I1113" t="s">
        <v>59</v>
      </c>
      <c r="J1113">
        <v>3299</v>
      </c>
      <c r="K1113">
        <v>39588</v>
      </c>
      <c r="L1113">
        <v>5</v>
      </c>
      <c r="M1113">
        <v>1</v>
      </c>
      <c r="N1113">
        <v>0</v>
      </c>
      <c r="O1113">
        <v>0</v>
      </c>
    </row>
    <row r="1114" spans="1:15" x14ac:dyDescent="0.3">
      <c r="A1114">
        <v>424</v>
      </c>
      <c r="B1114" t="s">
        <v>65</v>
      </c>
      <c r="C1114" t="s">
        <v>425</v>
      </c>
      <c r="D1114" t="s">
        <v>915</v>
      </c>
      <c r="E1114" s="1">
        <v>43062</v>
      </c>
      <c r="F1114">
        <v>3</v>
      </c>
      <c r="G1114" t="s">
        <v>17</v>
      </c>
      <c r="H1114" t="s">
        <v>18</v>
      </c>
      <c r="I1114" t="s">
        <v>41</v>
      </c>
      <c r="J1114">
        <v>2405</v>
      </c>
      <c r="K1114">
        <v>28860</v>
      </c>
      <c r="L1114">
        <v>5</v>
      </c>
      <c r="M1114">
        <v>0</v>
      </c>
      <c r="N1114">
        <v>0</v>
      </c>
      <c r="O1114">
        <v>97</v>
      </c>
    </row>
    <row r="1115" spans="1:15" x14ac:dyDescent="0.3">
      <c r="A1115">
        <v>425</v>
      </c>
      <c r="B1115" t="s">
        <v>262</v>
      </c>
      <c r="C1115" t="s">
        <v>623</v>
      </c>
      <c r="D1115" t="s">
        <v>915</v>
      </c>
      <c r="E1115" s="1">
        <v>44027</v>
      </c>
      <c r="F1115">
        <v>0</v>
      </c>
      <c r="G1115" t="s">
        <v>52</v>
      </c>
      <c r="H1115" t="s">
        <v>18</v>
      </c>
      <c r="I1115" t="s">
        <v>35</v>
      </c>
      <c r="J1115">
        <v>2205</v>
      </c>
      <c r="K1115">
        <v>26460</v>
      </c>
      <c r="L1115">
        <v>3</v>
      </c>
      <c r="M1115">
        <v>0</v>
      </c>
      <c r="N1115">
        <v>0</v>
      </c>
      <c r="O1115">
        <v>4</v>
      </c>
    </row>
    <row r="1116" spans="1:15" x14ac:dyDescent="0.3">
      <c r="A1116">
        <v>426</v>
      </c>
      <c r="B1116" t="s">
        <v>32</v>
      </c>
      <c r="C1116" t="s">
        <v>624</v>
      </c>
      <c r="D1116" t="s">
        <v>915</v>
      </c>
      <c r="E1116" s="1">
        <v>42562</v>
      </c>
      <c r="F1116">
        <v>4</v>
      </c>
      <c r="G1116" t="s">
        <v>28</v>
      </c>
      <c r="H1116" t="s">
        <v>18</v>
      </c>
      <c r="I1116" t="s">
        <v>896</v>
      </c>
      <c r="J1116">
        <v>2651</v>
      </c>
      <c r="K1116">
        <v>31812</v>
      </c>
      <c r="L1116">
        <v>3</v>
      </c>
      <c r="M1116">
        <v>0</v>
      </c>
      <c r="N1116">
        <v>0</v>
      </c>
      <c r="O1116">
        <v>6</v>
      </c>
    </row>
    <row r="1117" spans="1:15" x14ac:dyDescent="0.3">
      <c r="A1117">
        <v>427</v>
      </c>
      <c r="B1117" t="s">
        <v>30</v>
      </c>
      <c r="C1117" t="s">
        <v>230</v>
      </c>
      <c r="D1117" t="s">
        <v>915</v>
      </c>
      <c r="E1117" s="1">
        <v>43615</v>
      </c>
      <c r="F1117">
        <v>1</v>
      </c>
      <c r="G1117" t="s">
        <v>40</v>
      </c>
      <c r="H1117" t="s">
        <v>18</v>
      </c>
      <c r="I1117" t="s">
        <v>35</v>
      </c>
      <c r="J1117">
        <v>1693</v>
      </c>
      <c r="K1117">
        <v>20316</v>
      </c>
      <c r="L1117">
        <v>4.5</v>
      </c>
      <c r="M1117">
        <v>2</v>
      </c>
      <c r="N1117">
        <v>5</v>
      </c>
      <c r="O1117">
        <v>6</v>
      </c>
    </row>
    <row r="1118" spans="1:15" x14ac:dyDescent="0.3">
      <c r="A1118">
        <v>428</v>
      </c>
      <c r="B1118" t="s">
        <v>171</v>
      </c>
      <c r="C1118" t="s">
        <v>625</v>
      </c>
      <c r="D1118" t="s">
        <v>916</v>
      </c>
      <c r="E1118" s="1">
        <v>43821</v>
      </c>
      <c r="F1118">
        <v>1</v>
      </c>
      <c r="G1118" t="s">
        <v>38</v>
      </c>
      <c r="H1118" t="s">
        <v>18</v>
      </c>
      <c r="I1118" t="s">
        <v>41</v>
      </c>
      <c r="J1118">
        <v>1690</v>
      </c>
      <c r="K1118">
        <v>20280</v>
      </c>
      <c r="L1118">
        <v>1</v>
      </c>
      <c r="M1118">
        <v>0</v>
      </c>
      <c r="N1118">
        <v>0</v>
      </c>
      <c r="O1118">
        <v>6</v>
      </c>
    </row>
    <row r="1119" spans="1:15" x14ac:dyDescent="0.3">
      <c r="A1119">
        <v>429</v>
      </c>
      <c r="B1119" t="s">
        <v>20</v>
      </c>
      <c r="C1119" t="s">
        <v>626</v>
      </c>
      <c r="D1119" t="s">
        <v>915</v>
      </c>
      <c r="E1119" s="1">
        <v>43499</v>
      </c>
      <c r="F1119">
        <v>1</v>
      </c>
      <c r="G1119" t="s">
        <v>40</v>
      </c>
      <c r="H1119" t="s">
        <v>18</v>
      </c>
      <c r="I1119" t="s">
        <v>41</v>
      </c>
      <c r="J1119">
        <v>766</v>
      </c>
      <c r="K1119">
        <v>9192</v>
      </c>
      <c r="L1119">
        <v>3</v>
      </c>
      <c r="M1119">
        <v>0</v>
      </c>
      <c r="N1119">
        <v>0</v>
      </c>
      <c r="O1119">
        <v>5</v>
      </c>
    </row>
    <row r="1120" spans="1:15" x14ac:dyDescent="0.3">
      <c r="A1120">
        <v>430</v>
      </c>
      <c r="B1120" t="s">
        <v>66</v>
      </c>
      <c r="C1120" t="s">
        <v>627</v>
      </c>
      <c r="D1120" t="s">
        <v>915</v>
      </c>
      <c r="E1120" s="1">
        <v>43661</v>
      </c>
      <c r="F1120">
        <v>1</v>
      </c>
      <c r="G1120" t="s">
        <v>143</v>
      </c>
      <c r="H1120" t="s">
        <v>18</v>
      </c>
      <c r="I1120" t="s">
        <v>59</v>
      </c>
      <c r="J1120">
        <v>2542</v>
      </c>
      <c r="K1120">
        <v>30504</v>
      </c>
      <c r="L1120">
        <v>3</v>
      </c>
      <c r="M1120">
        <v>1</v>
      </c>
      <c r="N1120">
        <v>0</v>
      </c>
      <c r="O1120">
        <v>3</v>
      </c>
    </row>
    <row r="1121" spans="1:15" x14ac:dyDescent="0.3">
      <c r="A1121">
        <v>431</v>
      </c>
      <c r="B1121" t="s">
        <v>209</v>
      </c>
      <c r="C1121" t="s">
        <v>473</v>
      </c>
      <c r="D1121" t="s">
        <v>916</v>
      </c>
      <c r="E1121" s="1">
        <v>42654</v>
      </c>
      <c r="F1121">
        <v>4</v>
      </c>
      <c r="G1121" t="s">
        <v>87</v>
      </c>
      <c r="H1121" t="s">
        <v>29</v>
      </c>
      <c r="I1121" t="s">
        <v>896</v>
      </c>
      <c r="J1121">
        <v>1966</v>
      </c>
      <c r="K1121">
        <v>23592</v>
      </c>
      <c r="L1121">
        <v>4.5</v>
      </c>
      <c r="M1121">
        <v>0</v>
      </c>
      <c r="N1121">
        <v>0</v>
      </c>
      <c r="O1121">
        <v>8</v>
      </c>
    </row>
    <row r="1122" spans="1:15" x14ac:dyDescent="0.3">
      <c r="A1122">
        <v>432</v>
      </c>
      <c r="B1122" t="s">
        <v>32</v>
      </c>
      <c r="C1122" t="s">
        <v>628</v>
      </c>
      <c r="D1122" t="s">
        <v>915</v>
      </c>
      <c r="E1122" s="1">
        <v>43652</v>
      </c>
      <c r="F1122">
        <v>1</v>
      </c>
      <c r="G1122" t="s">
        <v>28</v>
      </c>
      <c r="H1122" t="s">
        <v>18</v>
      </c>
      <c r="I1122" t="s">
        <v>41</v>
      </c>
      <c r="J1122">
        <v>2977</v>
      </c>
      <c r="K1122">
        <v>35724</v>
      </c>
      <c r="L1122">
        <v>4.5</v>
      </c>
      <c r="M1122">
        <v>0</v>
      </c>
      <c r="N1122">
        <v>0</v>
      </c>
      <c r="O1122">
        <v>8</v>
      </c>
    </row>
    <row r="1123" spans="1:15" x14ac:dyDescent="0.3">
      <c r="A1123">
        <v>433</v>
      </c>
      <c r="B1123" t="s">
        <v>66</v>
      </c>
      <c r="C1123" t="s">
        <v>629</v>
      </c>
      <c r="D1123" t="s">
        <v>915</v>
      </c>
      <c r="E1123" s="1">
        <v>43043</v>
      </c>
      <c r="F1123">
        <v>3</v>
      </c>
      <c r="G1123" t="s">
        <v>76</v>
      </c>
      <c r="H1123" t="s">
        <v>29</v>
      </c>
      <c r="I1123" t="s">
        <v>41</v>
      </c>
      <c r="J1123">
        <v>1404</v>
      </c>
      <c r="K1123">
        <v>16848</v>
      </c>
      <c r="L1123">
        <v>1</v>
      </c>
      <c r="M1123">
        <v>5</v>
      </c>
      <c r="N1123">
        <v>0</v>
      </c>
      <c r="O1123">
        <v>10</v>
      </c>
    </row>
    <row r="1124" spans="1:15" x14ac:dyDescent="0.3">
      <c r="A1124">
        <v>434</v>
      </c>
      <c r="B1124" t="s">
        <v>294</v>
      </c>
      <c r="C1124" t="s">
        <v>630</v>
      </c>
      <c r="D1124" t="s">
        <v>916</v>
      </c>
      <c r="E1124" s="1">
        <v>43136</v>
      </c>
      <c r="F1124">
        <v>2</v>
      </c>
      <c r="G1124" t="s">
        <v>17</v>
      </c>
      <c r="H1124" t="s">
        <v>47</v>
      </c>
      <c r="I1124" t="s">
        <v>35</v>
      </c>
      <c r="J1124">
        <v>1848</v>
      </c>
      <c r="K1124">
        <v>22176</v>
      </c>
      <c r="L1124">
        <v>3</v>
      </c>
      <c r="M1124">
        <v>0</v>
      </c>
      <c r="N1124">
        <v>0</v>
      </c>
      <c r="O1124">
        <v>2</v>
      </c>
    </row>
    <row r="1125" spans="1:15" x14ac:dyDescent="0.3">
      <c r="A1125">
        <v>435</v>
      </c>
      <c r="B1125" t="s">
        <v>36</v>
      </c>
      <c r="C1125" t="s">
        <v>631</v>
      </c>
      <c r="D1125" t="s">
        <v>916</v>
      </c>
      <c r="E1125" s="1">
        <v>44082</v>
      </c>
      <c r="F1125">
        <v>0</v>
      </c>
      <c r="G1125" t="s">
        <v>28</v>
      </c>
      <c r="H1125" t="s">
        <v>18</v>
      </c>
      <c r="I1125" t="s">
        <v>35</v>
      </c>
      <c r="J1125">
        <v>2069</v>
      </c>
      <c r="K1125">
        <v>24828</v>
      </c>
      <c r="L1125">
        <v>3</v>
      </c>
      <c r="M1125">
        <v>2</v>
      </c>
      <c r="N1125">
        <v>5</v>
      </c>
      <c r="O1125">
        <v>6</v>
      </c>
    </row>
    <row r="1126" spans="1:15" x14ac:dyDescent="0.3">
      <c r="A1126">
        <v>436</v>
      </c>
      <c r="B1126" t="s">
        <v>632</v>
      </c>
      <c r="C1126" t="s">
        <v>633</v>
      </c>
      <c r="D1126" t="s">
        <v>915</v>
      </c>
      <c r="E1126" s="1">
        <v>44122</v>
      </c>
      <c r="F1126">
        <v>0</v>
      </c>
      <c r="G1126" t="s">
        <v>76</v>
      </c>
      <c r="H1126" t="s">
        <v>22</v>
      </c>
      <c r="I1126" t="s">
        <v>35</v>
      </c>
      <c r="J1126">
        <v>1072</v>
      </c>
      <c r="K1126">
        <v>12864</v>
      </c>
      <c r="L1126">
        <v>4.5</v>
      </c>
      <c r="M1126">
        <v>0</v>
      </c>
      <c r="N1126">
        <v>0</v>
      </c>
      <c r="O1126">
        <v>6</v>
      </c>
    </row>
    <row r="1127" spans="1:15" x14ac:dyDescent="0.3">
      <c r="A1127">
        <v>437</v>
      </c>
      <c r="B1127" t="s">
        <v>634</v>
      </c>
      <c r="C1127" t="s">
        <v>635</v>
      </c>
      <c r="D1127" t="s">
        <v>916</v>
      </c>
      <c r="E1127" s="1">
        <v>43813</v>
      </c>
      <c r="F1127">
        <v>1</v>
      </c>
      <c r="G1127" t="s">
        <v>34</v>
      </c>
      <c r="H1127" t="s">
        <v>18</v>
      </c>
      <c r="I1127" t="s">
        <v>41</v>
      </c>
      <c r="J1127">
        <v>1984</v>
      </c>
      <c r="K1127">
        <v>23808</v>
      </c>
      <c r="L1127">
        <v>1</v>
      </c>
      <c r="M1127">
        <v>1</v>
      </c>
      <c r="N1127">
        <v>0</v>
      </c>
      <c r="O1127">
        <v>8</v>
      </c>
    </row>
    <row r="1128" spans="1:15" x14ac:dyDescent="0.3">
      <c r="A1128">
        <v>438</v>
      </c>
      <c r="B1128" t="s">
        <v>464</v>
      </c>
      <c r="C1128" t="s">
        <v>636</v>
      </c>
      <c r="D1128" t="s">
        <v>916</v>
      </c>
      <c r="E1128" s="1">
        <v>44064</v>
      </c>
      <c r="F1128">
        <v>0</v>
      </c>
      <c r="G1128" t="s">
        <v>40</v>
      </c>
      <c r="H1128" t="s">
        <v>18</v>
      </c>
      <c r="I1128" t="s">
        <v>35</v>
      </c>
      <c r="J1128">
        <v>999</v>
      </c>
      <c r="K1128">
        <v>11988</v>
      </c>
      <c r="L1128">
        <v>1</v>
      </c>
      <c r="M1128">
        <v>5</v>
      </c>
      <c r="N1128">
        <v>0</v>
      </c>
      <c r="O1128">
        <v>61</v>
      </c>
    </row>
    <row r="1129" spans="1:15" x14ac:dyDescent="0.3">
      <c r="A1129">
        <v>439</v>
      </c>
      <c r="B1129" t="s">
        <v>301</v>
      </c>
      <c r="C1129" t="s">
        <v>637</v>
      </c>
      <c r="D1129" t="s">
        <v>915</v>
      </c>
      <c r="E1129" s="1">
        <v>43966</v>
      </c>
      <c r="F1129">
        <v>0</v>
      </c>
      <c r="G1129" t="s">
        <v>17</v>
      </c>
      <c r="H1129" t="s">
        <v>47</v>
      </c>
      <c r="I1129" t="s">
        <v>19</v>
      </c>
      <c r="J1129">
        <v>2915</v>
      </c>
      <c r="K1129">
        <v>34980</v>
      </c>
      <c r="L1129">
        <v>3</v>
      </c>
      <c r="M1129">
        <v>0</v>
      </c>
      <c r="N1129">
        <v>0</v>
      </c>
      <c r="O1129">
        <v>5</v>
      </c>
    </row>
    <row r="1130" spans="1:15" x14ac:dyDescent="0.3">
      <c r="A1130">
        <v>440</v>
      </c>
      <c r="B1130" t="s">
        <v>65</v>
      </c>
      <c r="C1130" t="s">
        <v>638</v>
      </c>
      <c r="D1130" t="s">
        <v>915</v>
      </c>
      <c r="E1130" s="1">
        <v>43770</v>
      </c>
      <c r="F1130">
        <v>1</v>
      </c>
      <c r="G1130" t="s">
        <v>52</v>
      </c>
      <c r="H1130" t="s">
        <v>18</v>
      </c>
      <c r="I1130" t="s">
        <v>896</v>
      </c>
      <c r="J1130">
        <v>3158</v>
      </c>
      <c r="K1130">
        <v>37896</v>
      </c>
      <c r="L1130">
        <v>4.5</v>
      </c>
      <c r="M1130">
        <v>3</v>
      </c>
      <c r="N1130">
        <v>0</v>
      </c>
      <c r="O1130">
        <v>7</v>
      </c>
    </row>
    <row r="1131" spans="1:15" x14ac:dyDescent="0.3">
      <c r="A1131">
        <v>441</v>
      </c>
      <c r="B1131" t="s">
        <v>36</v>
      </c>
      <c r="C1131" t="s">
        <v>338</v>
      </c>
      <c r="D1131" t="s">
        <v>916</v>
      </c>
      <c r="E1131" s="1">
        <v>42977</v>
      </c>
      <c r="F1131">
        <v>3</v>
      </c>
      <c r="G1131" t="s">
        <v>49</v>
      </c>
      <c r="H1131" t="s">
        <v>18</v>
      </c>
      <c r="I1131" t="s">
        <v>35</v>
      </c>
      <c r="J1131">
        <v>711</v>
      </c>
      <c r="K1131">
        <v>8532</v>
      </c>
      <c r="L1131">
        <v>5</v>
      </c>
      <c r="M1131">
        <v>0</v>
      </c>
      <c r="N1131">
        <v>0</v>
      </c>
      <c r="O1131">
        <v>10</v>
      </c>
    </row>
    <row r="1132" spans="1:15" x14ac:dyDescent="0.3">
      <c r="A1132">
        <v>442</v>
      </c>
      <c r="B1132" t="s">
        <v>639</v>
      </c>
      <c r="C1132" t="s">
        <v>640</v>
      </c>
      <c r="D1132" t="s">
        <v>915</v>
      </c>
      <c r="E1132" s="1">
        <v>43195</v>
      </c>
      <c r="F1132">
        <v>2</v>
      </c>
      <c r="G1132" t="s">
        <v>17</v>
      </c>
      <c r="H1132" t="s">
        <v>22</v>
      </c>
      <c r="I1132" t="s">
        <v>19</v>
      </c>
      <c r="J1132">
        <v>899</v>
      </c>
      <c r="K1132">
        <v>10788</v>
      </c>
      <c r="L1132">
        <v>5</v>
      </c>
      <c r="M1132">
        <v>6</v>
      </c>
      <c r="N1132">
        <v>0</v>
      </c>
      <c r="O1132">
        <v>38</v>
      </c>
    </row>
    <row r="1133" spans="1:15" x14ac:dyDescent="0.3">
      <c r="A1133">
        <v>443</v>
      </c>
      <c r="B1133" t="s">
        <v>262</v>
      </c>
      <c r="C1133" t="s">
        <v>641</v>
      </c>
      <c r="D1133" t="s">
        <v>915</v>
      </c>
      <c r="E1133" s="1">
        <v>43900</v>
      </c>
      <c r="F1133">
        <v>0</v>
      </c>
      <c r="G1133" t="s">
        <v>40</v>
      </c>
      <c r="H1133" t="s">
        <v>18</v>
      </c>
      <c r="I1133" t="s">
        <v>41</v>
      </c>
      <c r="J1133">
        <v>2571</v>
      </c>
      <c r="K1133">
        <v>30852</v>
      </c>
      <c r="L1133">
        <v>3</v>
      </c>
      <c r="M1133">
        <v>1</v>
      </c>
      <c r="N1133">
        <v>0</v>
      </c>
      <c r="O1133">
        <v>6</v>
      </c>
    </row>
    <row r="1134" spans="1:15" x14ac:dyDescent="0.3">
      <c r="A1134">
        <v>444</v>
      </c>
      <c r="B1134" t="s">
        <v>30</v>
      </c>
      <c r="C1134" t="s">
        <v>642</v>
      </c>
      <c r="D1134" t="s">
        <v>915</v>
      </c>
      <c r="E1134" s="1">
        <v>43265</v>
      </c>
      <c r="F1134">
        <v>2</v>
      </c>
      <c r="G1134" t="s">
        <v>17</v>
      </c>
      <c r="H1134" t="s">
        <v>18</v>
      </c>
      <c r="I1134" t="s">
        <v>896</v>
      </c>
      <c r="J1134">
        <v>2437</v>
      </c>
      <c r="K1134">
        <v>29244</v>
      </c>
      <c r="L1134">
        <v>5</v>
      </c>
      <c r="M1134">
        <v>0</v>
      </c>
      <c r="N1134">
        <v>4</v>
      </c>
      <c r="O1134">
        <v>8</v>
      </c>
    </row>
    <row r="1135" spans="1:15" x14ac:dyDescent="0.3">
      <c r="A1135">
        <v>445</v>
      </c>
      <c r="B1135" t="s">
        <v>643</v>
      </c>
      <c r="C1135" t="s">
        <v>644</v>
      </c>
      <c r="D1135" t="s">
        <v>916</v>
      </c>
      <c r="E1135" s="1">
        <v>43542</v>
      </c>
      <c r="F1135">
        <v>1</v>
      </c>
      <c r="G1135" t="s">
        <v>28</v>
      </c>
      <c r="H1135" t="s">
        <v>18</v>
      </c>
      <c r="I1135" t="s">
        <v>896</v>
      </c>
      <c r="J1135">
        <v>2453</v>
      </c>
      <c r="K1135">
        <v>29436</v>
      </c>
      <c r="L1135">
        <v>5</v>
      </c>
      <c r="M1135">
        <v>1</v>
      </c>
      <c r="N1135">
        <v>0</v>
      </c>
      <c r="O1135">
        <v>6</v>
      </c>
    </row>
    <row r="1136" spans="1:15" x14ac:dyDescent="0.3">
      <c r="A1136">
        <v>446</v>
      </c>
      <c r="B1136" t="s">
        <v>645</v>
      </c>
      <c r="C1136" t="s">
        <v>141</v>
      </c>
      <c r="D1136" t="s">
        <v>916</v>
      </c>
      <c r="E1136" s="1">
        <v>43279</v>
      </c>
      <c r="F1136">
        <v>2</v>
      </c>
      <c r="G1136" t="s">
        <v>28</v>
      </c>
      <c r="H1136" t="s">
        <v>18</v>
      </c>
      <c r="I1136" t="s">
        <v>896</v>
      </c>
      <c r="J1136">
        <v>1839</v>
      </c>
      <c r="K1136">
        <v>22068</v>
      </c>
      <c r="L1136">
        <v>5</v>
      </c>
      <c r="M1136">
        <v>1</v>
      </c>
      <c r="N1136">
        <v>0</v>
      </c>
      <c r="O1136">
        <v>9</v>
      </c>
    </row>
    <row r="1137" spans="1:15" x14ac:dyDescent="0.3">
      <c r="A1137">
        <v>447</v>
      </c>
      <c r="B1137" t="s">
        <v>126</v>
      </c>
      <c r="C1137" t="s">
        <v>646</v>
      </c>
      <c r="D1137" t="s">
        <v>915</v>
      </c>
      <c r="E1137" s="1">
        <v>42787</v>
      </c>
      <c r="F1137">
        <v>3</v>
      </c>
      <c r="G1137" t="s">
        <v>17</v>
      </c>
      <c r="H1137" t="s">
        <v>29</v>
      </c>
      <c r="I1137" t="s">
        <v>19</v>
      </c>
      <c r="J1137">
        <v>2306</v>
      </c>
      <c r="K1137">
        <v>27672</v>
      </c>
      <c r="L1137">
        <v>1</v>
      </c>
      <c r="M1137">
        <v>6</v>
      </c>
      <c r="N1137">
        <v>0</v>
      </c>
      <c r="O1137">
        <v>7</v>
      </c>
    </row>
    <row r="1138" spans="1:15" x14ac:dyDescent="0.3">
      <c r="A1138">
        <v>448</v>
      </c>
      <c r="B1138" t="s">
        <v>32</v>
      </c>
      <c r="C1138" t="s">
        <v>647</v>
      </c>
      <c r="D1138" t="s">
        <v>915</v>
      </c>
      <c r="E1138" s="1">
        <v>43269</v>
      </c>
      <c r="F1138">
        <v>2</v>
      </c>
      <c r="G1138" t="s">
        <v>34</v>
      </c>
      <c r="H1138" t="s">
        <v>47</v>
      </c>
      <c r="I1138" t="s">
        <v>41</v>
      </c>
      <c r="J1138">
        <v>970</v>
      </c>
      <c r="K1138">
        <v>11640</v>
      </c>
      <c r="L1138">
        <v>1</v>
      </c>
      <c r="M1138">
        <v>0</v>
      </c>
      <c r="N1138">
        <v>0</v>
      </c>
      <c r="O1138">
        <v>5</v>
      </c>
    </row>
    <row r="1139" spans="1:15" x14ac:dyDescent="0.3">
      <c r="A1139">
        <v>449</v>
      </c>
      <c r="B1139" t="s">
        <v>648</v>
      </c>
      <c r="C1139" t="s">
        <v>494</v>
      </c>
      <c r="D1139" t="s">
        <v>915</v>
      </c>
      <c r="E1139" s="1">
        <v>43224</v>
      </c>
      <c r="F1139">
        <v>2</v>
      </c>
      <c r="G1139" t="s">
        <v>76</v>
      </c>
      <c r="H1139" t="s">
        <v>18</v>
      </c>
      <c r="I1139" t="s">
        <v>35</v>
      </c>
      <c r="J1139">
        <v>3140</v>
      </c>
      <c r="K1139">
        <v>37680</v>
      </c>
      <c r="L1139">
        <v>3</v>
      </c>
      <c r="M1139">
        <v>6</v>
      </c>
      <c r="N1139">
        <v>1</v>
      </c>
      <c r="O1139">
        <v>5</v>
      </c>
    </row>
    <row r="1140" spans="1:15" x14ac:dyDescent="0.3">
      <c r="A1140">
        <v>450</v>
      </c>
      <c r="B1140" t="s">
        <v>649</v>
      </c>
      <c r="C1140" t="s">
        <v>650</v>
      </c>
      <c r="D1140" t="s">
        <v>916</v>
      </c>
      <c r="E1140" s="1">
        <v>42835</v>
      </c>
      <c r="F1140">
        <v>3</v>
      </c>
      <c r="G1140" t="s">
        <v>87</v>
      </c>
      <c r="H1140" t="s">
        <v>18</v>
      </c>
      <c r="I1140" t="s">
        <v>41</v>
      </c>
      <c r="J1140">
        <v>1176</v>
      </c>
      <c r="K1140">
        <v>14112</v>
      </c>
      <c r="L1140">
        <v>5</v>
      </c>
      <c r="M1140">
        <v>2</v>
      </c>
      <c r="N1140">
        <v>0</v>
      </c>
      <c r="O1140">
        <v>6</v>
      </c>
    </row>
    <row r="1141" spans="1:15" x14ac:dyDescent="0.3">
      <c r="A1141">
        <v>451</v>
      </c>
      <c r="B1141" t="s">
        <v>30</v>
      </c>
      <c r="C1141" t="s">
        <v>651</v>
      </c>
      <c r="D1141" t="s">
        <v>915</v>
      </c>
      <c r="E1141" s="1">
        <v>43698</v>
      </c>
      <c r="F1141">
        <v>1</v>
      </c>
      <c r="G1141" t="s">
        <v>52</v>
      </c>
      <c r="H1141" t="s">
        <v>29</v>
      </c>
      <c r="I1141" t="s">
        <v>896</v>
      </c>
      <c r="J1141">
        <v>2742</v>
      </c>
      <c r="K1141">
        <v>32904</v>
      </c>
      <c r="L1141">
        <v>5</v>
      </c>
      <c r="M1141">
        <v>0</v>
      </c>
      <c r="N1141">
        <v>0</v>
      </c>
      <c r="O1141">
        <v>9</v>
      </c>
    </row>
    <row r="1142" spans="1:15" x14ac:dyDescent="0.3">
      <c r="A1142">
        <v>452</v>
      </c>
      <c r="B1142" t="s">
        <v>652</v>
      </c>
      <c r="C1142" t="s">
        <v>653</v>
      </c>
      <c r="D1142" t="s">
        <v>915</v>
      </c>
      <c r="E1142" s="1">
        <v>42996</v>
      </c>
      <c r="F1142">
        <v>3</v>
      </c>
      <c r="G1142" t="s">
        <v>17</v>
      </c>
      <c r="H1142" t="s">
        <v>18</v>
      </c>
      <c r="I1142" t="s">
        <v>19</v>
      </c>
      <c r="J1142">
        <v>734</v>
      </c>
      <c r="K1142">
        <v>8808</v>
      </c>
      <c r="L1142">
        <v>3</v>
      </c>
      <c r="M1142">
        <v>0</v>
      </c>
      <c r="N1142">
        <v>0</v>
      </c>
      <c r="O1142">
        <v>0</v>
      </c>
    </row>
    <row r="1143" spans="1:15" x14ac:dyDescent="0.3">
      <c r="A1143">
        <v>453</v>
      </c>
      <c r="B1143" t="s">
        <v>654</v>
      </c>
      <c r="C1143" t="s">
        <v>655</v>
      </c>
      <c r="D1143" t="s">
        <v>915</v>
      </c>
      <c r="E1143" s="1">
        <v>43133</v>
      </c>
      <c r="F1143">
        <v>2</v>
      </c>
      <c r="G1143" t="s">
        <v>28</v>
      </c>
      <c r="H1143" t="s">
        <v>47</v>
      </c>
      <c r="I1143" t="s">
        <v>41</v>
      </c>
      <c r="J1143">
        <v>894</v>
      </c>
      <c r="K1143">
        <v>10728</v>
      </c>
      <c r="L1143">
        <v>3</v>
      </c>
      <c r="M1143">
        <v>6</v>
      </c>
      <c r="N1143">
        <v>0</v>
      </c>
      <c r="O1143">
        <v>93</v>
      </c>
    </row>
    <row r="1144" spans="1:15" x14ac:dyDescent="0.3">
      <c r="A1144">
        <v>454</v>
      </c>
      <c r="B1144" t="s">
        <v>294</v>
      </c>
      <c r="C1144" t="s">
        <v>656</v>
      </c>
      <c r="D1144" t="s">
        <v>916</v>
      </c>
      <c r="E1144" s="1">
        <v>44144</v>
      </c>
      <c r="F1144">
        <v>0</v>
      </c>
      <c r="G1144" t="s">
        <v>40</v>
      </c>
      <c r="H1144" t="s">
        <v>22</v>
      </c>
      <c r="I1144" t="s">
        <v>896</v>
      </c>
      <c r="J1144">
        <v>2640</v>
      </c>
      <c r="K1144">
        <v>31680</v>
      </c>
      <c r="L1144">
        <v>4.5</v>
      </c>
      <c r="M1144">
        <v>1</v>
      </c>
      <c r="N1144">
        <v>5</v>
      </c>
      <c r="O1144">
        <v>4</v>
      </c>
    </row>
    <row r="1145" spans="1:15" x14ac:dyDescent="0.3">
      <c r="A1145">
        <v>455</v>
      </c>
      <c r="B1145" t="s">
        <v>205</v>
      </c>
      <c r="C1145" t="s">
        <v>657</v>
      </c>
      <c r="D1145" t="s">
        <v>916</v>
      </c>
      <c r="E1145" s="1">
        <v>43497</v>
      </c>
      <c r="F1145">
        <v>1</v>
      </c>
      <c r="G1145" t="s">
        <v>28</v>
      </c>
      <c r="H1145" t="s">
        <v>18</v>
      </c>
      <c r="I1145" t="s">
        <v>35</v>
      </c>
      <c r="J1145">
        <v>1059</v>
      </c>
      <c r="K1145">
        <v>12708</v>
      </c>
      <c r="L1145">
        <v>2</v>
      </c>
      <c r="M1145">
        <v>0</v>
      </c>
      <c r="N1145">
        <v>0</v>
      </c>
      <c r="O1145">
        <v>14</v>
      </c>
    </row>
    <row r="1146" spans="1:15" x14ac:dyDescent="0.3">
      <c r="A1146">
        <v>456</v>
      </c>
      <c r="B1146" t="s">
        <v>495</v>
      </c>
      <c r="C1146" t="s">
        <v>658</v>
      </c>
      <c r="D1146" t="s">
        <v>916</v>
      </c>
      <c r="E1146" s="1">
        <v>43260</v>
      </c>
      <c r="F1146">
        <v>2</v>
      </c>
      <c r="G1146" t="s">
        <v>34</v>
      </c>
      <c r="H1146" t="s">
        <v>293</v>
      </c>
      <c r="I1146" t="s">
        <v>35</v>
      </c>
      <c r="J1146">
        <v>3337</v>
      </c>
      <c r="K1146">
        <v>40044</v>
      </c>
      <c r="L1146">
        <v>3</v>
      </c>
      <c r="M1146">
        <v>0</v>
      </c>
      <c r="N1146">
        <v>2</v>
      </c>
      <c r="O1146">
        <v>6</v>
      </c>
    </row>
    <row r="1147" spans="1:15" x14ac:dyDescent="0.3">
      <c r="A1147">
        <v>457</v>
      </c>
      <c r="B1147" t="s">
        <v>32</v>
      </c>
      <c r="C1147" t="s">
        <v>659</v>
      </c>
      <c r="D1147" t="s">
        <v>915</v>
      </c>
      <c r="E1147" s="1">
        <v>44063</v>
      </c>
      <c r="F1147">
        <v>0</v>
      </c>
      <c r="G1147" t="s">
        <v>76</v>
      </c>
      <c r="H1147" t="s">
        <v>18</v>
      </c>
      <c r="I1147" t="s">
        <v>35</v>
      </c>
      <c r="J1147">
        <v>3154</v>
      </c>
      <c r="K1147">
        <v>37848</v>
      </c>
      <c r="L1147">
        <v>3</v>
      </c>
      <c r="M1147">
        <v>0</v>
      </c>
      <c r="N1147">
        <v>0</v>
      </c>
      <c r="O1147">
        <v>6</v>
      </c>
    </row>
    <row r="1148" spans="1:15" x14ac:dyDescent="0.3">
      <c r="A1148">
        <v>458</v>
      </c>
      <c r="B1148" t="s">
        <v>30</v>
      </c>
      <c r="C1148" t="s">
        <v>660</v>
      </c>
      <c r="D1148" t="s">
        <v>915</v>
      </c>
      <c r="E1148" s="1">
        <v>43508</v>
      </c>
      <c r="F1148">
        <v>1</v>
      </c>
      <c r="G1148" t="s">
        <v>52</v>
      </c>
      <c r="H1148" t="s">
        <v>18</v>
      </c>
      <c r="I1148" t="s">
        <v>41</v>
      </c>
      <c r="J1148">
        <v>1618</v>
      </c>
      <c r="K1148">
        <v>19416</v>
      </c>
      <c r="L1148">
        <v>3</v>
      </c>
      <c r="M1148">
        <v>1</v>
      </c>
      <c r="N1148">
        <v>0</v>
      </c>
      <c r="O1148">
        <v>1</v>
      </c>
    </row>
    <row r="1149" spans="1:15" x14ac:dyDescent="0.3">
      <c r="A1149">
        <v>459</v>
      </c>
      <c r="B1149" t="s">
        <v>32</v>
      </c>
      <c r="C1149" t="s">
        <v>661</v>
      </c>
      <c r="D1149" t="s">
        <v>915</v>
      </c>
      <c r="E1149" s="1">
        <v>42786</v>
      </c>
      <c r="F1149">
        <v>3</v>
      </c>
      <c r="G1149" t="s">
        <v>76</v>
      </c>
      <c r="H1149" t="s">
        <v>29</v>
      </c>
      <c r="I1149" t="s">
        <v>41</v>
      </c>
      <c r="J1149">
        <v>1248</v>
      </c>
      <c r="K1149">
        <v>14976</v>
      </c>
      <c r="L1149">
        <v>5</v>
      </c>
      <c r="M1149">
        <v>0</v>
      </c>
      <c r="N1149">
        <v>6</v>
      </c>
      <c r="O1149">
        <v>7</v>
      </c>
    </row>
    <row r="1150" spans="1:15" x14ac:dyDescent="0.3">
      <c r="A1150">
        <v>460</v>
      </c>
      <c r="B1150" t="s">
        <v>662</v>
      </c>
      <c r="C1150" t="s">
        <v>663</v>
      </c>
      <c r="D1150" t="s">
        <v>916</v>
      </c>
      <c r="E1150" s="1">
        <v>42978</v>
      </c>
      <c r="F1150">
        <v>3</v>
      </c>
      <c r="G1150" t="s">
        <v>76</v>
      </c>
      <c r="H1150" t="s">
        <v>18</v>
      </c>
      <c r="I1150" t="s">
        <v>59</v>
      </c>
      <c r="J1150">
        <v>1523</v>
      </c>
      <c r="K1150">
        <v>18276</v>
      </c>
      <c r="L1150">
        <v>3</v>
      </c>
      <c r="M1150">
        <v>6</v>
      </c>
      <c r="N1150">
        <v>5</v>
      </c>
      <c r="O1150">
        <v>4</v>
      </c>
    </row>
    <row r="1151" spans="1:15" x14ac:dyDescent="0.3">
      <c r="A1151">
        <v>461</v>
      </c>
      <c r="B1151" t="s">
        <v>664</v>
      </c>
      <c r="C1151" t="s">
        <v>665</v>
      </c>
      <c r="D1151" t="s">
        <v>916</v>
      </c>
      <c r="E1151" s="1">
        <v>43475</v>
      </c>
      <c r="F1151">
        <v>2</v>
      </c>
      <c r="G1151" t="s">
        <v>28</v>
      </c>
      <c r="H1151" t="s">
        <v>18</v>
      </c>
      <c r="I1151" t="s">
        <v>35</v>
      </c>
      <c r="J1151">
        <v>1275</v>
      </c>
      <c r="K1151">
        <v>15300</v>
      </c>
      <c r="L1151">
        <v>4.5</v>
      </c>
      <c r="M1151">
        <v>3</v>
      </c>
      <c r="N1151">
        <v>0</v>
      </c>
      <c r="O1151">
        <v>9</v>
      </c>
    </row>
    <row r="1152" spans="1:15" x14ac:dyDescent="0.3">
      <c r="A1152">
        <v>462</v>
      </c>
      <c r="B1152" t="s">
        <v>367</v>
      </c>
      <c r="C1152" t="s">
        <v>666</v>
      </c>
      <c r="D1152" t="s">
        <v>915</v>
      </c>
      <c r="E1152" s="1">
        <v>43472</v>
      </c>
      <c r="F1152">
        <v>2</v>
      </c>
      <c r="G1152" t="s">
        <v>40</v>
      </c>
      <c r="H1152" t="s">
        <v>47</v>
      </c>
      <c r="I1152" t="s">
        <v>35</v>
      </c>
      <c r="J1152">
        <v>1549</v>
      </c>
      <c r="K1152">
        <v>18588</v>
      </c>
      <c r="L1152">
        <v>3</v>
      </c>
      <c r="M1152">
        <v>2</v>
      </c>
      <c r="N1152">
        <v>0</v>
      </c>
      <c r="O1152">
        <v>5</v>
      </c>
    </row>
    <row r="1153" spans="1:15" x14ac:dyDescent="0.3">
      <c r="A1153">
        <v>463</v>
      </c>
      <c r="B1153" t="s">
        <v>371</v>
      </c>
      <c r="C1153" t="s">
        <v>667</v>
      </c>
      <c r="D1153" t="s">
        <v>915</v>
      </c>
      <c r="E1153" s="1">
        <v>43618</v>
      </c>
      <c r="F1153">
        <v>1</v>
      </c>
      <c r="G1153" t="s">
        <v>87</v>
      </c>
      <c r="H1153" t="s">
        <v>22</v>
      </c>
      <c r="I1153" t="s">
        <v>896</v>
      </c>
      <c r="J1153">
        <v>1786</v>
      </c>
      <c r="K1153">
        <v>21432</v>
      </c>
      <c r="L1153">
        <v>3</v>
      </c>
      <c r="M1153">
        <v>4</v>
      </c>
      <c r="N1153">
        <v>4</v>
      </c>
      <c r="O1153">
        <v>1</v>
      </c>
    </row>
    <row r="1154" spans="1:15" x14ac:dyDescent="0.3">
      <c r="A1154">
        <v>464</v>
      </c>
      <c r="B1154" t="s">
        <v>32</v>
      </c>
      <c r="C1154" t="s">
        <v>668</v>
      </c>
      <c r="D1154" t="s">
        <v>915</v>
      </c>
      <c r="E1154" s="1">
        <v>43557</v>
      </c>
      <c r="F1154">
        <v>1</v>
      </c>
      <c r="G1154" t="s">
        <v>76</v>
      </c>
      <c r="H1154" t="s">
        <v>22</v>
      </c>
      <c r="I1154" t="s">
        <v>41</v>
      </c>
      <c r="J1154">
        <v>1908</v>
      </c>
      <c r="K1154">
        <v>22896</v>
      </c>
      <c r="L1154">
        <v>1</v>
      </c>
      <c r="M1154">
        <v>0</v>
      </c>
      <c r="N1154">
        <v>5</v>
      </c>
      <c r="O1154">
        <v>7</v>
      </c>
    </row>
    <row r="1155" spans="1:15" x14ac:dyDescent="0.3">
      <c r="A1155">
        <v>465</v>
      </c>
      <c r="B1155" t="s">
        <v>30</v>
      </c>
      <c r="C1155" t="s">
        <v>515</v>
      </c>
      <c r="D1155" t="s">
        <v>915</v>
      </c>
      <c r="E1155" s="1">
        <v>43249</v>
      </c>
      <c r="F1155">
        <v>2</v>
      </c>
      <c r="G1155" t="s">
        <v>52</v>
      </c>
      <c r="H1155" t="s">
        <v>29</v>
      </c>
      <c r="I1155" t="s">
        <v>35</v>
      </c>
      <c r="J1155">
        <v>2321</v>
      </c>
      <c r="K1155">
        <v>27852</v>
      </c>
      <c r="L1155">
        <v>5</v>
      </c>
      <c r="M1155">
        <v>0</v>
      </c>
      <c r="N1155">
        <v>0</v>
      </c>
      <c r="O1155">
        <v>6</v>
      </c>
    </row>
    <row r="1156" spans="1:15" x14ac:dyDescent="0.3">
      <c r="A1156">
        <v>466</v>
      </c>
      <c r="B1156" t="s">
        <v>669</v>
      </c>
      <c r="C1156" t="s">
        <v>670</v>
      </c>
      <c r="D1156" t="s">
        <v>915</v>
      </c>
      <c r="E1156" s="1">
        <v>44109</v>
      </c>
      <c r="F1156">
        <v>0</v>
      </c>
      <c r="G1156" t="s">
        <v>52</v>
      </c>
      <c r="H1156" t="s">
        <v>29</v>
      </c>
      <c r="I1156" t="s">
        <v>41</v>
      </c>
      <c r="J1156">
        <v>899</v>
      </c>
      <c r="K1156">
        <v>10788</v>
      </c>
      <c r="L1156">
        <v>1</v>
      </c>
      <c r="M1156">
        <v>4</v>
      </c>
      <c r="N1156">
        <v>0</v>
      </c>
      <c r="O1156">
        <v>27</v>
      </c>
    </row>
    <row r="1157" spans="1:15" x14ac:dyDescent="0.3">
      <c r="A1157">
        <v>467</v>
      </c>
      <c r="B1157" t="s">
        <v>32</v>
      </c>
      <c r="C1157" t="s">
        <v>671</v>
      </c>
      <c r="D1157" t="s">
        <v>915</v>
      </c>
      <c r="E1157" s="1">
        <v>43822</v>
      </c>
      <c r="F1157">
        <v>1</v>
      </c>
      <c r="G1157" t="s">
        <v>87</v>
      </c>
      <c r="H1157" t="s">
        <v>18</v>
      </c>
      <c r="I1157" t="s">
        <v>35</v>
      </c>
      <c r="J1157">
        <v>1168</v>
      </c>
      <c r="K1157">
        <v>14016</v>
      </c>
      <c r="L1157">
        <v>5</v>
      </c>
      <c r="M1157">
        <v>0</v>
      </c>
      <c r="N1157">
        <v>0</v>
      </c>
      <c r="O1157">
        <v>8</v>
      </c>
    </row>
    <row r="1158" spans="1:15" x14ac:dyDescent="0.3">
      <c r="A1158">
        <v>468</v>
      </c>
      <c r="B1158" t="s">
        <v>672</v>
      </c>
      <c r="C1158" t="s">
        <v>673</v>
      </c>
      <c r="D1158" t="s">
        <v>915</v>
      </c>
      <c r="E1158" s="1">
        <v>43194</v>
      </c>
      <c r="F1158">
        <v>2</v>
      </c>
      <c r="G1158" t="s">
        <v>92</v>
      </c>
      <c r="H1158" t="s">
        <v>18</v>
      </c>
      <c r="I1158" t="s">
        <v>41</v>
      </c>
      <c r="J1158">
        <v>2169</v>
      </c>
      <c r="K1158">
        <v>26028</v>
      </c>
      <c r="L1158">
        <v>1</v>
      </c>
      <c r="M1158">
        <v>4</v>
      </c>
      <c r="N1158">
        <v>0</v>
      </c>
      <c r="O1158">
        <v>2</v>
      </c>
    </row>
    <row r="1159" spans="1:15" x14ac:dyDescent="0.3">
      <c r="A1159">
        <v>469</v>
      </c>
      <c r="B1159" t="s">
        <v>32</v>
      </c>
      <c r="C1159" t="s">
        <v>386</v>
      </c>
      <c r="D1159" t="s">
        <v>915</v>
      </c>
      <c r="E1159" s="1">
        <v>43900</v>
      </c>
      <c r="F1159">
        <v>0</v>
      </c>
      <c r="G1159" t="s">
        <v>199</v>
      </c>
      <c r="H1159" t="s">
        <v>293</v>
      </c>
      <c r="I1159" t="s">
        <v>41</v>
      </c>
      <c r="J1159">
        <v>2819</v>
      </c>
      <c r="K1159">
        <v>33828</v>
      </c>
      <c r="L1159">
        <v>4.5</v>
      </c>
      <c r="M1159">
        <v>5</v>
      </c>
      <c r="N1159">
        <v>0</v>
      </c>
      <c r="O1159">
        <v>51</v>
      </c>
    </row>
    <row r="1160" spans="1:15" x14ac:dyDescent="0.3">
      <c r="A1160">
        <v>470</v>
      </c>
      <c r="B1160" t="s">
        <v>30</v>
      </c>
      <c r="C1160" t="s">
        <v>674</v>
      </c>
      <c r="D1160" t="s">
        <v>915</v>
      </c>
      <c r="E1160" s="1">
        <v>43403</v>
      </c>
      <c r="F1160">
        <v>2</v>
      </c>
      <c r="G1160" t="s">
        <v>49</v>
      </c>
      <c r="H1160" t="s">
        <v>29</v>
      </c>
      <c r="I1160" t="s">
        <v>35</v>
      </c>
      <c r="J1160">
        <v>847</v>
      </c>
      <c r="K1160">
        <v>10164</v>
      </c>
      <c r="L1160">
        <v>3</v>
      </c>
      <c r="M1160">
        <v>0</v>
      </c>
      <c r="N1160">
        <v>0</v>
      </c>
      <c r="O1160">
        <v>3</v>
      </c>
    </row>
    <row r="1161" spans="1:15" x14ac:dyDescent="0.3">
      <c r="A1161">
        <v>471</v>
      </c>
      <c r="B1161" t="s">
        <v>32</v>
      </c>
      <c r="C1161" t="s">
        <v>544</v>
      </c>
      <c r="D1161" t="s">
        <v>915</v>
      </c>
      <c r="E1161" s="1">
        <v>43900</v>
      </c>
      <c r="F1161">
        <v>0</v>
      </c>
      <c r="G1161" t="s">
        <v>40</v>
      </c>
      <c r="H1161" t="s">
        <v>18</v>
      </c>
      <c r="I1161" t="s">
        <v>19</v>
      </c>
      <c r="J1161">
        <v>2308</v>
      </c>
      <c r="K1161">
        <v>27696</v>
      </c>
      <c r="L1161">
        <v>2</v>
      </c>
      <c r="M1161">
        <v>0</v>
      </c>
      <c r="N1161">
        <v>0</v>
      </c>
      <c r="O1161">
        <v>13</v>
      </c>
    </row>
    <row r="1162" spans="1:15" x14ac:dyDescent="0.3">
      <c r="A1162">
        <v>472</v>
      </c>
      <c r="B1162" t="s">
        <v>83</v>
      </c>
      <c r="C1162" t="s">
        <v>675</v>
      </c>
      <c r="D1162" t="s">
        <v>916</v>
      </c>
      <c r="E1162" s="1">
        <v>43435</v>
      </c>
      <c r="F1162">
        <v>2</v>
      </c>
      <c r="G1162" t="s">
        <v>28</v>
      </c>
      <c r="H1162" t="s">
        <v>18</v>
      </c>
      <c r="I1162" t="s">
        <v>896</v>
      </c>
      <c r="J1162">
        <v>1692</v>
      </c>
      <c r="K1162">
        <v>20304</v>
      </c>
      <c r="L1162">
        <v>4.5</v>
      </c>
      <c r="M1162">
        <v>4</v>
      </c>
      <c r="N1162">
        <v>0</v>
      </c>
      <c r="O1162">
        <v>6</v>
      </c>
    </row>
    <row r="1163" spans="1:15" x14ac:dyDescent="0.3">
      <c r="A1163">
        <v>473</v>
      </c>
      <c r="B1163" t="s">
        <v>676</v>
      </c>
      <c r="C1163" t="s">
        <v>158</v>
      </c>
      <c r="D1163" t="s">
        <v>915</v>
      </c>
      <c r="E1163" s="1">
        <v>43159</v>
      </c>
      <c r="F1163">
        <v>2</v>
      </c>
      <c r="G1163" t="s">
        <v>76</v>
      </c>
      <c r="H1163" t="s">
        <v>18</v>
      </c>
      <c r="I1163" t="s">
        <v>41</v>
      </c>
      <c r="J1163">
        <v>1372</v>
      </c>
      <c r="K1163">
        <v>16464</v>
      </c>
      <c r="L1163">
        <v>1</v>
      </c>
      <c r="M1163">
        <v>0</v>
      </c>
      <c r="N1163">
        <v>0</v>
      </c>
      <c r="O1163">
        <v>4</v>
      </c>
    </row>
    <row r="1164" spans="1:15" x14ac:dyDescent="0.3">
      <c r="A1164">
        <v>474</v>
      </c>
      <c r="B1164" t="s">
        <v>411</v>
      </c>
      <c r="C1164" t="s">
        <v>677</v>
      </c>
      <c r="D1164" t="s">
        <v>916</v>
      </c>
      <c r="E1164" s="1">
        <v>43617</v>
      </c>
      <c r="F1164">
        <v>1</v>
      </c>
      <c r="G1164" t="s">
        <v>40</v>
      </c>
      <c r="H1164" t="s">
        <v>18</v>
      </c>
      <c r="I1164" t="s">
        <v>896</v>
      </c>
      <c r="J1164">
        <v>2594</v>
      </c>
      <c r="K1164">
        <v>31128</v>
      </c>
      <c r="L1164">
        <v>3</v>
      </c>
      <c r="M1164">
        <v>5</v>
      </c>
      <c r="N1164">
        <v>0</v>
      </c>
      <c r="O1164">
        <v>0</v>
      </c>
    </row>
    <row r="1165" spans="1:15" x14ac:dyDescent="0.3">
      <c r="A1165">
        <v>475</v>
      </c>
      <c r="B1165" t="s">
        <v>458</v>
      </c>
      <c r="C1165" t="s">
        <v>678</v>
      </c>
      <c r="D1165" t="s">
        <v>915</v>
      </c>
      <c r="E1165" s="1">
        <v>43237</v>
      </c>
      <c r="F1165">
        <v>2</v>
      </c>
      <c r="G1165" t="s">
        <v>17</v>
      </c>
      <c r="H1165" t="s">
        <v>18</v>
      </c>
      <c r="I1165" t="s">
        <v>35</v>
      </c>
      <c r="J1165">
        <v>1082</v>
      </c>
      <c r="K1165">
        <v>12984</v>
      </c>
      <c r="L1165">
        <v>5</v>
      </c>
      <c r="M1165">
        <v>1</v>
      </c>
      <c r="N1165">
        <v>4</v>
      </c>
      <c r="O1165">
        <v>8</v>
      </c>
    </row>
    <row r="1166" spans="1:15" x14ac:dyDescent="0.3">
      <c r="A1166">
        <v>476</v>
      </c>
      <c r="B1166" t="s">
        <v>32</v>
      </c>
      <c r="C1166" t="s">
        <v>306</v>
      </c>
      <c r="D1166" t="s">
        <v>915</v>
      </c>
      <c r="E1166" s="1">
        <v>43413</v>
      </c>
      <c r="F1166">
        <v>2</v>
      </c>
      <c r="G1166" t="s">
        <v>28</v>
      </c>
      <c r="H1166" t="s">
        <v>18</v>
      </c>
      <c r="I1166" t="s">
        <v>19</v>
      </c>
      <c r="J1166">
        <v>1929</v>
      </c>
      <c r="K1166">
        <v>23148</v>
      </c>
      <c r="L1166">
        <v>5</v>
      </c>
      <c r="M1166">
        <v>3</v>
      </c>
      <c r="N1166">
        <v>0</v>
      </c>
      <c r="O1166">
        <v>43</v>
      </c>
    </row>
    <row r="1167" spans="1:15" x14ac:dyDescent="0.3">
      <c r="A1167">
        <v>477</v>
      </c>
      <c r="B1167" t="s">
        <v>679</v>
      </c>
      <c r="C1167" t="s">
        <v>79</v>
      </c>
      <c r="D1167" t="s">
        <v>915</v>
      </c>
      <c r="E1167" s="1">
        <v>43720</v>
      </c>
      <c r="F1167">
        <v>1</v>
      </c>
      <c r="G1167" t="s">
        <v>28</v>
      </c>
      <c r="H1167" t="s">
        <v>22</v>
      </c>
      <c r="I1167" t="s">
        <v>41</v>
      </c>
      <c r="J1167">
        <v>1883</v>
      </c>
      <c r="K1167">
        <v>22596</v>
      </c>
      <c r="L1167">
        <v>3</v>
      </c>
      <c r="M1167">
        <v>3</v>
      </c>
      <c r="N1167">
        <v>0</v>
      </c>
      <c r="O1167">
        <v>3</v>
      </c>
    </row>
    <row r="1168" spans="1:15" x14ac:dyDescent="0.3">
      <c r="A1168">
        <v>478</v>
      </c>
      <c r="B1168" t="s">
        <v>386</v>
      </c>
      <c r="C1168" t="s">
        <v>510</v>
      </c>
      <c r="D1168" t="s">
        <v>915</v>
      </c>
      <c r="E1168" s="1">
        <v>43594</v>
      </c>
      <c r="F1168">
        <v>1</v>
      </c>
      <c r="G1168" t="s">
        <v>40</v>
      </c>
      <c r="H1168" t="s">
        <v>29</v>
      </c>
      <c r="I1168" t="s">
        <v>19</v>
      </c>
      <c r="J1168">
        <v>874</v>
      </c>
      <c r="K1168">
        <v>10488</v>
      </c>
      <c r="L1168">
        <v>3</v>
      </c>
      <c r="M1168">
        <v>0</v>
      </c>
      <c r="N1168">
        <v>0</v>
      </c>
      <c r="O1168">
        <v>7</v>
      </c>
    </row>
    <row r="1169" spans="1:15" x14ac:dyDescent="0.3">
      <c r="A1169">
        <v>479</v>
      </c>
      <c r="B1169" t="s">
        <v>164</v>
      </c>
      <c r="C1169" t="s">
        <v>680</v>
      </c>
      <c r="D1169" t="s">
        <v>915</v>
      </c>
      <c r="E1169" s="1">
        <v>42603</v>
      </c>
      <c r="F1169">
        <v>4</v>
      </c>
      <c r="G1169" t="s">
        <v>17</v>
      </c>
      <c r="H1169" t="s">
        <v>22</v>
      </c>
      <c r="I1169" t="s">
        <v>19</v>
      </c>
      <c r="J1169">
        <v>2780</v>
      </c>
      <c r="K1169">
        <v>33360</v>
      </c>
      <c r="L1169">
        <v>3</v>
      </c>
      <c r="M1169">
        <v>3</v>
      </c>
      <c r="N1169">
        <v>0</v>
      </c>
      <c r="O1169">
        <v>2</v>
      </c>
    </row>
    <row r="1170" spans="1:15" x14ac:dyDescent="0.3">
      <c r="A1170">
        <v>480</v>
      </c>
      <c r="B1170" t="s">
        <v>206</v>
      </c>
      <c r="C1170" t="s">
        <v>129</v>
      </c>
      <c r="D1170" t="s">
        <v>915</v>
      </c>
      <c r="E1170" s="1">
        <v>43832</v>
      </c>
      <c r="F1170">
        <v>1</v>
      </c>
      <c r="G1170" t="s">
        <v>49</v>
      </c>
      <c r="H1170" t="s">
        <v>47</v>
      </c>
      <c r="I1170" t="s">
        <v>59</v>
      </c>
      <c r="J1170">
        <v>1980</v>
      </c>
      <c r="K1170">
        <v>23760</v>
      </c>
      <c r="L1170">
        <v>2</v>
      </c>
      <c r="M1170">
        <v>3</v>
      </c>
      <c r="N1170">
        <v>0</v>
      </c>
      <c r="O1170">
        <v>0</v>
      </c>
    </row>
    <row r="1171" spans="1:15" x14ac:dyDescent="0.3">
      <c r="A1171">
        <v>481</v>
      </c>
      <c r="B1171" t="s">
        <v>70</v>
      </c>
      <c r="C1171" t="s">
        <v>681</v>
      </c>
      <c r="D1171" t="s">
        <v>915</v>
      </c>
      <c r="E1171" s="1">
        <v>43832</v>
      </c>
      <c r="F1171">
        <v>1</v>
      </c>
      <c r="G1171" t="s">
        <v>25</v>
      </c>
      <c r="H1171" t="s">
        <v>47</v>
      </c>
      <c r="I1171" t="s">
        <v>41</v>
      </c>
      <c r="J1171">
        <v>2611</v>
      </c>
      <c r="K1171">
        <v>31332</v>
      </c>
      <c r="L1171">
        <v>5</v>
      </c>
      <c r="M1171">
        <v>4</v>
      </c>
      <c r="N1171">
        <v>0</v>
      </c>
      <c r="O1171">
        <v>9</v>
      </c>
    </row>
    <row r="1172" spans="1:15" x14ac:dyDescent="0.3">
      <c r="A1172">
        <v>482</v>
      </c>
      <c r="B1172" t="s">
        <v>682</v>
      </c>
      <c r="C1172" t="s">
        <v>683</v>
      </c>
      <c r="D1172" t="s">
        <v>915</v>
      </c>
      <c r="E1172" s="1">
        <v>43141</v>
      </c>
      <c r="F1172">
        <v>2</v>
      </c>
      <c r="G1172" t="s">
        <v>199</v>
      </c>
      <c r="H1172" t="s">
        <v>47</v>
      </c>
      <c r="I1172" t="s">
        <v>896</v>
      </c>
      <c r="J1172">
        <v>1881</v>
      </c>
      <c r="K1172">
        <v>22572</v>
      </c>
      <c r="L1172">
        <v>5</v>
      </c>
      <c r="M1172">
        <v>1</v>
      </c>
      <c r="N1172">
        <v>0</v>
      </c>
      <c r="O1172">
        <v>1</v>
      </c>
    </row>
    <row r="1173" spans="1:15" x14ac:dyDescent="0.3">
      <c r="A1173">
        <v>483</v>
      </c>
      <c r="B1173" t="s">
        <v>684</v>
      </c>
      <c r="C1173" t="s">
        <v>685</v>
      </c>
      <c r="D1173" t="s">
        <v>915</v>
      </c>
      <c r="E1173" s="1">
        <v>42530</v>
      </c>
      <c r="F1173">
        <v>4</v>
      </c>
      <c r="G1173" t="s">
        <v>28</v>
      </c>
      <c r="H1173" t="s">
        <v>18</v>
      </c>
      <c r="I1173" t="s">
        <v>19</v>
      </c>
      <c r="J1173">
        <v>1517</v>
      </c>
      <c r="K1173">
        <v>18204</v>
      </c>
      <c r="L1173">
        <v>5</v>
      </c>
      <c r="M1173">
        <v>4</v>
      </c>
      <c r="N1173">
        <v>0</v>
      </c>
      <c r="O1173">
        <v>6</v>
      </c>
    </row>
    <row r="1174" spans="1:15" x14ac:dyDescent="0.3">
      <c r="A1174">
        <v>484</v>
      </c>
      <c r="B1174" t="s">
        <v>185</v>
      </c>
      <c r="C1174" t="s">
        <v>32</v>
      </c>
      <c r="D1174" t="s">
        <v>915</v>
      </c>
      <c r="E1174" s="1">
        <v>43825</v>
      </c>
      <c r="F1174">
        <v>1</v>
      </c>
      <c r="G1174" t="s">
        <v>34</v>
      </c>
      <c r="H1174" t="s">
        <v>18</v>
      </c>
      <c r="I1174" t="s">
        <v>19</v>
      </c>
      <c r="J1174">
        <v>1459</v>
      </c>
      <c r="K1174">
        <v>17508</v>
      </c>
      <c r="L1174">
        <v>4.5</v>
      </c>
      <c r="M1174">
        <v>0</v>
      </c>
      <c r="N1174">
        <v>0</v>
      </c>
      <c r="O1174">
        <v>10</v>
      </c>
    </row>
    <row r="1175" spans="1:15" x14ac:dyDescent="0.3">
      <c r="A1175">
        <v>485</v>
      </c>
      <c r="B1175" t="s">
        <v>218</v>
      </c>
      <c r="C1175" t="s">
        <v>686</v>
      </c>
      <c r="D1175" t="s">
        <v>915</v>
      </c>
      <c r="E1175" s="1">
        <v>43761</v>
      </c>
      <c r="F1175">
        <v>1</v>
      </c>
      <c r="G1175" t="s">
        <v>87</v>
      </c>
      <c r="H1175" t="s">
        <v>22</v>
      </c>
      <c r="I1175" t="s">
        <v>41</v>
      </c>
      <c r="J1175">
        <v>2383</v>
      </c>
      <c r="K1175">
        <v>28596</v>
      </c>
      <c r="L1175">
        <v>3</v>
      </c>
      <c r="M1175">
        <v>0</v>
      </c>
      <c r="N1175">
        <v>0</v>
      </c>
      <c r="O1175">
        <v>0</v>
      </c>
    </row>
    <row r="1176" spans="1:15" x14ac:dyDescent="0.3">
      <c r="A1176">
        <v>486</v>
      </c>
      <c r="B1176" t="s">
        <v>48</v>
      </c>
      <c r="C1176" t="s">
        <v>459</v>
      </c>
      <c r="D1176" t="s">
        <v>915</v>
      </c>
      <c r="E1176" s="1">
        <v>43168</v>
      </c>
      <c r="F1176">
        <v>2</v>
      </c>
      <c r="G1176" t="s">
        <v>76</v>
      </c>
      <c r="H1176" t="s">
        <v>18</v>
      </c>
      <c r="I1176" t="s">
        <v>59</v>
      </c>
      <c r="J1176">
        <v>1420</v>
      </c>
      <c r="K1176">
        <v>17040</v>
      </c>
      <c r="L1176">
        <v>5</v>
      </c>
      <c r="M1176">
        <v>2</v>
      </c>
      <c r="N1176">
        <v>6</v>
      </c>
      <c r="O1176">
        <v>7</v>
      </c>
    </row>
    <row r="1177" spans="1:15" x14ac:dyDescent="0.3">
      <c r="A1177">
        <v>487</v>
      </c>
      <c r="B1177" t="s">
        <v>355</v>
      </c>
      <c r="C1177" t="s">
        <v>687</v>
      </c>
      <c r="D1177" t="s">
        <v>915</v>
      </c>
      <c r="E1177" s="1">
        <v>43358</v>
      </c>
      <c r="F1177">
        <v>2</v>
      </c>
      <c r="G1177" t="s">
        <v>25</v>
      </c>
      <c r="H1177" t="s">
        <v>18</v>
      </c>
      <c r="I1177" t="s">
        <v>35</v>
      </c>
      <c r="J1177">
        <v>1382</v>
      </c>
      <c r="K1177">
        <v>16584</v>
      </c>
      <c r="L1177">
        <v>4.5</v>
      </c>
      <c r="M1177">
        <v>0</v>
      </c>
      <c r="N1177">
        <v>1</v>
      </c>
      <c r="O1177">
        <v>14</v>
      </c>
    </row>
    <row r="1178" spans="1:15" x14ac:dyDescent="0.3">
      <c r="A1178">
        <v>488</v>
      </c>
      <c r="B1178" t="s">
        <v>30</v>
      </c>
      <c r="C1178" t="s">
        <v>688</v>
      </c>
      <c r="D1178" t="s">
        <v>915</v>
      </c>
      <c r="E1178" s="1">
        <v>44097</v>
      </c>
      <c r="F1178">
        <v>0</v>
      </c>
      <c r="G1178" t="s">
        <v>49</v>
      </c>
      <c r="H1178" t="s">
        <v>29</v>
      </c>
      <c r="I1178" t="s">
        <v>19</v>
      </c>
      <c r="J1178">
        <v>1920</v>
      </c>
      <c r="K1178">
        <v>23040</v>
      </c>
      <c r="L1178">
        <v>5</v>
      </c>
      <c r="M1178">
        <v>0</v>
      </c>
      <c r="N1178">
        <v>5</v>
      </c>
      <c r="O1178">
        <v>1</v>
      </c>
    </row>
    <row r="1179" spans="1:15" x14ac:dyDescent="0.3">
      <c r="A1179">
        <v>489</v>
      </c>
      <c r="B1179" t="s">
        <v>30</v>
      </c>
      <c r="C1179" t="s">
        <v>689</v>
      </c>
      <c r="D1179" t="s">
        <v>915</v>
      </c>
      <c r="E1179" s="1">
        <v>44091</v>
      </c>
      <c r="F1179">
        <v>0</v>
      </c>
      <c r="G1179" t="s">
        <v>76</v>
      </c>
      <c r="H1179" t="s">
        <v>18</v>
      </c>
      <c r="I1179" t="s">
        <v>35</v>
      </c>
      <c r="J1179">
        <v>1202</v>
      </c>
      <c r="K1179">
        <v>14424</v>
      </c>
      <c r="L1179">
        <v>4.5</v>
      </c>
      <c r="M1179">
        <v>0</v>
      </c>
      <c r="N1179">
        <v>0</v>
      </c>
      <c r="O1179">
        <v>92</v>
      </c>
    </row>
    <row r="1180" spans="1:15" x14ac:dyDescent="0.3">
      <c r="A1180">
        <v>490</v>
      </c>
      <c r="B1180" t="s">
        <v>690</v>
      </c>
      <c r="C1180" t="s">
        <v>691</v>
      </c>
      <c r="D1180" t="s">
        <v>916</v>
      </c>
      <c r="E1180" s="1">
        <v>43156</v>
      </c>
      <c r="F1180">
        <v>2</v>
      </c>
      <c r="G1180" t="s">
        <v>57</v>
      </c>
      <c r="H1180" t="s">
        <v>22</v>
      </c>
      <c r="I1180" t="s">
        <v>19</v>
      </c>
      <c r="J1180">
        <v>1158</v>
      </c>
      <c r="K1180">
        <v>13896</v>
      </c>
      <c r="L1180">
        <v>5</v>
      </c>
      <c r="M1180">
        <v>0</v>
      </c>
      <c r="N1180">
        <v>0</v>
      </c>
      <c r="O1180">
        <v>7</v>
      </c>
    </row>
    <row r="1181" spans="1:15" x14ac:dyDescent="0.3">
      <c r="A1181">
        <v>491</v>
      </c>
      <c r="B1181" t="s">
        <v>325</v>
      </c>
      <c r="C1181" t="s">
        <v>692</v>
      </c>
      <c r="D1181" t="s">
        <v>915</v>
      </c>
      <c r="E1181" s="1">
        <v>43850</v>
      </c>
      <c r="F1181">
        <v>0</v>
      </c>
      <c r="G1181" t="s">
        <v>17</v>
      </c>
      <c r="H1181" t="s">
        <v>18</v>
      </c>
      <c r="I1181" t="s">
        <v>35</v>
      </c>
      <c r="J1181">
        <v>1447</v>
      </c>
      <c r="K1181">
        <v>17364</v>
      </c>
      <c r="L1181">
        <v>3</v>
      </c>
      <c r="M1181">
        <v>0</v>
      </c>
      <c r="N1181">
        <v>0</v>
      </c>
      <c r="O1181">
        <v>7</v>
      </c>
    </row>
    <row r="1182" spans="1:15" x14ac:dyDescent="0.3">
      <c r="A1182">
        <v>492</v>
      </c>
      <c r="B1182" t="s">
        <v>222</v>
      </c>
      <c r="C1182" t="s">
        <v>693</v>
      </c>
      <c r="D1182" t="s">
        <v>915</v>
      </c>
      <c r="E1182" s="1">
        <v>43731</v>
      </c>
      <c r="F1182">
        <v>1</v>
      </c>
      <c r="G1182" t="s">
        <v>38</v>
      </c>
      <c r="H1182" t="s">
        <v>22</v>
      </c>
      <c r="I1182" t="s">
        <v>896</v>
      </c>
      <c r="J1182">
        <v>1598</v>
      </c>
      <c r="K1182">
        <v>19176</v>
      </c>
      <c r="L1182">
        <v>3</v>
      </c>
      <c r="M1182">
        <v>0</v>
      </c>
      <c r="N1182">
        <v>0</v>
      </c>
      <c r="O1182">
        <v>95</v>
      </c>
    </row>
    <row r="1183" spans="1:15" x14ac:dyDescent="0.3">
      <c r="A1183">
        <v>493</v>
      </c>
      <c r="B1183" t="s">
        <v>694</v>
      </c>
      <c r="C1183" t="s">
        <v>695</v>
      </c>
      <c r="D1183" t="s">
        <v>915</v>
      </c>
      <c r="E1183" s="1">
        <v>43974</v>
      </c>
      <c r="F1183">
        <v>0</v>
      </c>
      <c r="G1183" t="s">
        <v>76</v>
      </c>
      <c r="H1183" t="s">
        <v>29</v>
      </c>
      <c r="I1183" t="s">
        <v>896</v>
      </c>
      <c r="J1183">
        <v>1714</v>
      </c>
      <c r="K1183">
        <v>20568</v>
      </c>
      <c r="L1183">
        <v>5</v>
      </c>
      <c r="M1183">
        <v>6</v>
      </c>
      <c r="N1183">
        <v>0</v>
      </c>
      <c r="O1183">
        <v>11</v>
      </c>
    </row>
    <row r="1184" spans="1:15" x14ac:dyDescent="0.3">
      <c r="A1184">
        <v>494</v>
      </c>
      <c r="B1184" t="s">
        <v>301</v>
      </c>
      <c r="C1184" t="s">
        <v>696</v>
      </c>
      <c r="D1184" t="s">
        <v>915</v>
      </c>
      <c r="E1184" s="1">
        <v>43038</v>
      </c>
      <c r="F1184">
        <v>3</v>
      </c>
      <c r="G1184" t="s">
        <v>92</v>
      </c>
      <c r="H1184" t="s">
        <v>29</v>
      </c>
      <c r="I1184" t="s">
        <v>19</v>
      </c>
      <c r="J1184">
        <v>2994</v>
      </c>
      <c r="K1184">
        <v>35928</v>
      </c>
      <c r="L1184">
        <v>4.5</v>
      </c>
      <c r="M1184">
        <v>1</v>
      </c>
      <c r="N1184">
        <v>0</v>
      </c>
      <c r="O1184">
        <v>4</v>
      </c>
    </row>
    <row r="1185" spans="1:15" x14ac:dyDescent="0.3">
      <c r="A1185">
        <v>495</v>
      </c>
      <c r="B1185" t="s">
        <v>697</v>
      </c>
      <c r="C1185" t="s">
        <v>698</v>
      </c>
      <c r="D1185" t="s">
        <v>915</v>
      </c>
      <c r="E1185" s="1">
        <v>43838</v>
      </c>
      <c r="F1185">
        <v>1</v>
      </c>
      <c r="G1185" t="s">
        <v>28</v>
      </c>
      <c r="H1185" t="s">
        <v>22</v>
      </c>
      <c r="I1185" t="s">
        <v>896</v>
      </c>
      <c r="J1185">
        <v>2125</v>
      </c>
      <c r="K1185">
        <v>25500</v>
      </c>
      <c r="L1185">
        <v>4.5</v>
      </c>
      <c r="M1185">
        <v>6</v>
      </c>
      <c r="N1185">
        <v>0</v>
      </c>
      <c r="O1185">
        <v>6</v>
      </c>
    </row>
    <row r="1186" spans="1:15" x14ac:dyDescent="0.3">
      <c r="A1186">
        <v>496</v>
      </c>
      <c r="B1186" t="s">
        <v>645</v>
      </c>
      <c r="C1186" t="s">
        <v>699</v>
      </c>
      <c r="D1186" t="s">
        <v>916</v>
      </c>
      <c r="E1186" s="1">
        <v>43493</v>
      </c>
      <c r="F1186">
        <v>1</v>
      </c>
      <c r="G1186" t="s">
        <v>76</v>
      </c>
      <c r="H1186" t="s">
        <v>18</v>
      </c>
      <c r="I1186" t="s">
        <v>41</v>
      </c>
      <c r="J1186">
        <v>3059</v>
      </c>
      <c r="K1186">
        <v>36708</v>
      </c>
      <c r="L1186">
        <v>4.5</v>
      </c>
      <c r="M1186">
        <v>5</v>
      </c>
      <c r="N1186">
        <v>0</v>
      </c>
      <c r="O1186">
        <v>9</v>
      </c>
    </row>
    <row r="1187" spans="1:15" x14ac:dyDescent="0.3">
      <c r="A1187">
        <v>497</v>
      </c>
      <c r="B1187" t="s">
        <v>30</v>
      </c>
      <c r="C1187" t="s">
        <v>700</v>
      </c>
      <c r="D1187" t="s">
        <v>915</v>
      </c>
      <c r="E1187" s="1">
        <v>43482</v>
      </c>
      <c r="F1187">
        <v>1</v>
      </c>
      <c r="G1187" t="s">
        <v>40</v>
      </c>
      <c r="H1187" t="s">
        <v>29</v>
      </c>
      <c r="I1187" t="s">
        <v>41</v>
      </c>
      <c r="J1187">
        <v>2077</v>
      </c>
      <c r="K1187">
        <v>24924</v>
      </c>
      <c r="L1187">
        <v>5</v>
      </c>
      <c r="M1187">
        <v>6</v>
      </c>
      <c r="N1187">
        <v>0</v>
      </c>
      <c r="O1187">
        <v>4</v>
      </c>
    </row>
    <row r="1188" spans="1:15" x14ac:dyDescent="0.3">
      <c r="A1188">
        <v>498</v>
      </c>
      <c r="B1188" t="s">
        <v>701</v>
      </c>
      <c r="C1188" t="s">
        <v>702</v>
      </c>
      <c r="D1188" t="s">
        <v>915</v>
      </c>
      <c r="E1188" s="1">
        <v>43351</v>
      </c>
      <c r="F1188">
        <v>2</v>
      </c>
      <c r="G1188" t="s">
        <v>28</v>
      </c>
      <c r="H1188" t="s">
        <v>18</v>
      </c>
      <c r="I1188" t="s">
        <v>19</v>
      </c>
      <c r="J1188">
        <v>1962</v>
      </c>
      <c r="K1188">
        <v>23544</v>
      </c>
      <c r="L1188">
        <v>4.5</v>
      </c>
      <c r="M1188">
        <v>6</v>
      </c>
      <c r="N1188">
        <v>0</v>
      </c>
      <c r="O1188">
        <v>10</v>
      </c>
    </row>
    <row r="1189" spans="1:15" x14ac:dyDescent="0.3">
      <c r="A1189">
        <v>499</v>
      </c>
      <c r="B1189" t="s">
        <v>32</v>
      </c>
      <c r="C1189" t="s">
        <v>703</v>
      </c>
      <c r="D1189" t="s">
        <v>915</v>
      </c>
      <c r="E1189" s="1">
        <v>43600</v>
      </c>
      <c r="F1189">
        <v>1</v>
      </c>
      <c r="G1189" t="s">
        <v>49</v>
      </c>
      <c r="H1189" t="s">
        <v>18</v>
      </c>
      <c r="I1189" t="s">
        <v>35</v>
      </c>
      <c r="J1189">
        <v>1573</v>
      </c>
      <c r="K1189">
        <v>18876</v>
      </c>
      <c r="L1189">
        <v>3</v>
      </c>
      <c r="M1189">
        <v>6</v>
      </c>
      <c r="N1189">
        <v>0</v>
      </c>
      <c r="O1189">
        <v>2</v>
      </c>
    </row>
    <row r="1190" spans="1:15" x14ac:dyDescent="0.3">
      <c r="A1190">
        <v>500</v>
      </c>
      <c r="B1190" t="s">
        <v>431</v>
      </c>
      <c r="C1190" t="s">
        <v>704</v>
      </c>
      <c r="D1190" t="s">
        <v>916</v>
      </c>
      <c r="E1190" s="1">
        <v>43642</v>
      </c>
      <c r="F1190">
        <v>1</v>
      </c>
      <c r="G1190" t="s">
        <v>40</v>
      </c>
      <c r="H1190" t="s">
        <v>22</v>
      </c>
      <c r="I1190" t="s">
        <v>35</v>
      </c>
      <c r="J1190">
        <v>882</v>
      </c>
      <c r="K1190">
        <v>10584</v>
      </c>
      <c r="L1190">
        <v>5</v>
      </c>
      <c r="M1190">
        <v>0</v>
      </c>
      <c r="N1190">
        <v>0</v>
      </c>
      <c r="O1190">
        <v>8</v>
      </c>
    </row>
    <row r="1191" spans="1:15" x14ac:dyDescent="0.3">
      <c r="A1191">
        <v>501</v>
      </c>
      <c r="B1191" t="s">
        <v>645</v>
      </c>
      <c r="C1191" t="s">
        <v>705</v>
      </c>
      <c r="D1191" t="s">
        <v>916</v>
      </c>
      <c r="E1191" s="1">
        <v>43398</v>
      </c>
      <c r="F1191">
        <v>2</v>
      </c>
      <c r="G1191" t="s">
        <v>28</v>
      </c>
      <c r="H1191" t="s">
        <v>18</v>
      </c>
      <c r="I1191" t="s">
        <v>19</v>
      </c>
      <c r="J1191">
        <v>1036</v>
      </c>
      <c r="K1191">
        <v>12432</v>
      </c>
      <c r="L1191">
        <v>5</v>
      </c>
      <c r="M1191">
        <v>0</v>
      </c>
      <c r="N1191">
        <v>6</v>
      </c>
      <c r="O1191">
        <v>2</v>
      </c>
    </row>
    <row r="1192" spans="1:15" x14ac:dyDescent="0.3">
      <c r="A1192">
        <v>502</v>
      </c>
      <c r="B1192" t="s">
        <v>706</v>
      </c>
      <c r="C1192" t="s">
        <v>707</v>
      </c>
      <c r="D1192" t="s">
        <v>915</v>
      </c>
      <c r="E1192" s="1">
        <v>42381</v>
      </c>
      <c r="F1192">
        <v>5</v>
      </c>
      <c r="G1192" t="s">
        <v>49</v>
      </c>
      <c r="H1192" t="s">
        <v>18</v>
      </c>
      <c r="I1192" t="s">
        <v>896</v>
      </c>
      <c r="J1192">
        <v>2790</v>
      </c>
      <c r="K1192">
        <v>33480</v>
      </c>
      <c r="L1192">
        <v>1</v>
      </c>
      <c r="M1192">
        <v>1</v>
      </c>
      <c r="N1192">
        <v>0</v>
      </c>
      <c r="O1192">
        <v>8</v>
      </c>
    </row>
    <row r="1193" spans="1:15" x14ac:dyDescent="0.3">
      <c r="A1193">
        <v>503</v>
      </c>
      <c r="B1193" t="s">
        <v>68</v>
      </c>
      <c r="C1193" t="s">
        <v>141</v>
      </c>
      <c r="D1193" t="s">
        <v>915</v>
      </c>
      <c r="E1193" s="1">
        <v>43693</v>
      </c>
      <c r="F1193">
        <v>1</v>
      </c>
      <c r="G1193" t="s">
        <v>28</v>
      </c>
      <c r="H1193" t="s">
        <v>18</v>
      </c>
      <c r="I1193" t="s">
        <v>41</v>
      </c>
      <c r="J1193">
        <v>1951</v>
      </c>
      <c r="K1193">
        <v>23412</v>
      </c>
      <c r="L1193">
        <v>4.5</v>
      </c>
      <c r="M1193">
        <v>1</v>
      </c>
      <c r="N1193">
        <v>0</v>
      </c>
      <c r="O1193">
        <v>8</v>
      </c>
    </row>
    <row r="1194" spans="1:15" x14ac:dyDescent="0.3">
      <c r="A1194">
        <v>504</v>
      </c>
      <c r="B1194" t="s">
        <v>30</v>
      </c>
      <c r="C1194" t="s">
        <v>391</v>
      </c>
      <c r="D1194" t="s">
        <v>915</v>
      </c>
      <c r="E1194" s="1">
        <v>43289</v>
      </c>
      <c r="F1194">
        <v>2</v>
      </c>
      <c r="G1194" t="s">
        <v>17</v>
      </c>
      <c r="H1194" t="s">
        <v>18</v>
      </c>
      <c r="I1194" t="s">
        <v>41</v>
      </c>
      <c r="J1194">
        <v>2255</v>
      </c>
      <c r="K1194">
        <v>27060</v>
      </c>
      <c r="L1194">
        <v>5</v>
      </c>
      <c r="M1194">
        <v>0</v>
      </c>
      <c r="N1194">
        <v>4</v>
      </c>
      <c r="O1194">
        <v>10</v>
      </c>
    </row>
    <row r="1195" spans="1:15" x14ac:dyDescent="0.3">
      <c r="A1195">
        <v>505</v>
      </c>
      <c r="B1195" t="s">
        <v>708</v>
      </c>
      <c r="C1195" t="s">
        <v>709</v>
      </c>
      <c r="D1195" t="s">
        <v>916</v>
      </c>
      <c r="E1195" s="1">
        <v>42903</v>
      </c>
      <c r="F1195">
        <v>3</v>
      </c>
      <c r="G1195" t="s">
        <v>117</v>
      </c>
      <c r="H1195" t="s">
        <v>18</v>
      </c>
      <c r="I1195" t="s">
        <v>896</v>
      </c>
      <c r="J1195">
        <v>3388</v>
      </c>
      <c r="K1195">
        <v>40656</v>
      </c>
      <c r="L1195">
        <v>3</v>
      </c>
      <c r="M1195">
        <v>3</v>
      </c>
      <c r="N1195">
        <v>0</v>
      </c>
      <c r="O1195">
        <v>0</v>
      </c>
    </row>
    <row r="1196" spans="1:15" x14ac:dyDescent="0.3">
      <c r="A1196">
        <v>506</v>
      </c>
      <c r="B1196" t="s">
        <v>710</v>
      </c>
      <c r="C1196" t="s">
        <v>711</v>
      </c>
      <c r="D1196" t="s">
        <v>915</v>
      </c>
      <c r="E1196" s="1">
        <v>44123</v>
      </c>
      <c r="F1196">
        <v>0</v>
      </c>
      <c r="G1196" t="s">
        <v>57</v>
      </c>
      <c r="H1196" t="s">
        <v>18</v>
      </c>
      <c r="I1196" t="s">
        <v>19</v>
      </c>
      <c r="J1196">
        <v>707</v>
      </c>
      <c r="K1196">
        <v>8484</v>
      </c>
      <c r="L1196">
        <v>2</v>
      </c>
      <c r="M1196">
        <v>1</v>
      </c>
      <c r="N1196">
        <v>0</v>
      </c>
      <c r="O1196">
        <v>9</v>
      </c>
    </row>
    <row r="1197" spans="1:15" x14ac:dyDescent="0.3">
      <c r="A1197">
        <v>507</v>
      </c>
      <c r="B1197" t="s">
        <v>191</v>
      </c>
      <c r="C1197" t="s">
        <v>712</v>
      </c>
      <c r="D1197" t="s">
        <v>916</v>
      </c>
      <c r="E1197" s="1">
        <v>43996</v>
      </c>
      <c r="F1197">
        <v>0</v>
      </c>
      <c r="G1197" t="s">
        <v>92</v>
      </c>
      <c r="H1197" t="s">
        <v>18</v>
      </c>
      <c r="I1197" t="s">
        <v>41</v>
      </c>
      <c r="J1197">
        <v>1161</v>
      </c>
      <c r="K1197">
        <v>13932</v>
      </c>
      <c r="L1197">
        <v>5</v>
      </c>
      <c r="M1197">
        <v>0</v>
      </c>
      <c r="N1197">
        <v>0</v>
      </c>
      <c r="O1197">
        <v>9</v>
      </c>
    </row>
    <row r="1198" spans="1:15" x14ac:dyDescent="0.3">
      <c r="A1198">
        <v>508</v>
      </c>
      <c r="B1198" t="s">
        <v>713</v>
      </c>
      <c r="C1198" t="s">
        <v>714</v>
      </c>
      <c r="D1198" t="s">
        <v>915</v>
      </c>
      <c r="E1198" s="1">
        <v>43572</v>
      </c>
      <c r="F1198">
        <v>1</v>
      </c>
      <c r="G1198" t="s">
        <v>17</v>
      </c>
      <c r="H1198" t="s">
        <v>29</v>
      </c>
      <c r="I1198" t="s">
        <v>41</v>
      </c>
      <c r="J1198">
        <v>1165</v>
      </c>
      <c r="K1198">
        <v>13980</v>
      </c>
      <c r="L1198">
        <v>5</v>
      </c>
      <c r="M1198">
        <v>0</v>
      </c>
      <c r="N1198">
        <v>0</v>
      </c>
      <c r="O1198">
        <v>9</v>
      </c>
    </row>
    <row r="1199" spans="1:15" x14ac:dyDescent="0.3">
      <c r="A1199">
        <v>509</v>
      </c>
      <c r="B1199" t="s">
        <v>58</v>
      </c>
      <c r="C1199" t="s">
        <v>597</v>
      </c>
      <c r="D1199" t="s">
        <v>916</v>
      </c>
      <c r="E1199" s="1">
        <v>43542</v>
      </c>
      <c r="F1199">
        <v>1</v>
      </c>
      <c r="G1199" t="s">
        <v>49</v>
      </c>
      <c r="H1199" t="s">
        <v>29</v>
      </c>
      <c r="I1199" t="s">
        <v>41</v>
      </c>
      <c r="J1199">
        <v>1351</v>
      </c>
      <c r="K1199">
        <v>16212</v>
      </c>
      <c r="L1199">
        <v>5</v>
      </c>
      <c r="M1199">
        <v>0</v>
      </c>
      <c r="N1199">
        <v>0</v>
      </c>
      <c r="O1199">
        <v>7</v>
      </c>
    </row>
    <row r="1200" spans="1:15" x14ac:dyDescent="0.3">
      <c r="A1200">
        <v>510</v>
      </c>
      <c r="B1200" t="s">
        <v>597</v>
      </c>
      <c r="C1200" t="s">
        <v>715</v>
      </c>
      <c r="D1200" t="s">
        <v>915</v>
      </c>
      <c r="E1200" s="1">
        <v>42649</v>
      </c>
      <c r="F1200">
        <v>4</v>
      </c>
      <c r="G1200" t="s">
        <v>34</v>
      </c>
      <c r="H1200" t="s">
        <v>18</v>
      </c>
      <c r="I1200" t="s">
        <v>896</v>
      </c>
      <c r="J1200">
        <v>1406</v>
      </c>
      <c r="K1200">
        <v>16872</v>
      </c>
      <c r="L1200">
        <v>3</v>
      </c>
      <c r="M1200">
        <v>0</v>
      </c>
      <c r="N1200">
        <v>3</v>
      </c>
      <c r="O1200">
        <v>7</v>
      </c>
    </row>
    <row r="1201" spans="1:15" x14ac:dyDescent="0.3">
      <c r="A1201">
        <v>511</v>
      </c>
      <c r="B1201" t="s">
        <v>716</v>
      </c>
      <c r="C1201" t="s">
        <v>717</v>
      </c>
      <c r="D1201" t="s">
        <v>916</v>
      </c>
      <c r="E1201" s="1">
        <v>43473</v>
      </c>
      <c r="F1201">
        <v>2</v>
      </c>
      <c r="G1201" t="s">
        <v>40</v>
      </c>
      <c r="H1201" t="s">
        <v>22</v>
      </c>
      <c r="I1201" t="s">
        <v>41</v>
      </c>
      <c r="J1201">
        <v>1699</v>
      </c>
      <c r="K1201">
        <v>20388</v>
      </c>
      <c r="L1201">
        <v>5</v>
      </c>
      <c r="M1201">
        <v>0</v>
      </c>
      <c r="N1201">
        <v>2</v>
      </c>
      <c r="O1201">
        <v>5</v>
      </c>
    </row>
    <row r="1202" spans="1:15" x14ac:dyDescent="0.3">
      <c r="A1202">
        <v>512</v>
      </c>
      <c r="B1202" t="s">
        <v>386</v>
      </c>
      <c r="C1202" t="s">
        <v>339</v>
      </c>
      <c r="D1202" t="s">
        <v>915</v>
      </c>
      <c r="E1202" s="1">
        <v>43043</v>
      </c>
      <c r="F1202">
        <v>3</v>
      </c>
      <c r="G1202" t="s">
        <v>52</v>
      </c>
      <c r="H1202" t="s">
        <v>18</v>
      </c>
      <c r="I1202" t="s">
        <v>35</v>
      </c>
      <c r="J1202">
        <v>3007</v>
      </c>
      <c r="K1202">
        <v>36084</v>
      </c>
      <c r="L1202">
        <v>5</v>
      </c>
      <c r="M1202">
        <v>0</v>
      </c>
      <c r="N1202">
        <v>6</v>
      </c>
      <c r="O1202">
        <v>11</v>
      </c>
    </row>
    <row r="1203" spans="1:15" x14ac:dyDescent="0.3">
      <c r="A1203">
        <v>513</v>
      </c>
      <c r="B1203" t="s">
        <v>718</v>
      </c>
      <c r="C1203" t="s">
        <v>719</v>
      </c>
      <c r="D1203" t="s">
        <v>916</v>
      </c>
      <c r="E1203" s="1">
        <v>44008</v>
      </c>
      <c r="F1203">
        <v>0</v>
      </c>
      <c r="G1203" t="s">
        <v>34</v>
      </c>
      <c r="H1203" t="s">
        <v>18</v>
      </c>
      <c r="I1203" t="s">
        <v>41</v>
      </c>
      <c r="J1203">
        <v>879</v>
      </c>
      <c r="K1203">
        <v>10548</v>
      </c>
      <c r="L1203">
        <v>3</v>
      </c>
      <c r="M1203">
        <v>0</v>
      </c>
      <c r="N1203">
        <v>0</v>
      </c>
      <c r="O1203">
        <v>1</v>
      </c>
    </row>
    <row r="1204" spans="1:15" x14ac:dyDescent="0.3">
      <c r="A1204">
        <v>514</v>
      </c>
      <c r="B1204" t="s">
        <v>32</v>
      </c>
      <c r="C1204" t="s">
        <v>720</v>
      </c>
      <c r="D1204" t="s">
        <v>915</v>
      </c>
      <c r="E1204" s="1">
        <v>43586</v>
      </c>
      <c r="F1204">
        <v>1</v>
      </c>
      <c r="G1204" t="s">
        <v>76</v>
      </c>
      <c r="H1204" t="s">
        <v>293</v>
      </c>
      <c r="I1204" t="s">
        <v>35</v>
      </c>
      <c r="J1204">
        <v>2537</v>
      </c>
      <c r="K1204">
        <v>30444</v>
      </c>
      <c r="L1204">
        <v>2</v>
      </c>
      <c r="M1204">
        <v>0</v>
      </c>
      <c r="N1204">
        <v>0</v>
      </c>
      <c r="O1204">
        <v>3</v>
      </c>
    </row>
    <row r="1205" spans="1:15" x14ac:dyDescent="0.3">
      <c r="A1205">
        <v>515</v>
      </c>
      <c r="B1205" t="s">
        <v>32</v>
      </c>
      <c r="C1205" t="s">
        <v>368</v>
      </c>
      <c r="D1205" t="s">
        <v>915</v>
      </c>
      <c r="E1205" s="1">
        <v>44150</v>
      </c>
      <c r="F1205">
        <v>0</v>
      </c>
      <c r="G1205" t="s">
        <v>40</v>
      </c>
      <c r="H1205" t="s">
        <v>18</v>
      </c>
      <c r="I1205" t="s">
        <v>35</v>
      </c>
      <c r="J1205">
        <v>2663</v>
      </c>
      <c r="K1205">
        <v>31956</v>
      </c>
      <c r="L1205">
        <v>3</v>
      </c>
      <c r="M1205">
        <v>0</v>
      </c>
      <c r="N1205">
        <v>0</v>
      </c>
      <c r="O1205">
        <v>2</v>
      </c>
    </row>
    <row r="1206" spans="1:15" x14ac:dyDescent="0.3">
      <c r="A1206">
        <v>516</v>
      </c>
      <c r="B1206" t="s">
        <v>396</v>
      </c>
      <c r="C1206" t="s">
        <v>311</v>
      </c>
      <c r="D1206" t="s">
        <v>915</v>
      </c>
      <c r="E1206" s="1">
        <v>44119</v>
      </c>
      <c r="F1206">
        <v>0</v>
      </c>
      <c r="G1206" t="s">
        <v>17</v>
      </c>
      <c r="H1206" t="s">
        <v>18</v>
      </c>
      <c r="I1206" t="s">
        <v>41</v>
      </c>
      <c r="J1206">
        <v>2494</v>
      </c>
      <c r="K1206">
        <v>29928</v>
      </c>
      <c r="L1206">
        <v>4.5</v>
      </c>
      <c r="M1206">
        <v>2</v>
      </c>
      <c r="N1206">
        <v>0</v>
      </c>
      <c r="O1206">
        <v>2</v>
      </c>
    </row>
    <row r="1207" spans="1:15" x14ac:dyDescent="0.3">
      <c r="A1207">
        <v>517</v>
      </c>
      <c r="B1207" t="s">
        <v>721</v>
      </c>
      <c r="C1207" t="s">
        <v>722</v>
      </c>
      <c r="D1207" t="s">
        <v>916</v>
      </c>
      <c r="E1207" s="1">
        <v>43775</v>
      </c>
      <c r="F1207">
        <v>1</v>
      </c>
      <c r="G1207" t="s">
        <v>162</v>
      </c>
      <c r="H1207" t="s">
        <v>29</v>
      </c>
      <c r="I1207" t="s">
        <v>35</v>
      </c>
      <c r="J1207">
        <v>2585</v>
      </c>
      <c r="K1207">
        <v>31020</v>
      </c>
      <c r="L1207">
        <v>5</v>
      </c>
      <c r="M1207">
        <v>1</v>
      </c>
      <c r="N1207">
        <v>5</v>
      </c>
      <c r="O1207">
        <v>7</v>
      </c>
    </row>
    <row r="1208" spans="1:15" x14ac:dyDescent="0.3">
      <c r="A1208">
        <v>518</v>
      </c>
      <c r="B1208" t="s">
        <v>32</v>
      </c>
      <c r="C1208" t="s">
        <v>311</v>
      </c>
      <c r="D1208" t="s">
        <v>915</v>
      </c>
      <c r="E1208" s="1">
        <v>43809</v>
      </c>
      <c r="F1208">
        <v>1</v>
      </c>
      <c r="G1208" t="s">
        <v>44</v>
      </c>
      <c r="H1208" t="s">
        <v>29</v>
      </c>
      <c r="I1208" t="s">
        <v>41</v>
      </c>
      <c r="J1208">
        <v>1776</v>
      </c>
      <c r="K1208">
        <v>21312</v>
      </c>
      <c r="L1208">
        <v>2</v>
      </c>
      <c r="M1208">
        <v>0</v>
      </c>
      <c r="N1208">
        <v>0</v>
      </c>
      <c r="O1208">
        <v>0</v>
      </c>
    </row>
    <row r="1209" spans="1:15" x14ac:dyDescent="0.3">
      <c r="A1209">
        <v>519</v>
      </c>
      <c r="B1209" t="s">
        <v>88</v>
      </c>
      <c r="C1209" t="s">
        <v>723</v>
      </c>
      <c r="D1209" t="s">
        <v>916</v>
      </c>
      <c r="E1209" s="1">
        <v>42993</v>
      </c>
      <c r="F1209">
        <v>3</v>
      </c>
      <c r="G1209" t="s">
        <v>52</v>
      </c>
      <c r="H1209" t="s">
        <v>18</v>
      </c>
      <c r="I1209" t="s">
        <v>35</v>
      </c>
      <c r="J1209">
        <v>3055</v>
      </c>
      <c r="K1209">
        <v>36660</v>
      </c>
      <c r="L1209">
        <v>3</v>
      </c>
      <c r="M1209">
        <v>0</v>
      </c>
      <c r="N1209">
        <v>4</v>
      </c>
      <c r="O1209">
        <v>9</v>
      </c>
    </row>
    <row r="1210" spans="1:15" x14ac:dyDescent="0.3">
      <c r="A1210">
        <v>520</v>
      </c>
      <c r="B1210" t="s">
        <v>66</v>
      </c>
      <c r="C1210" t="s">
        <v>724</v>
      </c>
      <c r="D1210" t="s">
        <v>915</v>
      </c>
      <c r="E1210" s="1">
        <v>43113</v>
      </c>
      <c r="F1210">
        <v>3</v>
      </c>
      <c r="G1210" t="s">
        <v>28</v>
      </c>
      <c r="H1210" t="s">
        <v>22</v>
      </c>
      <c r="I1210" t="s">
        <v>41</v>
      </c>
      <c r="J1210">
        <v>1707</v>
      </c>
      <c r="K1210">
        <v>20484</v>
      </c>
      <c r="L1210">
        <v>3</v>
      </c>
      <c r="M1210">
        <v>0</v>
      </c>
      <c r="N1210">
        <v>0</v>
      </c>
      <c r="O1210">
        <v>4</v>
      </c>
    </row>
    <row r="1211" spans="1:15" x14ac:dyDescent="0.3">
      <c r="A1211">
        <v>521</v>
      </c>
      <c r="B1211" t="s">
        <v>30</v>
      </c>
      <c r="C1211" t="s">
        <v>725</v>
      </c>
      <c r="D1211" t="s">
        <v>915</v>
      </c>
      <c r="E1211" s="1">
        <v>43643</v>
      </c>
      <c r="F1211">
        <v>1</v>
      </c>
      <c r="G1211" t="s">
        <v>52</v>
      </c>
      <c r="H1211" t="s">
        <v>29</v>
      </c>
      <c r="I1211" t="s">
        <v>41</v>
      </c>
      <c r="J1211">
        <v>2719</v>
      </c>
      <c r="K1211">
        <v>32628</v>
      </c>
      <c r="L1211">
        <v>3</v>
      </c>
      <c r="M1211">
        <v>0</v>
      </c>
      <c r="N1211">
        <v>0</v>
      </c>
      <c r="O1211">
        <v>7</v>
      </c>
    </row>
    <row r="1212" spans="1:15" x14ac:dyDescent="0.3">
      <c r="A1212">
        <v>522</v>
      </c>
      <c r="B1212" t="s">
        <v>726</v>
      </c>
      <c r="C1212" t="s">
        <v>182</v>
      </c>
      <c r="D1212" t="s">
        <v>915</v>
      </c>
      <c r="E1212" s="1">
        <v>44182</v>
      </c>
      <c r="F1212">
        <v>0</v>
      </c>
      <c r="G1212" t="s">
        <v>57</v>
      </c>
      <c r="H1212" t="s">
        <v>18</v>
      </c>
      <c r="I1212" t="s">
        <v>59</v>
      </c>
      <c r="J1212">
        <v>1715</v>
      </c>
      <c r="K1212">
        <v>20580</v>
      </c>
      <c r="L1212">
        <v>3</v>
      </c>
      <c r="M1212">
        <v>0</v>
      </c>
      <c r="N1212">
        <v>0</v>
      </c>
      <c r="O1212">
        <v>10</v>
      </c>
    </row>
    <row r="1213" spans="1:15" x14ac:dyDescent="0.3">
      <c r="A1213">
        <v>523</v>
      </c>
      <c r="B1213" t="s">
        <v>32</v>
      </c>
      <c r="C1213" t="s">
        <v>727</v>
      </c>
      <c r="D1213" t="s">
        <v>915</v>
      </c>
      <c r="E1213" s="1">
        <v>43487</v>
      </c>
      <c r="F1213">
        <v>1</v>
      </c>
      <c r="G1213" t="s">
        <v>28</v>
      </c>
      <c r="H1213" t="s">
        <v>18</v>
      </c>
      <c r="I1213" t="s">
        <v>19</v>
      </c>
      <c r="J1213">
        <v>2181</v>
      </c>
      <c r="K1213">
        <v>26172</v>
      </c>
      <c r="L1213">
        <v>2</v>
      </c>
      <c r="M1213">
        <v>0</v>
      </c>
      <c r="N1213">
        <v>0</v>
      </c>
      <c r="O1213">
        <v>1</v>
      </c>
    </row>
    <row r="1214" spans="1:15" x14ac:dyDescent="0.3">
      <c r="A1214">
        <v>524</v>
      </c>
      <c r="B1214" t="s">
        <v>373</v>
      </c>
      <c r="C1214" t="s">
        <v>573</v>
      </c>
      <c r="D1214" t="s">
        <v>916</v>
      </c>
      <c r="E1214" s="1">
        <v>43086</v>
      </c>
      <c r="F1214">
        <v>3</v>
      </c>
      <c r="G1214" t="s">
        <v>28</v>
      </c>
      <c r="H1214" t="s">
        <v>29</v>
      </c>
      <c r="I1214" t="s">
        <v>35</v>
      </c>
      <c r="J1214">
        <v>1382</v>
      </c>
      <c r="K1214">
        <v>16584</v>
      </c>
      <c r="L1214">
        <v>5</v>
      </c>
      <c r="M1214">
        <v>0</v>
      </c>
      <c r="N1214">
        <v>4</v>
      </c>
      <c r="O1214">
        <v>8</v>
      </c>
    </row>
    <row r="1215" spans="1:15" x14ac:dyDescent="0.3">
      <c r="A1215">
        <v>525</v>
      </c>
      <c r="B1215" t="s">
        <v>373</v>
      </c>
      <c r="C1215" t="s">
        <v>141</v>
      </c>
      <c r="D1215" t="s">
        <v>916</v>
      </c>
      <c r="E1215" s="1">
        <v>43957</v>
      </c>
      <c r="F1215">
        <v>0</v>
      </c>
      <c r="G1215" t="s">
        <v>28</v>
      </c>
      <c r="H1215" t="s">
        <v>18</v>
      </c>
      <c r="I1215" t="s">
        <v>35</v>
      </c>
      <c r="J1215">
        <v>3350</v>
      </c>
      <c r="K1215">
        <v>40200</v>
      </c>
      <c r="L1215">
        <v>2</v>
      </c>
      <c r="M1215">
        <v>0</v>
      </c>
      <c r="N1215">
        <v>0</v>
      </c>
      <c r="O1215">
        <v>8</v>
      </c>
    </row>
    <row r="1216" spans="1:15" x14ac:dyDescent="0.3">
      <c r="A1216">
        <v>526</v>
      </c>
      <c r="B1216" t="s">
        <v>728</v>
      </c>
      <c r="C1216" t="s">
        <v>729</v>
      </c>
      <c r="D1216" t="s">
        <v>915</v>
      </c>
      <c r="E1216" s="1">
        <v>43960</v>
      </c>
      <c r="F1216">
        <v>0</v>
      </c>
      <c r="G1216" t="s">
        <v>52</v>
      </c>
      <c r="H1216" t="s">
        <v>29</v>
      </c>
      <c r="I1216" t="s">
        <v>896</v>
      </c>
      <c r="J1216">
        <v>1710</v>
      </c>
      <c r="K1216">
        <v>20520</v>
      </c>
      <c r="L1216">
        <v>5</v>
      </c>
      <c r="M1216">
        <v>0</v>
      </c>
      <c r="N1216">
        <v>0</v>
      </c>
      <c r="O1216">
        <v>9</v>
      </c>
    </row>
    <row r="1217" spans="1:15" x14ac:dyDescent="0.3">
      <c r="A1217">
        <v>527</v>
      </c>
      <c r="B1217" t="s">
        <v>730</v>
      </c>
      <c r="C1217" t="s">
        <v>731</v>
      </c>
      <c r="D1217" t="s">
        <v>915</v>
      </c>
      <c r="E1217" s="1">
        <v>43593</v>
      </c>
      <c r="F1217">
        <v>1</v>
      </c>
      <c r="G1217" t="s">
        <v>28</v>
      </c>
      <c r="H1217" t="s">
        <v>29</v>
      </c>
      <c r="I1217" t="s">
        <v>41</v>
      </c>
      <c r="J1217">
        <v>2785</v>
      </c>
      <c r="K1217">
        <v>33420</v>
      </c>
      <c r="L1217">
        <v>1</v>
      </c>
      <c r="M1217">
        <v>0</v>
      </c>
      <c r="N1217">
        <v>4</v>
      </c>
      <c r="O1217">
        <v>3</v>
      </c>
    </row>
    <row r="1218" spans="1:15" x14ac:dyDescent="0.3">
      <c r="A1218">
        <v>528</v>
      </c>
      <c r="B1218" t="s">
        <v>732</v>
      </c>
      <c r="C1218" t="s">
        <v>573</v>
      </c>
      <c r="D1218" t="s">
        <v>916</v>
      </c>
      <c r="E1218" s="1">
        <v>43784</v>
      </c>
      <c r="F1218">
        <v>1</v>
      </c>
      <c r="G1218" t="s">
        <v>199</v>
      </c>
      <c r="H1218" t="s">
        <v>29</v>
      </c>
      <c r="I1218" t="s">
        <v>41</v>
      </c>
      <c r="J1218">
        <v>2425</v>
      </c>
      <c r="K1218">
        <v>29100</v>
      </c>
      <c r="L1218">
        <v>4.5</v>
      </c>
      <c r="M1218">
        <v>0</v>
      </c>
      <c r="N1218">
        <v>0</v>
      </c>
      <c r="O1218">
        <v>10</v>
      </c>
    </row>
    <row r="1219" spans="1:15" x14ac:dyDescent="0.3">
      <c r="A1219">
        <v>529</v>
      </c>
      <c r="B1219" t="s">
        <v>32</v>
      </c>
      <c r="C1219" t="s">
        <v>733</v>
      </c>
      <c r="D1219" t="s">
        <v>915</v>
      </c>
      <c r="E1219" s="1">
        <v>43309</v>
      </c>
      <c r="F1219">
        <v>2</v>
      </c>
      <c r="G1219" t="s">
        <v>57</v>
      </c>
      <c r="H1219" t="s">
        <v>18</v>
      </c>
      <c r="I1219" t="s">
        <v>59</v>
      </c>
      <c r="J1219">
        <v>1117</v>
      </c>
      <c r="K1219">
        <v>13404</v>
      </c>
      <c r="L1219">
        <v>3</v>
      </c>
      <c r="M1219">
        <v>3</v>
      </c>
      <c r="N1219">
        <v>0</v>
      </c>
      <c r="O1219">
        <v>8</v>
      </c>
    </row>
    <row r="1220" spans="1:15" x14ac:dyDescent="0.3">
      <c r="A1220">
        <v>530</v>
      </c>
      <c r="B1220" t="s">
        <v>355</v>
      </c>
      <c r="C1220" t="s">
        <v>734</v>
      </c>
      <c r="D1220" t="s">
        <v>915</v>
      </c>
      <c r="E1220" s="1">
        <v>43582</v>
      </c>
      <c r="F1220">
        <v>1</v>
      </c>
      <c r="G1220" t="s">
        <v>40</v>
      </c>
      <c r="H1220" t="s">
        <v>18</v>
      </c>
      <c r="I1220" t="s">
        <v>41</v>
      </c>
      <c r="J1220">
        <v>1112</v>
      </c>
      <c r="K1220">
        <v>13344</v>
      </c>
      <c r="L1220">
        <v>5</v>
      </c>
      <c r="M1220">
        <v>1</v>
      </c>
      <c r="N1220">
        <v>6</v>
      </c>
      <c r="O1220">
        <v>40</v>
      </c>
    </row>
    <row r="1221" spans="1:15" x14ac:dyDescent="0.3">
      <c r="A1221">
        <v>531</v>
      </c>
      <c r="B1221" t="s">
        <v>85</v>
      </c>
      <c r="C1221" t="s">
        <v>735</v>
      </c>
      <c r="D1221" t="s">
        <v>915</v>
      </c>
      <c r="E1221" s="1">
        <v>43944</v>
      </c>
      <c r="F1221">
        <v>0</v>
      </c>
      <c r="G1221" t="s">
        <v>57</v>
      </c>
      <c r="H1221" t="s">
        <v>18</v>
      </c>
      <c r="I1221" t="s">
        <v>19</v>
      </c>
      <c r="J1221">
        <v>1928</v>
      </c>
      <c r="K1221">
        <v>23136</v>
      </c>
      <c r="L1221">
        <v>4.5</v>
      </c>
      <c r="M1221">
        <v>6</v>
      </c>
      <c r="N1221">
        <v>0</v>
      </c>
      <c r="O1221">
        <v>1</v>
      </c>
    </row>
    <row r="1222" spans="1:15" x14ac:dyDescent="0.3">
      <c r="A1222">
        <v>532</v>
      </c>
      <c r="B1222" t="s">
        <v>697</v>
      </c>
      <c r="C1222" t="s">
        <v>79</v>
      </c>
      <c r="D1222" t="s">
        <v>916</v>
      </c>
      <c r="E1222" s="1">
        <v>43410</v>
      </c>
      <c r="F1222">
        <v>2</v>
      </c>
      <c r="G1222" t="s">
        <v>52</v>
      </c>
      <c r="H1222" t="s">
        <v>22</v>
      </c>
      <c r="I1222" t="s">
        <v>19</v>
      </c>
      <c r="J1222">
        <v>3300</v>
      </c>
      <c r="K1222">
        <v>39600</v>
      </c>
      <c r="L1222">
        <v>5</v>
      </c>
      <c r="M1222">
        <v>0</v>
      </c>
      <c r="N1222">
        <v>0</v>
      </c>
      <c r="O1222">
        <v>4</v>
      </c>
    </row>
    <row r="1223" spans="1:15" x14ac:dyDescent="0.3">
      <c r="A1223">
        <v>533</v>
      </c>
      <c r="B1223" t="s">
        <v>68</v>
      </c>
      <c r="C1223" t="s">
        <v>736</v>
      </c>
      <c r="D1223" t="s">
        <v>915</v>
      </c>
      <c r="E1223" s="1">
        <v>44027</v>
      </c>
      <c r="F1223">
        <v>0</v>
      </c>
      <c r="G1223" t="s">
        <v>57</v>
      </c>
      <c r="H1223" t="s">
        <v>18</v>
      </c>
      <c r="I1223" t="s">
        <v>35</v>
      </c>
      <c r="J1223">
        <v>2378</v>
      </c>
      <c r="K1223">
        <v>28536</v>
      </c>
      <c r="L1223">
        <v>5</v>
      </c>
      <c r="M1223">
        <v>0</v>
      </c>
      <c r="N1223">
        <v>0</v>
      </c>
      <c r="O1223">
        <v>5</v>
      </c>
    </row>
    <row r="1224" spans="1:15" x14ac:dyDescent="0.3">
      <c r="A1224">
        <v>534</v>
      </c>
      <c r="B1224" t="s">
        <v>32</v>
      </c>
      <c r="C1224" t="s">
        <v>737</v>
      </c>
      <c r="D1224" t="s">
        <v>915</v>
      </c>
      <c r="E1224" s="1">
        <v>42547</v>
      </c>
      <c r="F1224">
        <v>4</v>
      </c>
      <c r="G1224" t="s">
        <v>17</v>
      </c>
      <c r="H1224" t="s">
        <v>29</v>
      </c>
      <c r="I1224" t="s">
        <v>41</v>
      </c>
      <c r="J1224">
        <v>3138</v>
      </c>
      <c r="K1224">
        <v>37656</v>
      </c>
      <c r="L1224">
        <v>5</v>
      </c>
      <c r="M1224">
        <v>0</v>
      </c>
      <c r="N1224">
        <v>0</v>
      </c>
      <c r="O1224">
        <v>10</v>
      </c>
    </row>
    <row r="1225" spans="1:15" x14ac:dyDescent="0.3">
      <c r="A1225">
        <v>535</v>
      </c>
      <c r="B1225" t="s">
        <v>30</v>
      </c>
      <c r="C1225" t="s">
        <v>738</v>
      </c>
      <c r="D1225" t="s">
        <v>915</v>
      </c>
      <c r="E1225" s="1">
        <v>42945</v>
      </c>
      <c r="F1225">
        <v>3</v>
      </c>
      <c r="G1225" t="s">
        <v>28</v>
      </c>
      <c r="H1225" t="s">
        <v>29</v>
      </c>
      <c r="I1225" t="s">
        <v>41</v>
      </c>
      <c r="J1225">
        <v>1981</v>
      </c>
      <c r="K1225">
        <v>23772</v>
      </c>
      <c r="L1225">
        <v>5</v>
      </c>
      <c r="M1225">
        <v>1</v>
      </c>
      <c r="N1225">
        <v>0</v>
      </c>
      <c r="O1225">
        <v>3</v>
      </c>
    </row>
    <row r="1226" spans="1:15" x14ac:dyDescent="0.3">
      <c r="A1226">
        <v>536</v>
      </c>
      <c r="B1226" t="s">
        <v>561</v>
      </c>
      <c r="C1226" t="s">
        <v>739</v>
      </c>
      <c r="D1226" t="s">
        <v>916</v>
      </c>
      <c r="E1226" s="1">
        <v>43265</v>
      </c>
      <c r="F1226">
        <v>2</v>
      </c>
      <c r="G1226" t="s">
        <v>28</v>
      </c>
      <c r="H1226" t="s">
        <v>22</v>
      </c>
      <c r="I1226" t="s">
        <v>35</v>
      </c>
      <c r="J1226">
        <v>1056</v>
      </c>
      <c r="K1226">
        <v>12672</v>
      </c>
      <c r="L1226">
        <v>3</v>
      </c>
      <c r="M1226">
        <v>0</v>
      </c>
      <c r="N1226">
        <v>0</v>
      </c>
      <c r="O1226">
        <v>94</v>
      </c>
    </row>
    <row r="1227" spans="1:15" x14ac:dyDescent="0.3">
      <c r="A1227">
        <v>537</v>
      </c>
      <c r="B1227" t="s">
        <v>32</v>
      </c>
      <c r="C1227" t="s">
        <v>740</v>
      </c>
      <c r="D1227" t="s">
        <v>915</v>
      </c>
      <c r="E1227" s="1">
        <v>43830</v>
      </c>
      <c r="F1227">
        <v>1</v>
      </c>
      <c r="G1227" t="s">
        <v>52</v>
      </c>
      <c r="H1227" t="s">
        <v>18</v>
      </c>
      <c r="I1227" t="s">
        <v>896</v>
      </c>
      <c r="J1227">
        <v>3295</v>
      </c>
      <c r="K1227">
        <v>39540</v>
      </c>
      <c r="L1227">
        <v>5</v>
      </c>
      <c r="M1227">
        <v>0</v>
      </c>
      <c r="N1227">
        <v>0</v>
      </c>
      <c r="O1227">
        <v>2</v>
      </c>
    </row>
    <row r="1228" spans="1:15" x14ac:dyDescent="0.3">
      <c r="A1228">
        <v>538</v>
      </c>
      <c r="B1228" t="s">
        <v>741</v>
      </c>
      <c r="C1228" t="s">
        <v>742</v>
      </c>
      <c r="D1228" t="s">
        <v>915</v>
      </c>
      <c r="E1228" s="1">
        <v>43746</v>
      </c>
      <c r="F1228">
        <v>1</v>
      </c>
      <c r="G1228" t="s">
        <v>52</v>
      </c>
      <c r="H1228" t="s">
        <v>18</v>
      </c>
      <c r="I1228" t="s">
        <v>35</v>
      </c>
      <c r="J1228">
        <v>1022</v>
      </c>
      <c r="K1228">
        <v>12264</v>
      </c>
      <c r="L1228">
        <v>4.5</v>
      </c>
      <c r="M1228">
        <v>1</v>
      </c>
      <c r="N1228">
        <v>0</v>
      </c>
      <c r="O1228">
        <v>2</v>
      </c>
    </row>
    <row r="1229" spans="1:15" x14ac:dyDescent="0.3">
      <c r="A1229">
        <v>539</v>
      </c>
      <c r="B1229" t="s">
        <v>70</v>
      </c>
      <c r="C1229" t="s">
        <v>743</v>
      </c>
      <c r="D1229" t="s">
        <v>915</v>
      </c>
      <c r="E1229" s="1">
        <v>44125</v>
      </c>
      <c r="F1229">
        <v>0</v>
      </c>
      <c r="G1229" t="s">
        <v>44</v>
      </c>
      <c r="H1229" t="s">
        <v>29</v>
      </c>
      <c r="I1229" t="s">
        <v>41</v>
      </c>
      <c r="J1229">
        <v>969</v>
      </c>
      <c r="K1229">
        <v>11628</v>
      </c>
      <c r="L1229">
        <v>3</v>
      </c>
      <c r="M1229">
        <v>1</v>
      </c>
      <c r="N1229">
        <v>0</v>
      </c>
      <c r="O1229">
        <v>0</v>
      </c>
    </row>
    <row r="1230" spans="1:15" x14ac:dyDescent="0.3">
      <c r="A1230">
        <v>540</v>
      </c>
      <c r="B1230" t="s">
        <v>30</v>
      </c>
      <c r="C1230" t="s">
        <v>744</v>
      </c>
      <c r="D1230" t="s">
        <v>915</v>
      </c>
      <c r="E1230" s="1">
        <v>43568</v>
      </c>
      <c r="F1230">
        <v>1</v>
      </c>
      <c r="G1230" t="s">
        <v>92</v>
      </c>
      <c r="H1230" t="s">
        <v>18</v>
      </c>
      <c r="I1230" t="s">
        <v>35</v>
      </c>
      <c r="J1230">
        <v>3354</v>
      </c>
      <c r="K1230">
        <v>40248</v>
      </c>
      <c r="L1230">
        <v>4.5</v>
      </c>
      <c r="M1230">
        <v>3</v>
      </c>
      <c r="N1230">
        <v>0</v>
      </c>
      <c r="O1230">
        <v>1</v>
      </c>
    </row>
    <row r="1231" spans="1:15" x14ac:dyDescent="0.3">
      <c r="A1231">
        <v>541</v>
      </c>
      <c r="B1231" t="s">
        <v>745</v>
      </c>
      <c r="C1231" t="s">
        <v>287</v>
      </c>
      <c r="D1231" t="s">
        <v>915</v>
      </c>
      <c r="E1231" s="1">
        <v>43851</v>
      </c>
      <c r="F1231">
        <v>0</v>
      </c>
      <c r="G1231" t="s">
        <v>17</v>
      </c>
      <c r="H1231" t="s">
        <v>18</v>
      </c>
      <c r="I1231" t="s">
        <v>35</v>
      </c>
      <c r="J1231">
        <v>2123</v>
      </c>
      <c r="K1231">
        <v>25476</v>
      </c>
      <c r="L1231">
        <v>5</v>
      </c>
      <c r="M1231">
        <v>0</v>
      </c>
      <c r="N1231">
        <v>0</v>
      </c>
      <c r="O1231">
        <v>15</v>
      </c>
    </row>
    <row r="1232" spans="1:15" x14ac:dyDescent="0.3">
      <c r="A1232">
        <v>542</v>
      </c>
      <c r="B1232" t="s">
        <v>328</v>
      </c>
      <c r="C1232" t="s">
        <v>574</v>
      </c>
      <c r="D1232" t="s">
        <v>916</v>
      </c>
      <c r="E1232" s="1">
        <v>43728</v>
      </c>
      <c r="F1232">
        <v>1</v>
      </c>
      <c r="G1232" t="s">
        <v>52</v>
      </c>
      <c r="H1232" t="s">
        <v>18</v>
      </c>
      <c r="I1232" t="s">
        <v>19</v>
      </c>
      <c r="J1232">
        <v>897</v>
      </c>
      <c r="K1232">
        <v>10764</v>
      </c>
      <c r="L1232">
        <v>3</v>
      </c>
      <c r="M1232">
        <v>2</v>
      </c>
      <c r="N1232">
        <v>0</v>
      </c>
      <c r="O1232">
        <v>11</v>
      </c>
    </row>
    <row r="1233" spans="1:15" x14ac:dyDescent="0.3">
      <c r="A1233">
        <v>543</v>
      </c>
      <c r="B1233" t="s">
        <v>32</v>
      </c>
      <c r="C1233" t="s">
        <v>301</v>
      </c>
      <c r="D1233" t="s">
        <v>915</v>
      </c>
      <c r="E1233" s="1">
        <v>43207</v>
      </c>
      <c r="F1233">
        <v>2</v>
      </c>
      <c r="G1233" t="s">
        <v>17</v>
      </c>
      <c r="H1233" t="s">
        <v>22</v>
      </c>
      <c r="I1233" t="s">
        <v>41</v>
      </c>
      <c r="J1233">
        <v>2925</v>
      </c>
      <c r="K1233">
        <v>35100</v>
      </c>
      <c r="L1233">
        <v>3</v>
      </c>
      <c r="M1233">
        <v>3</v>
      </c>
      <c r="N1233">
        <v>0</v>
      </c>
      <c r="O1233">
        <v>14</v>
      </c>
    </row>
    <row r="1234" spans="1:15" x14ac:dyDescent="0.3">
      <c r="A1234">
        <v>544</v>
      </c>
      <c r="B1234" t="s">
        <v>302</v>
      </c>
      <c r="C1234" t="s">
        <v>746</v>
      </c>
      <c r="D1234" t="s">
        <v>916</v>
      </c>
      <c r="E1234" s="1">
        <v>43348</v>
      </c>
      <c r="F1234">
        <v>2</v>
      </c>
      <c r="G1234" t="s">
        <v>17</v>
      </c>
      <c r="H1234" t="s">
        <v>18</v>
      </c>
      <c r="I1234" t="s">
        <v>41</v>
      </c>
      <c r="J1234">
        <v>1895</v>
      </c>
      <c r="K1234">
        <v>22740</v>
      </c>
      <c r="L1234">
        <v>2</v>
      </c>
      <c r="M1234">
        <v>0</v>
      </c>
      <c r="N1234">
        <v>5</v>
      </c>
      <c r="O1234">
        <v>81</v>
      </c>
    </row>
    <row r="1235" spans="1:15" x14ac:dyDescent="0.3">
      <c r="A1235">
        <v>545</v>
      </c>
      <c r="B1235" t="s">
        <v>32</v>
      </c>
      <c r="C1235" t="s">
        <v>124</v>
      </c>
      <c r="D1235" t="s">
        <v>915</v>
      </c>
      <c r="E1235" s="1">
        <v>42409</v>
      </c>
      <c r="F1235">
        <v>4</v>
      </c>
      <c r="G1235" t="s">
        <v>162</v>
      </c>
      <c r="H1235" t="s">
        <v>18</v>
      </c>
      <c r="I1235" t="s">
        <v>19</v>
      </c>
      <c r="J1235">
        <v>2191</v>
      </c>
      <c r="K1235">
        <v>26292</v>
      </c>
      <c r="L1235">
        <v>5</v>
      </c>
      <c r="M1235">
        <v>2</v>
      </c>
      <c r="N1235">
        <v>0</v>
      </c>
      <c r="O1235">
        <v>7</v>
      </c>
    </row>
    <row r="1236" spans="1:15" x14ac:dyDescent="0.3">
      <c r="A1236">
        <v>546</v>
      </c>
      <c r="B1236" t="s">
        <v>747</v>
      </c>
      <c r="C1236" t="s">
        <v>370</v>
      </c>
      <c r="D1236" t="s">
        <v>916</v>
      </c>
      <c r="E1236" s="1">
        <v>43890</v>
      </c>
      <c r="F1236">
        <v>0</v>
      </c>
      <c r="G1236" t="s">
        <v>143</v>
      </c>
      <c r="H1236" t="s">
        <v>18</v>
      </c>
      <c r="I1236" t="s">
        <v>35</v>
      </c>
      <c r="J1236">
        <v>3130</v>
      </c>
      <c r="K1236">
        <v>37560</v>
      </c>
      <c r="L1236">
        <v>3</v>
      </c>
      <c r="M1236">
        <v>0</v>
      </c>
      <c r="N1236">
        <v>0</v>
      </c>
      <c r="O1236">
        <v>5</v>
      </c>
    </row>
    <row r="1237" spans="1:15" x14ac:dyDescent="0.3">
      <c r="A1237">
        <v>547</v>
      </c>
      <c r="B1237" t="s">
        <v>748</v>
      </c>
      <c r="C1237" t="s">
        <v>749</v>
      </c>
      <c r="D1237" t="s">
        <v>916</v>
      </c>
      <c r="E1237" s="1">
        <v>42695</v>
      </c>
      <c r="F1237">
        <v>4</v>
      </c>
      <c r="G1237" t="s">
        <v>34</v>
      </c>
      <c r="H1237" t="s">
        <v>18</v>
      </c>
      <c r="I1237" t="s">
        <v>19</v>
      </c>
      <c r="J1237">
        <v>2654</v>
      </c>
      <c r="K1237">
        <v>31848</v>
      </c>
      <c r="L1237">
        <v>3</v>
      </c>
      <c r="M1237">
        <v>0</v>
      </c>
      <c r="N1237">
        <v>1</v>
      </c>
      <c r="O1237">
        <v>7</v>
      </c>
    </row>
    <row r="1238" spans="1:15" x14ac:dyDescent="0.3">
      <c r="A1238">
        <v>548</v>
      </c>
      <c r="B1238" t="s">
        <v>32</v>
      </c>
      <c r="C1238" t="s">
        <v>750</v>
      </c>
      <c r="D1238" t="s">
        <v>915</v>
      </c>
      <c r="E1238" s="1">
        <v>44192</v>
      </c>
      <c r="F1238">
        <v>0</v>
      </c>
      <c r="G1238" t="s">
        <v>17</v>
      </c>
      <c r="H1238" t="s">
        <v>22</v>
      </c>
      <c r="I1238" t="s">
        <v>41</v>
      </c>
      <c r="J1238">
        <v>859</v>
      </c>
      <c r="K1238">
        <v>10308</v>
      </c>
      <c r="L1238">
        <v>5</v>
      </c>
      <c r="M1238">
        <v>0</v>
      </c>
      <c r="N1238">
        <v>1</v>
      </c>
      <c r="O1238">
        <v>5</v>
      </c>
    </row>
    <row r="1239" spans="1:15" x14ac:dyDescent="0.3">
      <c r="A1239">
        <v>549</v>
      </c>
      <c r="B1239" t="s">
        <v>751</v>
      </c>
      <c r="C1239" t="s">
        <v>752</v>
      </c>
      <c r="D1239" t="s">
        <v>915</v>
      </c>
      <c r="E1239" s="1">
        <v>42537</v>
      </c>
      <c r="F1239">
        <v>4</v>
      </c>
      <c r="G1239" t="s">
        <v>76</v>
      </c>
      <c r="H1239" t="s">
        <v>18</v>
      </c>
      <c r="I1239" t="s">
        <v>35</v>
      </c>
      <c r="J1239">
        <v>1113</v>
      </c>
      <c r="K1239">
        <v>13356</v>
      </c>
      <c r="L1239">
        <v>3</v>
      </c>
      <c r="M1239">
        <v>4</v>
      </c>
      <c r="N1239">
        <v>0</v>
      </c>
      <c r="O1239">
        <v>11</v>
      </c>
    </row>
    <row r="1240" spans="1:15" x14ac:dyDescent="0.3">
      <c r="A1240">
        <v>550</v>
      </c>
      <c r="B1240" t="s">
        <v>164</v>
      </c>
      <c r="C1240" t="s">
        <v>705</v>
      </c>
      <c r="D1240" t="s">
        <v>915</v>
      </c>
      <c r="E1240" s="1">
        <v>43725</v>
      </c>
      <c r="F1240">
        <v>1</v>
      </c>
      <c r="G1240" t="s">
        <v>40</v>
      </c>
      <c r="H1240" t="s">
        <v>18</v>
      </c>
      <c r="I1240" t="s">
        <v>59</v>
      </c>
      <c r="J1240">
        <v>1234</v>
      </c>
      <c r="K1240">
        <v>14808</v>
      </c>
      <c r="L1240">
        <v>5</v>
      </c>
      <c r="M1240">
        <v>1</v>
      </c>
      <c r="N1240">
        <v>5</v>
      </c>
      <c r="O1240">
        <v>10</v>
      </c>
    </row>
    <row r="1241" spans="1:15" x14ac:dyDescent="0.3">
      <c r="A1241">
        <v>551</v>
      </c>
      <c r="B1241" t="s">
        <v>620</v>
      </c>
      <c r="C1241" t="s">
        <v>394</v>
      </c>
      <c r="D1241" t="s">
        <v>915</v>
      </c>
      <c r="E1241" s="1">
        <v>43815</v>
      </c>
      <c r="F1241">
        <v>1</v>
      </c>
      <c r="G1241" t="s">
        <v>57</v>
      </c>
      <c r="H1241" t="s">
        <v>18</v>
      </c>
      <c r="I1241" t="s">
        <v>35</v>
      </c>
      <c r="J1241">
        <v>2647</v>
      </c>
      <c r="K1241">
        <v>31764</v>
      </c>
      <c r="L1241">
        <v>3</v>
      </c>
      <c r="M1241">
        <v>4</v>
      </c>
      <c r="N1241">
        <v>0</v>
      </c>
      <c r="O1241">
        <v>1</v>
      </c>
    </row>
    <row r="1242" spans="1:15" x14ac:dyDescent="0.3">
      <c r="A1242">
        <v>552</v>
      </c>
      <c r="B1242" t="s">
        <v>302</v>
      </c>
      <c r="C1242" t="s">
        <v>753</v>
      </c>
      <c r="D1242" t="s">
        <v>916</v>
      </c>
      <c r="E1242" s="1">
        <v>42583</v>
      </c>
      <c r="F1242">
        <v>4</v>
      </c>
      <c r="G1242" t="s">
        <v>44</v>
      </c>
      <c r="H1242" t="s">
        <v>22</v>
      </c>
      <c r="I1242" t="s">
        <v>35</v>
      </c>
      <c r="J1242">
        <v>2200</v>
      </c>
      <c r="K1242">
        <v>26400</v>
      </c>
      <c r="L1242">
        <v>1</v>
      </c>
      <c r="M1242">
        <v>1</v>
      </c>
      <c r="N1242">
        <v>0</v>
      </c>
      <c r="O1242">
        <v>6</v>
      </c>
    </row>
    <row r="1243" spans="1:15" x14ac:dyDescent="0.3">
      <c r="A1243">
        <v>553</v>
      </c>
      <c r="B1243" t="s">
        <v>228</v>
      </c>
      <c r="C1243" t="s">
        <v>367</v>
      </c>
      <c r="D1243" t="s">
        <v>916</v>
      </c>
      <c r="E1243" s="1">
        <v>43183</v>
      </c>
      <c r="F1243">
        <v>2</v>
      </c>
      <c r="G1243" t="s">
        <v>25</v>
      </c>
      <c r="H1243" t="s">
        <v>18</v>
      </c>
      <c r="I1243" t="s">
        <v>35</v>
      </c>
      <c r="J1243">
        <v>2381</v>
      </c>
      <c r="K1243">
        <v>28572</v>
      </c>
      <c r="L1243">
        <v>4.5</v>
      </c>
      <c r="M1243">
        <v>2</v>
      </c>
      <c r="N1243">
        <v>0</v>
      </c>
      <c r="O1243">
        <v>10</v>
      </c>
    </row>
    <row r="1244" spans="1:15" x14ac:dyDescent="0.3">
      <c r="A1244">
        <v>554</v>
      </c>
      <c r="B1244" t="s">
        <v>325</v>
      </c>
      <c r="C1244" t="s">
        <v>754</v>
      </c>
      <c r="D1244" t="s">
        <v>915</v>
      </c>
      <c r="E1244" s="1">
        <v>43817</v>
      </c>
      <c r="F1244">
        <v>1</v>
      </c>
      <c r="G1244" t="s">
        <v>40</v>
      </c>
      <c r="H1244" t="s">
        <v>29</v>
      </c>
      <c r="I1244" t="s">
        <v>41</v>
      </c>
      <c r="J1244">
        <v>2329</v>
      </c>
      <c r="K1244">
        <v>27948</v>
      </c>
      <c r="L1244">
        <v>2</v>
      </c>
      <c r="M1244">
        <v>0</v>
      </c>
      <c r="N1244">
        <v>0</v>
      </c>
      <c r="O1244">
        <v>5</v>
      </c>
    </row>
    <row r="1245" spans="1:15" x14ac:dyDescent="0.3">
      <c r="A1245">
        <v>555</v>
      </c>
      <c r="B1245" t="s">
        <v>301</v>
      </c>
      <c r="C1245" t="s">
        <v>755</v>
      </c>
      <c r="D1245" t="s">
        <v>915</v>
      </c>
      <c r="E1245" s="1">
        <v>43676</v>
      </c>
      <c r="F1245">
        <v>1</v>
      </c>
      <c r="G1245" t="s">
        <v>28</v>
      </c>
      <c r="H1245" t="s">
        <v>18</v>
      </c>
      <c r="I1245" t="s">
        <v>41</v>
      </c>
      <c r="J1245">
        <v>1075</v>
      </c>
      <c r="K1245">
        <v>12900</v>
      </c>
      <c r="L1245">
        <v>3</v>
      </c>
      <c r="M1245">
        <v>0</v>
      </c>
      <c r="N1245">
        <v>4</v>
      </c>
      <c r="O1245">
        <v>61</v>
      </c>
    </row>
    <row r="1246" spans="1:15" x14ac:dyDescent="0.3">
      <c r="A1246">
        <v>556</v>
      </c>
      <c r="B1246" t="s">
        <v>332</v>
      </c>
      <c r="C1246" t="s">
        <v>756</v>
      </c>
      <c r="D1246" t="s">
        <v>916</v>
      </c>
      <c r="E1246" s="1">
        <v>43013</v>
      </c>
      <c r="F1246">
        <v>3</v>
      </c>
      <c r="G1246" t="s">
        <v>57</v>
      </c>
      <c r="H1246" t="s">
        <v>18</v>
      </c>
      <c r="I1246" t="s">
        <v>41</v>
      </c>
      <c r="J1246">
        <v>3110</v>
      </c>
      <c r="K1246">
        <v>37320</v>
      </c>
      <c r="L1246">
        <v>1</v>
      </c>
      <c r="M1246">
        <v>1</v>
      </c>
      <c r="N1246">
        <v>4</v>
      </c>
      <c r="O1246">
        <v>1</v>
      </c>
    </row>
    <row r="1247" spans="1:15" x14ac:dyDescent="0.3">
      <c r="A1247">
        <v>557</v>
      </c>
      <c r="B1247" t="s">
        <v>458</v>
      </c>
      <c r="C1247" t="s">
        <v>757</v>
      </c>
      <c r="D1247" t="s">
        <v>915</v>
      </c>
      <c r="E1247" s="1">
        <v>42878</v>
      </c>
      <c r="F1247">
        <v>3</v>
      </c>
      <c r="G1247" t="s">
        <v>28</v>
      </c>
      <c r="H1247" t="s">
        <v>18</v>
      </c>
      <c r="I1247" t="s">
        <v>35</v>
      </c>
      <c r="J1247">
        <v>2777</v>
      </c>
      <c r="K1247">
        <v>33324</v>
      </c>
      <c r="L1247">
        <v>5</v>
      </c>
      <c r="M1247">
        <v>0</v>
      </c>
      <c r="N1247">
        <v>0</v>
      </c>
      <c r="O1247">
        <v>10</v>
      </c>
    </row>
    <row r="1248" spans="1:15" x14ac:dyDescent="0.3">
      <c r="A1248">
        <v>558</v>
      </c>
      <c r="B1248" t="s">
        <v>32</v>
      </c>
      <c r="C1248" t="s">
        <v>758</v>
      </c>
      <c r="D1248" t="s">
        <v>915</v>
      </c>
      <c r="E1248" s="1">
        <v>43525</v>
      </c>
      <c r="F1248">
        <v>1</v>
      </c>
      <c r="G1248" t="s">
        <v>75</v>
      </c>
      <c r="H1248" t="s">
        <v>18</v>
      </c>
      <c r="I1248" t="s">
        <v>19</v>
      </c>
      <c r="J1248">
        <v>2306</v>
      </c>
      <c r="K1248">
        <v>27672</v>
      </c>
      <c r="L1248">
        <v>2</v>
      </c>
      <c r="M1248">
        <v>5</v>
      </c>
      <c r="N1248">
        <v>5</v>
      </c>
      <c r="O1248">
        <v>11</v>
      </c>
    </row>
    <row r="1249" spans="1:15" x14ac:dyDescent="0.3">
      <c r="A1249">
        <v>559</v>
      </c>
      <c r="B1249" t="s">
        <v>205</v>
      </c>
      <c r="C1249" t="s">
        <v>759</v>
      </c>
      <c r="D1249" t="s">
        <v>916</v>
      </c>
      <c r="E1249" s="1">
        <v>42722</v>
      </c>
      <c r="F1249">
        <v>4</v>
      </c>
      <c r="G1249" t="s">
        <v>76</v>
      </c>
      <c r="H1249" t="s">
        <v>18</v>
      </c>
      <c r="I1249" t="s">
        <v>41</v>
      </c>
      <c r="J1249">
        <v>1213</v>
      </c>
      <c r="K1249">
        <v>14556</v>
      </c>
      <c r="L1249">
        <v>3</v>
      </c>
      <c r="M1249">
        <v>0</v>
      </c>
      <c r="N1249">
        <v>0</v>
      </c>
      <c r="O1249">
        <v>10</v>
      </c>
    </row>
    <row r="1250" spans="1:15" x14ac:dyDescent="0.3">
      <c r="A1250">
        <v>560</v>
      </c>
      <c r="B1250" t="s">
        <v>760</v>
      </c>
      <c r="C1250" t="s">
        <v>761</v>
      </c>
      <c r="D1250" t="s">
        <v>916</v>
      </c>
      <c r="E1250" s="1">
        <v>43940</v>
      </c>
      <c r="F1250">
        <v>0</v>
      </c>
      <c r="G1250" t="s">
        <v>76</v>
      </c>
      <c r="H1250" t="s">
        <v>18</v>
      </c>
      <c r="I1250" t="s">
        <v>59</v>
      </c>
      <c r="J1250">
        <v>2680</v>
      </c>
      <c r="K1250">
        <v>32160</v>
      </c>
      <c r="L1250">
        <v>4.5</v>
      </c>
      <c r="M1250">
        <v>0</v>
      </c>
      <c r="N1250">
        <v>0</v>
      </c>
      <c r="O1250">
        <v>1</v>
      </c>
    </row>
    <row r="1251" spans="1:15" x14ac:dyDescent="0.3">
      <c r="A1251">
        <v>561</v>
      </c>
      <c r="B1251" t="s">
        <v>762</v>
      </c>
      <c r="C1251" t="s">
        <v>763</v>
      </c>
      <c r="D1251" t="s">
        <v>916</v>
      </c>
      <c r="E1251" s="1">
        <v>44152</v>
      </c>
      <c r="F1251">
        <v>0</v>
      </c>
      <c r="G1251" t="s">
        <v>76</v>
      </c>
      <c r="H1251" t="s">
        <v>18</v>
      </c>
      <c r="I1251" t="s">
        <v>896</v>
      </c>
      <c r="J1251">
        <v>2204</v>
      </c>
      <c r="K1251">
        <v>26448</v>
      </c>
      <c r="L1251">
        <v>4.5</v>
      </c>
      <c r="M1251">
        <v>1</v>
      </c>
      <c r="N1251">
        <v>0</v>
      </c>
      <c r="O1251">
        <v>4</v>
      </c>
    </row>
    <row r="1252" spans="1:15" x14ac:dyDescent="0.3">
      <c r="A1252">
        <v>562</v>
      </c>
      <c r="B1252" t="s">
        <v>764</v>
      </c>
      <c r="C1252" t="s">
        <v>765</v>
      </c>
      <c r="D1252" t="s">
        <v>916</v>
      </c>
      <c r="E1252" s="1">
        <v>43113</v>
      </c>
      <c r="F1252">
        <v>3</v>
      </c>
      <c r="G1252" t="s">
        <v>28</v>
      </c>
      <c r="H1252" t="s">
        <v>18</v>
      </c>
      <c r="I1252" t="s">
        <v>41</v>
      </c>
      <c r="J1252">
        <v>1297</v>
      </c>
      <c r="K1252">
        <v>15564</v>
      </c>
      <c r="L1252">
        <v>2</v>
      </c>
      <c r="M1252">
        <v>2</v>
      </c>
      <c r="N1252">
        <v>0</v>
      </c>
      <c r="O1252">
        <v>8</v>
      </c>
    </row>
    <row r="1253" spans="1:15" x14ac:dyDescent="0.3">
      <c r="A1253">
        <v>563</v>
      </c>
      <c r="B1253" t="s">
        <v>504</v>
      </c>
      <c r="C1253" t="s">
        <v>766</v>
      </c>
      <c r="D1253" t="s">
        <v>915</v>
      </c>
      <c r="E1253" s="1">
        <v>44179</v>
      </c>
      <c r="F1253">
        <v>0</v>
      </c>
      <c r="G1253" t="s">
        <v>17</v>
      </c>
      <c r="H1253" t="s">
        <v>18</v>
      </c>
      <c r="I1253" t="s">
        <v>35</v>
      </c>
      <c r="J1253">
        <v>3024</v>
      </c>
      <c r="K1253">
        <v>36288</v>
      </c>
      <c r="L1253">
        <v>4.5</v>
      </c>
      <c r="M1253">
        <v>6</v>
      </c>
      <c r="N1253">
        <v>1</v>
      </c>
      <c r="O1253">
        <v>48</v>
      </c>
    </row>
    <row r="1254" spans="1:15" x14ac:dyDescent="0.3">
      <c r="A1254">
        <v>564</v>
      </c>
      <c r="B1254" t="s">
        <v>32</v>
      </c>
      <c r="C1254" t="s">
        <v>767</v>
      </c>
      <c r="D1254" t="s">
        <v>915</v>
      </c>
      <c r="E1254" s="1">
        <v>43142</v>
      </c>
      <c r="F1254">
        <v>2</v>
      </c>
      <c r="G1254" t="s">
        <v>117</v>
      </c>
      <c r="H1254" t="s">
        <v>18</v>
      </c>
      <c r="I1254" t="s">
        <v>41</v>
      </c>
      <c r="J1254">
        <v>2228</v>
      </c>
      <c r="K1254">
        <v>26736</v>
      </c>
      <c r="L1254">
        <v>5</v>
      </c>
      <c r="M1254">
        <v>1</v>
      </c>
      <c r="N1254">
        <v>0</v>
      </c>
      <c r="O1254">
        <v>78</v>
      </c>
    </row>
    <row r="1255" spans="1:15" x14ac:dyDescent="0.3">
      <c r="A1255">
        <v>565</v>
      </c>
      <c r="B1255" t="s">
        <v>768</v>
      </c>
      <c r="C1255" t="s">
        <v>769</v>
      </c>
      <c r="D1255" t="s">
        <v>915</v>
      </c>
      <c r="E1255" s="1">
        <v>42377</v>
      </c>
      <c r="F1255">
        <v>5</v>
      </c>
      <c r="G1255" t="s">
        <v>76</v>
      </c>
      <c r="H1255" t="s">
        <v>18</v>
      </c>
      <c r="I1255" t="s">
        <v>19</v>
      </c>
      <c r="J1255">
        <v>2009</v>
      </c>
      <c r="K1255">
        <v>24108</v>
      </c>
      <c r="L1255">
        <v>4.5</v>
      </c>
      <c r="M1255">
        <v>6</v>
      </c>
      <c r="N1255">
        <v>0</v>
      </c>
      <c r="O1255">
        <v>0</v>
      </c>
    </row>
    <row r="1256" spans="1:15" x14ac:dyDescent="0.3">
      <c r="A1256">
        <v>566</v>
      </c>
      <c r="B1256" t="s">
        <v>770</v>
      </c>
      <c r="C1256" t="s">
        <v>771</v>
      </c>
      <c r="D1256" t="s">
        <v>915</v>
      </c>
      <c r="E1256" s="1">
        <v>44087</v>
      </c>
      <c r="F1256">
        <v>0</v>
      </c>
      <c r="G1256" t="s">
        <v>40</v>
      </c>
      <c r="H1256" t="s">
        <v>18</v>
      </c>
      <c r="I1256" t="s">
        <v>35</v>
      </c>
      <c r="J1256">
        <v>2573</v>
      </c>
      <c r="K1256">
        <v>30876</v>
      </c>
      <c r="L1256">
        <v>5</v>
      </c>
      <c r="M1256">
        <v>0</v>
      </c>
      <c r="N1256">
        <v>0</v>
      </c>
      <c r="O1256">
        <v>28</v>
      </c>
    </row>
    <row r="1257" spans="1:15" x14ac:dyDescent="0.3">
      <c r="A1257">
        <v>567</v>
      </c>
      <c r="B1257" t="s">
        <v>772</v>
      </c>
      <c r="C1257" t="s">
        <v>410</v>
      </c>
      <c r="D1257" t="s">
        <v>915</v>
      </c>
      <c r="E1257" s="1">
        <v>43194</v>
      </c>
      <c r="F1257">
        <v>2</v>
      </c>
      <c r="G1257" t="s">
        <v>28</v>
      </c>
      <c r="H1257" t="s">
        <v>18</v>
      </c>
      <c r="I1257" t="s">
        <v>35</v>
      </c>
      <c r="J1257">
        <v>1938</v>
      </c>
      <c r="K1257">
        <v>23256</v>
      </c>
      <c r="L1257">
        <v>3</v>
      </c>
      <c r="M1257">
        <v>0</v>
      </c>
      <c r="N1257">
        <v>0</v>
      </c>
      <c r="O1257">
        <v>7</v>
      </c>
    </row>
    <row r="1258" spans="1:15" x14ac:dyDescent="0.3">
      <c r="A1258">
        <v>568</v>
      </c>
      <c r="B1258" t="s">
        <v>576</v>
      </c>
      <c r="C1258" t="s">
        <v>773</v>
      </c>
      <c r="D1258" t="s">
        <v>916</v>
      </c>
      <c r="E1258" s="1">
        <v>43663</v>
      </c>
      <c r="F1258">
        <v>1</v>
      </c>
      <c r="G1258" t="s">
        <v>40</v>
      </c>
      <c r="H1258" t="s">
        <v>18</v>
      </c>
      <c r="I1258" t="s">
        <v>41</v>
      </c>
      <c r="J1258">
        <v>1208</v>
      </c>
      <c r="K1258">
        <v>14496</v>
      </c>
      <c r="L1258">
        <v>5</v>
      </c>
      <c r="M1258">
        <v>3</v>
      </c>
      <c r="N1258">
        <v>0</v>
      </c>
      <c r="O1258">
        <v>10</v>
      </c>
    </row>
    <row r="1259" spans="1:15" x14ac:dyDescent="0.3">
      <c r="A1259">
        <v>569</v>
      </c>
      <c r="B1259" t="s">
        <v>774</v>
      </c>
      <c r="C1259" t="s">
        <v>775</v>
      </c>
      <c r="D1259" t="s">
        <v>915</v>
      </c>
      <c r="E1259" s="1">
        <v>43663</v>
      </c>
      <c r="F1259">
        <v>1</v>
      </c>
      <c r="G1259" t="s">
        <v>72</v>
      </c>
      <c r="H1259" t="s">
        <v>47</v>
      </c>
      <c r="I1259" t="s">
        <v>19</v>
      </c>
      <c r="J1259">
        <v>2342</v>
      </c>
      <c r="K1259">
        <v>28104</v>
      </c>
      <c r="L1259">
        <v>4.5</v>
      </c>
      <c r="M1259">
        <v>5</v>
      </c>
      <c r="N1259">
        <v>0</v>
      </c>
      <c r="O1259">
        <v>10</v>
      </c>
    </row>
    <row r="1260" spans="1:15" x14ac:dyDescent="0.3">
      <c r="A1260">
        <v>570</v>
      </c>
      <c r="B1260" t="s">
        <v>32</v>
      </c>
      <c r="C1260" t="s">
        <v>178</v>
      </c>
      <c r="D1260" t="s">
        <v>915</v>
      </c>
      <c r="E1260" s="1">
        <v>43950</v>
      </c>
      <c r="F1260">
        <v>0</v>
      </c>
      <c r="G1260" t="s">
        <v>49</v>
      </c>
      <c r="H1260" t="s">
        <v>18</v>
      </c>
      <c r="I1260" t="s">
        <v>41</v>
      </c>
      <c r="J1260">
        <v>3244</v>
      </c>
      <c r="K1260">
        <v>38928</v>
      </c>
      <c r="L1260">
        <v>4.5</v>
      </c>
      <c r="M1260">
        <v>0</v>
      </c>
      <c r="N1260">
        <v>0</v>
      </c>
      <c r="O1260">
        <v>78</v>
      </c>
    </row>
    <row r="1261" spans="1:15" x14ac:dyDescent="0.3">
      <c r="A1261">
        <v>571</v>
      </c>
      <c r="B1261" t="s">
        <v>128</v>
      </c>
      <c r="C1261" t="s">
        <v>776</v>
      </c>
      <c r="D1261" t="s">
        <v>915</v>
      </c>
      <c r="E1261" s="1">
        <v>42829</v>
      </c>
      <c r="F1261">
        <v>3</v>
      </c>
      <c r="G1261" t="s">
        <v>40</v>
      </c>
      <c r="H1261" t="s">
        <v>18</v>
      </c>
      <c r="I1261" t="s">
        <v>35</v>
      </c>
      <c r="J1261">
        <v>2613</v>
      </c>
      <c r="K1261">
        <v>31356</v>
      </c>
      <c r="L1261">
        <v>4.5</v>
      </c>
      <c r="M1261">
        <v>0</v>
      </c>
      <c r="N1261">
        <v>1</v>
      </c>
      <c r="O1261">
        <v>5</v>
      </c>
    </row>
    <row r="1262" spans="1:15" x14ac:dyDescent="0.3">
      <c r="A1262">
        <v>572</v>
      </c>
      <c r="B1262" t="s">
        <v>32</v>
      </c>
      <c r="C1262" t="s">
        <v>777</v>
      </c>
      <c r="D1262" t="s">
        <v>915</v>
      </c>
      <c r="E1262" s="1">
        <v>44184</v>
      </c>
      <c r="F1262">
        <v>0</v>
      </c>
      <c r="G1262" t="s">
        <v>28</v>
      </c>
      <c r="H1262" t="s">
        <v>22</v>
      </c>
      <c r="I1262" t="s">
        <v>41</v>
      </c>
      <c r="J1262">
        <v>2263</v>
      </c>
      <c r="K1262">
        <v>27156</v>
      </c>
      <c r="L1262">
        <v>5</v>
      </c>
      <c r="M1262">
        <v>0</v>
      </c>
      <c r="N1262">
        <v>0</v>
      </c>
      <c r="O1262">
        <v>9</v>
      </c>
    </row>
    <row r="1263" spans="1:15" x14ac:dyDescent="0.3">
      <c r="A1263">
        <v>573</v>
      </c>
      <c r="B1263" t="s">
        <v>164</v>
      </c>
      <c r="C1263" t="s">
        <v>696</v>
      </c>
      <c r="D1263" t="s">
        <v>915</v>
      </c>
      <c r="E1263" s="1">
        <v>42557</v>
      </c>
      <c r="F1263">
        <v>4</v>
      </c>
      <c r="G1263" t="s">
        <v>40</v>
      </c>
      <c r="H1263" t="s">
        <v>18</v>
      </c>
      <c r="I1263" t="s">
        <v>896</v>
      </c>
      <c r="J1263">
        <v>3157</v>
      </c>
      <c r="K1263">
        <v>37884</v>
      </c>
      <c r="L1263">
        <v>5</v>
      </c>
      <c r="M1263">
        <v>0</v>
      </c>
      <c r="N1263">
        <v>0</v>
      </c>
      <c r="O1263">
        <v>1</v>
      </c>
    </row>
    <row r="1264" spans="1:15" x14ac:dyDescent="0.3">
      <c r="A1264">
        <v>574</v>
      </c>
      <c r="B1264" t="s">
        <v>32</v>
      </c>
      <c r="C1264" t="s">
        <v>778</v>
      </c>
      <c r="D1264" t="s">
        <v>915</v>
      </c>
      <c r="E1264" s="1">
        <v>43166</v>
      </c>
      <c r="F1264">
        <v>2</v>
      </c>
      <c r="G1264" t="s">
        <v>40</v>
      </c>
      <c r="H1264" t="s">
        <v>47</v>
      </c>
      <c r="I1264" t="s">
        <v>59</v>
      </c>
      <c r="J1264">
        <v>2519</v>
      </c>
      <c r="K1264">
        <v>30228</v>
      </c>
      <c r="L1264">
        <v>5</v>
      </c>
      <c r="M1264">
        <v>2</v>
      </c>
      <c r="N1264">
        <v>2</v>
      </c>
      <c r="O1264">
        <v>10</v>
      </c>
    </row>
    <row r="1265" spans="1:15" x14ac:dyDescent="0.3">
      <c r="A1265">
        <v>575</v>
      </c>
      <c r="B1265" t="s">
        <v>58</v>
      </c>
      <c r="C1265" t="s">
        <v>779</v>
      </c>
      <c r="D1265" t="s">
        <v>916</v>
      </c>
      <c r="E1265" s="1">
        <v>43894</v>
      </c>
      <c r="F1265">
        <v>0</v>
      </c>
      <c r="G1265" t="s">
        <v>49</v>
      </c>
      <c r="H1265" t="s">
        <v>29</v>
      </c>
      <c r="I1265" t="s">
        <v>19</v>
      </c>
      <c r="J1265">
        <v>3019</v>
      </c>
      <c r="K1265">
        <v>36228</v>
      </c>
      <c r="L1265">
        <v>4.5</v>
      </c>
      <c r="M1265">
        <v>2</v>
      </c>
      <c r="N1265">
        <v>0</v>
      </c>
      <c r="O1265">
        <v>15</v>
      </c>
    </row>
    <row r="1266" spans="1:15" x14ac:dyDescent="0.3">
      <c r="A1266">
        <v>576</v>
      </c>
      <c r="B1266" t="s">
        <v>780</v>
      </c>
      <c r="C1266" t="s">
        <v>781</v>
      </c>
      <c r="D1266" t="s">
        <v>916</v>
      </c>
      <c r="E1266" s="1">
        <v>43577</v>
      </c>
      <c r="F1266">
        <v>1</v>
      </c>
      <c r="G1266" t="s">
        <v>28</v>
      </c>
      <c r="H1266" t="s">
        <v>29</v>
      </c>
      <c r="I1266" t="s">
        <v>896</v>
      </c>
      <c r="J1266">
        <v>3048</v>
      </c>
      <c r="K1266">
        <v>36576</v>
      </c>
      <c r="L1266">
        <v>2</v>
      </c>
      <c r="M1266">
        <v>3</v>
      </c>
      <c r="N1266">
        <v>6</v>
      </c>
      <c r="O1266">
        <v>6</v>
      </c>
    </row>
    <row r="1267" spans="1:15" x14ac:dyDescent="0.3">
      <c r="A1267">
        <v>577</v>
      </c>
      <c r="B1267" t="s">
        <v>30</v>
      </c>
      <c r="C1267" t="s">
        <v>782</v>
      </c>
      <c r="D1267" t="s">
        <v>915</v>
      </c>
      <c r="E1267" s="1">
        <v>43811</v>
      </c>
      <c r="F1267">
        <v>1</v>
      </c>
      <c r="G1267" t="s">
        <v>28</v>
      </c>
      <c r="H1267" t="s">
        <v>18</v>
      </c>
      <c r="I1267" t="s">
        <v>19</v>
      </c>
      <c r="J1267">
        <v>1523</v>
      </c>
      <c r="K1267">
        <v>18276</v>
      </c>
      <c r="L1267">
        <v>4.5</v>
      </c>
      <c r="M1267">
        <v>0</v>
      </c>
      <c r="N1267">
        <v>4</v>
      </c>
      <c r="O1267">
        <v>2</v>
      </c>
    </row>
    <row r="1268" spans="1:15" x14ac:dyDescent="0.3">
      <c r="A1268">
        <v>578</v>
      </c>
      <c r="B1268" t="s">
        <v>783</v>
      </c>
      <c r="C1268" t="s">
        <v>784</v>
      </c>
      <c r="D1268" t="s">
        <v>915</v>
      </c>
      <c r="E1268" s="1">
        <v>43505</v>
      </c>
      <c r="F1268">
        <v>1</v>
      </c>
      <c r="G1268" t="s">
        <v>57</v>
      </c>
      <c r="H1268" t="s">
        <v>18</v>
      </c>
      <c r="I1268" t="s">
        <v>896</v>
      </c>
      <c r="J1268">
        <v>2197</v>
      </c>
      <c r="K1268">
        <v>26364</v>
      </c>
      <c r="L1268">
        <v>1</v>
      </c>
      <c r="M1268">
        <v>1</v>
      </c>
      <c r="N1268">
        <v>0</v>
      </c>
      <c r="O1268">
        <v>8</v>
      </c>
    </row>
    <row r="1269" spans="1:15" x14ac:dyDescent="0.3">
      <c r="A1269">
        <v>579</v>
      </c>
      <c r="B1269" t="s">
        <v>308</v>
      </c>
      <c r="C1269" t="s">
        <v>785</v>
      </c>
      <c r="D1269" t="s">
        <v>916</v>
      </c>
      <c r="E1269" s="1">
        <v>43556</v>
      </c>
      <c r="F1269">
        <v>1</v>
      </c>
      <c r="G1269" t="s">
        <v>34</v>
      </c>
      <c r="H1269" t="s">
        <v>18</v>
      </c>
      <c r="I1269" t="s">
        <v>41</v>
      </c>
      <c r="J1269">
        <v>1870</v>
      </c>
      <c r="K1269">
        <v>22440</v>
      </c>
      <c r="L1269">
        <v>4.5</v>
      </c>
      <c r="M1269">
        <v>0</v>
      </c>
      <c r="N1269">
        <v>3</v>
      </c>
      <c r="O1269">
        <v>15</v>
      </c>
    </row>
    <row r="1270" spans="1:15" x14ac:dyDescent="0.3">
      <c r="A1270">
        <v>580</v>
      </c>
      <c r="B1270" t="s">
        <v>32</v>
      </c>
      <c r="C1270" t="s">
        <v>777</v>
      </c>
      <c r="D1270" t="s">
        <v>915</v>
      </c>
      <c r="E1270" s="1">
        <v>43176</v>
      </c>
      <c r="F1270">
        <v>2</v>
      </c>
      <c r="G1270" t="s">
        <v>28</v>
      </c>
      <c r="H1270" t="s">
        <v>29</v>
      </c>
      <c r="I1270" t="s">
        <v>41</v>
      </c>
      <c r="J1270">
        <v>1058</v>
      </c>
      <c r="K1270">
        <v>12696</v>
      </c>
      <c r="L1270">
        <v>5</v>
      </c>
      <c r="M1270">
        <v>0</v>
      </c>
      <c r="N1270">
        <v>0</v>
      </c>
      <c r="O1270">
        <v>10</v>
      </c>
    </row>
    <row r="1271" spans="1:15" x14ac:dyDescent="0.3">
      <c r="A1271">
        <v>581</v>
      </c>
      <c r="B1271" t="s">
        <v>161</v>
      </c>
      <c r="C1271" t="s">
        <v>786</v>
      </c>
      <c r="D1271" t="s">
        <v>915</v>
      </c>
      <c r="E1271" s="1">
        <v>43741</v>
      </c>
      <c r="F1271">
        <v>1</v>
      </c>
      <c r="G1271" t="s">
        <v>38</v>
      </c>
      <c r="H1271" t="s">
        <v>18</v>
      </c>
      <c r="I1271" t="s">
        <v>59</v>
      </c>
      <c r="J1271">
        <v>1257</v>
      </c>
      <c r="K1271">
        <v>15084</v>
      </c>
      <c r="L1271">
        <v>4.5</v>
      </c>
      <c r="M1271">
        <v>1</v>
      </c>
      <c r="N1271">
        <v>3</v>
      </c>
      <c r="O1271">
        <v>2</v>
      </c>
    </row>
    <row r="1272" spans="1:15" x14ac:dyDescent="0.3">
      <c r="A1272">
        <v>582</v>
      </c>
      <c r="B1272" t="s">
        <v>787</v>
      </c>
      <c r="C1272" t="s">
        <v>788</v>
      </c>
      <c r="D1272" t="s">
        <v>916</v>
      </c>
      <c r="E1272" s="1">
        <v>43825</v>
      </c>
      <c r="F1272">
        <v>1</v>
      </c>
      <c r="G1272" t="s">
        <v>34</v>
      </c>
      <c r="H1272" t="s">
        <v>29</v>
      </c>
      <c r="I1272" t="s">
        <v>41</v>
      </c>
      <c r="J1272">
        <v>819</v>
      </c>
      <c r="K1272">
        <v>9828</v>
      </c>
      <c r="L1272">
        <v>4.5</v>
      </c>
      <c r="M1272">
        <v>5</v>
      </c>
      <c r="N1272">
        <v>0</v>
      </c>
      <c r="O1272">
        <v>7</v>
      </c>
    </row>
    <row r="1273" spans="1:15" x14ac:dyDescent="0.3">
      <c r="A1273">
        <v>583</v>
      </c>
      <c r="B1273" t="s">
        <v>206</v>
      </c>
      <c r="C1273" t="s">
        <v>555</v>
      </c>
      <c r="D1273" t="s">
        <v>915</v>
      </c>
      <c r="E1273" s="1">
        <v>43775</v>
      </c>
      <c r="F1273">
        <v>1</v>
      </c>
      <c r="G1273" t="s">
        <v>351</v>
      </c>
      <c r="H1273" t="s">
        <v>29</v>
      </c>
      <c r="I1273" t="s">
        <v>35</v>
      </c>
      <c r="J1273">
        <v>3068</v>
      </c>
      <c r="K1273">
        <v>36816</v>
      </c>
      <c r="L1273">
        <v>2</v>
      </c>
      <c r="M1273">
        <v>4</v>
      </c>
      <c r="N1273">
        <v>0</v>
      </c>
      <c r="O1273">
        <v>8</v>
      </c>
    </row>
    <row r="1274" spans="1:15" x14ac:dyDescent="0.3">
      <c r="A1274">
        <v>584</v>
      </c>
      <c r="B1274" t="s">
        <v>126</v>
      </c>
      <c r="C1274" t="s">
        <v>789</v>
      </c>
      <c r="D1274" t="s">
        <v>915</v>
      </c>
      <c r="E1274" s="1">
        <v>43733</v>
      </c>
      <c r="F1274">
        <v>1</v>
      </c>
      <c r="G1274" t="s">
        <v>49</v>
      </c>
      <c r="H1274" t="s">
        <v>47</v>
      </c>
      <c r="I1274" t="s">
        <v>896</v>
      </c>
      <c r="J1274">
        <v>1814</v>
      </c>
      <c r="K1274">
        <v>21768</v>
      </c>
      <c r="L1274">
        <v>3</v>
      </c>
      <c r="M1274">
        <v>0</v>
      </c>
      <c r="N1274">
        <v>0</v>
      </c>
      <c r="O1274">
        <v>6</v>
      </c>
    </row>
    <row r="1275" spans="1:15" x14ac:dyDescent="0.3">
      <c r="A1275">
        <v>585</v>
      </c>
      <c r="B1275" t="s">
        <v>355</v>
      </c>
      <c r="C1275" t="s">
        <v>790</v>
      </c>
      <c r="D1275" t="s">
        <v>915</v>
      </c>
      <c r="E1275" s="1">
        <v>43605</v>
      </c>
      <c r="F1275">
        <v>1</v>
      </c>
      <c r="G1275" t="s">
        <v>17</v>
      </c>
      <c r="H1275" t="s">
        <v>18</v>
      </c>
      <c r="I1275" t="s">
        <v>896</v>
      </c>
      <c r="J1275">
        <v>1076</v>
      </c>
      <c r="K1275">
        <v>12912</v>
      </c>
      <c r="L1275">
        <v>5</v>
      </c>
      <c r="M1275">
        <v>1</v>
      </c>
      <c r="N1275">
        <v>0</v>
      </c>
      <c r="O1275">
        <v>4</v>
      </c>
    </row>
    <row r="1276" spans="1:15" x14ac:dyDescent="0.3">
      <c r="A1276">
        <v>586</v>
      </c>
      <c r="B1276" t="s">
        <v>791</v>
      </c>
      <c r="C1276" t="s">
        <v>792</v>
      </c>
      <c r="D1276" t="s">
        <v>916</v>
      </c>
      <c r="E1276" s="1">
        <v>42736</v>
      </c>
      <c r="F1276">
        <v>4</v>
      </c>
      <c r="G1276" t="s">
        <v>162</v>
      </c>
      <c r="H1276" t="s">
        <v>18</v>
      </c>
      <c r="I1276" t="s">
        <v>35</v>
      </c>
      <c r="J1276">
        <v>3120</v>
      </c>
      <c r="K1276">
        <v>37440</v>
      </c>
      <c r="L1276">
        <v>3</v>
      </c>
      <c r="M1276">
        <v>3</v>
      </c>
      <c r="N1276">
        <v>0</v>
      </c>
      <c r="O1276">
        <v>2</v>
      </c>
    </row>
    <row r="1277" spans="1:15" x14ac:dyDescent="0.3">
      <c r="A1277">
        <v>587</v>
      </c>
      <c r="B1277" t="s">
        <v>98</v>
      </c>
      <c r="C1277" t="s">
        <v>793</v>
      </c>
      <c r="D1277" t="s">
        <v>916</v>
      </c>
      <c r="E1277" s="1">
        <v>44072</v>
      </c>
      <c r="F1277">
        <v>0</v>
      </c>
      <c r="G1277" t="s">
        <v>17</v>
      </c>
      <c r="H1277" t="s">
        <v>18</v>
      </c>
      <c r="I1277" t="s">
        <v>35</v>
      </c>
      <c r="J1277">
        <v>1359</v>
      </c>
      <c r="K1277">
        <v>16308</v>
      </c>
      <c r="L1277">
        <v>2</v>
      </c>
      <c r="M1277">
        <v>0</v>
      </c>
      <c r="N1277">
        <v>0</v>
      </c>
      <c r="O1277">
        <v>8</v>
      </c>
    </row>
    <row r="1278" spans="1:15" x14ac:dyDescent="0.3">
      <c r="A1278">
        <v>588</v>
      </c>
      <c r="B1278" t="s">
        <v>32</v>
      </c>
      <c r="C1278" t="s">
        <v>794</v>
      </c>
      <c r="D1278" t="s">
        <v>915</v>
      </c>
      <c r="E1278" s="1">
        <v>43834</v>
      </c>
      <c r="F1278">
        <v>1</v>
      </c>
      <c r="G1278" t="s">
        <v>28</v>
      </c>
      <c r="H1278" t="s">
        <v>18</v>
      </c>
      <c r="I1278" t="s">
        <v>35</v>
      </c>
      <c r="J1278">
        <v>3391</v>
      </c>
      <c r="K1278">
        <v>40692</v>
      </c>
      <c r="L1278">
        <v>1</v>
      </c>
      <c r="M1278">
        <v>0</v>
      </c>
      <c r="N1278">
        <v>3</v>
      </c>
      <c r="O1278">
        <v>1</v>
      </c>
    </row>
    <row r="1279" spans="1:15" x14ac:dyDescent="0.3">
      <c r="A1279">
        <v>589</v>
      </c>
      <c r="B1279" t="s">
        <v>795</v>
      </c>
      <c r="C1279" t="s">
        <v>32</v>
      </c>
      <c r="D1279" t="s">
        <v>916</v>
      </c>
      <c r="E1279" s="1">
        <v>44054</v>
      </c>
      <c r="F1279">
        <v>0</v>
      </c>
      <c r="G1279" t="s">
        <v>49</v>
      </c>
      <c r="H1279" t="s">
        <v>47</v>
      </c>
      <c r="I1279" t="s">
        <v>41</v>
      </c>
      <c r="J1279">
        <v>1892</v>
      </c>
      <c r="K1279">
        <v>22704</v>
      </c>
      <c r="L1279">
        <v>5</v>
      </c>
      <c r="M1279">
        <v>0</v>
      </c>
      <c r="N1279">
        <v>0</v>
      </c>
      <c r="O1279">
        <v>6</v>
      </c>
    </row>
    <row r="1280" spans="1:15" x14ac:dyDescent="0.3">
      <c r="A1280">
        <v>590</v>
      </c>
      <c r="B1280" t="s">
        <v>30</v>
      </c>
      <c r="C1280" t="s">
        <v>796</v>
      </c>
      <c r="D1280" t="s">
        <v>915</v>
      </c>
      <c r="E1280" s="1">
        <v>43884</v>
      </c>
      <c r="F1280">
        <v>0</v>
      </c>
      <c r="G1280" t="s">
        <v>28</v>
      </c>
      <c r="H1280" t="s">
        <v>18</v>
      </c>
      <c r="I1280" t="s">
        <v>19</v>
      </c>
      <c r="J1280">
        <v>2639</v>
      </c>
      <c r="K1280">
        <v>31668</v>
      </c>
      <c r="L1280">
        <v>1</v>
      </c>
      <c r="M1280">
        <v>1</v>
      </c>
      <c r="N1280">
        <v>0</v>
      </c>
      <c r="O1280">
        <v>3</v>
      </c>
    </row>
    <row r="1281" spans="1:15" x14ac:dyDescent="0.3">
      <c r="A1281">
        <v>591</v>
      </c>
      <c r="B1281" t="s">
        <v>332</v>
      </c>
      <c r="C1281" t="s">
        <v>797</v>
      </c>
      <c r="D1281" t="s">
        <v>916</v>
      </c>
      <c r="E1281" s="1">
        <v>44039</v>
      </c>
      <c r="F1281">
        <v>0</v>
      </c>
      <c r="G1281" t="s">
        <v>52</v>
      </c>
      <c r="H1281" t="s">
        <v>18</v>
      </c>
      <c r="I1281" t="s">
        <v>35</v>
      </c>
      <c r="J1281">
        <v>1580</v>
      </c>
      <c r="K1281">
        <v>18960</v>
      </c>
      <c r="L1281">
        <v>5</v>
      </c>
      <c r="M1281">
        <v>2</v>
      </c>
      <c r="N1281">
        <v>5</v>
      </c>
      <c r="O1281">
        <v>6</v>
      </c>
    </row>
    <row r="1282" spans="1:15" x14ac:dyDescent="0.3">
      <c r="A1282">
        <v>592</v>
      </c>
      <c r="B1282" t="s">
        <v>185</v>
      </c>
      <c r="C1282" t="s">
        <v>798</v>
      </c>
      <c r="D1282" t="s">
        <v>915</v>
      </c>
      <c r="E1282" s="1">
        <v>43692</v>
      </c>
      <c r="F1282">
        <v>1</v>
      </c>
      <c r="G1282" t="s">
        <v>17</v>
      </c>
      <c r="H1282" t="s">
        <v>18</v>
      </c>
      <c r="I1282" t="s">
        <v>35</v>
      </c>
      <c r="J1282">
        <v>2186</v>
      </c>
      <c r="K1282">
        <v>26232</v>
      </c>
      <c r="L1282">
        <v>3</v>
      </c>
      <c r="M1282">
        <v>0</v>
      </c>
      <c r="N1282">
        <v>0</v>
      </c>
      <c r="O1282">
        <v>4</v>
      </c>
    </row>
    <row r="1283" spans="1:15" x14ac:dyDescent="0.3">
      <c r="A1283">
        <v>593</v>
      </c>
      <c r="B1283" t="s">
        <v>32</v>
      </c>
      <c r="C1283" t="s">
        <v>719</v>
      </c>
      <c r="D1283" t="s">
        <v>915</v>
      </c>
      <c r="E1283" s="1">
        <v>43684</v>
      </c>
      <c r="F1283">
        <v>1</v>
      </c>
      <c r="G1283" t="s">
        <v>52</v>
      </c>
      <c r="H1283" t="s">
        <v>29</v>
      </c>
      <c r="I1283" t="s">
        <v>19</v>
      </c>
      <c r="J1283">
        <v>1574</v>
      </c>
      <c r="K1283">
        <v>18888</v>
      </c>
      <c r="L1283">
        <v>2</v>
      </c>
      <c r="M1283">
        <v>0</v>
      </c>
      <c r="N1283">
        <v>0</v>
      </c>
      <c r="O1283">
        <v>6</v>
      </c>
    </row>
    <row r="1284" spans="1:15" x14ac:dyDescent="0.3">
      <c r="A1284">
        <v>594</v>
      </c>
      <c r="B1284" t="s">
        <v>716</v>
      </c>
      <c r="C1284" t="s">
        <v>799</v>
      </c>
      <c r="D1284" t="s">
        <v>916</v>
      </c>
      <c r="E1284" s="1">
        <v>43154</v>
      </c>
      <c r="F1284">
        <v>2</v>
      </c>
      <c r="G1284" t="s">
        <v>40</v>
      </c>
      <c r="H1284" t="s">
        <v>22</v>
      </c>
      <c r="I1284" t="s">
        <v>35</v>
      </c>
      <c r="J1284">
        <v>2013</v>
      </c>
      <c r="K1284">
        <v>24156</v>
      </c>
      <c r="L1284">
        <v>4.5</v>
      </c>
      <c r="M1284">
        <v>6</v>
      </c>
      <c r="N1284">
        <v>0</v>
      </c>
      <c r="O1284">
        <v>8</v>
      </c>
    </row>
    <row r="1285" spans="1:15" x14ac:dyDescent="0.3">
      <c r="A1285">
        <v>595</v>
      </c>
      <c r="B1285" t="s">
        <v>417</v>
      </c>
      <c r="C1285" t="s">
        <v>800</v>
      </c>
      <c r="D1285" t="s">
        <v>916</v>
      </c>
      <c r="E1285" s="1">
        <v>43835</v>
      </c>
      <c r="F1285">
        <v>1</v>
      </c>
      <c r="G1285" t="s">
        <v>49</v>
      </c>
      <c r="H1285" t="s">
        <v>18</v>
      </c>
      <c r="I1285" t="s">
        <v>35</v>
      </c>
      <c r="J1285">
        <v>2075</v>
      </c>
      <c r="K1285">
        <v>24900</v>
      </c>
      <c r="L1285">
        <v>2</v>
      </c>
      <c r="M1285">
        <v>0</v>
      </c>
      <c r="N1285">
        <v>0</v>
      </c>
      <c r="O1285">
        <v>5</v>
      </c>
    </row>
    <row r="1286" spans="1:15" x14ac:dyDescent="0.3">
      <c r="A1286">
        <v>596</v>
      </c>
      <c r="B1286" t="s">
        <v>121</v>
      </c>
      <c r="C1286" t="s">
        <v>801</v>
      </c>
      <c r="D1286" t="s">
        <v>916</v>
      </c>
      <c r="E1286" s="1">
        <v>43225</v>
      </c>
      <c r="F1286">
        <v>2</v>
      </c>
      <c r="G1286" t="s">
        <v>28</v>
      </c>
      <c r="H1286" t="s">
        <v>18</v>
      </c>
      <c r="I1286" t="s">
        <v>35</v>
      </c>
      <c r="J1286">
        <v>1372</v>
      </c>
      <c r="K1286">
        <v>16464</v>
      </c>
      <c r="L1286">
        <v>1</v>
      </c>
      <c r="M1286">
        <v>0</v>
      </c>
      <c r="N1286">
        <v>3</v>
      </c>
      <c r="O1286">
        <v>2</v>
      </c>
    </row>
    <row r="1287" spans="1:15" x14ac:dyDescent="0.3">
      <c r="A1287">
        <v>597</v>
      </c>
      <c r="B1287" t="s">
        <v>169</v>
      </c>
      <c r="C1287" t="s">
        <v>802</v>
      </c>
      <c r="D1287" t="s">
        <v>915</v>
      </c>
      <c r="E1287" s="1">
        <v>43315</v>
      </c>
      <c r="F1287">
        <v>2</v>
      </c>
      <c r="G1287" t="s">
        <v>52</v>
      </c>
      <c r="H1287" t="s">
        <v>18</v>
      </c>
      <c r="I1287" t="s">
        <v>41</v>
      </c>
      <c r="J1287">
        <v>2026</v>
      </c>
      <c r="K1287">
        <v>24312</v>
      </c>
      <c r="L1287">
        <v>4.5</v>
      </c>
      <c r="M1287">
        <v>0</v>
      </c>
      <c r="N1287">
        <v>0</v>
      </c>
      <c r="O1287">
        <v>7</v>
      </c>
    </row>
    <row r="1288" spans="1:15" x14ac:dyDescent="0.3">
      <c r="A1288">
        <v>598</v>
      </c>
      <c r="B1288" t="s">
        <v>803</v>
      </c>
      <c r="C1288" t="s">
        <v>804</v>
      </c>
      <c r="D1288" t="s">
        <v>915</v>
      </c>
      <c r="E1288" s="1">
        <v>42854</v>
      </c>
      <c r="F1288">
        <v>3</v>
      </c>
      <c r="G1288" t="s">
        <v>28</v>
      </c>
      <c r="H1288" t="s">
        <v>29</v>
      </c>
      <c r="I1288" t="s">
        <v>35</v>
      </c>
      <c r="J1288">
        <v>1351</v>
      </c>
      <c r="K1288">
        <v>16212</v>
      </c>
      <c r="L1288">
        <v>2</v>
      </c>
      <c r="M1288">
        <v>0</v>
      </c>
      <c r="N1288">
        <v>0</v>
      </c>
      <c r="O1288">
        <v>8</v>
      </c>
    </row>
    <row r="1289" spans="1:15" x14ac:dyDescent="0.3">
      <c r="A1289">
        <v>599</v>
      </c>
      <c r="B1289" t="s">
        <v>185</v>
      </c>
      <c r="C1289" t="s">
        <v>805</v>
      </c>
      <c r="D1289" t="s">
        <v>915</v>
      </c>
      <c r="E1289" s="1">
        <v>42884</v>
      </c>
      <c r="F1289">
        <v>3</v>
      </c>
      <c r="G1289" t="s">
        <v>17</v>
      </c>
      <c r="H1289" t="s">
        <v>18</v>
      </c>
      <c r="I1289" t="s">
        <v>19</v>
      </c>
      <c r="J1289">
        <v>1111</v>
      </c>
      <c r="K1289">
        <v>13332</v>
      </c>
      <c r="L1289">
        <v>1</v>
      </c>
      <c r="M1289">
        <v>3</v>
      </c>
      <c r="N1289">
        <v>0</v>
      </c>
      <c r="O1289">
        <v>6</v>
      </c>
    </row>
    <row r="1290" spans="1:15" x14ac:dyDescent="0.3">
      <c r="A1290">
        <v>600</v>
      </c>
      <c r="B1290" t="s">
        <v>48</v>
      </c>
      <c r="C1290" t="s">
        <v>806</v>
      </c>
      <c r="D1290" t="s">
        <v>915</v>
      </c>
      <c r="E1290" s="1">
        <v>44016</v>
      </c>
      <c r="F1290">
        <v>0</v>
      </c>
      <c r="G1290" t="s">
        <v>17</v>
      </c>
      <c r="H1290" t="s">
        <v>18</v>
      </c>
      <c r="I1290" t="s">
        <v>35</v>
      </c>
      <c r="J1290">
        <v>1554</v>
      </c>
      <c r="K1290">
        <v>18648</v>
      </c>
      <c r="L1290">
        <v>5</v>
      </c>
      <c r="M1290">
        <v>6</v>
      </c>
      <c r="N1290">
        <v>5</v>
      </c>
      <c r="O1290">
        <v>8</v>
      </c>
    </row>
    <row r="1291" spans="1:15" x14ac:dyDescent="0.3">
      <c r="A1291">
        <v>601</v>
      </c>
      <c r="B1291" t="s">
        <v>682</v>
      </c>
      <c r="C1291" t="s">
        <v>807</v>
      </c>
      <c r="D1291" t="s">
        <v>915</v>
      </c>
      <c r="E1291" s="1">
        <v>43758</v>
      </c>
      <c r="F1291">
        <v>1</v>
      </c>
      <c r="G1291" t="s">
        <v>76</v>
      </c>
      <c r="H1291" t="s">
        <v>22</v>
      </c>
      <c r="I1291" t="s">
        <v>19</v>
      </c>
      <c r="J1291">
        <v>3057</v>
      </c>
      <c r="K1291">
        <v>36684</v>
      </c>
      <c r="L1291">
        <v>5</v>
      </c>
      <c r="M1291">
        <v>0</v>
      </c>
      <c r="N1291">
        <v>0</v>
      </c>
      <c r="O1291">
        <v>0</v>
      </c>
    </row>
    <row r="1292" spans="1:15" x14ac:dyDescent="0.3">
      <c r="A1292">
        <v>602</v>
      </c>
      <c r="B1292" t="s">
        <v>355</v>
      </c>
      <c r="C1292" t="s">
        <v>808</v>
      </c>
      <c r="D1292" t="s">
        <v>915</v>
      </c>
      <c r="E1292" s="1">
        <v>43453</v>
      </c>
      <c r="F1292">
        <v>2</v>
      </c>
      <c r="G1292" t="s">
        <v>49</v>
      </c>
      <c r="H1292" t="s">
        <v>22</v>
      </c>
      <c r="I1292" t="s">
        <v>59</v>
      </c>
      <c r="J1292">
        <v>1733</v>
      </c>
      <c r="K1292">
        <v>20796</v>
      </c>
      <c r="L1292">
        <v>3</v>
      </c>
      <c r="M1292">
        <v>0</v>
      </c>
      <c r="N1292">
        <v>0</v>
      </c>
      <c r="O1292">
        <v>3</v>
      </c>
    </row>
    <row r="1293" spans="1:15" x14ac:dyDescent="0.3">
      <c r="A1293">
        <v>603</v>
      </c>
      <c r="B1293" t="s">
        <v>30</v>
      </c>
      <c r="C1293" t="s">
        <v>809</v>
      </c>
      <c r="D1293" t="s">
        <v>915</v>
      </c>
      <c r="E1293" s="1">
        <v>42393</v>
      </c>
      <c r="F1293">
        <v>4</v>
      </c>
      <c r="G1293" t="s">
        <v>162</v>
      </c>
      <c r="H1293" t="s">
        <v>18</v>
      </c>
      <c r="I1293" t="s">
        <v>41</v>
      </c>
      <c r="J1293">
        <v>1511</v>
      </c>
      <c r="K1293">
        <v>18132</v>
      </c>
      <c r="L1293">
        <v>5</v>
      </c>
      <c r="M1293">
        <v>0</v>
      </c>
      <c r="N1293">
        <v>0</v>
      </c>
      <c r="O1293">
        <v>2</v>
      </c>
    </row>
    <row r="1294" spans="1:15" x14ac:dyDescent="0.3">
      <c r="A1294">
        <v>604</v>
      </c>
      <c r="B1294" t="s">
        <v>30</v>
      </c>
      <c r="C1294" t="s">
        <v>112</v>
      </c>
      <c r="D1294" t="s">
        <v>915</v>
      </c>
      <c r="E1294" s="1">
        <v>42737</v>
      </c>
      <c r="F1294">
        <v>4</v>
      </c>
      <c r="G1294" t="s">
        <v>38</v>
      </c>
      <c r="H1294" t="s">
        <v>18</v>
      </c>
      <c r="I1294" t="s">
        <v>41</v>
      </c>
      <c r="J1294">
        <v>2542</v>
      </c>
      <c r="K1294">
        <v>30504</v>
      </c>
      <c r="L1294">
        <v>5</v>
      </c>
      <c r="M1294">
        <v>0</v>
      </c>
      <c r="N1294">
        <v>6</v>
      </c>
      <c r="O1294">
        <v>6</v>
      </c>
    </row>
    <row r="1295" spans="1:15" x14ac:dyDescent="0.3">
      <c r="A1295">
        <v>605</v>
      </c>
      <c r="B1295" t="s">
        <v>810</v>
      </c>
      <c r="C1295" t="s">
        <v>683</v>
      </c>
      <c r="D1295" t="s">
        <v>916</v>
      </c>
      <c r="E1295" s="1">
        <v>43830</v>
      </c>
      <c r="F1295">
        <v>1</v>
      </c>
      <c r="G1295" t="s">
        <v>17</v>
      </c>
      <c r="H1295" t="s">
        <v>18</v>
      </c>
      <c r="I1295" t="s">
        <v>35</v>
      </c>
      <c r="J1295">
        <v>1573</v>
      </c>
      <c r="K1295">
        <v>18876</v>
      </c>
      <c r="L1295">
        <v>1</v>
      </c>
      <c r="M1295">
        <v>2</v>
      </c>
      <c r="N1295">
        <v>0</v>
      </c>
      <c r="O1295">
        <v>3</v>
      </c>
    </row>
    <row r="1296" spans="1:15" x14ac:dyDescent="0.3">
      <c r="A1296">
        <v>606</v>
      </c>
      <c r="B1296" t="s">
        <v>32</v>
      </c>
      <c r="C1296" t="s">
        <v>811</v>
      </c>
      <c r="D1296" t="s">
        <v>915</v>
      </c>
      <c r="E1296" s="1">
        <v>43010</v>
      </c>
      <c r="F1296">
        <v>3</v>
      </c>
      <c r="G1296" t="s">
        <v>28</v>
      </c>
      <c r="H1296" t="s">
        <v>47</v>
      </c>
      <c r="I1296" t="s">
        <v>41</v>
      </c>
      <c r="J1296">
        <v>2604</v>
      </c>
      <c r="K1296">
        <v>31248</v>
      </c>
      <c r="L1296">
        <v>3</v>
      </c>
      <c r="M1296">
        <v>0</v>
      </c>
      <c r="N1296">
        <v>0</v>
      </c>
      <c r="O1296">
        <v>1</v>
      </c>
    </row>
    <row r="1297" spans="1:15" x14ac:dyDescent="0.3">
      <c r="A1297">
        <v>607</v>
      </c>
      <c r="B1297" t="s">
        <v>812</v>
      </c>
      <c r="C1297" t="s">
        <v>813</v>
      </c>
      <c r="D1297" t="s">
        <v>916</v>
      </c>
      <c r="E1297" s="1">
        <v>43592</v>
      </c>
      <c r="F1297">
        <v>1</v>
      </c>
      <c r="G1297" t="s">
        <v>76</v>
      </c>
      <c r="H1297" t="s">
        <v>47</v>
      </c>
      <c r="I1297" t="s">
        <v>19</v>
      </c>
      <c r="J1297">
        <v>3152</v>
      </c>
      <c r="K1297">
        <v>37824</v>
      </c>
      <c r="L1297">
        <v>5</v>
      </c>
      <c r="M1297">
        <v>0</v>
      </c>
      <c r="N1297">
        <v>0</v>
      </c>
      <c r="O1297">
        <v>8</v>
      </c>
    </row>
    <row r="1298" spans="1:15" x14ac:dyDescent="0.3">
      <c r="A1298">
        <v>608</v>
      </c>
      <c r="B1298" t="s">
        <v>32</v>
      </c>
      <c r="C1298" t="s">
        <v>166</v>
      </c>
      <c r="D1298" t="s">
        <v>915</v>
      </c>
      <c r="E1298" s="1">
        <v>44097</v>
      </c>
      <c r="F1298">
        <v>0</v>
      </c>
      <c r="G1298" t="s">
        <v>40</v>
      </c>
      <c r="H1298" t="s">
        <v>29</v>
      </c>
      <c r="I1298" t="s">
        <v>896</v>
      </c>
      <c r="J1298">
        <v>2655</v>
      </c>
      <c r="K1298">
        <v>31860</v>
      </c>
      <c r="L1298">
        <v>5</v>
      </c>
      <c r="M1298">
        <v>0</v>
      </c>
      <c r="N1298">
        <v>0</v>
      </c>
      <c r="O1298">
        <v>6</v>
      </c>
    </row>
    <row r="1299" spans="1:15" x14ac:dyDescent="0.3">
      <c r="A1299">
        <v>609</v>
      </c>
      <c r="B1299" t="s">
        <v>32</v>
      </c>
      <c r="C1299" t="s">
        <v>814</v>
      </c>
      <c r="D1299" t="s">
        <v>915</v>
      </c>
      <c r="E1299" s="1">
        <v>42412</v>
      </c>
      <c r="F1299">
        <v>4</v>
      </c>
      <c r="G1299" t="s">
        <v>72</v>
      </c>
      <c r="H1299" t="s">
        <v>18</v>
      </c>
      <c r="I1299" t="s">
        <v>59</v>
      </c>
      <c r="J1299">
        <v>1405</v>
      </c>
      <c r="K1299">
        <v>16860</v>
      </c>
      <c r="L1299">
        <v>5</v>
      </c>
      <c r="M1299">
        <v>6</v>
      </c>
      <c r="N1299">
        <v>0</v>
      </c>
      <c r="O1299">
        <v>10</v>
      </c>
    </row>
    <row r="1300" spans="1:15" x14ac:dyDescent="0.3">
      <c r="A1300">
        <v>610</v>
      </c>
      <c r="B1300" t="s">
        <v>185</v>
      </c>
      <c r="C1300" t="s">
        <v>815</v>
      </c>
      <c r="D1300" t="s">
        <v>915</v>
      </c>
      <c r="E1300" s="1">
        <v>43234</v>
      </c>
      <c r="F1300">
        <v>2</v>
      </c>
      <c r="G1300" t="s">
        <v>28</v>
      </c>
      <c r="H1300" t="s">
        <v>18</v>
      </c>
      <c r="I1300" t="s">
        <v>35</v>
      </c>
      <c r="J1300">
        <v>3100</v>
      </c>
      <c r="K1300">
        <v>37200</v>
      </c>
      <c r="L1300">
        <v>5</v>
      </c>
      <c r="M1300">
        <v>0</v>
      </c>
      <c r="N1300">
        <v>0</v>
      </c>
      <c r="O1300">
        <v>7</v>
      </c>
    </row>
    <row r="1301" spans="1:15" x14ac:dyDescent="0.3">
      <c r="A1301">
        <v>611</v>
      </c>
      <c r="B1301" t="s">
        <v>205</v>
      </c>
      <c r="C1301" t="s">
        <v>816</v>
      </c>
      <c r="D1301" t="s">
        <v>916</v>
      </c>
      <c r="E1301" s="1">
        <v>42947</v>
      </c>
      <c r="F1301">
        <v>3</v>
      </c>
      <c r="G1301" t="s">
        <v>28</v>
      </c>
      <c r="H1301" t="s">
        <v>29</v>
      </c>
      <c r="I1301" t="s">
        <v>896</v>
      </c>
      <c r="J1301">
        <v>2729</v>
      </c>
      <c r="K1301">
        <v>32748</v>
      </c>
      <c r="L1301">
        <v>4.5</v>
      </c>
      <c r="M1301">
        <v>0</v>
      </c>
      <c r="N1301">
        <v>0</v>
      </c>
      <c r="O1301">
        <v>6</v>
      </c>
    </row>
    <row r="1302" spans="1:15" x14ac:dyDescent="0.3">
      <c r="A1302">
        <v>612</v>
      </c>
      <c r="B1302" t="s">
        <v>185</v>
      </c>
      <c r="C1302" t="s">
        <v>348</v>
      </c>
      <c r="D1302" t="s">
        <v>915</v>
      </c>
      <c r="E1302" s="1">
        <v>43290</v>
      </c>
      <c r="F1302">
        <v>2</v>
      </c>
      <c r="G1302" t="s">
        <v>57</v>
      </c>
      <c r="H1302" t="s">
        <v>18</v>
      </c>
      <c r="I1302" t="s">
        <v>41</v>
      </c>
      <c r="J1302">
        <v>1467</v>
      </c>
      <c r="K1302">
        <v>17604</v>
      </c>
      <c r="L1302">
        <v>5</v>
      </c>
      <c r="M1302">
        <v>0</v>
      </c>
      <c r="N1302">
        <v>0</v>
      </c>
      <c r="O1302">
        <v>7</v>
      </c>
    </row>
    <row r="1303" spans="1:15" x14ac:dyDescent="0.3">
      <c r="A1303">
        <v>613</v>
      </c>
      <c r="B1303" t="s">
        <v>36</v>
      </c>
      <c r="C1303" t="s">
        <v>817</v>
      </c>
      <c r="D1303" t="s">
        <v>916</v>
      </c>
      <c r="E1303" s="1">
        <v>42791</v>
      </c>
      <c r="F1303">
        <v>3</v>
      </c>
      <c r="G1303" t="s">
        <v>28</v>
      </c>
      <c r="H1303" t="s">
        <v>22</v>
      </c>
      <c r="I1303" t="s">
        <v>41</v>
      </c>
      <c r="J1303">
        <v>1612</v>
      </c>
      <c r="K1303">
        <v>19344</v>
      </c>
      <c r="L1303">
        <v>5</v>
      </c>
      <c r="M1303">
        <v>0</v>
      </c>
      <c r="N1303">
        <v>0</v>
      </c>
      <c r="O1303">
        <v>4</v>
      </c>
    </row>
    <row r="1304" spans="1:15" x14ac:dyDescent="0.3">
      <c r="A1304">
        <v>614</v>
      </c>
      <c r="B1304" t="s">
        <v>32</v>
      </c>
      <c r="C1304" t="s">
        <v>818</v>
      </c>
      <c r="D1304" t="s">
        <v>915</v>
      </c>
      <c r="E1304" s="1">
        <v>43574</v>
      </c>
      <c r="F1304">
        <v>1</v>
      </c>
      <c r="G1304" t="s">
        <v>17</v>
      </c>
      <c r="H1304" t="s">
        <v>18</v>
      </c>
      <c r="I1304" t="s">
        <v>41</v>
      </c>
      <c r="J1304">
        <v>2901</v>
      </c>
      <c r="K1304">
        <v>34812</v>
      </c>
      <c r="L1304">
        <v>5</v>
      </c>
      <c r="M1304">
        <v>0</v>
      </c>
      <c r="N1304">
        <v>0</v>
      </c>
      <c r="O1304">
        <v>6</v>
      </c>
    </row>
    <row r="1305" spans="1:15" x14ac:dyDescent="0.3">
      <c r="A1305">
        <v>615</v>
      </c>
      <c r="B1305" t="s">
        <v>115</v>
      </c>
      <c r="C1305" t="s">
        <v>819</v>
      </c>
      <c r="D1305" t="s">
        <v>915</v>
      </c>
      <c r="E1305" s="1">
        <v>42952</v>
      </c>
      <c r="F1305">
        <v>3</v>
      </c>
      <c r="G1305" t="s">
        <v>162</v>
      </c>
      <c r="H1305" t="s">
        <v>18</v>
      </c>
      <c r="I1305" t="s">
        <v>41</v>
      </c>
      <c r="J1305">
        <v>1999</v>
      </c>
      <c r="K1305">
        <v>23988</v>
      </c>
      <c r="L1305">
        <v>3</v>
      </c>
      <c r="M1305">
        <v>0</v>
      </c>
      <c r="N1305">
        <v>0</v>
      </c>
      <c r="O1305">
        <v>4</v>
      </c>
    </row>
    <row r="1306" spans="1:15" x14ac:dyDescent="0.3">
      <c r="A1306">
        <v>616</v>
      </c>
      <c r="B1306" t="s">
        <v>183</v>
      </c>
      <c r="C1306" t="s">
        <v>166</v>
      </c>
      <c r="D1306" t="s">
        <v>916</v>
      </c>
      <c r="E1306" s="1">
        <v>43239</v>
      </c>
      <c r="F1306">
        <v>2</v>
      </c>
      <c r="G1306" t="s">
        <v>40</v>
      </c>
      <c r="H1306" t="s">
        <v>22</v>
      </c>
      <c r="I1306" t="s">
        <v>35</v>
      </c>
      <c r="J1306">
        <v>705</v>
      </c>
      <c r="K1306">
        <v>8460</v>
      </c>
      <c r="L1306">
        <v>3</v>
      </c>
      <c r="M1306">
        <v>6</v>
      </c>
      <c r="N1306">
        <v>0</v>
      </c>
      <c r="O1306">
        <v>8</v>
      </c>
    </row>
    <row r="1307" spans="1:15" x14ac:dyDescent="0.3">
      <c r="A1307">
        <v>617</v>
      </c>
      <c r="B1307" t="s">
        <v>88</v>
      </c>
      <c r="C1307" t="s">
        <v>820</v>
      </c>
      <c r="D1307" t="s">
        <v>916</v>
      </c>
      <c r="E1307" s="1">
        <v>43737</v>
      </c>
      <c r="F1307">
        <v>1</v>
      </c>
      <c r="G1307" t="s">
        <v>38</v>
      </c>
      <c r="H1307" t="s">
        <v>18</v>
      </c>
      <c r="I1307" t="s">
        <v>35</v>
      </c>
      <c r="J1307">
        <v>3311</v>
      </c>
      <c r="K1307">
        <v>39732</v>
      </c>
      <c r="L1307">
        <v>4.5</v>
      </c>
      <c r="M1307">
        <v>0</v>
      </c>
      <c r="N1307">
        <v>0</v>
      </c>
      <c r="O1307">
        <v>1</v>
      </c>
    </row>
    <row r="1308" spans="1:15" x14ac:dyDescent="0.3">
      <c r="A1308">
        <v>618</v>
      </c>
      <c r="B1308" t="s">
        <v>537</v>
      </c>
      <c r="C1308" t="s">
        <v>821</v>
      </c>
      <c r="D1308" t="s">
        <v>916</v>
      </c>
      <c r="E1308" s="1">
        <v>43107</v>
      </c>
      <c r="F1308">
        <v>3</v>
      </c>
      <c r="G1308" t="s">
        <v>28</v>
      </c>
      <c r="H1308" t="s">
        <v>18</v>
      </c>
      <c r="I1308" t="s">
        <v>19</v>
      </c>
      <c r="J1308">
        <v>2516</v>
      </c>
      <c r="K1308">
        <v>30192</v>
      </c>
      <c r="L1308">
        <v>3</v>
      </c>
      <c r="M1308">
        <v>6</v>
      </c>
      <c r="N1308">
        <v>0</v>
      </c>
      <c r="O1308">
        <v>3</v>
      </c>
    </row>
    <row r="1309" spans="1:15" x14ac:dyDescent="0.3">
      <c r="A1309">
        <v>619</v>
      </c>
      <c r="B1309" t="s">
        <v>822</v>
      </c>
      <c r="C1309" t="s">
        <v>823</v>
      </c>
      <c r="D1309" t="s">
        <v>915</v>
      </c>
      <c r="E1309" s="1">
        <v>43742</v>
      </c>
      <c r="F1309">
        <v>1</v>
      </c>
      <c r="G1309" t="s">
        <v>40</v>
      </c>
      <c r="H1309" t="s">
        <v>22</v>
      </c>
      <c r="I1309" t="s">
        <v>35</v>
      </c>
      <c r="J1309">
        <v>2000</v>
      </c>
      <c r="K1309">
        <v>24000</v>
      </c>
      <c r="L1309">
        <v>3</v>
      </c>
      <c r="M1309">
        <v>1</v>
      </c>
      <c r="N1309">
        <v>0</v>
      </c>
      <c r="O1309">
        <v>0</v>
      </c>
    </row>
    <row r="1310" spans="1:15" x14ac:dyDescent="0.3">
      <c r="A1310">
        <v>620</v>
      </c>
      <c r="B1310" t="s">
        <v>487</v>
      </c>
      <c r="C1310" t="s">
        <v>824</v>
      </c>
      <c r="D1310" t="s">
        <v>916</v>
      </c>
      <c r="E1310" s="1">
        <v>43735</v>
      </c>
      <c r="F1310">
        <v>1</v>
      </c>
      <c r="G1310" t="s">
        <v>52</v>
      </c>
      <c r="H1310" t="s">
        <v>29</v>
      </c>
      <c r="I1310" t="s">
        <v>59</v>
      </c>
      <c r="J1310">
        <v>2860</v>
      </c>
      <c r="K1310">
        <v>34320</v>
      </c>
      <c r="L1310">
        <v>3</v>
      </c>
      <c r="M1310">
        <v>0</v>
      </c>
      <c r="N1310">
        <v>6</v>
      </c>
      <c r="O1310">
        <v>7</v>
      </c>
    </row>
    <row r="1311" spans="1:15" x14ac:dyDescent="0.3">
      <c r="A1311">
        <v>621</v>
      </c>
      <c r="B1311" t="s">
        <v>145</v>
      </c>
      <c r="C1311" t="s">
        <v>825</v>
      </c>
      <c r="D1311" t="s">
        <v>915</v>
      </c>
      <c r="E1311" s="1">
        <v>43557</v>
      </c>
      <c r="F1311">
        <v>1</v>
      </c>
      <c r="G1311" t="s">
        <v>17</v>
      </c>
      <c r="H1311" t="s">
        <v>18</v>
      </c>
      <c r="I1311" t="s">
        <v>896</v>
      </c>
      <c r="J1311">
        <v>943</v>
      </c>
      <c r="K1311">
        <v>11316</v>
      </c>
      <c r="L1311">
        <v>4.5</v>
      </c>
      <c r="M1311">
        <v>0</v>
      </c>
      <c r="N1311">
        <v>0</v>
      </c>
      <c r="O1311">
        <v>1</v>
      </c>
    </row>
    <row r="1312" spans="1:15" x14ac:dyDescent="0.3">
      <c r="A1312">
        <v>622</v>
      </c>
      <c r="B1312" t="s">
        <v>339</v>
      </c>
      <c r="C1312" t="s">
        <v>826</v>
      </c>
      <c r="D1312" t="s">
        <v>915</v>
      </c>
      <c r="E1312" s="1">
        <v>43720</v>
      </c>
      <c r="F1312">
        <v>1</v>
      </c>
      <c r="G1312" t="s">
        <v>17</v>
      </c>
      <c r="H1312" t="s">
        <v>47</v>
      </c>
      <c r="I1312" t="s">
        <v>41</v>
      </c>
      <c r="J1312">
        <v>1018</v>
      </c>
      <c r="K1312">
        <v>12216</v>
      </c>
      <c r="L1312">
        <v>2</v>
      </c>
      <c r="M1312">
        <v>5</v>
      </c>
      <c r="N1312">
        <v>0</v>
      </c>
      <c r="O1312">
        <v>10</v>
      </c>
    </row>
    <row r="1313" spans="1:15" x14ac:dyDescent="0.3">
      <c r="A1313">
        <v>623</v>
      </c>
      <c r="B1313" t="s">
        <v>115</v>
      </c>
      <c r="C1313" t="s">
        <v>827</v>
      </c>
      <c r="D1313" t="s">
        <v>915</v>
      </c>
      <c r="E1313" s="1">
        <v>43502</v>
      </c>
      <c r="F1313">
        <v>1</v>
      </c>
      <c r="G1313" t="s">
        <v>17</v>
      </c>
      <c r="H1313" t="s">
        <v>18</v>
      </c>
      <c r="I1313" t="s">
        <v>59</v>
      </c>
      <c r="J1313">
        <v>1835</v>
      </c>
      <c r="K1313">
        <v>22020</v>
      </c>
      <c r="L1313">
        <v>3</v>
      </c>
      <c r="M1313">
        <v>1</v>
      </c>
      <c r="N1313">
        <v>0</v>
      </c>
      <c r="O1313">
        <v>50</v>
      </c>
    </row>
    <row r="1314" spans="1:15" x14ac:dyDescent="0.3">
      <c r="A1314">
        <v>624</v>
      </c>
      <c r="B1314" t="s">
        <v>371</v>
      </c>
      <c r="C1314" t="s">
        <v>828</v>
      </c>
      <c r="D1314" t="s">
        <v>915</v>
      </c>
      <c r="E1314" s="1">
        <v>43348</v>
      </c>
      <c r="F1314">
        <v>2</v>
      </c>
      <c r="G1314" t="s">
        <v>76</v>
      </c>
      <c r="H1314" t="s">
        <v>47</v>
      </c>
      <c r="I1314" t="s">
        <v>19</v>
      </c>
      <c r="J1314">
        <v>2192</v>
      </c>
      <c r="K1314">
        <v>26304</v>
      </c>
      <c r="L1314">
        <v>4.5</v>
      </c>
      <c r="M1314">
        <v>0</v>
      </c>
      <c r="N1314">
        <v>4</v>
      </c>
      <c r="O1314">
        <v>1</v>
      </c>
    </row>
    <row r="1315" spans="1:15" x14ac:dyDescent="0.3">
      <c r="A1315">
        <v>625</v>
      </c>
      <c r="B1315" t="s">
        <v>829</v>
      </c>
      <c r="C1315" t="s">
        <v>830</v>
      </c>
      <c r="D1315" t="s">
        <v>915</v>
      </c>
      <c r="E1315" s="1">
        <v>43641</v>
      </c>
      <c r="F1315">
        <v>1</v>
      </c>
      <c r="G1315" t="s">
        <v>28</v>
      </c>
      <c r="H1315" t="s">
        <v>18</v>
      </c>
      <c r="I1315" t="s">
        <v>41</v>
      </c>
      <c r="J1315">
        <v>2875</v>
      </c>
      <c r="K1315">
        <v>34500</v>
      </c>
      <c r="L1315">
        <v>3</v>
      </c>
      <c r="M1315">
        <v>0</v>
      </c>
      <c r="N1315">
        <v>0</v>
      </c>
      <c r="O1315">
        <v>4</v>
      </c>
    </row>
    <row r="1316" spans="1:15" x14ac:dyDescent="0.3">
      <c r="A1316">
        <v>626</v>
      </c>
      <c r="B1316" t="s">
        <v>68</v>
      </c>
      <c r="C1316" t="s">
        <v>830</v>
      </c>
      <c r="D1316" t="s">
        <v>915</v>
      </c>
      <c r="E1316" s="1">
        <v>43737</v>
      </c>
      <c r="F1316">
        <v>1</v>
      </c>
      <c r="G1316" t="s">
        <v>57</v>
      </c>
      <c r="H1316" t="s">
        <v>22</v>
      </c>
      <c r="I1316" t="s">
        <v>19</v>
      </c>
      <c r="J1316">
        <v>1332</v>
      </c>
      <c r="K1316">
        <v>15984</v>
      </c>
      <c r="L1316">
        <v>2</v>
      </c>
      <c r="M1316">
        <v>0</v>
      </c>
      <c r="N1316">
        <v>0</v>
      </c>
      <c r="O1316">
        <v>14</v>
      </c>
    </row>
    <row r="1317" spans="1:15" x14ac:dyDescent="0.3">
      <c r="A1317">
        <v>627</v>
      </c>
      <c r="B1317" t="s">
        <v>32</v>
      </c>
      <c r="C1317" t="s">
        <v>831</v>
      </c>
      <c r="D1317" t="s">
        <v>915</v>
      </c>
      <c r="E1317" s="1">
        <v>43071</v>
      </c>
      <c r="F1317">
        <v>3</v>
      </c>
      <c r="G1317" t="s">
        <v>49</v>
      </c>
      <c r="H1317" t="s">
        <v>22</v>
      </c>
      <c r="I1317" t="s">
        <v>35</v>
      </c>
      <c r="J1317">
        <v>2023</v>
      </c>
      <c r="K1317">
        <v>24276</v>
      </c>
      <c r="L1317">
        <v>5</v>
      </c>
      <c r="M1317">
        <v>6</v>
      </c>
      <c r="N1317">
        <v>0</v>
      </c>
      <c r="O1317">
        <v>5</v>
      </c>
    </row>
    <row r="1318" spans="1:15" x14ac:dyDescent="0.3">
      <c r="A1318">
        <v>628</v>
      </c>
      <c r="B1318" t="s">
        <v>32</v>
      </c>
      <c r="C1318" t="s">
        <v>832</v>
      </c>
      <c r="D1318" t="s">
        <v>915</v>
      </c>
      <c r="E1318" s="1">
        <v>44156</v>
      </c>
      <c r="F1318">
        <v>0</v>
      </c>
      <c r="G1318" t="s">
        <v>76</v>
      </c>
      <c r="H1318" t="s">
        <v>18</v>
      </c>
      <c r="I1318" t="s">
        <v>896</v>
      </c>
      <c r="J1318">
        <v>2094</v>
      </c>
      <c r="K1318">
        <v>25128</v>
      </c>
      <c r="L1318">
        <v>4.5</v>
      </c>
      <c r="M1318">
        <v>6</v>
      </c>
      <c r="N1318">
        <v>5</v>
      </c>
      <c r="O1318">
        <v>2</v>
      </c>
    </row>
    <row r="1319" spans="1:15" x14ac:dyDescent="0.3">
      <c r="A1319">
        <v>629</v>
      </c>
      <c r="B1319" t="s">
        <v>32</v>
      </c>
      <c r="C1319" t="s">
        <v>833</v>
      </c>
      <c r="D1319" t="s">
        <v>915</v>
      </c>
      <c r="E1319" s="1">
        <v>43617</v>
      </c>
      <c r="F1319">
        <v>1</v>
      </c>
      <c r="G1319" t="s">
        <v>44</v>
      </c>
      <c r="H1319" t="s">
        <v>22</v>
      </c>
      <c r="I1319" t="s">
        <v>35</v>
      </c>
      <c r="J1319">
        <v>3006</v>
      </c>
      <c r="K1319">
        <v>36072</v>
      </c>
      <c r="L1319">
        <v>4.5</v>
      </c>
      <c r="M1319">
        <v>0</v>
      </c>
      <c r="N1319">
        <v>3</v>
      </c>
      <c r="O1319">
        <v>7</v>
      </c>
    </row>
    <row r="1320" spans="1:15" x14ac:dyDescent="0.3">
      <c r="A1320">
        <v>630</v>
      </c>
      <c r="B1320" t="s">
        <v>834</v>
      </c>
      <c r="C1320" t="s">
        <v>835</v>
      </c>
      <c r="D1320" t="s">
        <v>915</v>
      </c>
      <c r="E1320" s="1">
        <v>43795</v>
      </c>
      <c r="F1320">
        <v>1</v>
      </c>
      <c r="G1320" t="s">
        <v>28</v>
      </c>
      <c r="H1320" t="s">
        <v>29</v>
      </c>
      <c r="I1320" t="s">
        <v>41</v>
      </c>
      <c r="J1320">
        <v>2717</v>
      </c>
      <c r="K1320">
        <v>32604</v>
      </c>
      <c r="L1320">
        <v>5</v>
      </c>
      <c r="M1320">
        <v>0</v>
      </c>
      <c r="N1320">
        <v>0</v>
      </c>
      <c r="O1320">
        <v>7</v>
      </c>
    </row>
    <row r="1321" spans="1:15" x14ac:dyDescent="0.3">
      <c r="A1321">
        <v>631</v>
      </c>
      <c r="B1321" t="s">
        <v>831</v>
      </c>
      <c r="C1321" t="s">
        <v>836</v>
      </c>
      <c r="D1321" t="s">
        <v>915</v>
      </c>
      <c r="E1321" s="1">
        <v>43326</v>
      </c>
      <c r="F1321">
        <v>2</v>
      </c>
      <c r="G1321" t="s">
        <v>75</v>
      </c>
      <c r="H1321" t="s">
        <v>29</v>
      </c>
      <c r="I1321" t="s">
        <v>41</v>
      </c>
      <c r="J1321">
        <v>3135</v>
      </c>
      <c r="K1321">
        <v>37620</v>
      </c>
      <c r="L1321">
        <v>3</v>
      </c>
      <c r="M1321">
        <v>1</v>
      </c>
      <c r="N1321">
        <v>0</v>
      </c>
      <c r="O1321">
        <v>5</v>
      </c>
    </row>
    <row r="1322" spans="1:15" x14ac:dyDescent="0.3">
      <c r="A1322">
        <v>632</v>
      </c>
      <c r="B1322" t="s">
        <v>58</v>
      </c>
      <c r="C1322" t="s">
        <v>45</v>
      </c>
      <c r="D1322" t="s">
        <v>916</v>
      </c>
      <c r="E1322" s="1">
        <v>43776</v>
      </c>
      <c r="F1322">
        <v>1</v>
      </c>
      <c r="G1322" t="s">
        <v>40</v>
      </c>
      <c r="H1322" t="s">
        <v>29</v>
      </c>
      <c r="I1322" t="s">
        <v>35</v>
      </c>
      <c r="J1322">
        <v>2334</v>
      </c>
      <c r="K1322">
        <v>28008</v>
      </c>
      <c r="L1322">
        <v>1</v>
      </c>
      <c r="M1322">
        <v>2</v>
      </c>
      <c r="N1322">
        <v>0</v>
      </c>
      <c r="O1322">
        <v>2</v>
      </c>
    </row>
    <row r="1323" spans="1:15" x14ac:dyDescent="0.3">
      <c r="A1323">
        <v>633</v>
      </c>
      <c r="B1323" t="s">
        <v>171</v>
      </c>
      <c r="C1323" t="s">
        <v>45</v>
      </c>
      <c r="D1323" t="s">
        <v>916</v>
      </c>
      <c r="E1323" s="1">
        <v>43487</v>
      </c>
      <c r="F1323">
        <v>1</v>
      </c>
      <c r="G1323" t="s">
        <v>40</v>
      </c>
      <c r="H1323" t="s">
        <v>18</v>
      </c>
      <c r="I1323" t="s">
        <v>35</v>
      </c>
      <c r="J1323">
        <v>1661</v>
      </c>
      <c r="K1323">
        <v>19932</v>
      </c>
      <c r="L1323">
        <v>5</v>
      </c>
      <c r="M1323">
        <v>4</v>
      </c>
      <c r="N1323">
        <v>0</v>
      </c>
      <c r="O1323">
        <v>9</v>
      </c>
    </row>
    <row r="1324" spans="1:15" x14ac:dyDescent="0.3">
      <c r="A1324">
        <v>634</v>
      </c>
      <c r="B1324" t="s">
        <v>55</v>
      </c>
      <c r="C1324" t="s">
        <v>837</v>
      </c>
      <c r="D1324" t="s">
        <v>916</v>
      </c>
      <c r="E1324" s="1">
        <v>43595</v>
      </c>
      <c r="F1324">
        <v>1</v>
      </c>
      <c r="G1324" t="s">
        <v>351</v>
      </c>
      <c r="H1324" t="s">
        <v>18</v>
      </c>
      <c r="I1324" t="s">
        <v>896</v>
      </c>
      <c r="J1324">
        <v>1230</v>
      </c>
      <c r="K1324">
        <v>14760</v>
      </c>
      <c r="L1324">
        <v>5</v>
      </c>
      <c r="M1324">
        <v>0</v>
      </c>
      <c r="N1324">
        <v>6</v>
      </c>
      <c r="O1324">
        <v>5</v>
      </c>
    </row>
    <row r="1325" spans="1:15" x14ac:dyDescent="0.3">
      <c r="A1325">
        <v>635</v>
      </c>
      <c r="B1325" t="s">
        <v>36</v>
      </c>
      <c r="C1325" t="s">
        <v>256</v>
      </c>
      <c r="D1325" t="s">
        <v>916</v>
      </c>
      <c r="E1325" s="1">
        <v>42434</v>
      </c>
      <c r="F1325">
        <v>4</v>
      </c>
      <c r="G1325" t="s">
        <v>38</v>
      </c>
      <c r="H1325" t="s">
        <v>22</v>
      </c>
      <c r="I1325" t="s">
        <v>41</v>
      </c>
      <c r="J1325">
        <v>1483</v>
      </c>
      <c r="K1325">
        <v>17796</v>
      </c>
      <c r="L1325">
        <v>5</v>
      </c>
      <c r="M1325">
        <v>0</v>
      </c>
      <c r="N1325">
        <v>2</v>
      </c>
      <c r="O1325">
        <v>8</v>
      </c>
    </row>
    <row r="1326" spans="1:15" x14ac:dyDescent="0.3">
      <c r="A1326">
        <v>636</v>
      </c>
      <c r="B1326" t="s">
        <v>123</v>
      </c>
      <c r="C1326" t="s">
        <v>838</v>
      </c>
      <c r="D1326" t="s">
        <v>915</v>
      </c>
      <c r="E1326" s="1">
        <v>43614</v>
      </c>
      <c r="F1326">
        <v>1</v>
      </c>
      <c r="G1326" t="s">
        <v>17</v>
      </c>
      <c r="H1326" t="s">
        <v>29</v>
      </c>
      <c r="I1326" t="s">
        <v>35</v>
      </c>
      <c r="J1326">
        <v>2462</v>
      </c>
      <c r="K1326">
        <v>29544</v>
      </c>
      <c r="L1326">
        <v>3</v>
      </c>
      <c r="M1326">
        <v>6</v>
      </c>
      <c r="N1326">
        <v>3</v>
      </c>
      <c r="O1326">
        <v>2</v>
      </c>
    </row>
    <row r="1327" spans="1:15" x14ac:dyDescent="0.3">
      <c r="A1327">
        <v>637</v>
      </c>
      <c r="B1327" t="s">
        <v>716</v>
      </c>
      <c r="C1327" t="s">
        <v>839</v>
      </c>
      <c r="D1327" t="s">
        <v>916</v>
      </c>
      <c r="E1327" s="1">
        <v>44194</v>
      </c>
      <c r="F1327">
        <v>0</v>
      </c>
      <c r="G1327" t="s">
        <v>76</v>
      </c>
      <c r="H1327" t="s">
        <v>18</v>
      </c>
      <c r="I1327" t="s">
        <v>896</v>
      </c>
      <c r="J1327">
        <v>2180</v>
      </c>
      <c r="K1327">
        <v>26160</v>
      </c>
      <c r="L1327">
        <v>5</v>
      </c>
      <c r="M1327">
        <v>3</v>
      </c>
      <c r="N1327">
        <v>0</v>
      </c>
      <c r="O1327">
        <v>0</v>
      </c>
    </row>
    <row r="1328" spans="1:15" x14ac:dyDescent="0.3">
      <c r="A1328">
        <v>638</v>
      </c>
      <c r="B1328" t="s">
        <v>211</v>
      </c>
      <c r="C1328" t="s">
        <v>840</v>
      </c>
      <c r="D1328" t="s">
        <v>916</v>
      </c>
      <c r="E1328" s="1">
        <v>42576</v>
      </c>
      <c r="F1328">
        <v>4</v>
      </c>
      <c r="G1328" t="s">
        <v>117</v>
      </c>
      <c r="H1328" t="s">
        <v>18</v>
      </c>
      <c r="I1328" t="s">
        <v>35</v>
      </c>
      <c r="J1328">
        <v>943</v>
      </c>
      <c r="K1328">
        <v>11316</v>
      </c>
      <c r="L1328">
        <v>5</v>
      </c>
      <c r="M1328">
        <v>0</v>
      </c>
      <c r="N1328">
        <v>4</v>
      </c>
      <c r="O1328">
        <v>7</v>
      </c>
    </row>
    <row r="1329" spans="1:15" x14ac:dyDescent="0.3">
      <c r="A1329">
        <v>639</v>
      </c>
      <c r="B1329" t="s">
        <v>20</v>
      </c>
      <c r="C1329" t="s">
        <v>841</v>
      </c>
      <c r="D1329" t="s">
        <v>915</v>
      </c>
      <c r="E1329" s="1">
        <v>43688</v>
      </c>
      <c r="F1329">
        <v>1</v>
      </c>
      <c r="G1329" t="s">
        <v>25</v>
      </c>
      <c r="H1329" t="s">
        <v>18</v>
      </c>
      <c r="I1329" t="s">
        <v>41</v>
      </c>
      <c r="J1329">
        <v>2489</v>
      </c>
      <c r="K1329">
        <v>29868</v>
      </c>
      <c r="L1329">
        <v>3</v>
      </c>
      <c r="M1329">
        <v>6</v>
      </c>
      <c r="N1329">
        <v>0</v>
      </c>
      <c r="O1329">
        <v>3</v>
      </c>
    </row>
    <row r="1330" spans="1:15" x14ac:dyDescent="0.3">
      <c r="A1330">
        <v>640</v>
      </c>
      <c r="B1330" t="s">
        <v>194</v>
      </c>
      <c r="C1330" t="s">
        <v>842</v>
      </c>
      <c r="D1330" t="s">
        <v>915</v>
      </c>
      <c r="E1330" s="1">
        <v>43781</v>
      </c>
      <c r="F1330">
        <v>1</v>
      </c>
      <c r="G1330" t="s">
        <v>34</v>
      </c>
      <c r="H1330" t="s">
        <v>18</v>
      </c>
      <c r="I1330" t="s">
        <v>59</v>
      </c>
      <c r="J1330">
        <v>2279</v>
      </c>
      <c r="K1330">
        <v>27348</v>
      </c>
      <c r="L1330">
        <v>5</v>
      </c>
      <c r="M1330">
        <v>0</v>
      </c>
      <c r="N1330">
        <v>0</v>
      </c>
      <c r="O1330">
        <v>4</v>
      </c>
    </row>
    <row r="1331" spans="1:15" x14ac:dyDescent="0.3">
      <c r="A1331">
        <v>641</v>
      </c>
      <c r="B1331" t="s">
        <v>649</v>
      </c>
      <c r="C1331" t="s">
        <v>625</v>
      </c>
      <c r="D1331" t="s">
        <v>916</v>
      </c>
      <c r="E1331" s="1">
        <v>43479</v>
      </c>
      <c r="F1331">
        <v>2</v>
      </c>
      <c r="G1331" t="s">
        <v>76</v>
      </c>
      <c r="H1331" t="s">
        <v>22</v>
      </c>
      <c r="I1331" t="s">
        <v>41</v>
      </c>
      <c r="J1331">
        <v>840</v>
      </c>
      <c r="K1331">
        <v>10080</v>
      </c>
      <c r="L1331">
        <v>3</v>
      </c>
      <c r="M1331">
        <v>4</v>
      </c>
      <c r="N1331">
        <v>0</v>
      </c>
      <c r="O1331">
        <v>10</v>
      </c>
    </row>
    <row r="1332" spans="1:15" x14ac:dyDescent="0.3">
      <c r="A1332">
        <v>642</v>
      </c>
      <c r="B1332" t="s">
        <v>843</v>
      </c>
      <c r="C1332" t="s">
        <v>282</v>
      </c>
      <c r="D1332" t="s">
        <v>915</v>
      </c>
      <c r="E1332" s="1">
        <v>43511</v>
      </c>
      <c r="F1332">
        <v>1</v>
      </c>
      <c r="G1332" t="s">
        <v>17</v>
      </c>
      <c r="H1332" t="s">
        <v>18</v>
      </c>
      <c r="I1332" t="s">
        <v>35</v>
      </c>
      <c r="J1332">
        <v>1601</v>
      </c>
      <c r="K1332">
        <v>19212</v>
      </c>
      <c r="L1332">
        <v>5</v>
      </c>
      <c r="M1332">
        <v>0</v>
      </c>
      <c r="N1332">
        <v>0</v>
      </c>
      <c r="O1332">
        <v>3</v>
      </c>
    </row>
    <row r="1333" spans="1:15" x14ac:dyDescent="0.3">
      <c r="A1333">
        <v>643</v>
      </c>
      <c r="B1333" t="s">
        <v>218</v>
      </c>
      <c r="C1333" t="s">
        <v>616</v>
      </c>
      <c r="D1333" t="s">
        <v>915</v>
      </c>
      <c r="E1333" s="1">
        <v>43218</v>
      </c>
      <c r="F1333">
        <v>2</v>
      </c>
      <c r="G1333" t="s">
        <v>40</v>
      </c>
      <c r="H1333" t="s">
        <v>18</v>
      </c>
      <c r="I1333" t="s">
        <v>35</v>
      </c>
      <c r="J1333">
        <v>1414</v>
      </c>
      <c r="K1333">
        <v>16968</v>
      </c>
      <c r="L1333">
        <v>5</v>
      </c>
      <c r="M1333">
        <v>4</v>
      </c>
      <c r="N1333">
        <v>0</v>
      </c>
      <c r="O1333">
        <v>10</v>
      </c>
    </row>
    <row r="1334" spans="1:15" x14ac:dyDescent="0.3">
      <c r="A1334">
        <v>644</v>
      </c>
      <c r="B1334" t="s">
        <v>150</v>
      </c>
      <c r="C1334" t="s">
        <v>844</v>
      </c>
      <c r="D1334" t="s">
        <v>915</v>
      </c>
      <c r="E1334" s="1">
        <v>43915</v>
      </c>
      <c r="F1334">
        <v>0</v>
      </c>
      <c r="G1334" t="s">
        <v>49</v>
      </c>
      <c r="H1334" t="s">
        <v>29</v>
      </c>
      <c r="I1334" t="s">
        <v>35</v>
      </c>
      <c r="J1334">
        <v>905</v>
      </c>
      <c r="K1334">
        <v>10860</v>
      </c>
      <c r="L1334">
        <v>3</v>
      </c>
      <c r="M1334">
        <v>0</v>
      </c>
      <c r="N1334">
        <v>0</v>
      </c>
      <c r="O1334">
        <v>8</v>
      </c>
    </row>
    <row r="1335" spans="1:15" x14ac:dyDescent="0.3">
      <c r="A1335">
        <v>645</v>
      </c>
      <c r="B1335" t="s">
        <v>845</v>
      </c>
      <c r="C1335" t="s">
        <v>321</v>
      </c>
      <c r="D1335" t="s">
        <v>916</v>
      </c>
      <c r="E1335" s="1">
        <v>43894</v>
      </c>
      <c r="F1335">
        <v>0</v>
      </c>
      <c r="G1335" t="s">
        <v>52</v>
      </c>
      <c r="H1335" t="s">
        <v>29</v>
      </c>
      <c r="I1335" t="s">
        <v>35</v>
      </c>
      <c r="J1335">
        <v>2525</v>
      </c>
      <c r="K1335">
        <v>30300</v>
      </c>
      <c r="L1335">
        <v>3</v>
      </c>
      <c r="M1335">
        <v>0</v>
      </c>
      <c r="N1335">
        <v>0</v>
      </c>
      <c r="O1335">
        <v>10</v>
      </c>
    </row>
    <row r="1336" spans="1:15" x14ac:dyDescent="0.3">
      <c r="A1336">
        <v>646</v>
      </c>
      <c r="B1336" t="s">
        <v>32</v>
      </c>
      <c r="C1336" t="s">
        <v>164</v>
      </c>
      <c r="D1336" t="s">
        <v>915</v>
      </c>
      <c r="E1336" s="1">
        <v>43245</v>
      </c>
      <c r="F1336">
        <v>2</v>
      </c>
      <c r="G1336" t="s">
        <v>38</v>
      </c>
      <c r="H1336" t="s">
        <v>18</v>
      </c>
      <c r="I1336" t="s">
        <v>35</v>
      </c>
      <c r="J1336">
        <v>1412</v>
      </c>
      <c r="K1336">
        <v>16944</v>
      </c>
      <c r="L1336">
        <v>2</v>
      </c>
      <c r="M1336">
        <v>0</v>
      </c>
      <c r="N1336">
        <v>0</v>
      </c>
      <c r="O1336">
        <v>7</v>
      </c>
    </row>
    <row r="1337" spans="1:15" x14ac:dyDescent="0.3">
      <c r="A1337">
        <v>647</v>
      </c>
      <c r="B1337" t="s">
        <v>325</v>
      </c>
      <c r="C1337" t="s">
        <v>846</v>
      </c>
      <c r="D1337" t="s">
        <v>915</v>
      </c>
      <c r="E1337" s="1">
        <v>43834</v>
      </c>
      <c r="F1337">
        <v>1</v>
      </c>
      <c r="G1337" t="s">
        <v>28</v>
      </c>
      <c r="H1337" t="s">
        <v>47</v>
      </c>
      <c r="I1337" t="s">
        <v>41</v>
      </c>
      <c r="J1337">
        <v>2397</v>
      </c>
      <c r="K1337">
        <v>28764</v>
      </c>
      <c r="L1337">
        <v>3</v>
      </c>
      <c r="M1337">
        <v>0</v>
      </c>
      <c r="N1337">
        <v>0</v>
      </c>
      <c r="O1337">
        <v>100</v>
      </c>
    </row>
    <row r="1338" spans="1:15" x14ac:dyDescent="0.3">
      <c r="A1338">
        <v>648</v>
      </c>
      <c r="B1338" t="s">
        <v>32</v>
      </c>
      <c r="C1338" t="s">
        <v>847</v>
      </c>
      <c r="D1338" t="s">
        <v>915</v>
      </c>
      <c r="E1338" s="1">
        <v>44055</v>
      </c>
      <c r="F1338">
        <v>0</v>
      </c>
      <c r="G1338" t="s">
        <v>40</v>
      </c>
      <c r="H1338" t="s">
        <v>18</v>
      </c>
      <c r="I1338" t="s">
        <v>35</v>
      </c>
      <c r="J1338">
        <v>1153</v>
      </c>
      <c r="K1338">
        <v>13836</v>
      </c>
      <c r="L1338">
        <v>4.5</v>
      </c>
      <c r="M1338">
        <v>0</v>
      </c>
      <c r="N1338">
        <v>2</v>
      </c>
      <c r="O1338">
        <v>10</v>
      </c>
    </row>
    <row r="1339" spans="1:15" x14ac:dyDescent="0.3">
      <c r="A1339">
        <v>649</v>
      </c>
      <c r="B1339" t="s">
        <v>169</v>
      </c>
      <c r="C1339" t="s">
        <v>848</v>
      </c>
      <c r="D1339" t="s">
        <v>915</v>
      </c>
      <c r="E1339" s="1">
        <v>42952</v>
      </c>
      <c r="F1339">
        <v>3</v>
      </c>
      <c r="G1339" t="s">
        <v>40</v>
      </c>
      <c r="H1339" t="s">
        <v>18</v>
      </c>
      <c r="I1339" t="s">
        <v>35</v>
      </c>
      <c r="J1339">
        <v>2091</v>
      </c>
      <c r="K1339">
        <v>25092</v>
      </c>
      <c r="L1339">
        <v>2</v>
      </c>
      <c r="M1339">
        <v>0</v>
      </c>
      <c r="N1339">
        <v>0</v>
      </c>
      <c r="O1339">
        <v>6</v>
      </c>
    </row>
    <row r="1340" spans="1:15" x14ac:dyDescent="0.3">
      <c r="A1340">
        <v>650</v>
      </c>
      <c r="B1340" t="s">
        <v>20</v>
      </c>
      <c r="C1340" t="s">
        <v>849</v>
      </c>
      <c r="D1340" t="s">
        <v>915</v>
      </c>
      <c r="E1340" s="1">
        <v>44011</v>
      </c>
      <c r="F1340">
        <v>0</v>
      </c>
      <c r="G1340" t="s">
        <v>28</v>
      </c>
      <c r="H1340" t="s">
        <v>29</v>
      </c>
      <c r="I1340" t="s">
        <v>19</v>
      </c>
      <c r="J1340">
        <v>1444</v>
      </c>
      <c r="K1340">
        <v>17328</v>
      </c>
      <c r="L1340">
        <v>5</v>
      </c>
      <c r="M1340">
        <v>3</v>
      </c>
      <c r="N1340">
        <v>0</v>
      </c>
      <c r="O1340">
        <v>7</v>
      </c>
    </row>
    <row r="1341" spans="1:15" x14ac:dyDescent="0.3">
      <c r="A1341">
        <v>651</v>
      </c>
      <c r="B1341" t="s">
        <v>850</v>
      </c>
      <c r="C1341" t="s">
        <v>851</v>
      </c>
      <c r="D1341" t="s">
        <v>916</v>
      </c>
      <c r="E1341" s="1">
        <v>42795</v>
      </c>
      <c r="F1341">
        <v>3</v>
      </c>
      <c r="G1341" t="s">
        <v>28</v>
      </c>
      <c r="H1341" t="s">
        <v>18</v>
      </c>
      <c r="I1341" t="s">
        <v>35</v>
      </c>
      <c r="J1341">
        <v>2360</v>
      </c>
      <c r="K1341">
        <v>28320</v>
      </c>
      <c r="L1341">
        <v>4.5</v>
      </c>
      <c r="M1341">
        <v>0</v>
      </c>
      <c r="N1341">
        <v>0</v>
      </c>
      <c r="O1341">
        <v>1</v>
      </c>
    </row>
    <row r="1342" spans="1:15" x14ac:dyDescent="0.3">
      <c r="A1342">
        <v>652</v>
      </c>
      <c r="B1342" t="s">
        <v>32</v>
      </c>
      <c r="C1342" t="s">
        <v>773</v>
      </c>
      <c r="D1342" t="s">
        <v>915</v>
      </c>
      <c r="E1342" s="1">
        <v>44177</v>
      </c>
      <c r="F1342">
        <v>0</v>
      </c>
      <c r="G1342" t="s">
        <v>52</v>
      </c>
      <c r="H1342" t="s">
        <v>29</v>
      </c>
      <c r="I1342" t="s">
        <v>35</v>
      </c>
      <c r="J1342">
        <v>2576</v>
      </c>
      <c r="K1342">
        <v>30912</v>
      </c>
      <c r="L1342">
        <v>1</v>
      </c>
      <c r="M1342">
        <v>6</v>
      </c>
      <c r="N1342">
        <v>0</v>
      </c>
      <c r="O1342">
        <v>6</v>
      </c>
    </row>
    <row r="1343" spans="1:15" x14ac:dyDescent="0.3">
      <c r="A1343">
        <v>653</v>
      </c>
      <c r="B1343" t="s">
        <v>32</v>
      </c>
      <c r="C1343" t="s">
        <v>852</v>
      </c>
      <c r="D1343" t="s">
        <v>915</v>
      </c>
      <c r="E1343" s="1">
        <v>43793</v>
      </c>
      <c r="F1343">
        <v>1</v>
      </c>
      <c r="G1343" t="s">
        <v>40</v>
      </c>
      <c r="H1343" t="s">
        <v>18</v>
      </c>
      <c r="I1343" t="s">
        <v>41</v>
      </c>
      <c r="J1343">
        <v>2376</v>
      </c>
      <c r="K1343">
        <v>28512</v>
      </c>
      <c r="L1343">
        <v>2</v>
      </c>
      <c r="M1343">
        <v>6</v>
      </c>
      <c r="N1343">
        <v>0</v>
      </c>
      <c r="O1343">
        <v>57</v>
      </c>
    </row>
    <row r="1344" spans="1:15" x14ac:dyDescent="0.3">
      <c r="A1344">
        <v>654</v>
      </c>
      <c r="B1344" t="s">
        <v>435</v>
      </c>
      <c r="C1344" t="s">
        <v>327</v>
      </c>
      <c r="D1344" t="s">
        <v>915</v>
      </c>
      <c r="E1344" s="1">
        <v>43681</v>
      </c>
      <c r="F1344">
        <v>1</v>
      </c>
      <c r="G1344" t="s">
        <v>52</v>
      </c>
      <c r="H1344" t="s">
        <v>29</v>
      </c>
      <c r="I1344" t="s">
        <v>35</v>
      </c>
      <c r="J1344">
        <v>2924</v>
      </c>
      <c r="K1344">
        <v>35088</v>
      </c>
      <c r="L1344">
        <v>4.5</v>
      </c>
      <c r="M1344">
        <v>0</v>
      </c>
      <c r="N1344">
        <v>0</v>
      </c>
      <c r="O1344">
        <v>10</v>
      </c>
    </row>
    <row r="1345" spans="1:15" x14ac:dyDescent="0.3">
      <c r="A1345">
        <v>655</v>
      </c>
      <c r="B1345" t="s">
        <v>355</v>
      </c>
      <c r="C1345" t="s">
        <v>853</v>
      </c>
      <c r="D1345" t="s">
        <v>915</v>
      </c>
      <c r="E1345" s="1">
        <v>42785</v>
      </c>
      <c r="F1345">
        <v>3</v>
      </c>
      <c r="G1345" t="s">
        <v>76</v>
      </c>
      <c r="H1345" t="s">
        <v>22</v>
      </c>
      <c r="I1345" t="s">
        <v>19</v>
      </c>
      <c r="J1345">
        <v>2548</v>
      </c>
      <c r="K1345">
        <v>30576</v>
      </c>
      <c r="L1345">
        <v>1</v>
      </c>
      <c r="M1345">
        <v>0</v>
      </c>
      <c r="N1345">
        <v>0</v>
      </c>
      <c r="O1345">
        <v>10</v>
      </c>
    </row>
    <row r="1346" spans="1:15" x14ac:dyDescent="0.3">
      <c r="A1346">
        <v>656</v>
      </c>
      <c r="B1346" t="s">
        <v>854</v>
      </c>
      <c r="C1346" t="s">
        <v>855</v>
      </c>
      <c r="D1346" t="s">
        <v>915</v>
      </c>
      <c r="E1346" s="1">
        <v>43852</v>
      </c>
      <c r="F1346">
        <v>0</v>
      </c>
      <c r="G1346" t="s">
        <v>40</v>
      </c>
      <c r="H1346" t="s">
        <v>22</v>
      </c>
      <c r="I1346" t="s">
        <v>59</v>
      </c>
      <c r="J1346">
        <v>841</v>
      </c>
      <c r="K1346">
        <v>10092</v>
      </c>
      <c r="L1346">
        <v>1</v>
      </c>
      <c r="M1346">
        <v>4</v>
      </c>
      <c r="N1346">
        <v>0</v>
      </c>
      <c r="O1346">
        <v>7</v>
      </c>
    </row>
    <row r="1347" spans="1:15" x14ac:dyDescent="0.3">
      <c r="A1347">
        <v>657</v>
      </c>
      <c r="B1347" t="s">
        <v>55</v>
      </c>
      <c r="C1347" t="s">
        <v>856</v>
      </c>
      <c r="D1347" t="s">
        <v>916</v>
      </c>
      <c r="E1347" s="1">
        <v>43966</v>
      </c>
      <c r="F1347">
        <v>0</v>
      </c>
      <c r="G1347" t="s">
        <v>28</v>
      </c>
      <c r="H1347" t="s">
        <v>18</v>
      </c>
      <c r="I1347" t="s">
        <v>35</v>
      </c>
      <c r="J1347">
        <v>3017</v>
      </c>
      <c r="K1347">
        <v>36204</v>
      </c>
      <c r="L1347">
        <v>3</v>
      </c>
      <c r="M1347">
        <v>0</v>
      </c>
      <c r="N1347">
        <v>0</v>
      </c>
      <c r="O1347">
        <v>6</v>
      </c>
    </row>
    <row r="1348" spans="1:15" x14ac:dyDescent="0.3">
      <c r="A1348">
        <v>658</v>
      </c>
      <c r="B1348" t="s">
        <v>857</v>
      </c>
      <c r="C1348" t="s">
        <v>858</v>
      </c>
      <c r="D1348" t="s">
        <v>915</v>
      </c>
      <c r="E1348" s="1">
        <v>43126</v>
      </c>
      <c r="F1348">
        <v>2</v>
      </c>
      <c r="G1348" t="s">
        <v>52</v>
      </c>
      <c r="H1348" t="s">
        <v>29</v>
      </c>
      <c r="I1348" t="s">
        <v>35</v>
      </c>
      <c r="J1348">
        <v>1077</v>
      </c>
      <c r="K1348">
        <v>12924</v>
      </c>
      <c r="L1348">
        <v>5</v>
      </c>
      <c r="M1348">
        <v>0</v>
      </c>
      <c r="N1348">
        <v>0</v>
      </c>
      <c r="O1348">
        <v>9</v>
      </c>
    </row>
    <row r="1349" spans="1:15" x14ac:dyDescent="0.3">
      <c r="A1349">
        <v>659</v>
      </c>
      <c r="B1349" t="s">
        <v>209</v>
      </c>
      <c r="C1349" t="s">
        <v>859</v>
      </c>
      <c r="D1349" t="s">
        <v>916</v>
      </c>
      <c r="E1349" s="1">
        <v>43223</v>
      </c>
      <c r="F1349">
        <v>2</v>
      </c>
      <c r="G1349" t="s">
        <v>57</v>
      </c>
      <c r="H1349" t="s">
        <v>18</v>
      </c>
      <c r="I1349" t="s">
        <v>59</v>
      </c>
      <c r="J1349">
        <v>3316</v>
      </c>
      <c r="K1349">
        <v>39792</v>
      </c>
      <c r="L1349">
        <v>4.5</v>
      </c>
      <c r="M1349">
        <v>0</v>
      </c>
      <c r="N1349">
        <v>0</v>
      </c>
      <c r="O1349">
        <v>8</v>
      </c>
    </row>
    <row r="1350" spans="1:15" x14ac:dyDescent="0.3">
      <c r="A1350">
        <v>660</v>
      </c>
      <c r="B1350" t="s">
        <v>110</v>
      </c>
      <c r="C1350" t="s">
        <v>387</v>
      </c>
      <c r="D1350" t="s">
        <v>915</v>
      </c>
      <c r="E1350" s="1">
        <v>43442</v>
      </c>
      <c r="F1350">
        <v>2</v>
      </c>
      <c r="G1350" t="s">
        <v>117</v>
      </c>
      <c r="H1350" t="s">
        <v>47</v>
      </c>
      <c r="I1350" t="s">
        <v>59</v>
      </c>
      <c r="J1350">
        <v>2188</v>
      </c>
      <c r="K1350">
        <v>26256</v>
      </c>
      <c r="L1350">
        <v>4.5</v>
      </c>
      <c r="M1350">
        <v>5</v>
      </c>
      <c r="N1350">
        <v>0</v>
      </c>
      <c r="O1350">
        <v>9</v>
      </c>
    </row>
    <row r="1351" spans="1:15" x14ac:dyDescent="0.3">
      <c r="A1351">
        <v>661</v>
      </c>
      <c r="B1351" t="s">
        <v>860</v>
      </c>
      <c r="C1351" t="s">
        <v>861</v>
      </c>
      <c r="D1351" t="s">
        <v>915</v>
      </c>
      <c r="E1351" s="1">
        <v>43500</v>
      </c>
      <c r="F1351">
        <v>1</v>
      </c>
      <c r="G1351" t="s">
        <v>117</v>
      </c>
      <c r="H1351" t="s">
        <v>29</v>
      </c>
      <c r="I1351" t="s">
        <v>59</v>
      </c>
      <c r="J1351">
        <v>1684</v>
      </c>
      <c r="K1351">
        <v>20208</v>
      </c>
      <c r="L1351">
        <v>5</v>
      </c>
      <c r="M1351">
        <v>0</v>
      </c>
      <c r="N1351">
        <v>0</v>
      </c>
      <c r="O1351">
        <v>6</v>
      </c>
    </row>
    <row r="1352" spans="1:15" x14ac:dyDescent="0.3">
      <c r="A1352">
        <v>662</v>
      </c>
      <c r="B1352" t="s">
        <v>862</v>
      </c>
      <c r="C1352" t="s">
        <v>863</v>
      </c>
      <c r="D1352" t="s">
        <v>916</v>
      </c>
      <c r="E1352" s="1">
        <v>43783</v>
      </c>
      <c r="F1352">
        <v>1</v>
      </c>
      <c r="G1352" t="s">
        <v>40</v>
      </c>
      <c r="H1352" t="s">
        <v>18</v>
      </c>
      <c r="I1352" t="s">
        <v>41</v>
      </c>
      <c r="J1352">
        <v>716</v>
      </c>
      <c r="K1352">
        <v>8592</v>
      </c>
      <c r="L1352">
        <v>3</v>
      </c>
      <c r="M1352">
        <v>0</v>
      </c>
      <c r="N1352">
        <v>0</v>
      </c>
      <c r="O1352">
        <v>8</v>
      </c>
    </row>
    <row r="1353" spans="1:15" x14ac:dyDescent="0.3">
      <c r="A1353">
        <v>663</v>
      </c>
      <c r="B1353" t="s">
        <v>411</v>
      </c>
      <c r="C1353" t="s">
        <v>474</v>
      </c>
      <c r="D1353" t="s">
        <v>916</v>
      </c>
      <c r="E1353" s="1">
        <v>43604</v>
      </c>
      <c r="F1353">
        <v>1</v>
      </c>
      <c r="G1353" t="s">
        <v>28</v>
      </c>
      <c r="H1353" t="s">
        <v>18</v>
      </c>
      <c r="I1353" t="s">
        <v>35</v>
      </c>
      <c r="J1353">
        <v>2703</v>
      </c>
      <c r="K1353">
        <v>32436</v>
      </c>
      <c r="L1353">
        <v>2</v>
      </c>
      <c r="M1353">
        <v>0</v>
      </c>
      <c r="N1353">
        <v>0</v>
      </c>
      <c r="O1353">
        <v>4</v>
      </c>
    </row>
    <row r="1354" spans="1:15" x14ac:dyDescent="0.3">
      <c r="A1354">
        <v>664</v>
      </c>
      <c r="B1354" t="s">
        <v>70</v>
      </c>
      <c r="C1354" t="s">
        <v>864</v>
      </c>
      <c r="D1354" t="s">
        <v>915</v>
      </c>
      <c r="E1354" s="1">
        <v>43289</v>
      </c>
      <c r="F1354">
        <v>2</v>
      </c>
      <c r="G1354" t="s">
        <v>72</v>
      </c>
      <c r="H1354" t="s">
        <v>18</v>
      </c>
      <c r="I1354" t="s">
        <v>896</v>
      </c>
      <c r="J1354">
        <v>2361</v>
      </c>
      <c r="K1354">
        <v>28332</v>
      </c>
      <c r="L1354">
        <v>5</v>
      </c>
      <c r="M1354">
        <v>0</v>
      </c>
      <c r="N1354">
        <v>0</v>
      </c>
      <c r="O1354">
        <v>1</v>
      </c>
    </row>
    <row r="1355" spans="1:15" x14ac:dyDescent="0.3">
      <c r="A1355">
        <v>665</v>
      </c>
      <c r="B1355" t="s">
        <v>32</v>
      </c>
      <c r="C1355" t="s">
        <v>141</v>
      </c>
      <c r="D1355" t="s">
        <v>915</v>
      </c>
      <c r="E1355" s="1">
        <v>44141</v>
      </c>
      <c r="F1355">
        <v>0</v>
      </c>
      <c r="G1355" t="s">
        <v>28</v>
      </c>
      <c r="H1355" t="s">
        <v>18</v>
      </c>
      <c r="I1355" t="s">
        <v>41</v>
      </c>
      <c r="J1355">
        <v>1797</v>
      </c>
      <c r="K1355">
        <v>21564</v>
      </c>
      <c r="L1355">
        <v>1</v>
      </c>
      <c r="M1355">
        <v>6</v>
      </c>
      <c r="N1355">
        <v>0</v>
      </c>
      <c r="O1355">
        <v>7</v>
      </c>
    </row>
    <row r="1356" spans="1:15" x14ac:dyDescent="0.3">
      <c r="A1356">
        <v>666</v>
      </c>
      <c r="B1356" t="s">
        <v>63</v>
      </c>
      <c r="C1356" t="s">
        <v>865</v>
      </c>
      <c r="D1356" t="s">
        <v>915</v>
      </c>
      <c r="E1356" s="1">
        <v>43995</v>
      </c>
      <c r="F1356">
        <v>0</v>
      </c>
      <c r="G1356" t="s">
        <v>92</v>
      </c>
      <c r="H1356" t="s">
        <v>18</v>
      </c>
      <c r="I1356" t="s">
        <v>896</v>
      </c>
      <c r="J1356">
        <v>2252</v>
      </c>
      <c r="K1356">
        <v>27024</v>
      </c>
      <c r="L1356">
        <v>3</v>
      </c>
      <c r="M1356">
        <v>0</v>
      </c>
      <c r="N1356">
        <v>0</v>
      </c>
      <c r="O1356">
        <v>2</v>
      </c>
    </row>
    <row r="1357" spans="1:15" x14ac:dyDescent="0.3">
      <c r="A1357">
        <v>667</v>
      </c>
      <c r="B1357" t="s">
        <v>501</v>
      </c>
      <c r="C1357" t="s">
        <v>866</v>
      </c>
      <c r="D1357" t="s">
        <v>916</v>
      </c>
      <c r="E1357" s="1">
        <v>43373</v>
      </c>
      <c r="F1357">
        <v>2</v>
      </c>
      <c r="G1357" t="s">
        <v>28</v>
      </c>
      <c r="H1357" t="s">
        <v>18</v>
      </c>
      <c r="I1357" t="s">
        <v>35</v>
      </c>
      <c r="J1357">
        <v>2486</v>
      </c>
      <c r="K1357">
        <v>29832</v>
      </c>
      <c r="L1357">
        <v>5</v>
      </c>
      <c r="M1357">
        <v>5</v>
      </c>
      <c r="N1357">
        <v>2</v>
      </c>
      <c r="O1357">
        <v>9</v>
      </c>
    </row>
    <row r="1358" spans="1:15" x14ac:dyDescent="0.3">
      <c r="A1358">
        <v>668</v>
      </c>
      <c r="B1358" t="s">
        <v>30</v>
      </c>
      <c r="C1358" t="s">
        <v>867</v>
      </c>
      <c r="D1358" t="s">
        <v>915</v>
      </c>
      <c r="E1358" s="1">
        <v>43995</v>
      </c>
      <c r="F1358">
        <v>0</v>
      </c>
      <c r="G1358" t="s">
        <v>28</v>
      </c>
      <c r="H1358" t="s">
        <v>18</v>
      </c>
      <c r="I1358" t="s">
        <v>35</v>
      </c>
      <c r="J1358">
        <v>1197</v>
      </c>
      <c r="K1358">
        <v>14364</v>
      </c>
      <c r="L1358">
        <v>2</v>
      </c>
      <c r="M1358">
        <v>4</v>
      </c>
      <c r="N1358">
        <v>0</v>
      </c>
      <c r="O1358">
        <v>8</v>
      </c>
    </row>
    <row r="1359" spans="1:15" x14ac:dyDescent="0.3">
      <c r="A1359">
        <v>669</v>
      </c>
      <c r="B1359" t="s">
        <v>868</v>
      </c>
      <c r="C1359" t="s">
        <v>869</v>
      </c>
      <c r="D1359" t="s">
        <v>916</v>
      </c>
      <c r="E1359" s="1">
        <v>43590</v>
      </c>
      <c r="F1359">
        <v>1</v>
      </c>
      <c r="G1359" t="s">
        <v>52</v>
      </c>
      <c r="H1359" t="s">
        <v>22</v>
      </c>
      <c r="I1359" t="s">
        <v>35</v>
      </c>
      <c r="J1359">
        <v>3389</v>
      </c>
      <c r="K1359">
        <v>40668</v>
      </c>
      <c r="L1359">
        <v>3</v>
      </c>
      <c r="M1359">
        <v>1</v>
      </c>
      <c r="N1359">
        <v>0</v>
      </c>
      <c r="O1359">
        <v>7</v>
      </c>
    </row>
    <row r="1360" spans="1:15" x14ac:dyDescent="0.3">
      <c r="A1360">
        <v>670</v>
      </c>
      <c r="B1360" t="s">
        <v>214</v>
      </c>
      <c r="C1360" t="s">
        <v>870</v>
      </c>
      <c r="D1360" t="s">
        <v>916</v>
      </c>
      <c r="E1360" s="1">
        <v>43800</v>
      </c>
      <c r="F1360">
        <v>1</v>
      </c>
      <c r="G1360" t="s">
        <v>34</v>
      </c>
      <c r="H1360" t="s">
        <v>29</v>
      </c>
      <c r="I1360" t="s">
        <v>41</v>
      </c>
      <c r="J1360">
        <v>2760</v>
      </c>
      <c r="K1360">
        <v>33120</v>
      </c>
      <c r="L1360">
        <v>1</v>
      </c>
      <c r="M1360">
        <v>6</v>
      </c>
      <c r="N1360">
        <v>6</v>
      </c>
      <c r="O1360">
        <v>1</v>
      </c>
    </row>
    <row r="1361" spans="1:15" x14ac:dyDescent="0.3">
      <c r="A1361">
        <v>671</v>
      </c>
      <c r="B1361" t="s">
        <v>212</v>
      </c>
      <c r="C1361" t="s">
        <v>871</v>
      </c>
      <c r="D1361" t="s">
        <v>915</v>
      </c>
      <c r="E1361" s="1">
        <v>42992</v>
      </c>
      <c r="F1361">
        <v>3</v>
      </c>
      <c r="G1361" t="s">
        <v>87</v>
      </c>
      <c r="H1361" t="s">
        <v>22</v>
      </c>
      <c r="I1361" t="s">
        <v>41</v>
      </c>
      <c r="J1361">
        <v>1232</v>
      </c>
      <c r="K1361">
        <v>14784</v>
      </c>
      <c r="L1361">
        <v>5</v>
      </c>
      <c r="M1361">
        <v>3</v>
      </c>
      <c r="N1361">
        <v>0</v>
      </c>
      <c r="O1361">
        <v>10</v>
      </c>
    </row>
    <row r="1362" spans="1:15" x14ac:dyDescent="0.3">
      <c r="A1362">
        <v>672</v>
      </c>
      <c r="B1362" t="s">
        <v>604</v>
      </c>
      <c r="C1362" t="s">
        <v>872</v>
      </c>
      <c r="D1362" t="s">
        <v>916</v>
      </c>
      <c r="E1362" s="1">
        <v>43573</v>
      </c>
      <c r="F1362">
        <v>1</v>
      </c>
      <c r="G1362" t="s">
        <v>52</v>
      </c>
      <c r="H1362" t="s">
        <v>29</v>
      </c>
      <c r="I1362" t="s">
        <v>35</v>
      </c>
      <c r="J1362">
        <v>1045</v>
      </c>
      <c r="K1362">
        <v>12540</v>
      </c>
      <c r="L1362">
        <v>5</v>
      </c>
      <c r="M1362">
        <v>6</v>
      </c>
      <c r="N1362">
        <v>0</v>
      </c>
      <c r="O1362">
        <v>4</v>
      </c>
    </row>
    <row r="1363" spans="1:15" x14ac:dyDescent="0.3">
      <c r="A1363">
        <v>673</v>
      </c>
      <c r="B1363" t="s">
        <v>32</v>
      </c>
      <c r="C1363" t="s">
        <v>873</v>
      </c>
      <c r="D1363" t="s">
        <v>915</v>
      </c>
      <c r="E1363" s="1">
        <v>43104</v>
      </c>
      <c r="F1363">
        <v>3</v>
      </c>
      <c r="G1363" t="s">
        <v>49</v>
      </c>
      <c r="H1363" t="s">
        <v>18</v>
      </c>
      <c r="I1363" t="s">
        <v>19</v>
      </c>
      <c r="J1363">
        <v>3257</v>
      </c>
      <c r="K1363">
        <v>39084</v>
      </c>
      <c r="L1363">
        <v>3</v>
      </c>
      <c r="M1363">
        <v>0</v>
      </c>
      <c r="N1363">
        <v>0</v>
      </c>
      <c r="O1363">
        <v>6</v>
      </c>
    </row>
    <row r="1364" spans="1:15" x14ac:dyDescent="0.3">
      <c r="A1364">
        <v>674</v>
      </c>
      <c r="B1364" t="s">
        <v>874</v>
      </c>
      <c r="C1364" t="s">
        <v>875</v>
      </c>
      <c r="D1364" t="s">
        <v>916</v>
      </c>
      <c r="E1364" s="1">
        <v>43160</v>
      </c>
      <c r="F1364">
        <v>2</v>
      </c>
      <c r="G1364" t="s">
        <v>52</v>
      </c>
      <c r="H1364" t="s">
        <v>18</v>
      </c>
      <c r="I1364" t="s">
        <v>59</v>
      </c>
      <c r="J1364">
        <v>3026</v>
      </c>
      <c r="K1364">
        <v>36312</v>
      </c>
      <c r="L1364">
        <v>3</v>
      </c>
      <c r="M1364">
        <v>4</v>
      </c>
      <c r="N1364">
        <v>0</v>
      </c>
      <c r="O1364">
        <v>1</v>
      </c>
    </row>
    <row r="1365" spans="1:15" x14ac:dyDescent="0.3">
      <c r="A1365">
        <v>675</v>
      </c>
      <c r="B1365" t="s">
        <v>876</v>
      </c>
      <c r="C1365" t="s">
        <v>877</v>
      </c>
      <c r="D1365" t="s">
        <v>916</v>
      </c>
      <c r="E1365" s="1">
        <v>43766</v>
      </c>
      <c r="F1365">
        <v>1</v>
      </c>
      <c r="G1365" t="s">
        <v>76</v>
      </c>
      <c r="H1365" t="s">
        <v>18</v>
      </c>
      <c r="I1365" t="s">
        <v>35</v>
      </c>
      <c r="J1365">
        <v>1898</v>
      </c>
      <c r="K1365">
        <v>22776</v>
      </c>
      <c r="L1365">
        <v>4.5</v>
      </c>
      <c r="M1365">
        <v>1</v>
      </c>
      <c r="N1365">
        <v>0</v>
      </c>
      <c r="O1365">
        <v>2</v>
      </c>
    </row>
    <row r="1366" spans="1:15" x14ac:dyDescent="0.3">
      <c r="A1366">
        <v>676</v>
      </c>
      <c r="B1366" t="s">
        <v>878</v>
      </c>
      <c r="C1366" t="s">
        <v>879</v>
      </c>
      <c r="D1366" t="s">
        <v>915</v>
      </c>
      <c r="E1366" s="1">
        <v>43275</v>
      </c>
      <c r="F1366">
        <v>2</v>
      </c>
      <c r="G1366" t="s">
        <v>28</v>
      </c>
      <c r="H1366" t="s">
        <v>18</v>
      </c>
      <c r="I1366" t="s">
        <v>59</v>
      </c>
      <c r="J1366">
        <v>2778</v>
      </c>
      <c r="K1366">
        <v>33336</v>
      </c>
      <c r="L1366">
        <v>3</v>
      </c>
      <c r="M1366">
        <v>2</v>
      </c>
      <c r="N1366">
        <v>0</v>
      </c>
      <c r="O1366">
        <v>20</v>
      </c>
    </row>
    <row r="1367" spans="1:15" x14ac:dyDescent="0.3">
      <c r="A1367">
        <v>677</v>
      </c>
      <c r="B1367" t="s">
        <v>20</v>
      </c>
      <c r="C1367" t="s">
        <v>880</v>
      </c>
      <c r="D1367" t="s">
        <v>915</v>
      </c>
      <c r="E1367" s="1">
        <v>43104</v>
      </c>
      <c r="F1367">
        <v>3</v>
      </c>
      <c r="G1367" t="s">
        <v>76</v>
      </c>
      <c r="H1367" t="s">
        <v>47</v>
      </c>
      <c r="I1367" t="s">
        <v>35</v>
      </c>
      <c r="J1367">
        <v>2880</v>
      </c>
      <c r="K1367">
        <v>34560</v>
      </c>
      <c r="L1367">
        <v>2</v>
      </c>
      <c r="M1367">
        <v>4</v>
      </c>
      <c r="N1367">
        <v>0</v>
      </c>
      <c r="O1367">
        <v>5</v>
      </c>
    </row>
    <row r="1368" spans="1:15" x14ac:dyDescent="0.3">
      <c r="A1368">
        <v>678</v>
      </c>
      <c r="B1368" t="s">
        <v>271</v>
      </c>
      <c r="C1368" t="s">
        <v>881</v>
      </c>
      <c r="D1368" t="s">
        <v>915</v>
      </c>
      <c r="E1368" s="1">
        <v>43538</v>
      </c>
      <c r="F1368">
        <v>1</v>
      </c>
      <c r="G1368" t="s">
        <v>351</v>
      </c>
      <c r="H1368" t="s">
        <v>22</v>
      </c>
      <c r="I1368" t="s">
        <v>41</v>
      </c>
      <c r="J1368">
        <v>2815</v>
      </c>
      <c r="K1368">
        <v>33780</v>
      </c>
      <c r="L1368">
        <v>3</v>
      </c>
      <c r="M1368">
        <v>6</v>
      </c>
      <c r="N1368">
        <v>0</v>
      </c>
      <c r="O1368">
        <v>2</v>
      </c>
    </row>
    <row r="1369" spans="1:15" x14ac:dyDescent="0.3">
      <c r="A1369">
        <v>679</v>
      </c>
      <c r="B1369" t="s">
        <v>882</v>
      </c>
      <c r="C1369" t="s">
        <v>883</v>
      </c>
      <c r="D1369" t="s">
        <v>916</v>
      </c>
      <c r="E1369" s="1">
        <v>43448</v>
      </c>
      <c r="F1369">
        <v>2</v>
      </c>
      <c r="G1369" t="s">
        <v>44</v>
      </c>
      <c r="H1369" t="s">
        <v>47</v>
      </c>
      <c r="I1369" t="s">
        <v>896</v>
      </c>
      <c r="J1369">
        <v>1134</v>
      </c>
      <c r="K1369">
        <v>13608</v>
      </c>
      <c r="L1369">
        <v>2</v>
      </c>
      <c r="M1369">
        <v>0</v>
      </c>
      <c r="N1369">
        <v>0</v>
      </c>
      <c r="O1369">
        <v>14</v>
      </c>
    </row>
    <row r="1370" spans="1:15" x14ac:dyDescent="0.3">
      <c r="A1370">
        <v>680</v>
      </c>
      <c r="B1370" t="s">
        <v>884</v>
      </c>
      <c r="C1370" t="s">
        <v>885</v>
      </c>
      <c r="D1370" t="s">
        <v>916</v>
      </c>
      <c r="E1370" s="1">
        <v>43757</v>
      </c>
      <c r="F1370">
        <v>1</v>
      </c>
      <c r="G1370" t="s">
        <v>75</v>
      </c>
      <c r="H1370" t="s">
        <v>29</v>
      </c>
      <c r="I1370" t="s">
        <v>19</v>
      </c>
      <c r="J1370">
        <v>3334</v>
      </c>
      <c r="K1370">
        <v>40008</v>
      </c>
      <c r="L1370">
        <v>1</v>
      </c>
      <c r="M1370">
        <v>0</v>
      </c>
      <c r="N1370">
        <v>0</v>
      </c>
      <c r="O1370">
        <v>4</v>
      </c>
    </row>
    <row r="1371" spans="1:15" x14ac:dyDescent="0.3">
      <c r="A1371">
        <v>681</v>
      </c>
      <c r="B1371" t="s">
        <v>66</v>
      </c>
      <c r="C1371" t="s">
        <v>324</v>
      </c>
      <c r="D1371" t="s">
        <v>915</v>
      </c>
      <c r="E1371" s="1">
        <v>43981</v>
      </c>
      <c r="F1371">
        <v>0</v>
      </c>
      <c r="G1371" t="s">
        <v>28</v>
      </c>
      <c r="H1371" t="s">
        <v>47</v>
      </c>
      <c r="I1371" t="s">
        <v>896</v>
      </c>
      <c r="J1371">
        <v>2574</v>
      </c>
      <c r="K1371">
        <v>30888</v>
      </c>
      <c r="L1371">
        <v>3</v>
      </c>
      <c r="M1371">
        <v>3</v>
      </c>
      <c r="N1371">
        <v>0</v>
      </c>
      <c r="O1371">
        <v>4</v>
      </c>
    </row>
    <row r="1372" spans="1:15" x14ac:dyDescent="0.3">
      <c r="A1372">
        <v>682</v>
      </c>
      <c r="B1372" t="s">
        <v>325</v>
      </c>
      <c r="C1372" t="s">
        <v>886</v>
      </c>
      <c r="D1372" t="s">
        <v>915</v>
      </c>
      <c r="E1372" s="1">
        <v>43530</v>
      </c>
      <c r="F1372">
        <v>1</v>
      </c>
      <c r="G1372" t="s">
        <v>28</v>
      </c>
      <c r="H1372" t="s">
        <v>18</v>
      </c>
      <c r="I1372" t="s">
        <v>19</v>
      </c>
      <c r="J1372">
        <v>1123</v>
      </c>
      <c r="K1372">
        <v>13476</v>
      </c>
      <c r="L1372">
        <v>1</v>
      </c>
      <c r="M1372">
        <v>0</v>
      </c>
      <c r="N1372">
        <v>0</v>
      </c>
      <c r="O1372">
        <v>7</v>
      </c>
    </row>
    <row r="1373" spans="1:15" x14ac:dyDescent="0.3">
      <c r="A1373">
        <v>683</v>
      </c>
      <c r="B1373" t="s">
        <v>355</v>
      </c>
      <c r="C1373" t="s">
        <v>756</v>
      </c>
      <c r="D1373" t="s">
        <v>915</v>
      </c>
      <c r="E1373" s="1">
        <v>42502</v>
      </c>
      <c r="F1373">
        <v>4</v>
      </c>
      <c r="G1373" t="s">
        <v>40</v>
      </c>
      <c r="H1373" t="s">
        <v>29</v>
      </c>
      <c r="I1373" t="s">
        <v>41</v>
      </c>
      <c r="J1373">
        <v>2147</v>
      </c>
      <c r="K1373">
        <v>25764</v>
      </c>
      <c r="L1373">
        <v>3</v>
      </c>
      <c r="M1373">
        <v>0</v>
      </c>
      <c r="N1373">
        <v>4</v>
      </c>
      <c r="O1373">
        <v>2</v>
      </c>
    </row>
    <row r="1374" spans="1:15" x14ac:dyDescent="0.3">
      <c r="A1374">
        <v>684</v>
      </c>
      <c r="B1374" t="s">
        <v>887</v>
      </c>
      <c r="C1374" t="s">
        <v>888</v>
      </c>
      <c r="D1374" t="s">
        <v>915</v>
      </c>
      <c r="E1374" s="1">
        <v>42913</v>
      </c>
      <c r="F1374">
        <v>3</v>
      </c>
      <c r="G1374" t="s">
        <v>49</v>
      </c>
      <c r="H1374" t="s">
        <v>18</v>
      </c>
      <c r="I1374" t="s">
        <v>41</v>
      </c>
      <c r="J1374">
        <v>2929</v>
      </c>
      <c r="K1374">
        <v>35148</v>
      </c>
      <c r="L1374">
        <v>4.5</v>
      </c>
      <c r="M1374">
        <v>0</v>
      </c>
      <c r="N1374">
        <v>0</v>
      </c>
      <c r="O1374">
        <v>2</v>
      </c>
    </row>
    <row r="1375" spans="1:15" x14ac:dyDescent="0.3">
      <c r="A1375">
        <v>685</v>
      </c>
      <c r="B1375" t="s">
        <v>889</v>
      </c>
      <c r="C1375" t="s">
        <v>890</v>
      </c>
      <c r="D1375" t="s">
        <v>915</v>
      </c>
      <c r="E1375" s="1">
        <v>43977</v>
      </c>
      <c r="F1375">
        <v>0</v>
      </c>
      <c r="G1375" t="s">
        <v>57</v>
      </c>
      <c r="H1375" t="s">
        <v>293</v>
      </c>
      <c r="I1375" t="s">
        <v>59</v>
      </c>
      <c r="J1375">
        <v>1452</v>
      </c>
      <c r="K1375">
        <v>17424</v>
      </c>
      <c r="L1375">
        <v>2</v>
      </c>
      <c r="M1375">
        <v>0</v>
      </c>
      <c r="N1375">
        <v>3</v>
      </c>
      <c r="O1375">
        <v>1</v>
      </c>
    </row>
    <row r="1376" spans="1:15" x14ac:dyDescent="0.3">
      <c r="A1376">
        <v>686</v>
      </c>
      <c r="B1376" t="s">
        <v>891</v>
      </c>
      <c r="C1376" t="s">
        <v>892</v>
      </c>
      <c r="D1376" t="s">
        <v>915</v>
      </c>
      <c r="E1376" s="1">
        <v>43985</v>
      </c>
      <c r="F1376">
        <v>0</v>
      </c>
      <c r="G1376" t="s">
        <v>52</v>
      </c>
      <c r="H1376" t="s">
        <v>18</v>
      </c>
      <c r="I1376" t="s">
        <v>35</v>
      </c>
      <c r="J1376">
        <v>3237</v>
      </c>
      <c r="K1376">
        <v>38844</v>
      </c>
      <c r="L1376">
        <v>3</v>
      </c>
      <c r="M1376">
        <v>1</v>
      </c>
      <c r="N1376">
        <v>0</v>
      </c>
      <c r="O1376">
        <v>4</v>
      </c>
    </row>
    <row r="1377" spans="1:15" x14ac:dyDescent="0.3">
      <c r="A1377">
        <v>687</v>
      </c>
      <c r="B1377" t="s">
        <v>289</v>
      </c>
      <c r="C1377" t="s">
        <v>893</v>
      </c>
      <c r="D1377" t="s">
        <v>915</v>
      </c>
      <c r="E1377" s="1">
        <v>42927</v>
      </c>
      <c r="F1377">
        <v>3</v>
      </c>
      <c r="G1377" t="s">
        <v>52</v>
      </c>
      <c r="H1377" t="s">
        <v>18</v>
      </c>
      <c r="I1377" t="s">
        <v>35</v>
      </c>
      <c r="J1377">
        <v>2819</v>
      </c>
      <c r="K1377">
        <v>33828</v>
      </c>
      <c r="L1377">
        <v>5</v>
      </c>
      <c r="M1377">
        <v>0</v>
      </c>
      <c r="N1377">
        <v>0</v>
      </c>
      <c r="O1377">
        <v>0</v>
      </c>
    </row>
    <row r="1378" spans="1:15" x14ac:dyDescent="0.3">
      <c r="A1378">
        <v>688</v>
      </c>
      <c r="B1378" t="s">
        <v>32</v>
      </c>
      <c r="C1378" t="s">
        <v>894</v>
      </c>
      <c r="D1378" t="s">
        <v>915</v>
      </c>
      <c r="E1378" s="1">
        <v>43250</v>
      </c>
      <c r="F1378">
        <v>2</v>
      </c>
      <c r="G1378" t="s">
        <v>117</v>
      </c>
      <c r="H1378" t="s">
        <v>18</v>
      </c>
      <c r="I1378" t="s">
        <v>35</v>
      </c>
      <c r="J1378">
        <v>2069</v>
      </c>
      <c r="K1378">
        <v>24828</v>
      </c>
      <c r="L1378">
        <v>3</v>
      </c>
      <c r="M1378">
        <v>0</v>
      </c>
      <c r="N1378">
        <v>0</v>
      </c>
      <c r="O1378">
        <v>10</v>
      </c>
    </row>
    <row r="1379" spans="1:15" x14ac:dyDescent="0.3">
      <c r="A1379">
        <v>689</v>
      </c>
      <c r="B1379" t="s">
        <v>895</v>
      </c>
      <c r="C1379" t="s">
        <v>502</v>
      </c>
      <c r="D1379" t="s">
        <v>915</v>
      </c>
      <c r="E1379" s="1">
        <v>44048</v>
      </c>
      <c r="F1379">
        <v>0</v>
      </c>
      <c r="G1379" t="s">
        <v>49</v>
      </c>
      <c r="H1379" t="s">
        <v>29</v>
      </c>
      <c r="I1379" t="s">
        <v>35</v>
      </c>
      <c r="J1379">
        <v>2606</v>
      </c>
      <c r="K1379">
        <v>31272</v>
      </c>
      <c r="L1379">
        <v>5</v>
      </c>
      <c r="M1379">
        <v>0</v>
      </c>
      <c r="N1379">
        <v>0</v>
      </c>
      <c r="O1379">
        <v>0</v>
      </c>
    </row>
  </sheetData>
  <conditionalFormatting sqref="J1:J1048576">
    <cfRule type="top10" dxfId="0" priority="1" percent="1" rank="5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Al-Munthir Saffan</dc:creator>
  <cp:lastModifiedBy>fairouz tawfik</cp:lastModifiedBy>
  <dcterms:created xsi:type="dcterms:W3CDTF">2021-01-14T04:56:01Z</dcterms:created>
  <dcterms:modified xsi:type="dcterms:W3CDTF">2025-02-01T12:32:12Z</dcterms:modified>
</cp:coreProperties>
</file>