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ornl.sharepoint.com/sites/USACEPBSTA/Shared Documents/General/Analysis/Test python no map output/data/"/>
    </mc:Choice>
  </mc:AlternateContent>
  <xr:revisionPtr revIDLastSave="1" documentId="8_{F5A81D7B-A971-418F-AB98-0322E5DB0007}" xr6:coauthVersionLast="47" xr6:coauthVersionMax="47" xr10:uidLastSave="{8457CA90-EEE4-4E53-AA8B-C454362454E1}"/>
  <bookViews>
    <workbookView xWindow="-38520" yWindow="-3840" windowWidth="38640" windowHeight="21240" xr2:uid="{B346CA02-7A86-4DA9-9CF4-A5E2D20D5C0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alcChain>
</file>

<file path=xl/sharedStrings.xml><?xml version="1.0" encoding="utf-8"?>
<sst xmlns="http://schemas.openxmlformats.org/spreadsheetml/2006/main" count="211" uniqueCount="183">
  <si>
    <t>Parameter</t>
  </si>
  <si>
    <t>Bonneville Dam (Representative Value)</t>
  </si>
  <si>
    <t>Bonneville Dam (Notes)</t>
  </si>
  <si>
    <t>Grand Coulee Dam (Representative Value)</t>
  </si>
  <si>
    <t>Grand Coulee Dam (Notes)</t>
  </si>
  <si>
    <t>Little Goose Dam (Representative Value)</t>
  </si>
  <si>
    <t>Little Goose Dam (Notes)</t>
  </si>
  <si>
    <t>Chief Joseph Dam (Representative Value)</t>
  </si>
  <si>
    <t>Chief Joseph Dam (Notes)</t>
  </si>
  <si>
    <t>John Day Dam (Representative Value)</t>
  </si>
  <si>
    <t>John Day Dam (Notes)</t>
  </si>
  <si>
    <t>The Dalles Dam (Representative Value)</t>
  </si>
  <si>
    <t>The Dalles Dam (Notes)</t>
  </si>
  <si>
    <t>Lower Granite Dam (Representative Value)</t>
  </si>
  <si>
    <t>Lower Granite Dam (Notes)</t>
  </si>
  <si>
    <t>McNary Lock and Dam (Representative Value)</t>
  </si>
  <si>
    <t>McNary Lock and Dam (Notes)</t>
  </si>
  <si>
    <t>Location</t>
  </si>
  <si>
    <t>Columbia River, OR &amp; WA</t>
  </si>
  <si>
    <t>NA</t>
  </si>
  <si>
    <t>Columbia River, WA</t>
  </si>
  <si>
    <t>Snake River, WA</t>
  </si>
  <si>
    <t>Snake River, WA &amp; ID</t>
  </si>
  <si>
    <t>Columbia River,Washington and Oregon</t>
  </si>
  <si>
    <t>County</t>
  </si>
  <si>
    <t>Multnomah, OR &amp; Skamania, WA</t>
  </si>
  <si>
    <t>Douglas County, WA</t>
  </si>
  <si>
    <t>Whitman County, WA</t>
  </si>
  <si>
    <t>Sherman County, OR &amp; Klickitat, WA</t>
  </si>
  <si>
    <t>Wasco County, OR &amp; Klickitat, WA</t>
  </si>
  <si>
    <t>Asotin, WA &amp; Nez Perce, ID</t>
  </si>
  <si>
    <t>Benton, Franklin, Walla Walla, Umatilla</t>
  </si>
  <si>
    <t>Coordinates (Lat, Long)</t>
  </si>
  <si>
    <t>45.64430042607307, -121.94076696914098</t>
  </si>
  <si>
    <t>Bonneville Dam Latitude/Longitude</t>
  </si>
  <si>
    <t>47.956678192302455, -118.98098146506466</t>
  </si>
  <si>
    <t>Grand Coulee Dam Latitude/Longitude</t>
  </si>
  <si>
    <t>46.586989943152204, -118.02759287684752</t>
  </si>
  <si>
    <t>Little Goose Dam Latitude/Longitude</t>
  </si>
  <si>
    <t>47.9952513851617, -119.64036943572351</t>
  </si>
  <si>
    <t>Chief Joseph Dam Latitude/Longitude</t>
  </si>
  <si>
    <t>45.7156427365994, -120.69344746118664</t>
  </si>
  <si>
    <t>John Day Dam Latitude/Longitude</t>
  </si>
  <si>
    <t>45.613964633142956, -121.13416892518673</t>
  </si>
  <si>
    <t>The Dalles Dam Latitude/Longitude</t>
  </si>
  <si>
    <t>46.66099117818767, -117.42807750273118</t>
  </si>
  <si>
    <t>Lower Granite Dam</t>
  </si>
  <si>
    <t>45.9358, -119.2963889</t>
  </si>
  <si>
    <t>Minimum Flow (cfs)</t>
  </si>
  <si>
    <t>70,000 - 100,000</t>
  </si>
  <si>
    <t>Instantaneous flow: 70,000 cfs; increases to 80,000 cfs for inflows ≥ 125,000 cfs. Daily flow: 80% of weekly inflow - 100,000 cfs. Special case: 58,000 cfs during chum spawning (1 Nov - 15 Jan).</t>
  </si>
  <si>
    <t>If the elevation at the project is below the computed variable refill curve, the outflow will be reduced to an average daily flow sufficient to maintain the 36,000 cfs minimum discharge below Priest Rapids Dam (Federal Energy Regulatory Commission license requirement for Priest Rapids Dam project) or the minimum outflow contained in the appropriate detailed operating plan--unless higher flows are required to serve firm loads.</t>
  </si>
  <si>
    <t>Minimum discharge during March-November for power generation and fishery purposes; Zero flow is allowed in special cases during low demand and no fish migration.</t>
  </si>
  <si>
    <t>An average daily discharge of 35,000 cfs at CHJ is required to meet
the mandatory minimum discharge of  36,000 cfs below Priest Rapids Dam
for the Dept. of Energy’s Hanford Works. The required CHJ outflow may be less
because of downstream tributary flow and discharges from storage releases. A</t>
  </si>
  <si>
    <t>12,500 – 50,000</t>
  </si>
  <si>
    <t>Set to support irrigation and fish passage. Reduced during drought.</t>
  </si>
  <si>
    <t>150-2050</t>
  </si>
  <si>
    <t>At the lower end (150–175 cfs):
Maintains baseline conditions in the fish ladders, ensuring the water does not stagnate and remains suitable for fish passage, even during low migration activity.
At the upper end (up to 2050 cfs):
Creates strong attraction flows to guide fish towards the ladders, particularly during peak migration seasons (spring and fall).
Supports larger species or heavier migration runs that require more substantial flows to successfully locate the passages.</t>
  </si>
  <si>
    <t>11,500 (March-November); 0 (December-February under limited conditions).Minimum flow ensures fish migration safety during most of the year; zero flow is allowed under specific conditions to store water during low power demand​.</t>
  </si>
  <si>
    <t>Ramping Rate (feet/hour)</t>
  </si>
  <si>
    <t>1.5 - 3.0</t>
  </si>
  <si>
    <t>Summer (1 April-30 September): 1.5 feet/hour; Winter (1 October – 30 March): 3.0 feet/hour.</t>
  </si>
  <si>
    <t>2-3</t>
  </si>
  <si>
    <t>When  tailwater elevation is above 957 feet: A ramping rate of 3.0 feet/hour.
Below elevation 957 feet: A ramping rate of 2.0 feet/hour.</t>
  </si>
  <si>
    <t>Maximum rate of change in tailwater elevation corresponds to 70,000 cfs per hour.</t>
  </si>
  <si>
    <t>The recommended maximum drawdown rate below El 289.56 m (El 950 ft) is
0.15 m/hr (0.5 ft/hr), with 0.18 - 0.21 m/hr (0.6 - 0.7 ft/hr) occasionally acceptable.</t>
  </si>
  <si>
    <t>Balances navigation and fish survival.</t>
  </si>
  <si>
    <t>Protects fish habitats.</t>
  </si>
  <si>
    <t>Tailwater changes for normal discharge are limited to this rate. No ramping constraints apply during flood operations​</t>
  </si>
  <si>
    <t>Maximum Daily Fluctuation (feet)</t>
  </si>
  <si>
    <t>4.0 - 7.0</t>
  </si>
  <si>
    <t>Seasonal: 4.0 (summer, 1 April-30 September); 7.0 (winter,October – 30 March). Special regulations allow 5.0 and 10.0 feet for limited days.</t>
  </si>
  <si>
    <t xml:space="preserve">Regulates flood control and erosion. </t>
  </si>
  <si>
    <t>Limited to meet power generation demands.</t>
  </si>
  <si>
    <t>The manual for Chief Joseph Dam specifies that the reservoir operates in a normal range between 950 feet and 956 feet elevation. While this range suggests a potential 6-foot fluctuation, the document explicitly mentions that this is the normal daily-weekly operational range for hydropower pondage operations​.</t>
  </si>
  <si>
    <t>Mitigates shoreline destabilization; integrates with irrigation.</t>
  </si>
  <si>
    <t>Normally the daily fluctuations
will be less than 2 feet. Changes exceeding one foot per day require courtesy notice to navigation stakeholders, emphasizing deliberate and controlled operations to avoid sudden impacts​.</t>
  </si>
  <si>
    <t>Given the nature of the project as ROR and the specified normal operating range, it is reasonable to infer that the 5-foot range (733–738 feet) serves as the effective daily fluctuation limit. While the manual doesn't explicitly prescribe this as a maximum, the operational design and constraints strongly suggest that exceeding this range daily would not align with the intended operation of the dam.</t>
  </si>
  <si>
    <t>It is reasonable to infer that the 5-foot range is the maximum allowable daily fluctuation, especially given the operational constraints of a ROR project. The McNary Dam manual specifies a normal operating pool elevation range of 335 to 340 feet. However, it does not explicitly prescribe a maximum allowable daily fluctuation as a hard operational limit.</t>
  </si>
  <si>
    <t>Storage Volume (acre-feet)</t>
  </si>
  <si>
    <t xml:space="preserve">Total storage at 74.0 feet m.s.l. including usable storage. </t>
  </si>
  <si>
    <t>Top of normal storage</t>
  </si>
  <si>
    <t>Storage below normal maximum  638</t>
  </si>
  <si>
    <t>Storage below normal full pool (956 ft).</t>
  </si>
  <si>
    <t>Flood and energy control while supporting downstream habitats.</t>
  </si>
  <si>
    <t>Typical operating level for power generation and other functions.</t>
  </si>
  <si>
    <t>Total storage below Elevation 738 ft (Flat Pool)​.</t>
  </si>
  <si>
    <t>Minimum Power Pool Volume (acre-feet)</t>
  </si>
  <si>
    <t>Includes dead storage.</t>
  </si>
  <si>
    <t>Corresponds to the volume at 950 ft, which includes dead storage below 930 ft.</t>
  </si>
  <si>
    <t>Storage below the Minimum Pool (733 ft)​.</t>
  </si>
  <si>
    <t>Usable Storage Capacity (acre-feet)</t>
  </si>
  <si>
    <t>Between 70.0 and 74.0 feet (normal max operating level).</t>
  </si>
  <si>
    <t>Difference between normal full 1,290.0 (ft) and Normal min 1,208.0 (ft)</t>
  </si>
  <si>
    <t>Seasonal flexibility.</t>
  </si>
  <si>
    <t>Difference between full pool storage and minimum power pool storage (593,100 - 546,600).</t>
  </si>
  <si>
    <t>Limited by environmental flow considerations.</t>
  </si>
  <si>
    <t>Adaptive to forecasted inflows and outflows.</t>
  </si>
  <si>
    <t>Storage between 733 ft and 738 ft​.</t>
  </si>
  <si>
    <t>Maximum Pool Elevation (feet)</t>
  </si>
  <si>
    <t>Spillway design flood elevation.</t>
  </si>
  <si>
    <t>Controlled for flood management.</t>
  </si>
  <si>
    <t>Maximum spillway limit.</t>
  </si>
  <si>
    <t>Maximum Spillway Design Flood Elevation: 958.8 feet (based on the Probable Maximum Flood - PMF conditions).</t>
  </si>
  <si>
    <t>Upstream control point.</t>
  </si>
  <si>
    <t>Spillway operates at this threshold.</t>
  </si>
  <si>
    <t>Same as Maximum Pool Elevation, under extreme events.</t>
  </si>
  <si>
    <t>Normal Maximum Operating Pool Level (feet)</t>
  </si>
  <si>
    <t>Usual upper operational limit.</t>
  </si>
  <si>
    <t>Stable for power generation.</t>
  </si>
  <si>
    <t>Prevents overtopping.</t>
  </si>
  <si>
    <t>Current operational limit under normal conditions; corresponds to the normal full pool elevation.</t>
  </si>
  <si>
    <t>Protects dam integrity.</t>
  </si>
  <si>
    <t>Regular full pool level​.</t>
  </si>
  <si>
    <t>Maximum Operating Pool Level (feet)</t>
  </si>
  <si>
    <t>Highest permissible level during rare conditions.</t>
  </si>
  <si>
    <t>Flood safety margin.</t>
  </si>
  <si>
    <t>Rarely reached; designed for emergencies.</t>
  </si>
  <si>
    <t>Temporary during flood events.</t>
  </si>
  <si>
    <t>For emergency management.</t>
  </si>
  <si>
    <t>While the Spillway Design Flood Level is 182.3 feet, this is not an operational level but rather an extreme condition for flood events.</t>
  </si>
  <si>
    <t>Same as Maximum Pool Elevation, under extreme events​.</t>
  </si>
  <si>
    <t>Minimum Pool Elevation (feet)</t>
  </si>
  <si>
    <t>Minimum power pool elevation.</t>
  </si>
  <si>
    <t>Normal minimum pool level</t>
  </si>
  <si>
    <t>Minimum level to maintain turbine operations.</t>
  </si>
  <si>
    <t>Balances ecosystem flows.</t>
  </si>
  <si>
    <t>Protects downstream ecological flows.</t>
  </si>
  <si>
    <t>Minimum for power generation.</t>
  </si>
  <si>
    <t>Minimum operating level for power generation​.</t>
  </si>
  <si>
    <t>Power Head (feet)</t>
  </si>
  <si>
    <t>21.0 - 26.0</t>
  </si>
  <si>
    <t>21 feet (normal pool); 26 feet (max pool).</t>
  </si>
  <si>
    <t>At the normal full pool elevation.</t>
  </si>
  <si>
    <t>93-98</t>
  </si>
  <si>
    <t>The Power Head is the vertical distance between the pool elevation (the water level in the reservoir) and the tailwater elevation (the water level downstream of the dam). 540.  Power Head (feet)=Pool Elevation−Tailwater Elevation =638feet−540feet=98feet</t>
  </si>
  <si>
    <t>Efficient range for energy output.</t>
  </si>
  <si>
    <t>Managed for grid stability.</t>
  </si>
  <si>
    <t>Optimized for irrigation and energy needs.</t>
  </si>
  <si>
    <t>Difference between Normal Full Pool Elevation (738 ft) and Normal Tailwater (~638 ft)​1.</t>
  </si>
  <si>
    <t>Power Capacity (MW)</t>
  </si>
  <si>
    <t>Total installed turbine capacity.</t>
  </si>
  <si>
    <t>Largest hydroelectric power producer in the U.S.</t>
  </si>
  <si>
    <t>Supports regional grid stability.</t>
  </si>
  <si>
    <t>Derived from 27 generating units with Francis turbines at normal operating head.</t>
  </si>
  <si>
    <t>Balances power with environmental requirements.</t>
  </si>
  <si>
    <t>Integrated with regional grid.</t>
  </si>
  <si>
    <t>Total capacity from six generators, each 135 MW​</t>
  </si>
  <si>
    <t>Annual Flow Peak (m³/s)</t>
  </si>
  <si>
    <t>Based on the average of the annual peak flows at the Dalles for
the period of record  (600,000 cfs).</t>
  </si>
  <si>
    <t>Managed during snowmelt and heavy rainfall (600000 cfs).</t>
  </si>
  <si>
    <t>Average daily (188300 cfs)</t>
  </si>
  <si>
    <t>Controlled for flood safety.</t>
  </si>
  <si>
    <t>Peak flows managed for irrigation and flood protection.</t>
  </si>
  <si>
    <t>It is specifically mentioned as the average annual peak flow for the Columbia River at The Dalles Dam, derived from historical hydrological records​.</t>
  </si>
  <si>
    <t>Focused on minimizing impact to navigation.</t>
  </si>
  <si>
    <t>10230 cfs</t>
  </si>
  <si>
    <t>Annual Flow Mean (m³/s)</t>
  </si>
  <si>
    <t>Approx. yearly average (195,500 cfs).</t>
  </si>
  <si>
    <t>High inflow consistency ensures reliable energy production (111000 cfs).</t>
  </si>
  <si>
    <t>Seasonal fluctuations balanced for operations.</t>
  </si>
  <si>
    <t>Consistent year-round flows.</t>
  </si>
  <si>
    <t>Balanced for irrigation, power, and navigation.</t>
  </si>
  <si>
    <t>95,500 cfs (based on observed data from 1878 to 1957).</t>
  </si>
  <si>
    <t>Average annual discharge​</t>
  </si>
  <si>
    <t>5012 cfs</t>
  </si>
  <si>
    <t>Spillway Maximum Discharge Flow (m³/s)</t>
  </si>
  <si>
    <t>Spillway capacity under design conditions (1599754 cfs)</t>
  </si>
  <si>
    <t>Handles large flood events (280000 cfs).</t>
  </si>
  <si>
    <t>Supports controlled water release.</t>
  </si>
  <si>
    <t>Key for flood control during snowmelt.</t>
  </si>
  <si>
    <t>Integrated with upstream reservoirs.</t>
  </si>
  <si>
    <t>Balances flood risk with habitat protection.</t>
  </si>
  <si>
    <t>Design capacity of the spillway​</t>
  </si>
  <si>
    <t>62297 cfs</t>
  </si>
  <si>
    <t>Energy Output (MWh)</t>
  </si>
  <si>
    <t>Estimated annual generation.</t>
  </si>
  <si>
    <t>Largest annual generation in the Columbia Basin.</t>
  </si>
  <si>
    <t>Supports regional grid stability with steady output.</t>
  </si>
  <si>
    <t>Critical for meeting peak energy demand during winter months.</t>
  </si>
  <si>
    <t>Balances irrigation and energy production priorities.</t>
  </si>
  <si>
    <t>Approximately 7,500,000 MWh/year (based on operational efficiency and historical output).</t>
  </si>
  <si>
    <t>Source https://hydroreform.org/hydro-project/lower-granite/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</si>
</sst>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0" fillId="2" borderId="1" xfId="0" applyFill="1" applyBorder="1"/>
    <xf numFmtId="3" fontId="3" fillId="2" borderId="1" xfId="0" applyNumberFormat="1" applyFont="1" applyFill="1" applyBorder="1" applyAlignment="1">
      <alignment vertical="center" wrapText="1"/>
    </xf>
    <xf numFmtId="3" fontId="0" fillId="2" borderId="1" xfId="0" applyNumberFormat="1" applyFill="1" applyBorder="1"/>
    <xf numFmtId="0" fontId="0" fillId="2" borderId="1" xfId="0" applyFill="1" applyBorder="1" applyAlignment="1">
      <alignment wrapText="1"/>
    </xf>
    <xf numFmtId="3" fontId="3" fillId="0" borderId="1"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73075-8559-412A-9D14-2CBCCA531471}">
  <dimension ref="A1:Q20"/>
  <sheetViews>
    <sheetView tabSelected="1" workbookViewId="0">
      <selection activeCell="Y5" sqref="Y5"/>
    </sheetView>
  </sheetViews>
  <sheetFormatPr defaultRowHeight="14.5" x14ac:dyDescent="0.35"/>
  <cols>
    <col min="1" max="1" width="11.6640625" customWidth="1"/>
  </cols>
  <sheetData>
    <row r="1" spans="1:17" ht="96" x14ac:dyDescent="0.3">
      <c r="A1" s="1" t="s">
        <v>0</v>
      </c>
      <c r="B1" s="1" t="s">
        <v>1</v>
      </c>
      <c r="C1" s="1" t="s">
        <v>2</v>
      </c>
      <c r="D1" s="2" t="s">
        <v>3</v>
      </c>
      <c r="E1" s="2" t="s">
        <v>4</v>
      </c>
      <c r="F1" s="2" t="s">
        <v>5</v>
      </c>
      <c r="G1" s="2" t="s">
        <v>6</v>
      </c>
      <c r="H1" s="2" t="s">
        <v>7</v>
      </c>
      <c r="I1" s="2" t="s">
        <v>8</v>
      </c>
      <c r="J1" s="2" t="s">
        <v>9</v>
      </c>
      <c r="K1" s="1" t="s">
        <v>10</v>
      </c>
      <c r="L1" s="2" t="s">
        <v>11</v>
      </c>
      <c r="M1" s="2" t="s">
        <v>12</v>
      </c>
      <c r="N1" s="2" t="s">
        <v>13</v>
      </c>
      <c r="O1" s="2" t="s">
        <v>14</v>
      </c>
      <c r="P1" s="3" t="s">
        <v>15</v>
      </c>
      <c r="Q1" s="3" t="s">
        <v>16</v>
      </c>
    </row>
    <row r="2" spans="1:17" ht="48" x14ac:dyDescent="0.3">
      <c r="A2" s="4" t="s">
        <v>17</v>
      </c>
      <c r="B2" s="5" t="s">
        <v>18</v>
      </c>
      <c r="C2" s="5" t="s">
        <v>19</v>
      </c>
      <c r="D2" s="6" t="s">
        <v>20</v>
      </c>
      <c r="E2" s="6" t="s">
        <v>19</v>
      </c>
      <c r="F2" s="6" t="s">
        <v>21</v>
      </c>
      <c r="G2" s="6" t="s">
        <v>19</v>
      </c>
      <c r="H2" s="6" t="s">
        <v>20</v>
      </c>
      <c r="I2" s="6" t="s">
        <v>19</v>
      </c>
      <c r="J2" s="6" t="s">
        <v>18</v>
      </c>
      <c r="K2" s="5" t="s">
        <v>19</v>
      </c>
      <c r="L2" s="6" t="s">
        <v>18</v>
      </c>
      <c r="M2" s="6" t="s">
        <v>19</v>
      </c>
      <c r="N2" s="6" t="s">
        <v>22</v>
      </c>
      <c r="O2" s="6" t="s">
        <v>19</v>
      </c>
      <c r="P2" s="7" t="s">
        <v>23</v>
      </c>
      <c r="Q2" s="6" t="s">
        <v>19</v>
      </c>
    </row>
    <row r="3" spans="1:17" ht="80" x14ac:dyDescent="0.3">
      <c r="A3" s="4" t="s">
        <v>24</v>
      </c>
      <c r="B3" s="5" t="s">
        <v>25</v>
      </c>
      <c r="C3" s="5" t="s">
        <v>19</v>
      </c>
      <c r="D3" s="6" t="s">
        <v>26</v>
      </c>
      <c r="E3" s="6" t="s">
        <v>19</v>
      </c>
      <c r="F3" s="6" t="s">
        <v>27</v>
      </c>
      <c r="G3" s="6" t="s">
        <v>19</v>
      </c>
      <c r="H3" s="6" t="s">
        <v>26</v>
      </c>
      <c r="I3" s="6" t="s">
        <v>19</v>
      </c>
      <c r="J3" s="6" t="s">
        <v>28</v>
      </c>
      <c r="K3" s="5" t="s">
        <v>19</v>
      </c>
      <c r="L3" s="6" t="s">
        <v>29</v>
      </c>
      <c r="M3" s="6" t="s">
        <v>19</v>
      </c>
      <c r="N3" s="6" t="s">
        <v>30</v>
      </c>
      <c r="O3" s="6" t="s">
        <v>19</v>
      </c>
      <c r="P3" s="7" t="s">
        <v>31</v>
      </c>
      <c r="Q3" s="6" t="s">
        <v>19</v>
      </c>
    </row>
    <row r="4" spans="1:17" ht="96" x14ac:dyDescent="0.3">
      <c r="A4" s="4" t="s">
        <v>32</v>
      </c>
      <c r="B4" s="5" t="s">
        <v>33</v>
      </c>
      <c r="C4" s="5" t="s">
        <v>34</v>
      </c>
      <c r="D4" s="6" t="s">
        <v>35</v>
      </c>
      <c r="E4" s="6" t="s">
        <v>36</v>
      </c>
      <c r="F4" s="6" t="s">
        <v>37</v>
      </c>
      <c r="G4" s="6" t="s">
        <v>38</v>
      </c>
      <c r="H4" s="6" t="s">
        <v>39</v>
      </c>
      <c r="I4" s="6" t="s">
        <v>40</v>
      </c>
      <c r="J4" s="6" t="s">
        <v>41</v>
      </c>
      <c r="K4" s="5" t="s">
        <v>42</v>
      </c>
      <c r="L4" s="6" t="s">
        <v>43</v>
      </c>
      <c r="M4" s="6" t="s">
        <v>44</v>
      </c>
      <c r="N4" s="6" t="s">
        <v>45</v>
      </c>
      <c r="O4" s="6" t="s">
        <v>46</v>
      </c>
      <c r="P4" s="6" t="s">
        <v>47</v>
      </c>
      <c r="Q4" s="6" t="s">
        <v>19</v>
      </c>
    </row>
    <row r="5" spans="1:17" ht="409.5" x14ac:dyDescent="0.3">
      <c r="A5" s="4" t="s">
        <v>48</v>
      </c>
      <c r="B5" s="5" t="s">
        <v>49</v>
      </c>
      <c r="C5" s="5" t="s">
        <v>50</v>
      </c>
      <c r="D5" s="6">
        <v>36000</v>
      </c>
      <c r="E5" s="6" t="s">
        <v>51</v>
      </c>
      <c r="F5" s="8">
        <v>11500</v>
      </c>
      <c r="G5" s="6" t="s">
        <v>52</v>
      </c>
      <c r="H5" s="6">
        <v>35000</v>
      </c>
      <c r="I5" s="6" t="s">
        <v>53</v>
      </c>
      <c r="J5" s="8" t="s">
        <v>54</v>
      </c>
      <c r="K5" s="5" t="s">
        <v>55</v>
      </c>
      <c r="L5" s="8" t="s">
        <v>56</v>
      </c>
      <c r="M5" s="6" t="s">
        <v>57</v>
      </c>
      <c r="N5" s="8">
        <v>11500</v>
      </c>
      <c r="O5" s="6" t="s">
        <v>58</v>
      </c>
      <c r="P5" s="9">
        <v>12500</v>
      </c>
      <c r="Q5" s="7"/>
    </row>
    <row r="6" spans="1:17" ht="352" x14ac:dyDescent="0.3">
      <c r="A6" s="4" t="s">
        <v>59</v>
      </c>
      <c r="B6" s="5" t="s">
        <v>60</v>
      </c>
      <c r="C6" s="5" t="s">
        <v>61</v>
      </c>
      <c r="D6" s="6" t="s">
        <v>62</v>
      </c>
      <c r="E6" s="6" t="s">
        <v>63</v>
      </c>
      <c r="F6" s="6">
        <v>1.5</v>
      </c>
      <c r="G6" s="6" t="s">
        <v>64</v>
      </c>
      <c r="H6" s="6">
        <v>0.5</v>
      </c>
      <c r="I6" s="6" t="s">
        <v>65</v>
      </c>
      <c r="J6" s="6">
        <v>3</v>
      </c>
      <c r="K6" s="5" t="s">
        <v>66</v>
      </c>
      <c r="L6" s="6" t="s">
        <v>19</v>
      </c>
      <c r="M6" s="6" t="s">
        <v>67</v>
      </c>
      <c r="N6" s="6">
        <v>1.5</v>
      </c>
      <c r="O6" s="6" t="s">
        <v>68</v>
      </c>
      <c r="P6" s="7">
        <v>1.5</v>
      </c>
      <c r="Q6" s="7"/>
    </row>
    <row r="7" spans="1:17" ht="409.5" x14ac:dyDescent="0.3">
      <c r="A7" s="4" t="s">
        <v>69</v>
      </c>
      <c r="B7" s="5" t="s">
        <v>70</v>
      </c>
      <c r="C7" s="5" t="s">
        <v>71</v>
      </c>
      <c r="D7" s="6">
        <v>1.5</v>
      </c>
      <c r="E7" s="6" t="s">
        <v>72</v>
      </c>
      <c r="F7" s="6" t="s">
        <v>19</v>
      </c>
      <c r="G7" s="6" t="s">
        <v>73</v>
      </c>
      <c r="H7" s="6" t="s">
        <v>19</v>
      </c>
      <c r="I7" s="6" t="s">
        <v>74</v>
      </c>
      <c r="J7" s="6" t="s">
        <v>19</v>
      </c>
      <c r="K7" s="5" t="s">
        <v>75</v>
      </c>
      <c r="L7" s="6">
        <v>2</v>
      </c>
      <c r="M7" s="10" t="s">
        <v>76</v>
      </c>
      <c r="N7" s="6">
        <f>N12-N14</f>
        <v>5</v>
      </c>
      <c r="O7" s="6" t="s">
        <v>77</v>
      </c>
      <c r="P7" s="7">
        <v>5</v>
      </c>
      <c r="Q7" s="10" t="s">
        <v>78</v>
      </c>
    </row>
    <row r="8" spans="1:17" ht="144" x14ac:dyDescent="0.3">
      <c r="A8" s="4" t="s">
        <v>79</v>
      </c>
      <c r="B8" s="11">
        <v>537000</v>
      </c>
      <c r="C8" s="5" t="s">
        <v>80</v>
      </c>
      <c r="D8" s="6">
        <v>9715346</v>
      </c>
      <c r="E8" s="6" t="s">
        <v>81</v>
      </c>
      <c r="F8" s="8">
        <v>565200</v>
      </c>
      <c r="G8" s="6" t="s">
        <v>82</v>
      </c>
      <c r="H8" s="6">
        <v>593166</v>
      </c>
      <c r="I8" s="6" t="s">
        <v>83</v>
      </c>
      <c r="J8" s="8">
        <v>2570000</v>
      </c>
      <c r="K8" s="5" t="s">
        <v>84</v>
      </c>
      <c r="L8" s="8">
        <v>332500</v>
      </c>
      <c r="M8" s="6" t="s">
        <v>85</v>
      </c>
      <c r="N8" s="8">
        <v>483000</v>
      </c>
      <c r="O8" s="6" t="s">
        <v>86</v>
      </c>
      <c r="P8" s="9">
        <v>1350000</v>
      </c>
      <c r="Q8" s="7"/>
    </row>
    <row r="9" spans="1:17" ht="160" x14ac:dyDescent="0.3">
      <c r="A9" s="4" t="s">
        <v>87</v>
      </c>
      <c r="B9" s="11">
        <v>450000</v>
      </c>
      <c r="C9" s="5" t="s">
        <v>88</v>
      </c>
      <c r="D9" s="6">
        <v>4365786</v>
      </c>
      <c r="E9" s="6"/>
      <c r="F9" s="8">
        <v>516300</v>
      </c>
      <c r="G9" s="6"/>
      <c r="H9" s="6">
        <v>546563</v>
      </c>
      <c r="I9" s="6" t="s">
        <v>89</v>
      </c>
      <c r="J9" s="8">
        <v>516000</v>
      </c>
      <c r="K9" s="5"/>
      <c r="L9" s="9">
        <v>280000</v>
      </c>
      <c r="M9" s="6"/>
      <c r="N9" s="8">
        <v>440200</v>
      </c>
      <c r="O9" s="6" t="s">
        <v>90</v>
      </c>
      <c r="P9" s="7"/>
      <c r="Q9" s="7"/>
    </row>
    <row r="10" spans="1:17" ht="192" x14ac:dyDescent="0.3">
      <c r="A10" s="4" t="s">
        <v>91</v>
      </c>
      <c r="B10" s="11">
        <v>87000</v>
      </c>
      <c r="C10" s="5" t="s">
        <v>92</v>
      </c>
      <c r="D10" s="6">
        <v>5185500</v>
      </c>
      <c r="E10" s="6" t="s">
        <v>93</v>
      </c>
      <c r="F10" s="8">
        <v>48900</v>
      </c>
      <c r="G10" s="6" t="s">
        <v>94</v>
      </c>
      <c r="H10" s="6">
        <v>46500</v>
      </c>
      <c r="I10" s="6" t="s">
        <v>95</v>
      </c>
      <c r="J10" s="8">
        <v>500000</v>
      </c>
      <c r="K10" s="5" t="s">
        <v>96</v>
      </c>
      <c r="L10" s="8">
        <v>52500</v>
      </c>
      <c r="M10" s="6" t="s">
        <v>97</v>
      </c>
      <c r="N10" s="8">
        <v>43600</v>
      </c>
      <c r="O10" s="6" t="s">
        <v>98</v>
      </c>
      <c r="P10" s="9">
        <v>185000</v>
      </c>
      <c r="Q10" s="7"/>
    </row>
    <row r="11" spans="1:17" ht="240" x14ac:dyDescent="0.3">
      <c r="A11" s="4" t="s">
        <v>99</v>
      </c>
      <c r="B11" s="5">
        <v>82.5</v>
      </c>
      <c r="C11" s="5" t="s">
        <v>100</v>
      </c>
      <c r="D11" s="8">
        <v>1290</v>
      </c>
      <c r="E11" s="6" t="s">
        <v>101</v>
      </c>
      <c r="F11" s="6">
        <v>646.5</v>
      </c>
      <c r="G11" s="6" t="s">
        <v>102</v>
      </c>
      <c r="H11" s="6">
        <v>958.8</v>
      </c>
      <c r="I11" s="6" t="s">
        <v>103</v>
      </c>
      <c r="J11" s="6">
        <v>276.5</v>
      </c>
      <c r="K11" s="5" t="s">
        <v>104</v>
      </c>
      <c r="L11" s="6">
        <v>182.3</v>
      </c>
      <c r="M11" s="6" t="s">
        <v>105</v>
      </c>
      <c r="N11" s="6">
        <v>746.5</v>
      </c>
      <c r="O11" s="6" t="s">
        <v>106</v>
      </c>
      <c r="P11" s="7">
        <v>356.5</v>
      </c>
      <c r="Q11" s="7"/>
    </row>
    <row r="12" spans="1:17" ht="192" x14ac:dyDescent="0.3">
      <c r="A12" s="4" t="s">
        <v>107</v>
      </c>
      <c r="B12" s="5">
        <v>74</v>
      </c>
      <c r="C12" s="5" t="s">
        <v>108</v>
      </c>
      <c r="D12" s="6">
        <v>1290</v>
      </c>
      <c r="E12" s="6" t="s">
        <v>109</v>
      </c>
      <c r="F12" s="6">
        <v>638</v>
      </c>
      <c r="G12" s="6" t="s">
        <v>110</v>
      </c>
      <c r="H12" s="6">
        <v>956</v>
      </c>
      <c r="I12" s="6" t="s">
        <v>111</v>
      </c>
      <c r="J12" s="6">
        <v>268</v>
      </c>
      <c r="K12" s="5" t="s">
        <v>112</v>
      </c>
      <c r="L12" s="6">
        <v>160</v>
      </c>
      <c r="M12" s="6" t="s">
        <v>85</v>
      </c>
      <c r="N12" s="6">
        <v>738</v>
      </c>
      <c r="O12" s="6" t="s">
        <v>113</v>
      </c>
      <c r="P12" s="7">
        <v>340</v>
      </c>
      <c r="Q12" s="7"/>
    </row>
    <row r="13" spans="1:17" ht="256" x14ac:dyDescent="0.3">
      <c r="A13" s="4" t="s">
        <v>114</v>
      </c>
      <c r="B13" s="5">
        <v>75.5</v>
      </c>
      <c r="C13" s="5" t="s">
        <v>115</v>
      </c>
      <c r="D13" s="6">
        <v>1290</v>
      </c>
      <c r="E13" s="6" t="s">
        <v>116</v>
      </c>
      <c r="F13" s="6">
        <v>638.5</v>
      </c>
      <c r="G13" s="6" t="s">
        <v>117</v>
      </c>
      <c r="H13" s="6" t="s">
        <v>19</v>
      </c>
      <c r="I13" s="6" t="s">
        <v>118</v>
      </c>
      <c r="J13" s="6">
        <v>276.5</v>
      </c>
      <c r="K13" s="5" t="s">
        <v>119</v>
      </c>
      <c r="L13" s="6">
        <v>160</v>
      </c>
      <c r="M13" s="6" t="s">
        <v>120</v>
      </c>
      <c r="N13" s="6">
        <v>746.5</v>
      </c>
      <c r="O13" s="6" t="s">
        <v>121</v>
      </c>
      <c r="P13" s="7">
        <v>340</v>
      </c>
      <c r="Q13" s="7"/>
    </row>
    <row r="14" spans="1:17" ht="96" x14ac:dyDescent="0.3">
      <c r="A14" s="4" t="s">
        <v>122</v>
      </c>
      <c r="B14" s="5">
        <v>70</v>
      </c>
      <c r="C14" s="5" t="s">
        <v>123</v>
      </c>
      <c r="D14" s="6">
        <v>1208</v>
      </c>
      <c r="E14" s="6" t="s">
        <v>124</v>
      </c>
      <c r="F14" s="6">
        <v>633</v>
      </c>
      <c r="G14" s="6" t="s">
        <v>125</v>
      </c>
      <c r="H14" s="6">
        <v>950</v>
      </c>
      <c r="I14" s="6" t="s">
        <v>126</v>
      </c>
      <c r="J14" s="6">
        <v>257</v>
      </c>
      <c r="K14" s="5" t="s">
        <v>127</v>
      </c>
      <c r="L14" s="6">
        <v>155</v>
      </c>
      <c r="M14" s="6" t="s">
        <v>128</v>
      </c>
      <c r="N14" s="6">
        <v>733</v>
      </c>
      <c r="O14" s="6" t="s">
        <v>129</v>
      </c>
      <c r="P14" s="7">
        <v>335</v>
      </c>
      <c r="Q14" s="7"/>
    </row>
    <row r="15" spans="1:17" ht="409.5" x14ac:dyDescent="0.3">
      <c r="A15" s="4" t="s">
        <v>130</v>
      </c>
      <c r="B15" s="5" t="s">
        <v>131</v>
      </c>
      <c r="C15" s="5" t="s">
        <v>132</v>
      </c>
      <c r="D15" s="6">
        <v>333</v>
      </c>
      <c r="E15" s="6" t="s">
        <v>133</v>
      </c>
      <c r="F15" s="6" t="s">
        <v>134</v>
      </c>
      <c r="G15" s="6" t="s">
        <v>135</v>
      </c>
      <c r="H15" s="6">
        <v>165</v>
      </c>
      <c r="I15" s="6" t="s">
        <v>136</v>
      </c>
      <c r="J15" s="6">
        <v>85</v>
      </c>
      <c r="K15" s="5" t="s">
        <v>137</v>
      </c>
      <c r="L15" s="6">
        <v>55</v>
      </c>
      <c r="M15" s="6" t="s">
        <v>138</v>
      </c>
      <c r="N15" s="6">
        <v>100</v>
      </c>
      <c r="O15" s="6" t="s">
        <v>139</v>
      </c>
      <c r="P15" s="7">
        <v>80</v>
      </c>
      <c r="Q15" s="7"/>
    </row>
    <row r="16" spans="1:17" ht="160" x14ac:dyDescent="0.3">
      <c r="A16" s="4" t="s">
        <v>140</v>
      </c>
      <c r="B16" s="5">
        <v>518.4</v>
      </c>
      <c r="C16" s="5" t="s">
        <v>141</v>
      </c>
      <c r="D16" s="6">
        <v>6809</v>
      </c>
      <c r="E16" s="6" t="s">
        <v>142</v>
      </c>
      <c r="F16" s="6">
        <v>810</v>
      </c>
      <c r="G16" s="6" t="s">
        <v>143</v>
      </c>
      <c r="H16" s="6">
        <v>2440</v>
      </c>
      <c r="I16" s="6" t="s">
        <v>144</v>
      </c>
      <c r="J16" s="8">
        <v>2160</v>
      </c>
      <c r="K16" s="5" t="s">
        <v>145</v>
      </c>
      <c r="L16" s="8">
        <v>2160</v>
      </c>
      <c r="M16" s="6" t="s">
        <v>146</v>
      </c>
      <c r="N16" s="6">
        <v>810</v>
      </c>
      <c r="O16" s="6" t="s">
        <v>147</v>
      </c>
      <c r="P16" s="7">
        <v>980</v>
      </c>
      <c r="Q16" s="7"/>
    </row>
    <row r="17" spans="1:17" ht="320" x14ac:dyDescent="0.3">
      <c r="A17" s="4" t="s">
        <v>148</v>
      </c>
      <c r="B17" s="11">
        <v>17000</v>
      </c>
      <c r="C17" s="5" t="s">
        <v>149</v>
      </c>
      <c r="D17" s="8">
        <v>16990</v>
      </c>
      <c r="E17" s="6" t="s">
        <v>150</v>
      </c>
      <c r="F17" s="8">
        <v>5332</v>
      </c>
      <c r="G17" s="6" t="s">
        <v>151</v>
      </c>
      <c r="H17" s="6" t="s">
        <v>19</v>
      </c>
      <c r="I17" s="6" t="s">
        <v>152</v>
      </c>
      <c r="J17" s="8">
        <v>10777.3</v>
      </c>
      <c r="K17" s="5" t="s">
        <v>153</v>
      </c>
      <c r="L17" s="8">
        <v>16990.099999999999</v>
      </c>
      <c r="M17" s="6" t="s">
        <v>154</v>
      </c>
      <c r="N17" s="8" t="s">
        <v>19</v>
      </c>
      <c r="O17" s="6" t="s">
        <v>155</v>
      </c>
      <c r="P17" s="9">
        <v>289.68</v>
      </c>
      <c r="Q17" s="9" t="s">
        <v>156</v>
      </c>
    </row>
    <row r="18" spans="1:17" ht="160" x14ac:dyDescent="0.3">
      <c r="A18" s="4" t="s">
        <v>157</v>
      </c>
      <c r="B18" s="11">
        <v>5532</v>
      </c>
      <c r="C18" s="5" t="s">
        <v>158</v>
      </c>
      <c r="D18" s="8">
        <v>3143</v>
      </c>
      <c r="E18" s="6" t="s">
        <v>159</v>
      </c>
      <c r="F18" s="8">
        <v>1424</v>
      </c>
      <c r="G18" s="6" t="s">
        <v>160</v>
      </c>
      <c r="H18" s="8">
        <v>3106.35</v>
      </c>
      <c r="I18" s="6" t="s">
        <v>161</v>
      </c>
      <c r="J18" s="8">
        <v>5394.3</v>
      </c>
      <c r="K18" s="5" t="s">
        <v>162</v>
      </c>
      <c r="L18" s="8">
        <v>5535.94</v>
      </c>
      <c r="M18" s="6" t="s">
        <v>163</v>
      </c>
      <c r="N18" s="8">
        <v>1424.33</v>
      </c>
      <c r="O18" s="6" t="s">
        <v>164</v>
      </c>
      <c r="P18" s="9">
        <v>141.91999999999999</v>
      </c>
      <c r="Q18" s="9" t="s">
        <v>165</v>
      </c>
    </row>
    <row r="19" spans="1:17" ht="128" x14ac:dyDescent="0.3">
      <c r="A19" s="4" t="s">
        <v>166</v>
      </c>
      <c r="B19" s="11">
        <v>45300</v>
      </c>
      <c r="C19" s="5" t="s">
        <v>167</v>
      </c>
      <c r="D19" s="8">
        <v>7928</v>
      </c>
      <c r="E19" s="6" t="s">
        <v>168</v>
      </c>
      <c r="F19" s="8">
        <v>19142</v>
      </c>
      <c r="G19" s="6" t="s">
        <v>169</v>
      </c>
      <c r="H19" s="8">
        <v>33980</v>
      </c>
      <c r="I19" s="6" t="s">
        <v>170</v>
      </c>
      <c r="J19" s="8">
        <v>63712.9</v>
      </c>
      <c r="K19" s="5" t="s">
        <v>171</v>
      </c>
      <c r="L19" s="8">
        <v>64845.57</v>
      </c>
      <c r="M19" s="6" t="s">
        <v>172</v>
      </c>
      <c r="N19" s="8">
        <v>24069.319</v>
      </c>
      <c r="O19" s="6" t="s">
        <v>173</v>
      </c>
      <c r="P19" s="9">
        <v>1764.0540000000001</v>
      </c>
      <c r="Q19" s="9" t="s">
        <v>174</v>
      </c>
    </row>
    <row r="20" spans="1:17" ht="208" x14ac:dyDescent="0.3">
      <c r="A20" s="4" t="s">
        <v>175</v>
      </c>
      <c r="B20" s="11">
        <v>1197600</v>
      </c>
      <c r="C20" s="5" t="s">
        <v>176</v>
      </c>
      <c r="D20" s="8">
        <v>21000000</v>
      </c>
      <c r="E20" s="6" t="s">
        <v>177</v>
      </c>
      <c r="F20" s="8">
        <v>2720000</v>
      </c>
      <c r="G20" s="6" t="s">
        <v>178</v>
      </c>
      <c r="H20" s="6">
        <v>10790200</v>
      </c>
      <c r="I20" s="6" t="s">
        <v>179</v>
      </c>
      <c r="J20" s="8">
        <v>9178237</v>
      </c>
      <c r="K20" s="5" t="s">
        <v>180</v>
      </c>
      <c r="L20" s="8">
        <v>7500000</v>
      </c>
      <c r="M20" s="6" t="s">
        <v>181</v>
      </c>
      <c r="N20" s="8">
        <v>2187697.6</v>
      </c>
      <c r="O20" s="6" t="s">
        <v>182</v>
      </c>
      <c r="P20" s="9">
        <v>5440772</v>
      </c>
      <c r="Q20"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98BC010359344B9A476095805A6E44" ma:contentTypeVersion="11" ma:contentTypeDescription="Create a new document." ma:contentTypeScope="" ma:versionID="f88a8d90285abef0dd7790a3397f0313">
  <xsd:schema xmlns:xsd="http://www.w3.org/2001/XMLSchema" xmlns:xs="http://www.w3.org/2001/XMLSchema" xmlns:p="http://schemas.microsoft.com/office/2006/metadata/properties" xmlns:ns2="77b413de-451f-4257-b342-ff248e8d4513" xmlns:ns3="61f49e14-f0cc-4202-bac9-d63992718016" targetNamespace="http://schemas.microsoft.com/office/2006/metadata/properties" ma:root="true" ma:fieldsID="af8fe5a73efe4d4d9d2affa7ca0b7b0e" ns2:_="" ns3:_="">
    <xsd:import namespace="77b413de-451f-4257-b342-ff248e8d4513"/>
    <xsd:import namespace="61f49e14-f0cc-4202-bac9-d639927180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413de-451f-4257-b342-ff248e8d45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ac8405-059b-47f8-b48a-bbaeae0205a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49e14-f0cc-4202-bac9-d639927180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f70f8a5-b044-441e-b969-a5e186ba299d}" ma:internalName="TaxCatchAll" ma:showField="CatchAllData" ma:web="61f49e14-f0cc-4202-bac9-d639927180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1f49e14-f0cc-4202-bac9-d63992718016" xsi:nil="true"/>
    <lcf76f155ced4ddcb4097134ff3c332f xmlns="77b413de-451f-4257-b342-ff248e8d45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01BB335-ACAD-4A2A-98C8-0E01E0D306D4}"/>
</file>

<file path=customXml/itemProps2.xml><?xml version="1.0" encoding="utf-8"?>
<ds:datastoreItem xmlns:ds="http://schemas.openxmlformats.org/officeDocument/2006/customXml" ds:itemID="{AE0A35DA-DA82-4289-B8E4-7ED30E3D2230}"/>
</file>

<file path=customXml/itemProps3.xml><?xml version="1.0" encoding="utf-8"?>
<ds:datastoreItem xmlns:ds="http://schemas.openxmlformats.org/officeDocument/2006/customXml" ds:itemID="{20524639-548C-435F-8BB3-4D7A427F32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Faisal</dc:creator>
  <cp:lastModifiedBy>Ashraf, Faisal</cp:lastModifiedBy>
  <dcterms:created xsi:type="dcterms:W3CDTF">2024-12-06T01:52:21Z</dcterms:created>
  <dcterms:modified xsi:type="dcterms:W3CDTF">2024-12-06T01:54:38Z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0x0101002B98BC010359344B9A476095805A6E44</vt:lpwstr>
  </property>
</Properties>
</file>