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E:\"/>
    </mc:Choice>
  </mc:AlternateContent>
  <xr:revisionPtr revIDLastSave="0" documentId="13_ncr:1_{6AB57D78-EBA7-4620-9322-EF2AA4F0EBAD}" xr6:coauthVersionLast="47" xr6:coauthVersionMax="47" xr10:uidLastSave="{00000000-0000-0000-0000-000000000000}"/>
  <bookViews>
    <workbookView xWindow="-108" yWindow="-108" windowWidth="23256" windowHeight="12456" xr2:uid="{00000000-000D-0000-FFFF-FFFF00000000}"/>
  </bookViews>
  <sheets>
    <sheet name="DATA FOR REX" sheetId="1" r:id="rId1"/>
    <sheet name="SAMPLE FORMAT" sheetId="3" r:id="rId2"/>
    <sheet name="INSTRUCTIONS" sheetId="2" r:id="rId3"/>
  </sheets>
  <definedNames>
    <definedName name="_xlnm.Print_Area" localSheetId="2">INSTRUCTIONS!$A$1:$AK$20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1" l="1"/>
  <c r="C3" i="1"/>
  <c r="C4" i="1"/>
  <c r="C5" i="1"/>
  <c r="C6" i="1"/>
  <c r="C7" i="1"/>
  <c r="C8" i="1"/>
  <c r="C9" i="1"/>
  <c r="C10" i="1"/>
  <c r="C11" i="1"/>
  <c r="C2"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D2" i="1"/>
  <c r="D3" i="1"/>
  <c r="D4" i="1"/>
  <c r="D5" i="1"/>
  <c r="D6" i="1"/>
  <c r="D7" i="1"/>
  <c r="D8" i="1"/>
  <c r="D9" i="1"/>
  <c r="D10" i="1"/>
  <c r="D11" i="1"/>
  <c r="A2" i="1" l="1"/>
  <c r="A3" i="1"/>
  <c r="A4" i="1"/>
  <c r="A10" i="1"/>
  <c r="A11" i="1"/>
  <c r="A5" i="1"/>
  <c r="A6" i="1"/>
  <c r="A7" i="1"/>
  <c r="A8" i="1"/>
  <c r="A9" i="1"/>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A17" i="2"/>
  <c r="A16" i="2"/>
  <c r="A15" i="2"/>
</calcChain>
</file>

<file path=xl/sharedStrings.xml><?xml version="1.0" encoding="utf-8"?>
<sst xmlns="http://schemas.openxmlformats.org/spreadsheetml/2006/main" count="177" uniqueCount="76">
  <si>
    <t>SL_NO</t>
  </si>
  <si>
    <t>SoO_NO</t>
  </si>
  <si>
    <t>Loading Port and Route</t>
  </si>
  <si>
    <t>Bill of Lading (B/L) No</t>
  </si>
  <si>
    <t>Bill of Lading (B/L) Date</t>
  </si>
  <si>
    <t>Vessel</t>
  </si>
  <si>
    <t>Container</t>
  </si>
  <si>
    <t>Item No.</t>
  </si>
  <si>
    <t>Marks &amp; No. of Packages</t>
  </si>
  <si>
    <t>EXP Date</t>
  </si>
  <si>
    <t>LC No./Sales Contract</t>
  </si>
  <si>
    <t>LC/SC Date</t>
  </si>
  <si>
    <t>UD No.</t>
  </si>
  <si>
    <t>UD Date</t>
  </si>
  <si>
    <t>Bill of Export (Shipping Bill) No.</t>
  </si>
  <si>
    <t>Bill of Export Date</t>
  </si>
  <si>
    <t>Origin</t>
  </si>
  <si>
    <t>Quantities</t>
  </si>
  <si>
    <t>Unit Types</t>
  </si>
  <si>
    <t>Invoice No.</t>
  </si>
  <si>
    <t>Invoice Date</t>
  </si>
  <si>
    <t>Currency</t>
  </si>
  <si>
    <t>Invoice Value</t>
  </si>
  <si>
    <t>Select Importer</t>
  </si>
  <si>
    <t>No. &amp; Kind of Packages</t>
  </si>
  <si>
    <t>AD Code</t>
  </si>
  <si>
    <t>Exp Serial</t>
  </si>
  <si>
    <t>EXP Year</t>
  </si>
  <si>
    <t>Status</t>
  </si>
  <si>
    <t>Comment</t>
  </si>
  <si>
    <t>Error Column</t>
  </si>
  <si>
    <t>HS Codes</t>
  </si>
  <si>
    <t>COUNTRY OF DESTINATION</t>
  </si>
  <si>
    <t>SoO783430</t>
  </si>
  <si>
    <t>SoO783404</t>
  </si>
  <si>
    <t>SPAIN</t>
  </si>
  <si>
    <t>MARTICO S/L</t>
  </si>
  <si>
    <t>Chattogram By Sea</t>
  </si>
  <si>
    <t>UCL/CSA/23123483</t>
  </si>
  <si>
    <t>NA</t>
  </si>
  <si>
    <t>na</t>
  </si>
  <si>
    <t>00001LCB2309555</t>
  </si>
  <si>
    <t>W</t>
  </si>
  <si>
    <t>Piece</t>
  </si>
  <si>
    <t>20/11/2023</t>
  </si>
  <si>
    <t>USD</t>
  </si>
  <si>
    <t>Success</t>
  </si>
  <si>
    <t>NETHERLANDS</t>
  </si>
  <si>
    <t>PORTMADE BV</t>
  </si>
  <si>
    <t>UCL/CSA/23123620</t>
  </si>
  <si>
    <t>UCL/CSA/23123538</t>
  </si>
  <si>
    <t>00001LCB2309550</t>
  </si>
  <si>
    <t>27/11/2023</t>
  </si>
  <si>
    <t>DON’T WRITE ANYTHING IN TO YELLOW MARKED COLUMN AND TITLE. ITS' WILL BE FILLED AUTOMATICALLY.</t>
  </si>
  <si>
    <t>DEEP BLUE FIELD COLUMN WILL BE FILLED BY RESULT LIKE SoO NO AUTMATICALLY IF IT'S NEW. YOU MAY FILL IT IF YOU HAVE ANY EARLIER NEW SoO WHICH YOU WANT TO USE</t>
  </si>
  <si>
    <t>JUST FILL THE RED COLOR TITLE LIKE…..</t>
  </si>
  <si>
    <t>SAMPLE:</t>
  </si>
  <si>
    <t>Payslip Barcode</t>
  </si>
  <si>
    <t>IF Duplicate</t>
  </si>
  <si>
    <t>JUST FILL UP THESE COLUMN</t>
  </si>
  <si>
    <t>PSREX-0010545380081</t>
  </si>
  <si>
    <t>SoO794173</t>
  </si>
  <si>
    <t>PSREX-0010545380082</t>
  </si>
  <si>
    <t>SoO794174</t>
  </si>
  <si>
    <t>PSREX-0010545380083</t>
  </si>
  <si>
    <t>SoO794175</t>
  </si>
  <si>
    <t>*IF Duplicate is showing SoO then Use that SoO for another Application</t>
  </si>
  <si>
    <t>SoO783405</t>
  </si>
  <si>
    <t>*After completing the Signed SoO Payslip Barcode is Mandatory to</t>
  </si>
  <si>
    <t>Complete the Application Process</t>
  </si>
  <si>
    <t>SERIAL NO</t>
  </si>
  <si>
    <t>BANK_CODE</t>
  </si>
  <si>
    <t>SUBMITTED</t>
  </si>
  <si>
    <t>DON'T WRITE HERE</t>
  </si>
  <si>
    <t>6112,6212,6110</t>
  </si>
  <si>
    <t>210,325,4005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</si>
</sst>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14" x14ac:knownFonts="1">
    <font>
      <sz val="11"/>
      <color theme="1"/>
      <name val="Calibri"/>
      <family val="2"/>
      <scheme val="minor"/>
    </font>
    <font>
      <sz val="11"/>
      <color rgb="FFFF0000"/>
      <name val="Calibri"/>
      <family val="2"/>
      <scheme val="minor"/>
    </font>
    <font>
      <sz val="8"/>
      <name val="Calibri"/>
      <family val="2"/>
      <scheme val="minor"/>
    </font>
    <font>
      <sz val="11"/>
      <color rgb="FF000000"/>
      <name val="Calibri"/>
      <family val="2"/>
      <scheme val="minor"/>
    </font>
    <font>
      <sz val="11"/>
      <name val="Calibri"/>
      <family val="2"/>
      <scheme val="minor"/>
    </font>
    <font>
      <sz val="11"/>
      <color rgb="FF00B0F0"/>
      <name val="Calibri"/>
      <family val="2"/>
      <scheme val="minor"/>
    </font>
    <font>
      <b/>
      <sz val="11"/>
      <color rgb="FF00B0F0"/>
      <name val="Calibri"/>
      <family val="2"/>
      <scheme val="minor"/>
    </font>
    <font>
      <b/>
      <sz val="11"/>
      <color theme="1"/>
      <name val="Calibri"/>
      <family val="2"/>
      <scheme val="minor"/>
    </font>
    <font>
      <b/>
      <sz val="11"/>
      <color rgb="FFFF0000"/>
      <name val="Calibri"/>
      <family val="2"/>
      <scheme val="minor"/>
    </font>
    <font>
      <b/>
      <sz val="12"/>
      <color theme="0"/>
      <name val="Calibri"/>
      <family val="2"/>
      <scheme val="minor"/>
    </font>
    <font>
      <b/>
      <sz val="18"/>
      <color theme="1"/>
      <name val="Calibri"/>
      <family val="2"/>
      <scheme val="minor"/>
    </font>
    <font>
      <b/>
      <sz val="12"/>
      <color theme="1"/>
      <name val="Calibri"/>
      <family val="2"/>
      <scheme val="minor"/>
    </font>
    <font>
      <b/>
      <sz val="11"/>
      <name val="Calibri"/>
      <family val="2"/>
      <scheme val="minor"/>
    </font>
    <font>
      <b/>
      <sz val="14"/>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7" tint="0.79998168889431442"/>
        <bgColor theme="7" tint="0.79998168889431442"/>
      </patternFill>
    </fill>
    <fill>
      <patternFill patternType="solid">
        <fgColor rgb="FF002060"/>
        <bgColor indexed="64"/>
      </patternFill>
    </fill>
    <fill>
      <patternFill patternType="solid">
        <fgColor rgb="FF66FF33"/>
        <bgColor indexed="64"/>
      </patternFill>
    </fill>
  </fills>
  <borders count="12">
    <border>
      <left/>
      <right/>
      <top/>
      <bottom/>
      <diagonal/>
    </border>
    <border>
      <left style="thin">
        <color theme="7"/>
      </left>
      <right style="thin">
        <color theme="7"/>
      </right>
      <top style="thin">
        <color theme="7"/>
      </top>
      <bottom style="medium">
        <color theme="7"/>
      </bottom>
      <diagonal/>
    </border>
    <border>
      <left style="thin">
        <color theme="7"/>
      </left>
      <right style="thin">
        <color theme="7"/>
      </right>
      <top style="thin">
        <color theme="7"/>
      </top>
      <bottom style="thin">
        <color theme="7"/>
      </bottom>
      <diagonal/>
    </border>
    <border>
      <left style="thin">
        <color theme="7"/>
      </left>
      <right style="thin">
        <color theme="7"/>
      </right>
      <top/>
      <bottom style="medium">
        <color theme="7"/>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right style="thin">
        <color theme="7"/>
      </right>
      <top/>
      <bottom style="medium">
        <color theme="7"/>
      </bottom>
      <diagonal/>
    </border>
    <border>
      <left/>
      <right style="thin">
        <color theme="7"/>
      </right>
      <top style="thin">
        <color theme="7"/>
      </top>
      <bottom style="thin">
        <color theme="7"/>
      </bottom>
      <diagonal/>
    </border>
  </borders>
  <cellStyleXfs count="1">
    <xf numFmtId="0" fontId="0" fillId="0" borderId="0"/>
  </cellStyleXfs>
  <cellXfs count="86">
    <xf numFmtId="0" fontId="0" fillId="0" borderId="0" xfId="0"/>
    <xf numFmtId="0" fontId="5" fillId="2" borderId="0" xfId="0" applyFont="1" applyFill="1" applyAlignment="1">
      <alignment horizontal="center" vertical="center" wrapText="1"/>
    </xf>
    <xf numFmtId="0" fontId="6" fillId="2" borderId="0" xfId="0" applyFont="1" applyFill="1" applyAlignment="1">
      <alignment horizontal="center" vertical="center" wrapText="1"/>
    </xf>
    <xf numFmtId="0" fontId="4" fillId="0" borderId="0" xfId="0" applyFont="1" applyFill="1" applyAlignment="1">
      <alignment horizontal="center"/>
    </xf>
    <xf numFmtId="0" fontId="0" fillId="0" borderId="0" xfId="0" applyFont="1" applyFill="1"/>
    <xf numFmtId="0" fontId="3" fillId="0" borderId="0" xfId="0" applyFont="1" applyFill="1"/>
    <xf numFmtId="0" fontId="0" fillId="0" borderId="0" xfId="0" applyFont="1" applyFill="1" applyAlignment="1">
      <alignment horizontal="center"/>
    </xf>
    <xf numFmtId="2" fontId="3" fillId="0" borderId="0" xfId="0" applyNumberFormat="1" applyFont="1" applyFill="1" applyBorder="1" applyAlignment="1">
      <alignment horizontal="right"/>
    </xf>
    <xf numFmtId="2" fontId="0" fillId="0" borderId="0" xfId="0" applyNumberFormat="1" applyFont="1" applyFill="1" applyAlignment="1">
      <alignment horizontal="right"/>
    </xf>
    <xf numFmtId="0" fontId="0" fillId="0" borderId="0" xfId="0" quotePrefix="1"/>
    <xf numFmtId="0" fontId="0" fillId="2" borderId="0" xfId="0" applyFill="1" applyAlignment="1">
      <alignment horizontal="center" vertical="center" wrapText="1"/>
    </xf>
    <xf numFmtId="0" fontId="0" fillId="2" borderId="0" xfId="0" applyFont="1" applyFill="1" applyAlignment="1">
      <alignment horizontal="center"/>
    </xf>
    <xf numFmtId="0" fontId="0" fillId="2" borderId="0" xfId="0" applyNumberFormat="1" applyFont="1" applyFill="1" applyAlignment="1">
      <alignment horizontal="center"/>
    </xf>
    <xf numFmtId="0" fontId="9" fillId="4" borderId="0" xfId="0" applyFont="1" applyFill="1" applyAlignment="1">
      <alignment horizontal="center" vertical="center" wrapText="1"/>
    </xf>
    <xf numFmtId="0" fontId="9" fillId="4" borderId="0" xfId="0" applyFont="1" applyFill="1" applyAlignment="1">
      <alignment horizontal="center"/>
    </xf>
    <xf numFmtId="0" fontId="6" fillId="2" borderId="1" xfId="0" applyFont="1" applyFill="1" applyBorder="1" applyAlignment="1">
      <alignment horizontal="center" vertical="center" wrapText="1"/>
    </xf>
    <xf numFmtId="0" fontId="9" fillId="4" borderId="2" xfId="0" applyFont="1" applyFill="1" applyBorder="1" applyAlignment="1">
      <alignment horizontal="center"/>
    </xf>
    <xf numFmtId="0" fontId="0" fillId="3" borderId="2" xfId="0" quotePrefix="1" applyFont="1" applyFill="1" applyBorder="1" applyAlignment="1">
      <alignment horizontal="center"/>
    </xf>
    <xf numFmtId="0" fontId="0" fillId="3" borderId="2" xfId="0" applyFont="1" applyFill="1" applyBorder="1" applyAlignment="1">
      <alignment horizontal="center"/>
    </xf>
    <xf numFmtId="0" fontId="4" fillId="3" borderId="2" xfId="0" applyFont="1" applyFill="1" applyBorder="1" applyAlignment="1">
      <alignment horizontal="center"/>
    </xf>
    <xf numFmtId="0" fontId="0" fillId="3" borderId="2" xfId="0" applyFont="1" applyFill="1" applyBorder="1"/>
    <xf numFmtId="0" fontId="3" fillId="3" borderId="2" xfId="0" applyFont="1" applyFill="1" applyBorder="1" applyAlignment="1">
      <alignment horizontal="center"/>
    </xf>
    <xf numFmtId="0" fontId="3" fillId="3" borderId="2" xfId="0" applyFont="1" applyFill="1" applyBorder="1"/>
    <xf numFmtId="14" fontId="0" fillId="3" borderId="2" xfId="0" applyNumberFormat="1" applyFont="1" applyFill="1" applyBorder="1"/>
    <xf numFmtId="14" fontId="0" fillId="3" borderId="2" xfId="0" applyNumberFormat="1" applyFont="1" applyFill="1" applyBorder="1" applyAlignment="1">
      <alignment horizontal="right"/>
    </xf>
    <xf numFmtId="14" fontId="3" fillId="3" borderId="2" xfId="0" applyNumberFormat="1" applyFont="1" applyFill="1" applyBorder="1" applyAlignment="1">
      <alignment horizontal="right"/>
    </xf>
    <xf numFmtId="0" fontId="3" fillId="3" borderId="2" xfId="0" applyFont="1" applyFill="1" applyBorder="1" applyAlignment="1">
      <alignment horizontal="right" vertical="center"/>
    </xf>
    <xf numFmtId="2" fontId="3" fillId="3" borderId="2" xfId="0" applyNumberFormat="1" applyFont="1" applyFill="1" applyBorder="1" applyAlignment="1">
      <alignment horizontal="right"/>
    </xf>
    <xf numFmtId="0" fontId="0" fillId="0" borderId="2" xfId="0" quotePrefix="1" applyFont="1" applyBorder="1" applyAlignment="1">
      <alignment horizontal="center"/>
    </xf>
    <xf numFmtId="0" fontId="0" fillId="0" borderId="2" xfId="0" applyFont="1" applyBorder="1" applyAlignment="1">
      <alignment horizontal="center"/>
    </xf>
    <xf numFmtId="0" fontId="4" fillId="0" borderId="2" xfId="0" applyFont="1" applyBorder="1" applyAlignment="1">
      <alignment horizontal="center"/>
    </xf>
    <xf numFmtId="0" fontId="0" fillId="0" borderId="2" xfId="0" applyFont="1" applyBorder="1"/>
    <xf numFmtId="0" fontId="3" fillId="0" borderId="2" xfId="0" applyFont="1" applyBorder="1" applyAlignment="1">
      <alignment horizontal="center"/>
    </xf>
    <xf numFmtId="0" fontId="3" fillId="0" borderId="2" xfId="0" applyFont="1" applyBorder="1"/>
    <xf numFmtId="14" fontId="0" fillId="0" borderId="2" xfId="0" applyNumberFormat="1" applyFont="1" applyBorder="1"/>
    <xf numFmtId="14" fontId="0" fillId="0" borderId="2" xfId="0" applyNumberFormat="1" applyFont="1" applyBorder="1" applyAlignment="1">
      <alignment horizontal="right"/>
    </xf>
    <xf numFmtId="14" fontId="3" fillId="0" borderId="2" xfId="0" applyNumberFormat="1" applyFont="1" applyBorder="1" applyAlignment="1">
      <alignment horizontal="right"/>
    </xf>
    <xf numFmtId="0" fontId="3" fillId="0" borderId="2" xfId="0" applyFont="1" applyBorder="1" applyAlignment="1">
      <alignment horizontal="right" vertical="center"/>
    </xf>
    <xf numFmtId="2" fontId="3" fillId="0" borderId="2" xfId="0" applyNumberFormat="1" applyFont="1" applyBorder="1" applyAlignment="1">
      <alignment horizontal="right"/>
    </xf>
    <xf numFmtId="0" fontId="0" fillId="3" borderId="2" xfId="0" applyFont="1" applyFill="1" applyBorder="1" applyAlignment="1">
      <alignment horizontal="right"/>
    </xf>
    <xf numFmtId="2" fontId="0" fillId="3" borderId="2" xfId="0" applyNumberFormat="1" applyFont="1" applyFill="1" applyBorder="1" applyAlignment="1">
      <alignment horizontal="right"/>
    </xf>
    <xf numFmtId="0" fontId="9" fillId="4" borderId="3" xfId="0" applyFont="1" applyFill="1" applyBorder="1" applyAlignment="1">
      <alignment horizontal="center" vertical="center" wrapText="1"/>
    </xf>
    <xf numFmtId="0" fontId="0" fillId="0" borderId="0" xfId="0" applyFont="1"/>
    <xf numFmtId="0" fontId="7" fillId="2" borderId="1" xfId="0" applyFont="1" applyFill="1" applyBorder="1" applyAlignment="1">
      <alignment horizontal="center" vertical="center" wrapText="1"/>
    </xf>
    <xf numFmtId="0" fontId="7" fillId="2" borderId="10" xfId="0" applyFont="1" applyFill="1" applyBorder="1" applyAlignment="1">
      <alignment horizontal="center" vertical="center" wrapText="1"/>
    </xf>
    <xf numFmtId="0" fontId="0" fillId="2" borderId="11" xfId="0" applyFont="1" applyFill="1" applyBorder="1" applyAlignment="1">
      <alignment horizontal="center"/>
    </xf>
    <xf numFmtId="0" fontId="8" fillId="2" borderId="1" xfId="0" applyFont="1" applyFill="1" applyBorder="1" applyAlignment="1">
      <alignment horizontal="center" vertical="center" wrapText="1"/>
    </xf>
    <xf numFmtId="0" fontId="1" fillId="0" borderId="0" xfId="0" applyFont="1"/>
    <xf numFmtId="0" fontId="1" fillId="2" borderId="0" xfId="0" applyFont="1" applyFill="1"/>
    <xf numFmtId="0" fontId="0" fillId="5" borderId="0" xfId="0" applyFill="1"/>
    <xf numFmtId="49" fontId="0" fillId="0" borderId="0" xfId="0" applyNumberFormat="1" applyFont="1" applyFill="1"/>
    <xf numFmtId="49" fontId="0" fillId="0" borderId="0" xfId="0" applyNumberFormat="1" applyFont="1" applyFill="1" applyAlignment="1">
      <alignment horizontal="right"/>
    </xf>
    <xf numFmtId="49" fontId="3" fillId="0" borderId="0" xfId="0" applyNumberFormat="1" applyFont="1" applyFill="1" applyBorder="1" applyAlignment="1">
      <alignment horizontal="right"/>
    </xf>
    <xf numFmtId="1" fontId="3" fillId="0" borderId="0" xfId="0" applyNumberFormat="1" applyFont="1" applyFill="1" applyBorder="1" applyAlignment="1">
      <alignment horizontal="right" vertical="center"/>
    </xf>
    <xf numFmtId="1" fontId="0" fillId="0" borderId="0" xfId="0" applyNumberFormat="1" applyFont="1" applyFill="1" applyAlignment="1">
      <alignment horizontal="right"/>
    </xf>
    <xf numFmtId="0" fontId="0" fillId="0" borderId="0" xfId="0" applyFont="1" applyFill="1" applyAlignment="1">
      <alignment horizontal="left"/>
    </xf>
    <xf numFmtId="0" fontId="4" fillId="5" borderId="0" xfId="0" applyFont="1" applyFill="1" applyAlignment="1">
      <alignment horizontal="center" vertical="center" wrapText="1"/>
    </xf>
    <xf numFmtId="0" fontId="4" fillId="5" borderId="0" xfId="0" quotePrefix="1" applyFont="1" applyFill="1" applyAlignment="1">
      <alignment horizontal="center"/>
    </xf>
    <xf numFmtId="0" fontId="4" fillId="5" borderId="0" xfId="0" applyFont="1" applyFill="1" applyAlignment="1">
      <alignment horizontal="center"/>
    </xf>
    <xf numFmtId="0" fontId="0" fillId="0" borderId="0" xfId="0" applyFont="1" applyFill="1" applyAlignment="1">
      <alignment wrapText="1"/>
    </xf>
    <xf numFmtId="164" fontId="0" fillId="0" borderId="0" xfId="0" applyNumberFormat="1" applyFont="1"/>
    <xf numFmtId="0" fontId="12" fillId="2" borderId="0" xfId="0" quotePrefix="1" applyFont="1" applyFill="1" applyAlignment="1">
      <alignment horizontal="center"/>
    </xf>
    <xf numFmtId="0" fontId="12" fillId="2" borderId="0" xfId="0" applyFont="1" applyFill="1" applyAlignment="1">
      <alignment horizontal="center"/>
    </xf>
    <xf numFmtId="0" fontId="1" fillId="2" borderId="0" xfId="0" applyFont="1" applyFill="1" applyAlignment="1">
      <alignment horizontal="center" vertical="center" wrapText="1"/>
    </xf>
    <xf numFmtId="0" fontId="8" fillId="2" borderId="0" xfId="0" applyFont="1" applyFill="1" applyAlignment="1">
      <alignment horizontal="center" vertical="center" wrapText="1"/>
    </xf>
    <xf numFmtId="0" fontId="0" fillId="5" borderId="0" xfId="0" applyFont="1" applyFill="1" applyAlignment="1">
      <alignment horizontal="center"/>
    </xf>
    <xf numFmtId="0" fontId="9" fillId="2" borderId="2" xfId="0" applyFont="1" applyFill="1" applyBorder="1" applyAlignment="1">
      <alignment horizontal="center"/>
    </xf>
    <xf numFmtId="0" fontId="0" fillId="5" borderId="0" xfId="0" quotePrefix="1" applyFont="1" applyFill="1" applyAlignment="1">
      <alignment horizontal="center"/>
    </xf>
    <xf numFmtId="0" fontId="9" fillId="2" borderId="0" xfId="0" applyFont="1" applyFill="1" applyAlignment="1">
      <alignment horizontal="center"/>
    </xf>
    <xf numFmtId="0" fontId="10" fillId="2" borderId="4" xfId="0" applyFont="1" applyFill="1" applyBorder="1" applyAlignment="1">
      <alignment horizontal="center" vertical="center"/>
    </xf>
    <xf numFmtId="0" fontId="10" fillId="2" borderId="5" xfId="0" applyFont="1" applyFill="1" applyBorder="1" applyAlignment="1">
      <alignment horizontal="center" vertical="center"/>
    </xf>
    <xf numFmtId="0" fontId="10" fillId="2" borderId="6" xfId="0" applyFont="1" applyFill="1" applyBorder="1" applyAlignment="1">
      <alignment horizontal="center" vertical="center"/>
    </xf>
    <xf numFmtId="0" fontId="10" fillId="2" borderId="7" xfId="0" applyFont="1" applyFill="1" applyBorder="1" applyAlignment="1">
      <alignment horizontal="center" vertical="center"/>
    </xf>
    <xf numFmtId="0" fontId="11" fillId="5" borderId="4" xfId="0" applyFont="1" applyFill="1" applyBorder="1" applyAlignment="1">
      <alignment horizontal="center" vertical="center"/>
    </xf>
    <xf numFmtId="0" fontId="11" fillId="5" borderId="8" xfId="0" applyFont="1" applyFill="1" applyBorder="1" applyAlignment="1">
      <alignment horizontal="center" vertical="center"/>
    </xf>
    <xf numFmtId="0" fontId="11" fillId="5" borderId="5" xfId="0" applyFont="1" applyFill="1" applyBorder="1" applyAlignment="1">
      <alignment horizontal="center" vertical="center"/>
    </xf>
    <xf numFmtId="0" fontId="11" fillId="5" borderId="6" xfId="0" applyFont="1" applyFill="1" applyBorder="1" applyAlignment="1">
      <alignment horizontal="center" vertical="center"/>
    </xf>
    <xf numFmtId="0" fontId="11" fillId="5" borderId="9" xfId="0" applyFont="1" applyFill="1" applyBorder="1" applyAlignment="1">
      <alignment horizontal="center" vertical="center"/>
    </xf>
    <xf numFmtId="0" fontId="11" fillId="5" borderId="7" xfId="0" applyFont="1" applyFill="1" applyBorder="1" applyAlignment="1">
      <alignment horizontal="center" vertical="center"/>
    </xf>
    <xf numFmtId="0" fontId="13" fillId="2" borderId="4" xfId="0" applyFont="1" applyFill="1" applyBorder="1" applyAlignment="1">
      <alignment horizontal="center" vertical="center"/>
    </xf>
    <xf numFmtId="0" fontId="13" fillId="2" borderId="5" xfId="0" applyFont="1" applyFill="1" applyBorder="1" applyAlignment="1">
      <alignment horizontal="center" vertical="center"/>
    </xf>
    <xf numFmtId="0" fontId="13" fillId="2" borderId="6" xfId="0" applyFont="1" applyFill="1" applyBorder="1" applyAlignment="1">
      <alignment horizontal="center" vertical="center"/>
    </xf>
    <xf numFmtId="0" fontId="13" fillId="2" borderId="7" xfId="0" applyFont="1" applyFill="1" applyBorder="1" applyAlignment="1">
      <alignment horizontal="center" vertical="center"/>
    </xf>
    <xf numFmtId="49" fontId="0" fillId="0" borderId="0" xfId="0" applyNumberFormat="1" applyFont="1" applyFill="1" applyAlignment="1">
      <alignment horizontal="center"/>
    </xf>
    <xf numFmtId="49" fontId="3" fillId="0" borderId="0" xfId="0" applyNumberFormat="1" applyFont="1" applyFill="1" applyAlignment="1">
      <alignment horizontal="center"/>
    </xf>
    <xf numFmtId="49" fontId="3" fillId="0" borderId="0" xfId="0" applyNumberFormat="1" applyFont="1" applyFill="1"/>
  </cellXfs>
  <cellStyles count="1">
    <cellStyle name="Normal" xfId="0" builtinId="0"/>
  </cellStyles>
  <dxfs count="91">
    <dxf>
      <font>
        <strike val="0"/>
        <outline val="0"/>
        <shadow val="0"/>
        <u val="none"/>
        <vertAlign val="baseline"/>
        <sz val="11"/>
        <name val="Calibri"/>
        <family val="2"/>
        <scheme val="minor"/>
      </font>
      <numFmt numFmtId="30" formatCode="@"/>
      <fill>
        <patternFill patternType="none">
          <fgColor indexed="64"/>
          <bgColor auto="1"/>
        </patternFill>
      </fill>
    </dxf>
    <dxf>
      <font>
        <strike val="0"/>
        <outline val="0"/>
        <shadow val="0"/>
        <u val="none"/>
        <vertAlign val="baseline"/>
        <sz val="11"/>
        <name val="Calibri"/>
        <family val="2"/>
        <scheme val="minor"/>
      </font>
      <numFmt numFmtId="30" formatCode="@"/>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name val="Calibri"/>
        <family val="2"/>
        <scheme val="minor"/>
      </font>
      <numFmt numFmtId="30" formatCode="@"/>
      <fill>
        <patternFill patternType="none">
          <fgColor indexed="64"/>
          <bgColor auto="1"/>
        </patternFill>
      </fill>
    </dxf>
    <dxf>
      <font>
        <strike val="0"/>
        <outline val="0"/>
        <shadow val="0"/>
        <u val="none"/>
        <vertAlign val="baseline"/>
        <sz val="11"/>
        <name val="Calibri"/>
        <family val="2"/>
        <scheme val="minor"/>
      </font>
      <numFmt numFmtId="30" formatCode="@"/>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rgb="FFFF0000"/>
        <name val="Calibri"/>
        <family val="2"/>
        <scheme val="minor"/>
      </font>
    </dxf>
    <dxf>
      <border outline="0">
        <left style="thin">
          <color theme="7"/>
        </left>
      </border>
    </dxf>
    <dxf>
      <font>
        <b/>
        <i val="0"/>
        <strike val="0"/>
        <condense val="0"/>
        <extend val="0"/>
        <outline val="0"/>
        <shadow val="0"/>
        <u val="none"/>
        <vertAlign val="baseline"/>
        <sz val="12"/>
        <color theme="0"/>
        <name val="Calibri"/>
        <family val="2"/>
        <scheme val="minor"/>
      </font>
      <fill>
        <patternFill patternType="solid">
          <fgColor indexed="64"/>
          <bgColor rgb="FFFFFF00"/>
        </patternFill>
      </fill>
      <alignment horizontal="center" vertical="bottom" textRotation="0" wrapText="0" indent="0" justifyLastLine="0" shrinkToFit="0" readingOrder="0"/>
      <border diagonalUp="0" diagonalDown="0" outline="0">
        <left style="thin">
          <color theme="7"/>
        </left>
        <right style="thin">
          <color theme="7"/>
        </right>
        <top style="thin">
          <color theme="7"/>
        </top>
        <bottom style="thin">
          <color theme="7"/>
        </bottom>
      </border>
    </dxf>
    <dxf>
      <font>
        <b/>
        <i val="0"/>
        <strike val="0"/>
        <condense val="0"/>
        <extend val="0"/>
        <outline val="0"/>
        <shadow val="0"/>
        <u val="none"/>
        <vertAlign val="baseline"/>
        <sz val="12"/>
        <color theme="0"/>
        <name val="Calibri"/>
        <family val="2"/>
        <scheme val="minor"/>
      </font>
      <fill>
        <patternFill patternType="solid">
          <fgColor indexed="64"/>
          <bgColor rgb="FFFFFF00"/>
        </patternFill>
      </fill>
      <alignment horizontal="center" vertical="bottom" textRotation="0" wrapText="0" indent="0" justifyLastLine="0" shrinkToFit="0" readingOrder="0"/>
      <border diagonalUp="0" diagonalDown="0" outline="0">
        <left style="thin">
          <color theme="7"/>
        </left>
        <right style="thin">
          <color theme="7"/>
        </right>
        <top style="thin">
          <color theme="7"/>
        </top>
        <bottom style="thin">
          <color theme="7"/>
        </bottom>
      </border>
    </dxf>
    <dxf>
      <font>
        <b/>
        <i val="0"/>
        <strike val="0"/>
        <condense val="0"/>
        <extend val="0"/>
        <outline val="0"/>
        <shadow val="0"/>
        <u val="none"/>
        <vertAlign val="baseline"/>
        <sz val="12"/>
        <color theme="0"/>
        <name val="Calibri"/>
        <family val="2"/>
        <scheme val="minor"/>
      </font>
      <fill>
        <patternFill patternType="solid">
          <fgColor indexed="64"/>
          <bgColor rgb="FF002060"/>
        </patternFill>
      </fill>
      <alignment horizontal="center" vertical="bottom" textRotation="0" wrapText="0" indent="0" justifyLastLine="0" shrinkToFit="0" readingOrder="0"/>
      <border diagonalUp="0" diagonalDown="0" outline="0">
        <left style="thin">
          <color theme="7"/>
        </left>
        <right style="thin">
          <color theme="7"/>
        </right>
        <top style="thin">
          <color theme="7"/>
        </top>
        <bottom style="thin">
          <color theme="7"/>
        </bottom>
      </border>
    </dxf>
    <dxf>
      <font>
        <b val="0"/>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center" vertical="bottom" textRotation="0" wrapText="0" indent="0" justifyLastLine="0" shrinkToFit="0" readingOrder="0"/>
      <border diagonalUp="0" diagonalDown="0">
        <left/>
        <right style="thin">
          <color theme="7"/>
        </right>
        <top style="thin">
          <color theme="7"/>
        </top>
        <bottom style="thin">
          <color theme="7"/>
        </bottom>
        <vertical/>
        <horizontal/>
      </border>
    </dxf>
    <dxf>
      <border outline="0">
        <left style="thin">
          <color theme="7"/>
        </left>
      </border>
    </dxf>
    <dxf>
      <border outline="0">
        <bottom style="medium">
          <color theme="7"/>
        </bottom>
      </border>
    </dxf>
    <dxf>
      <font>
        <b/>
        <i val="0"/>
        <strike val="0"/>
        <condense val="0"/>
        <extend val="0"/>
        <outline val="0"/>
        <shadow val="0"/>
        <u val="none"/>
        <vertAlign val="baseline"/>
        <sz val="11"/>
        <color rgb="FF00B0F0"/>
        <name val="Calibri"/>
        <family val="2"/>
        <scheme val="minor"/>
      </font>
      <fill>
        <patternFill patternType="solid">
          <fgColor indexed="64"/>
          <bgColor rgb="FFFFFF00"/>
        </patternFill>
      </fill>
      <alignment horizontal="center" vertical="center" textRotation="0" wrapText="1" indent="0" justifyLastLine="0" shrinkToFit="0" readingOrder="0"/>
      <border diagonalUp="0" diagonalDown="0" outline="0">
        <left style="thin">
          <color theme="7"/>
        </left>
        <right style="thin">
          <color theme="7"/>
        </right>
        <top/>
        <bottom/>
      </border>
    </dxf>
    <dxf>
      <font>
        <color rgb="FF9C0006"/>
      </font>
      <fill>
        <patternFill>
          <bgColor rgb="FFFFC7CE"/>
        </patternFill>
      </fill>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fill>
        <patternFill patternType="none">
          <fgColor indexed="64"/>
          <bgColor auto="1"/>
        </patternFill>
      </fill>
    </dxf>
    <dxf>
      <font>
        <strike val="0"/>
        <outline val="0"/>
        <shadow val="0"/>
        <u val="none"/>
        <vertAlign val="baseline"/>
        <sz val="11"/>
        <name val="Calibri"/>
        <family val="2"/>
        <scheme val="minor"/>
      </font>
      <fill>
        <patternFill patternType="none">
          <fgColor indexed="64"/>
          <bgColor auto="1"/>
        </patternFill>
      </fill>
    </dxf>
    <dxf>
      <font>
        <strike val="0"/>
        <outline val="0"/>
        <shadow val="0"/>
        <u val="none"/>
        <vertAlign val="baseline"/>
        <sz val="11"/>
        <name val="Calibri"/>
        <family val="2"/>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name val="Calibri"/>
        <family val="2"/>
        <scheme val="minor"/>
      </font>
      <numFmt numFmtId="30" formatCode="@"/>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1"/>
        <name val="Calibri"/>
        <family val="2"/>
        <scheme val="minor"/>
      </font>
      <numFmt numFmtId="1" formatCode="0"/>
      <fill>
        <patternFill patternType="none">
          <fgColor indexed="64"/>
          <bgColor auto="1"/>
        </patternFill>
      </fill>
      <alignment horizontal="right" textRotation="0" wrapText="0" indent="0" justifyLastLine="0" shrinkToFit="0" readingOrder="0"/>
    </dxf>
    <dxf>
      <font>
        <strike val="0"/>
        <outline val="0"/>
        <shadow val="0"/>
        <u val="none"/>
        <vertAlign val="baseline"/>
        <sz val="11"/>
        <name val="Calibri"/>
        <family val="2"/>
        <scheme val="minor"/>
      </font>
      <fill>
        <patternFill patternType="none">
          <fgColor indexed="64"/>
          <bgColor auto="1"/>
        </patternFill>
      </fill>
    </dxf>
    <dxf>
      <font>
        <strike val="0"/>
        <outline val="0"/>
        <shadow val="0"/>
        <u val="none"/>
        <vertAlign val="baseline"/>
        <sz val="11"/>
        <name val="Calibri"/>
        <family val="2"/>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name val="Calibri"/>
        <family val="2"/>
        <scheme val="minor"/>
      </font>
      <numFmt numFmtId="30" formatCode="@"/>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1"/>
        <name val="Calibri"/>
        <family val="2"/>
        <scheme val="minor"/>
      </font>
      <fill>
        <patternFill patternType="none">
          <fgColor indexed="64"/>
          <bgColor auto="1"/>
        </patternFill>
      </fill>
    </dxf>
    <dxf>
      <font>
        <strike val="0"/>
        <outline val="0"/>
        <shadow val="0"/>
        <u val="none"/>
        <vertAlign val="baseline"/>
        <sz val="11"/>
        <name val="Calibri"/>
        <family val="2"/>
        <scheme val="minor"/>
      </font>
      <numFmt numFmtId="30" formatCode="@"/>
      <fill>
        <patternFill patternType="none">
          <fgColor indexed="64"/>
          <bgColor auto="1"/>
        </patternFill>
      </fill>
    </dxf>
    <dxf>
      <font>
        <strike val="0"/>
        <outline val="0"/>
        <shadow val="0"/>
        <u val="none"/>
        <vertAlign val="baseline"/>
        <sz val="11"/>
        <name val="Calibri"/>
        <family val="2"/>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name val="Calibri"/>
        <family val="2"/>
        <scheme val="minor"/>
      </font>
      <numFmt numFmtId="30" formatCode="@"/>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1"/>
        <name val="Calibri"/>
        <family val="2"/>
        <scheme val="minor"/>
      </font>
      <fill>
        <patternFill patternType="none">
          <fgColor indexed="64"/>
          <bgColor auto="1"/>
        </patternFill>
      </fill>
    </dxf>
    <dxf>
      <font>
        <strike val="0"/>
        <outline val="0"/>
        <shadow val="0"/>
        <u val="none"/>
        <vertAlign val="baseline"/>
        <sz val="11"/>
        <name val="Calibri"/>
        <family val="2"/>
        <scheme val="minor"/>
      </font>
      <numFmt numFmtId="30" formatCode="@"/>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name val="Calibri"/>
        <family val="2"/>
        <scheme val="minor"/>
      </font>
      <numFmt numFmtId="30" formatCode="@"/>
      <fill>
        <patternFill patternType="none">
          <fgColor indexed="64"/>
          <bgColor auto="1"/>
        </patternFill>
      </fill>
    </dxf>
    <dxf>
      <font>
        <strike val="0"/>
        <outline val="0"/>
        <shadow val="0"/>
        <u val="none"/>
        <vertAlign val="baseline"/>
        <sz val="11"/>
        <name val="Calibri"/>
        <family val="2"/>
        <scheme val="minor"/>
      </font>
      <fill>
        <patternFill patternType="none">
          <fgColor indexed="64"/>
          <bgColor auto="1"/>
        </patternFill>
      </fill>
    </dxf>
    <dxf>
      <font>
        <strike val="0"/>
        <outline val="0"/>
        <shadow val="0"/>
        <u val="none"/>
        <vertAlign val="baseline"/>
        <sz val="11"/>
        <name val="Calibri"/>
        <family val="2"/>
        <scheme val="minor"/>
      </font>
      <fill>
        <patternFill patternType="none">
          <fgColor indexed="64"/>
          <bgColor auto="1"/>
        </patternFill>
      </fill>
    </dxf>
    <dxf>
      <font>
        <strike val="0"/>
        <outline val="0"/>
        <shadow val="0"/>
        <u val="none"/>
        <vertAlign val="baseline"/>
        <sz val="11"/>
        <name val="Calibri"/>
        <family val="2"/>
        <scheme val="minor"/>
      </font>
      <fill>
        <patternFill patternType="none">
          <fgColor indexed="64"/>
          <bgColor auto="1"/>
        </patternFill>
      </fill>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name val="Calibri"/>
        <family val="2"/>
        <scheme val="minor"/>
      </font>
      <fill>
        <patternFill patternType="solid">
          <fgColor indexed="64"/>
          <bgColor rgb="FF66FF33"/>
        </patternFill>
      </fill>
      <alignment horizontal="center" vertical="bottom" textRotation="0" wrapText="0" indent="0" justifyLastLine="0" shrinkToFit="0" readingOrder="0"/>
    </dxf>
    <dxf>
      <font>
        <strike val="0"/>
        <outline val="0"/>
        <shadow val="0"/>
        <u val="none"/>
        <vertAlign val="baseline"/>
        <sz val="11"/>
        <name val="Calibri"/>
        <family val="2"/>
        <scheme val="minor"/>
      </font>
      <fill>
        <patternFill patternType="solid">
          <fgColor indexed="64"/>
          <bgColor rgb="FF66FF33"/>
        </patternFill>
      </fill>
      <alignment horizontal="center" vertical="bottom" textRotation="0" wrapText="0" indent="0" justifyLastLine="0" shrinkToFit="0" readingOrder="0"/>
    </dxf>
    <dxf>
      <font>
        <strike val="0"/>
        <outline val="0"/>
        <shadow val="0"/>
        <u val="none"/>
        <vertAlign val="baseline"/>
        <sz val="11"/>
        <name val="Calibri"/>
        <family val="2"/>
        <scheme val="minor"/>
      </font>
      <fill>
        <patternFill patternType="solid">
          <fgColor indexed="64"/>
          <bgColor rgb="FF66FF33"/>
        </patternFill>
      </fill>
      <alignment horizontal="center" vertical="bottom" textRotation="0" wrapText="0" indent="0" justifyLastLine="0" shrinkToFit="0" readingOrder="0"/>
    </dxf>
    <dxf>
      <font>
        <strike val="0"/>
        <outline val="0"/>
        <shadow val="0"/>
        <u val="none"/>
        <vertAlign val="baseline"/>
        <sz val="11"/>
        <name val="Calibri"/>
        <family val="2"/>
        <scheme val="minor"/>
      </font>
      <fill>
        <patternFill patternType="solid">
          <fgColor indexed="64"/>
          <bgColor rgb="FF66FF33"/>
        </patternFill>
      </fill>
      <alignment horizontal="center" vertical="bottom" textRotation="0" wrapText="0" indent="0" justifyLastLine="0" shrinkToFit="0" readingOrder="0"/>
    </dxf>
    <dxf>
      <font>
        <b/>
        <i val="0"/>
        <strike val="0"/>
        <condense val="0"/>
        <extend val="0"/>
        <outline val="0"/>
        <shadow val="0"/>
        <u val="none"/>
        <vertAlign val="baseline"/>
        <sz val="12"/>
        <color theme="0"/>
        <name val="Calibri"/>
        <family val="2"/>
        <scheme val="minor"/>
      </font>
      <fill>
        <patternFill patternType="solid">
          <fgColor indexed="64"/>
          <bgColor rgb="FFFFFF00"/>
        </patternFill>
      </fill>
      <alignment horizontal="center" vertical="bottom" textRotation="0" wrapText="0" indent="0" justifyLastLine="0" shrinkToFit="0" readingOrder="0"/>
    </dxf>
    <dxf>
      <font>
        <b/>
        <i val="0"/>
        <strike val="0"/>
        <condense val="0"/>
        <extend val="0"/>
        <outline val="0"/>
        <shadow val="0"/>
        <u val="none"/>
        <vertAlign val="baseline"/>
        <sz val="12"/>
        <color theme="0"/>
        <name val="Calibri"/>
        <family val="2"/>
        <scheme val="minor"/>
      </font>
      <numFmt numFmtId="0" formatCode="General"/>
      <fill>
        <patternFill patternType="solid">
          <fgColor indexed="64"/>
          <bgColor rgb="FFFFFF00"/>
        </patternFill>
      </fill>
      <alignment horizontal="center" vertical="bottom" textRotation="0" wrapText="0" indent="0" justifyLastLine="0" shrinkToFit="0" readingOrder="0"/>
    </dxf>
    <dxf>
      <font>
        <b/>
        <strike val="0"/>
        <outline val="0"/>
        <shadow val="0"/>
        <u val="none"/>
        <vertAlign val="baseline"/>
        <sz val="12"/>
        <color theme="0"/>
        <name val="Calibri"/>
        <family val="2"/>
        <scheme val="minor"/>
      </font>
      <fill>
        <patternFill patternType="solid">
          <fgColor indexed="64"/>
          <bgColor rgb="FF002060"/>
        </patternFill>
      </fill>
      <alignment horizontal="center" textRotation="0" indent="0" justifyLastLine="0" shrinkToFit="0" readingOrder="0"/>
    </dxf>
    <dxf>
      <font>
        <strike val="0"/>
        <outline val="0"/>
        <shadow val="0"/>
        <u val="none"/>
        <vertAlign val="baseline"/>
        <sz val="11"/>
        <name val="Calibri"/>
        <family val="2"/>
        <scheme val="minor"/>
      </font>
      <numFmt numFmtId="0" formatCode="General"/>
      <fill>
        <patternFill patternType="solid">
          <fgColor indexed="64"/>
          <bgColor rgb="FFFFFF00"/>
        </patternFill>
      </fill>
      <alignment horizontal="center" vertical="bottom" textRotation="0" wrapText="0" indent="0" justifyLastLine="0" shrinkToFit="0" readingOrder="0"/>
    </dxf>
    <dxf>
      <font>
        <strike val="0"/>
        <outline val="0"/>
        <shadow val="0"/>
        <u val="none"/>
        <vertAlign val="baseline"/>
        <sz val="11"/>
        <name val="Calibri"/>
        <family val="2"/>
        <scheme val="none"/>
      </font>
    </dxf>
    <dxf>
      <fill>
        <patternFill patternType="solid">
          <fgColor indexed="64"/>
          <bgColor rgb="FFFFFF00"/>
        </patternFill>
      </fill>
      <alignment horizontal="center" vertical="center" textRotation="0" wrapText="1" indent="0" justifyLastLine="0" shrinkToFit="0" readingOrder="0"/>
    </dxf>
    <dxf>
      <font>
        <color rgb="FF9C0006"/>
      </font>
      <fill>
        <patternFill>
          <bgColor rgb="FFFFC7CE"/>
        </patternFill>
      </fill>
    </dxf>
    <dxf>
      <font>
        <strike val="0"/>
        <outline val="0"/>
        <shadow val="0"/>
        <u val="none"/>
        <vertAlign val="baseline"/>
        <sz val="11"/>
        <name val="Calibri"/>
        <family val="2"/>
        <scheme val="minor"/>
      </font>
      <numFmt numFmtId="164" formatCode="[$-409]d\-mmm\-yyyy;@"/>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numFmt numFmtId="0" formatCode="General"/>
    </dxf>
    <dxf>
      <font>
        <strike val="0"/>
        <outline val="0"/>
        <shadow val="0"/>
        <u val="none"/>
        <vertAlign val="baseline"/>
        <sz val="11"/>
        <name val="Calibri"/>
        <family val="2"/>
        <scheme val="minor"/>
      </font>
      <fill>
        <patternFill patternType="none">
          <fgColor indexed="64"/>
          <bgColor auto="1"/>
        </patternFill>
      </fill>
    </dxf>
    <dxf>
      <font>
        <strike val="0"/>
        <outline val="0"/>
        <shadow val="0"/>
        <u val="none"/>
        <vertAlign val="baseline"/>
        <sz val="11"/>
        <name val="Calibri"/>
        <family val="2"/>
        <scheme val="minor"/>
      </font>
      <fill>
        <patternFill patternType="none">
          <fgColor indexed="64"/>
          <bgColor auto="1"/>
        </patternFill>
      </fill>
    </dxf>
    <dxf>
      <font>
        <strike val="0"/>
        <outline val="0"/>
        <shadow val="0"/>
        <u val="none"/>
        <vertAlign val="baseline"/>
        <sz val="11"/>
        <name val="Calibri"/>
        <family val="2"/>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name val="Calibri"/>
        <family val="2"/>
        <scheme val="minor"/>
      </font>
      <numFmt numFmtId="30" formatCode="@"/>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1"/>
        <name val="Calibri"/>
        <family val="2"/>
        <scheme val="minor"/>
      </font>
      <numFmt numFmtId="1" formatCode="0"/>
      <fill>
        <patternFill patternType="none">
          <fgColor indexed="64"/>
          <bgColor auto="1"/>
        </patternFill>
      </fill>
      <alignment horizontal="right" textRotation="0" wrapText="0" indent="0" justifyLastLine="0" shrinkToFit="0" readingOrder="0"/>
    </dxf>
    <dxf>
      <font>
        <strike val="0"/>
        <outline val="0"/>
        <shadow val="0"/>
        <u val="none"/>
        <vertAlign val="baseline"/>
        <sz val="11"/>
        <name val="Calibri"/>
        <family val="2"/>
        <scheme val="minor"/>
      </font>
      <fill>
        <patternFill patternType="none">
          <fgColor indexed="64"/>
          <bgColor auto="1"/>
        </patternFill>
      </fill>
    </dxf>
    <dxf>
      <font>
        <strike val="0"/>
        <outline val="0"/>
        <shadow val="0"/>
        <u val="none"/>
        <vertAlign val="baseline"/>
        <sz val="11"/>
        <name val="Calibri"/>
        <family val="2"/>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name val="Calibri"/>
        <family val="2"/>
        <scheme val="minor"/>
      </font>
      <numFmt numFmtId="30" formatCode="@"/>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1"/>
        <name val="Calibri"/>
        <family val="2"/>
        <scheme val="minor"/>
      </font>
      <fill>
        <patternFill patternType="none">
          <fgColor indexed="64"/>
          <bgColor auto="1"/>
        </patternFill>
      </fill>
    </dxf>
    <dxf>
      <font>
        <strike val="0"/>
        <outline val="0"/>
        <shadow val="0"/>
        <u val="none"/>
        <vertAlign val="baseline"/>
        <sz val="11"/>
        <name val="Calibri"/>
        <family val="2"/>
        <scheme val="minor"/>
      </font>
      <numFmt numFmtId="30" formatCode="@"/>
      <fill>
        <patternFill patternType="none">
          <fgColor indexed="64"/>
          <bgColor auto="1"/>
        </patternFill>
      </fill>
    </dxf>
    <dxf>
      <font>
        <strike val="0"/>
        <outline val="0"/>
        <shadow val="0"/>
        <u val="none"/>
        <vertAlign val="baseline"/>
        <sz val="11"/>
        <name val="Calibri"/>
        <family val="2"/>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name val="Calibri"/>
        <family val="2"/>
        <scheme val="minor"/>
      </font>
      <numFmt numFmtId="30" formatCode="@"/>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1"/>
        <name val="Calibri"/>
        <family val="2"/>
        <scheme val="minor"/>
      </font>
      <fill>
        <patternFill patternType="none">
          <fgColor indexed="64"/>
          <bgColor auto="1"/>
        </patternFill>
      </fill>
    </dxf>
    <dxf>
      <font>
        <strike val="0"/>
        <outline val="0"/>
        <shadow val="0"/>
        <u val="none"/>
        <vertAlign val="baseline"/>
        <sz val="11"/>
        <name val="Calibri"/>
        <family val="2"/>
        <scheme val="minor"/>
      </font>
      <numFmt numFmtId="30" formatCode="@"/>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name val="Calibri"/>
        <family val="2"/>
        <scheme val="minor"/>
      </font>
      <numFmt numFmtId="30" formatCode="@"/>
      <fill>
        <patternFill patternType="none">
          <fgColor indexed="64"/>
          <bgColor auto="1"/>
        </patternFill>
      </fill>
    </dxf>
    <dxf>
      <font>
        <strike val="0"/>
        <outline val="0"/>
        <shadow val="0"/>
        <u val="none"/>
        <vertAlign val="baseline"/>
        <sz val="11"/>
        <name val="Calibri"/>
        <family val="2"/>
        <scheme val="minor"/>
      </font>
      <fill>
        <patternFill patternType="none">
          <fgColor indexed="64"/>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fgColor indexed="64"/>
          <bgColor auto="1"/>
        </patternFill>
      </fill>
    </dxf>
    <dxf>
      <font>
        <strike val="0"/>
        <outline val="0"/>
        <shadow val="0"/>
        <u val="none"/>
        <vertAlign val="baseline"/>
        <sz val="11"/>
        <name val="Calibri"/>
        <family val="2"/>
        <scheme val="minor"/>
      </font>
      <fill>
        <patternFill patternType="none">
          <fgColor indexed="64"/>
          <bgColor auto="1"/>
        </patternFill>
      </fill>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name val="Calibri"/>
        <family val="2"/>
        <scheme val="minor"/>
      </font>
      <numFmt numFmtId="0" formatCode="General"/>
      <fill>
        <patternFill patternType="solid">
          <fgColor indexed="64"/>
          <bgColor rgb="FF66FF33"/>
        </patternFill>
      </fill>
      <alignment horizontal="center" vertical="bottom" textRotation="0" wrapText="0" indent="0" justifyLastLine="0" shrinkToFit="0" readingOrder="0"/>
    </dxf>
    <dxf>
      <font>
        <strike val="0"/>
        <outline val="0"/>
        <shadow val="0"/>
        <u val="none"/>
        <vertAlign val="baseline"/>
        <sz val="11"/>
        <color auto="1"/>
        <name val="Calibri"/>
        <family val="2"/>
        <scheme val="minor"/>
      </font>
      <fill>
        <patternFill patternType="solid">
          <fgColor indexed="64"/>
          <bgColor rgb="FF66FF33"/>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rgb="FF66FF33"/>
        </patternFill>
      </fill>
      <alignment horizontal="center" vertical="bottom" textRotation="0" wrapText="0" indent="0" justifyLastLine="0" shrinkToFit="0" readingOrder="0"/>
    </dxf>
    <dxf>
      <font>
        <b/>
        <i val="0"/>
        <strike val="0"/>
        <condense val="0"/>
        <extend val="0"/>
        <outline val="0"/>
        <shadow val="0"/>
        <u val="none"/>
        <vertAlign val="baseline"/>
        <sz val="11"/>
        <color auto="1"/>
        <name val="Calibri"/>
        <family val="2"/>
        <scheme val="minor"/>
      </font>
      <fill>
        <patternFill patternType="solid">
          <fgColor indexed="64"/>
          <bgColor rgb="FF66FF33"/>
        </patternFill>
      </fill>
      <alignment horizontal="center" vertical="bottom" textRotation="0" wrapText="0" indent="0" justifyLastLine="0" shrinkToFit="0" readingOrder="0"/>
    </dxf>
    <dxf>
      <font>
        <b/>
        <strike val="0"/>
        <outline val="0"/>
        <shadow val="0"/>
        <u val="none"/>
        <vertAlign val="baseline"/>
        <sz val="11"/>
        <color auto="1"/>
        <name val="Calibri"/>
        <family val="2"/>
        <scheme val="minor"/>
      </font>
      <numFmt numFmtId="0" formatCode="General"/>
      <fill>
        <patternFill patternType="solid">
          <fgColor indexed="64"/>
          <bgColor rgb="FFFFFF00"/>
        </patternFill>
      </fill>
      <alignment horizontal="center" vertical="bottom" textRotation="0" wrapText="0" indent="0" justifyLastLine="0" shrinkToFit="0" readingOrder="0"/>
    </dxf>
    <dxf>
      <font>
        <b/>
        <strike val="0"/>
        <outline val="0"/>
        <shadow val="0"/>
        <u val="none"/>
        <vertAlign val="baseline"/>
        <sz val="11"/>
        <color auto="1"/>
        <name val="Calibri"/>
        <family val="2"/>
        <scheme val="minor"/>
      </font>
      <numFmt numFmtId="0" formatCode="General"/>
      <fill>
        <patternFill patternType="solid">
          <fgColor indexed="64"/>
          <bgColor rgb="FFFFFF00"/>
        </patternFill>
      </fill>
      <alignment horizontal="center" vertical="bottom" textRotation="0" wrapText="0" indent="0" justifyLastLine="0" shrinkToFit="0" readingOrder="0"/>
    </dxf>
    <dxf>
      <font>
        <b/>
        <strike val="0"/>
        <outline val="0"/>
        <shadow val="0"/>
        <u val="none"/>
        <vertAlign val="baseline"/>
        <sz val="12"/>
        <color theme="0"/>
        <name val="Calibri"/>
        <family val="2"/>
        <scheme val="minor"/>
      </font>
      <fill>
        <patternFill patternType="solid">
          <fgColor indexed="64"/>
          <bgColor rgb="FF002060"/>
        </patternFill>
      </fill>
      <alignment horizontal="center" textRotation="0" indent="0" justifyLastLine="0" shrinkToFit="0" readingOrder="0"/>
    </dxf>
    <dxf>
      <font>
        <strike val="0"/>
        <outline val="0"/>
        <shadow val="0"/>
        <u val="none"/>
        <vertAlign val="baseline"/>
        <sz val="11"/>
        <name val="Calibri"/>
        <family val="2"/>
        <scheme val="minor"/>
      </font>
      <numFmt numFmtId="0" formatCode="General"/>
      <fill>
        <patternFill patternType="solid">
          <fgColor indexed="64"/>
          <bgColor rgb="FFFFFF00"/>
        </patternFill>
      </fill>
      <alignment horizontal="center" vertical="bottom" textRotation="0" wrapText="0" indent="0" justifyLastLine="0" shrinkToFit="0" readingOrder="0"/>
    </dxf>
    <dxf>
      <font>
        <strike val="0"/>
        <outline val="0"/>
        <shadow val="0"/>
        <u val="none"/>
        <vertAlign val="baseline"/>
        <sz val="11"/>
        <name val="Calibri"/>
        <family val="2"/>
        <scheme val="minor"/>
      </font>
    </dxf>
    <dxf>
      <fill>
        <patternFill patternType="solid">
          <fgColor indexed="64"/>
          <bgColor rgb="FFFFFF00"/>
        </patternFill>
      </fill>
      <alignment horizontal="center" vertical="center" textRotation="0" wrapText="1" indent="0" justifyLastLine="0" shrinkToFit="0" readingOrder="0"/>
    </dxf>
    <dxf>
      <font>
        <color rgb="FF9C0006"/>
      </font>
      <fill>
        <patternFill>
          <bgColor rgb="FFFFC7CE"/>
        </patternFill>
      </fill>
    </dxf>
  </dxfs>
  <tableStyles count="0" defaultTableStyle="TableStyleMedium2" defaultPivotStyle="PivotStyleLight16"/>
  <colors>
    <mruColors>
      <color rgb="FF66FF33"/>
      <color rgb="FFC5FD7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510540</xdr:colOff>
      <xdr:row>4</xdr:row>
      <xdr:rowOff>7620</xdr:rowOff>
    </xdr:from>
    <xdr:to>
      <xdr:col>4</xdr:col>
      <xdr:colOff>770721</xdr:colOff>
      <xdr:row>9</xdr:row>
      <xdr:rowOff>114388</xdr:rowOff>
    </xdr:to>
    <xdr:pic>
      <xdr:nvPicPr>
        <xdr:cNvPr id="2" name="Picture 1">
          <a:extLst>
            <a:ext uri="{FF2B5EF4-FFF2-40B4-BE49-F238E27FC236}">
              <a16:creationId xmlns:a16="http://schemas.microsoft.com/office/drawing/2014/main" id="{436C797C-E661-4B4E-8D2C-C17BD38102E3}"/>
            </a:ext>
          </a:extLst>
        </xdr:cNvPr>
        <xdr:cNvPicPr>
          <a:picLocks noChangeAspect="1"/>
        </xdr:cNvPicPr>
      </xdr:nvPicPr>
      <xdr:blipFill>
        <a:blip xmlns:r="http://schemas.openxmlformats.org/officeDocument/2006/relationships" r:embed="rId1"/>
        <a:stretch>
          <a:fillRect/>
        </a:stretch>
      </xdr:blipFill>
      <xdr:spPr>
        <a:xfrm>
          <a:off x="1257300" y="739140"/>
          <a:ext cx="2941575" cy="1021168"/>
        </a:xfrm>
        <a:prstGeom prst="rect">
          <a:avLst/>
        </a:prstGeom>
        <a:solidFill>
          <a:srgbClr val="FF0000">
            <a:alpha val="72000"/>
          </a:srgbClr>
        </a:solidFill>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EB7E8A9-4CE6-4F62-A6F2-28AB588FB647}" name="Table1" displayName="Table1" ref="A1:AL11" totalsRowShown="0" headerRowDxfId="89" dataDxfId="88">
  <autoFilter ref="A1:AL11" xr:uid="{BEB7E8A9-4CE6-4F62-A6F2-28AB588FB647}"/>
  <sortState xmlns:xlrd2="http://schemas.microsoft.com/office/spreadsheetml/2017/richdata2" ref="A2:AK11">
    <sortCondition ref="AD1:AD11"/>
  </sortState>
  <tableColumns count="38">
    <tableColumn id="1" xr3:uid="{6B0E98F6-8E62-4B2B-AB84-9DF739F37C38}" name="SL_NO" dataDxfId="87">
      <calculatedColumnFormula>IF(Table1[[#This Row],[AD Code]]&lt;&gt;"",ROWS($G$2:Table1[[#This Row],[Exp Serial]]),"")</calculatedColumnFormula>
    </tableColumn>
    <tableColumn id="3" xr3:uid="{03078EED-E539-4063-9C7F-1C51C14EA047}" name="SoO_NO" dataDxfId="86"/>
    <tableColumn id="13" xr3:uid="{470F4537-146F-4FBF-AFE8-E5C7A687BBAA}" name="AD Code" dataDxfId="85">
      <calculatedColumnFormula>IF(Table1[[#This Row],[BANK_CODE]]&lt;&gt;"",IF(LEN(Table1[[#This Row],[BANK_CODE]])=4,"0000"&amp;Table1[[#This Row],[BANK_CODE]],Table1[[#This Row],[BANK_CODE]]),"")</calculatedColumnFormula>
    </tableColumn>
    <tableColumn id="14" xr3:uid="{7A04C4F1-E448-4810-B070-43AF1CE6A8E5}" name="Exp Serial" dataDxfId="84">
      <calculatedColumnFormula>IF(LEN(Table1[[#This Row],[SERIAL NO]])=1,"00000"&amp;Table1[[#This Row],[SERIAL NO]],IF(LEN(Table1[[#This Row],[SERIAL NO]])=2,"0000"&amp;Table1[[#This Row],[SERIAL NO]],IF(LEN(Table1[[#This Row],[SERIAL NO]])=3,"000"&amp;Table1[[#This Row],[SERIAL NO]],IF(LEN(Table1[[#This Row],[SERIAL NO]])=4,"00"&amp;Table1[[#This Row],[SERIAL NO]],IF(LEN(Table1[[#This Row],[SERIAL NO]])=5,"0"&amp;Table1[[#This Row],[SERIAL NO]],IF(LEN(Table1[[#This Row],[SERIAL NO]])=6,Table1[[#This Row],[SERIAL NO]],""))))))</calculatedColumnFormula>
    </tableColumn>
    <tableColumn id="37" xr3:uid="{47FFA354-CADA-4B0A-BCF7-D4CD86AAEA34}" name="BANK_CODE" dataDxfId="83"/>
    <tableColumn id="36" xr3:uid="{46F9E2B6-0656-4AD9-834C-D185758255BD}" name="SERIAL NO" dataDxfId="82"/>
    <tableColumn id="15" xr3:uid="{5112C7B4-A716-4F09-84AA-2D6898784CBC}" name="EXP Year" dataDxfId="81"/>
    <tableColumn id="12" xr3:uid="{A99DC625-24A7-4E45-B239-B61478E1B56C}" name="No. &amp; Kind of Packages" dataDxfId="80"/>
    <tableColumn id="2" xr3:uid="{31BA345F-9305-425B-93E1-5788B128D3B9}" name="COUNTRY OF DESTINATION" dataDxfId="79"/>
    <tableColumn id="4" xr3:uid="{752F958D-8F26-492E-9EDB-083ED9381D93}" name="Select Importer" dataDxfId="78"/>
    <tableColumn id="24" xr3:uid="{59AED364-120C-4BE9-8345-7BC2578B0677}" name="HS Codes" dataDxfId="3"/>
    <tableColumn id="25" xr3:uid="{CE95A439-DF4F-4C7E-B8E3-2E0C1B79B4DD}" name="Quantities" dataDxfId="2"/>
    <tableColumn id="5" xr3:uid="{7629FF63-B17C-4788-A11F-075E44184D2E}" name="Loading Port and Route" dataDxfId="77"/>
    <tableColumn id="6" xr3:uid="{8BDFA9FA-2600-4080-8EEA-E7E0DF193840}" name="Bill of Lading (B/L) No" dataDxfId="76"/>
    <tableColumn id="7" xr3:uid="{34DC6DF2-B583-477D-A754-BD8C786CBC36}" name="Bill of Lading (B/L) Date" dataDxfId="75"/>
    <tableColumn id="8" xr3:uid="{32FBB8BA-01F5-453F-A63F-377EC4D8E224}" name="Vessel" dataDxfId="74"/>
    <tableColumn id="9" xr3:uid="{1F3A3C6F-38D2-42CF-BEB9-2F287D1CBD93}" name="Container" dataDxfId="73"/>
    <tableColumn id="10" xr3:uid="{CA00CBA1-A988-4054-865B-E3D5D4AA5246}" name="Item No." dataDxfId="72"/>
    <tableColumn id="11" xr3:uid="{3A04D225-F4F2-480A-9F8E-586CDEA06A9D}" name="Marks &amp; No. of Packages" dataDxfId="71"/>
    <tableColumn id="16" xr3:uid="{F2963847-7998-4A8B-9245-4F40FA5BFBBF}" name="EXP Date" dataDxfId="70"/>
    <tableColumn id="17" xr3:uid="{2A19FBB0-551B-447B-973E-6CF2F30AF235}" name="LC No./Sales Contract" dataDxfId="69"/>
    <tableColumn id="18" xr3:uid="{D75F978C-747D-4ADA-BD33-ACCEEFF089D3}" name="LC/SC Date" dataDxfId="68"/>
    <tableColumn id="19" xr3:uid="{3B9EAED9-12E5-419A-9AD5-482CC6956185}" name="UD No." dataDxfId="67"/>
    <tableColumn id="20" xr3:uid="{03BCB651-60D4-455D-B6AC-48E822DBE180}" name="UD Date" dataDxfId="66"/>
    <tableColumn id="21" xr3:uid="{46725ECC-1371-46A1-ACF7-6083A2D9ACFD}" name="Bill of Export (Shipping Bill) No." dataDxfId="65"/>
    <tableColumn id="22" xr3:uid="{02038C69-6266-45CD-AEB3-109126EAA4F1}" name="Bill of Export Date" dataDxfId="64"/>
    <tableColumn id="23" xr3:uid="{8CA9F7A0-AECE-4709-84F2-2F0AC1E88073}" name="Origin" dataDxfId="63"/>
    <tableColumn id="26" xr3:uid="{920E92D7-2749-41E3-90B9-B2DA506DB679}" name="Unit Types" dataDxfId="62"/>
    <tableColumn id="27" xr3:uid="{7E34080C-8198-4880-B454-29B661440DCF}" name="Invoice No." dataDxfId="61"/>
    <tableColumn id="28" xr3:uid="{6E0B164A-FD38-49CA-8842-C48EBF83F7E0}" name="Invoice Date" dataDxfId="60"/>
    <tableColumn id="29" xr3:uid="{5C69984E-A895-4614-980F-5C41BD7688FC}" name="Currency" dataDxfId="59"/>
    <tableColumn id="30" xr3:uid="{EDBC165A-640A-474C-A40A-E06F1C5D228E}" name="Invoice Value" dataDxfId="58"/>
    <tableColumn id="31" xr3:uid="{173B63A2-672A-4472-88CC-F7AD6DC7CB0B}" name="Status" dataDxfId="57"/>
    <tableColumn id="32" xr3:uid="{E42C04AA-D21E-4BB5-A186-1E35C9032E86}" name="Comment" dataDxfId="56"/>
    <tableColumn id="33" xr3:uid="{D9DBBF6F-B424-481F-B972-67AE766DA245}" name="Error Column" dataDxfId="55"/>
    <tableColumn id="34" xr3:uid="{184BBB6F-12B1-4EAD-BCEC-B00A87A2F03D}" name="Payslip Barcode" dataDxfId="54"/>
    <tableColumn id="35" xr3:uid="{F06810C7-FA41-4B81-8437-62599C7392DF}" name="IF Duplicate" dataDxfId="53"/>
    <tableColumn id="38" xr3:uid="{A06307D7-E70C-4DF0-8853-0B1CFE588207}" name="SUBMITTED" dataDxfId="52"/>
  </tableColumns>
  <tableStyleInfo name="TableStyleLight1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230F1F2-5A51-4331-947C-C32B0524F91A}" name="Table14" displayName="Table14" ref="A1:AK54" totalsRowShown="0" headerRowDxfId="50" dataDxfId="49">
  <autoFilter ref="A1:AK54" xr:uid="{BEB7E8A9-4CE6-4F62-A6F2-28AB588FB647}"/>
  <tableColumns count="37">
    <tableColumn id="1" xr3:uid="{699AC7D2-D61F-430C-A828-762F8F80DFC9}" name="SL_NO" dataDxfId="48">
      <calculatedColumnFormula>IF(Table14[[#This Row],[BANK_CODE]]&lt;&gt;"",ROWS($A$2:Table14[[#This Row],[SERIAL NO]]),"")</calculatedColumnFormula>
    </tableColumn>
    <tableColumn id="3" xr3:uid="{B428753E-A172-42CA-8BDB-EACBC7B02D1C}" name="SoO_NO" dataDxfId="47"/>
    <tableColumn id="37" xr3:uid="{2004C8FA-D2AF-4F7A-9CE4-16C36C89724B}" name="AD Code" dataDxfId="46">
      <calculatedColumnFormula>IF(LEN(Table14[[#This Row],[BANK_CODE]])=4,"0000"&amp;Table14[[#This Row],[BANK_CODE]],Table14[[#This Row],[BANK_CODE]])</calculatedColumnFormula>
    </tableColumn>
    <tableColumn id="36" xr3:uid="{56F55E69-08BD-419E-A296-1B61EA4A922F}" name="Exp Serial" dataDxfId="45"/>
    <tableColumn id="13" xr3:uid="{FDF4C893-7442-44F9-B35D-F1295F60F504}" name="BANK_CODE" dataDxfId="44"/>
    <tableColumn id="14" xr3:uid="{8A2F34CD-8A1D-4D1A-B7F3-4B2A640FBBB8}" name="SERIAL NO" dataDxfId="43"/>
    <tableColumn id="15" xr3:uid="{309A1387-DFD9-4147-99D2-29A593F7B011}" name="EXP Year" dataDxfId="42"/>
    <tableColumn id="12" xr3:uid="{01BEFD9B-CFD0-43C9-BBF3-52E43BEC8A58}" name="No. &amp; Kind of Packages" dataDxfId="41"/>
    <tableColumn id="2" xr3:uid="{92F2A8D3-4BC4-40FF-B3A0-56AFEBEC41F7}" name="COUNTRY OF DESTINATION" dataDxfId="40"/>
    <tableColumn id="4" xr3:uid="{D50A37B3-6FE3-4622-A5FC-305DD7A08832}" name="Select Importer" dataDxfId="39"/>
    <tableColumn id="24" xr3:uid="{35E3196A-3993-4EB0-A79F-C339240BA287}" name="HS Codes" dataDxfId="1"/>
    <tableColumn id="25" xr3:uid="{E13C32BB-7E61-4BAD-8F1A-B037B6CCDC09}" name="Quantities" dataDxfId="0"/>
    <tableColumn id="5" xr3:uid="{53F4F584-608A-4C79-B5A1-53BAD52068AC}" name="Loading Port and Route" dataDxfId="38"/>
    <tableColumn id="6" xr3:uid="{4D18D6B7-F3AB-4EC3-B08B-D199016D23BA}" name="Bill of Lading (B/L) No" dataDxfId="37"/>
    <tableColumn id="7" xr3:uid="{B570A396-F538-4144-B764-1D348F06F214}" name="Bill of Lading (B/L) Date" dataDxfId="36"/>
    <tableColumn id="8" xr3:uid="{18208547-AAD3-4017-8D4A-85955E4B454C}" name="Vessel" dataDxfId="35"/>
    <tableColumn id="9" xr3:uid="{4EB513B7-E1E7-4C70-A12E-68EB7B8B3663}" name="Container" dataDxfId="34"/>
    <tableColumn id="10" xr3:uid="{0923B099-E36F-4DF4-8084-8868F40C57A2}" name="Item No." dataDxfId="33"/>
    <tableColumn id="11" xr3:uid="{5DB8FFCE-C2B6-434F-A973-958848E4CBA9}" name="Marks &amp; No. of Packages" dataDxfId="32"/>
    <tableColumn id="16" xr3:uid="{C0AF1F5B-D15B-4F25-93B7-4DFC6FB39456}" name="EXP Date" dataDxfId="31"/>
    <tableColumn id="17" xr3:uid="{584C9204-2BA5-4508-A9E6-A474F4C392EE}" name="LC No./Sales Contract" dataDxfId="30"/>
    <tableColumn id="18" xr3:uid="{356C0381-E0D2-4899-8F5A-9F12D9474075}" name="LC/SC Date" dataDxfId="29"/>
    <tableColumn id="19" xr3:uid="{D362CA7D-46A5-41D3-91D9-0D94E3E40E78}" name="UD No." dataDxfId="28"/>
    <tableColumn id="20" xr3:uid="{79F0B8FF-5600-468D-A3F7-1BF3357534D5}" name="UD Date" dataDxfId="27"/>
    <tableColumn id="21" xr3:uid="{4DEAFFF1-1426-436F-A5FD-E95BD5F736D2}" name="Bill of Export (Shipping Bill) No." dataDxfId="26"/>
    <tableColumn id="22" xr3:uid="{350B6DDC-E57D-40A2-9F55-F003D41FC199}" name="Bill of Export Date" dataDxfId="25"/>
    <tableColumn id="23" xr3:uid="{0CCE5582-2B9B-4DEB-BE74-794B730BFB64}" name="Origin" dataDxfId="24"/>
    <tableColumn id="26" xr3:uid="{FD477C58-CA66-4AEC-9FB3-676E8345C596}" name="Unit Types" dataDxfId="23"/>
    <tableColumn id="27" xr3:uid="{03CE17ED-C8CA-4B4A-AED3-65F8B0584863}" name="Invoice No." dataDxfId="22"/>
    <tableColumn id="28" xr3:uid="{19C0AC48-8FA7-4D7B-965D-FA4910F6BD1F}" name="Invoice Date" dataDxfId="21"/>
    <tableColumn id="29" xr3:uid="{6B5CB336-73E4-4AFF-ACDC-C889255E0CAE}" name="Currency" dataDxfId="20"/>
    <tableColumn id="30" xr3:uid="{19D6CEAA-E845-408C-9A36-2DCD140C9C32}" name="Invoice Value" dataDxfId="19"/>
    <tableColumn id="31" xr3:uid="{A7B7DFDC-638E-47F0-96CC-92051B5DA833}" name="Status" dataDxfId="18"/>
    <tableColumn id="32" xr3:uid="{741E3F81-7122-4362-B710-71AC25B4B077}" name="Comment" dataDxfId="17"/>
    <tableColumn id="33" xr3:uid="{C41DD34F-A69C-471C-9605-8CEBA8AAA90C}" name="Error Column" dataDxfId="16"/>
    <tableColumn id="34" xr3:uid="{A291ECBA-FF4C-482F-B86B-86C39841D474}" name="Payslip Barcode" dataDxfId="15"/>
    <tableColumn id="35" xr3:uid="{0B27C0C2-E98C-4F02-B4C8-62F8E8DD50D3}" name="IF Duplicate" dataDxfId="14"/>
  </tableColumns>
  <tableStyleInfo name="TableStyleLight1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CB5B128-0004-4FF1-B108-BDBE98EB1907}" name="Table2" displayName="Table2" ref="A14:AK17" totalsRowShown="0" headerRowDxfId="12" headerRowBorderDxfId="11" tableBorderDxfId="10">
  <autoFilter ref="A14:AK17" xr:uid="{BCB5B128-0004-4FF1-B108-BDBE98EB1907}"/>
  <tableColumns count="37">
    <tableColumn id="1" xr3:uid="{49F9F68F-6A40-4716-8B47-96FF160FA7E5}" name="SL_NO" dataDxfId="9">
      <calculatedColumnFormula>IF(E15&lt;&gt;"",ROWS($A$15:F15),"")</calculatedColumnFormula>
    </tableColumn>
    <tableColumn id="2" xr3:uid="{41C8DF29-1C48-405E-ACDD-BBF739437EA4}" name="SoO_NO" dataDxfId="8"/>
    <tableColumn id="37" xr3:uid="{D6ECFFD3-C510-4EE5-8A64-7EA71BC64576}" name="AD Code" dataDxfId="7"/>
    <tableColumn id="36" xr3:uid="{D985D675-9983-4DED-B844-233F63F1CB8B}" name="Exp Serial" dataDxfId="6"/>
    <tableColumn id="3" xr3:uid="{BA8C7E33-855B-4C0E-A17D-E2D72C878A37}" name="BANK_CODE" dataDxfId="5"/>
    <tableColumn id="4" xr3:uid="{492A894B-E852-4F9E-98A9-18FC2AAF30E2}" name="SERIAL NO"/>
    <tableColumn id="5" xr3:uid="{1460EDD2-4739-4B23-86FC-BD08E7AADB66}" name="EXP Year"/>
    <tableColumn id="6" xr3:uid="{6DF8FFE3-748F-4F3E-AAA5-9F26423DDCA5}" name="No. &amp; Kind of Packages"/>
    <tableColumn id="7" xr3:uid="{A9462143-D1AF-43EF-BB63-D36FC1846119}" name="COUNTRY OF DESTINATION"/>
    <tableColumn id="8" xr3:uid="{1A7D2105-2F78-415C-A4F1-F8FD874F48E1}" name="Select Importer"/>
    <tableColumn id="9" xr3:uid="{8809D330-78CD-4346-B3FF-A340750632F1}" name="HS Codes"/>
    <tableColumn id="10" xr3:uid="{BBD26021-F2E1-4728-A608-FAF9EFEC2B57}" name="Quantities"/>
    <tableColumn id="11" xr3:uid="{2E2FEFD0-F440-49E4-8A99-F103CCB7CF58}" name="Loading Port and Route"/>
    <tableColumn id="12" xr3:uid="{55EBC0C3-8C76-4A6B-A9A1-E04F9FD05F85}" name="Bill of Lading (B/L) No"/>
    <tableColumn id="13" xr3:uid="{9F0A04E7-C49E-4631-85D5-AE4E241B6B69}" name="Bill of Lading (B/L) Date"/>
    <tableColumn id="14" xr3:uid="{42E4B963-105A-42A1-9D96-1C4E7CB7A61D}" name="Vessel"/>
    <tableColumn id="15" xr3:uid="{C433C54D-C11F-49E7-A4FA-BA5E851BD1F7}" name="Container"/>
    <tableColumn id="16" xr3:uid="{06AD4298-8261-456C-A245-0EEE46B95B55}" name="Item No."/>
    <tableColumn id="17" xr3:uid="{904EAD28-835A-4EA3-8E88-244131D88D5C}" name="Marks &amp; No. of Packages"/>
    <tableColumn id="18" xr3:uid="{564B59DC-76D3-47F7-8493-39D00202AFF4}" name="EXP Date"/>
    <tableColumn id="19" xr3:uid="{D8818FAF-2772-4BB7-A09C-2BC6A368C809}" name="LC No./Sales Contract"/>
    <tableColumn id="20" xr3:uid="{95C6AA54-AB9C-4CF9-ABBF-BCB2D3ACA9E1}" name="LC/SC Date"/>
    <tableColumn id="21" xr3:uid="{9920DB96-B8EE-4CC6-BD5D-2D0DBDFA0294}" name="UD No."/>
    <tableColumn id="22" xr3:uid="{D0D1AC89-971F-46FC-B261-B8315E4A9202}" name="UD Date"/>
    <tableColumn id="23" xr3:uid="{4C13833C-F82B-4BCA-9DC2-9D6ECE93E847}" name="Bill of Export (Shipping Bill) No."/>
    <tableColumn id="24" xr3:uid="{562791B7-8A6F-45F7-B932-7C9FEFC1FC7E}" name="Bill of Export Date"/>
    <tableColumn id="25" xr3:uid="{2828552F-1520-425D-8C35-5A7654402F99}" name="Origin"/>
    <tableColumn id="26" xr3:uid="{64DB9E81-808F-40CC-B40B-3A4AD292DD8B}" name="Unit Types"/>
    <tableColumn id="27" xr3:uid="{90A8C338-6C7D-42B1-8281-C5C4BD5FBBF0}" name="Invoice No."/>
    <tableColumn id="28" xr3:uid="{280E0C4C-D8E9-40FB-9082-92CCE8E97423}" name="Invoice Date"/>
    <tableColumn id="29" xr3:uid="{8D8D5B0B-36D7-45B0-B0AE-7D7782B7947C}" name="Currency"/>
    <tableColumn id="30" xr3:uid="{392D2723-9E2A-47B5-85C1-090127D52847}" name="Invoice Value"/>
    <tableColumn id="31" xr3:uid="{A861A339-9BDF-49DE-8969-3CDDC0D16D24}" name="Status"/>
    <tableColumn id="32" xr3:uid="{2A69A8F5-C535-482F-92C7-889D3B627E8D}" name="Comment"/>
    <tableColumn id="33" xr3:uid="{39D5BB7E-D5B4-4C9B-9D12-31125F0DA088}" name="Error Column"/>
    <tableColumn id="34" xr3:uid="{1C03E9DC-86E7-4CC4-A474-C462A6EAFFCC}" name="Payslip Barcode"/>
    <tableColumn id="35" xr3:uid="{C146B239-48D2-4A61-B44C-852A304E1D22}" name="IF Duplicate" dataDxfId="4"/>
  </tableColumns>
  <tableStyleInfo name="TableStyleLight1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AL11"/>
  <sheetViews>
    <sheetView tabSelected="1" topLeftCell="C1" zoomScale="106" zoomScaleNormal="106" workbookViewId="0">
      <selection activeCell="K5" sqref="K5"/>
    </sheetView>
  </sheetViews>
  <sheetFormatPr defaultRowHeight="14.4" x14ac:dyDescent="0.3"/>
  <cols>
    <col min="1" max="1" width="10.5546875" customWidth="1"/>
    <col min="2" max="2" width="16.109375" customWidth="1"/>
    <col min="3" max="4" width="10.44140625" customWidth="1"/>
    <col min="5" max="6" width="9.21875" customWidth="1"/>
    <col min="7" max="7" width="8.5546875" customWidth="1"/>
    <col min="8" max="8" width="12.44140625" customWidth="1"/>
    <col min="9" max="9" width="19.5546875" customWidth="1"/>
    <col min="10" max="10" width="20.6640625" customWidth="1"/>
    <col min="11" max="11" width="12.6640625" customWidth="1"/>
    <col min="12" max="12" width="13.33203125" customWidth="1"/>
    <col min="13" max="13" width="16.5546875" customWidth="1"/>
    <col min="14" max="14" width="17.21875" customWidth="1"/>
    <col min="15" max="20" width="14.77734375" customWidth="1"/>
    <col min="21" max="21" width="16.5546875" customWidth="1"/>
    <col min="22" max="22" width="14.77734375" customWidth="1"/>
    <col min="23" max="23" width="16" customWidth="1"/>
    <col min="24" max="24" width="12.44140625" customWidth="1"/>
    <col min="25" max="30" width="14.77734375" customWidth="1"/>
    <col min="31" max="31" width="10.21875" customWidth="1"/>
    <col min="32" max="33" width="14.77734375" customWidth="1"/>
    <col min="34" max="34" width="43.109375" bestFit="1" customWidth="1"/>
    <col min="35" max="35" width="17.33203125" bestFit="1" customWidth="1"/>
    <col min="36" max="36" width="20.44140625" bestFit="1" customWidth="1"/>
    <col min="37" max="37" width="10.44140625" customWidth="1"/>
    <col min="38" max="38" width="14.33203125" customWidth="1"/>
  </cols>
  <sheetData>
    <row r="1" spans="1:38" ht="44.4" customHeight="1" x14ac:dyDescent="0.3">
      <c r="A1" s="10" t="s">
        <v>0</v>
      </c>
      <c r="B1" s="13" t="s">
        <v>1</v>
      </c>
      <c r="C1" s="63" t="s">
        <v>25</v>
      </c>
      <c r="D1" s="64" t="s">
        <v>26</v>
      </c>
      <c r="E1" s="56" t="s">
        <v>71</v>
      </c>
      <c r="F1" s="56" t="s">
        <v>70</v>
      </c>
      <c r="G1" s="56" t="s">
        <v>27</v>
      </c>
      <c r="H1" s="56" t="s">
        <v>24</v>
      </c>
      <c r="I1" s="1" t="s">
        <v>32</v>
      </c>
      <c r="J1" s="1" t="s">
        <v>23</v>
      </c>
      <c r="K1" s="2" t="s">
        <v>31</v>
      </c>
      <c r="L1" s="1" t="s">
        <v>17</v>
      </c>
      <c r="M1" s="1" t="s">
        <v>2</v>
      </c>
      <c r="N1" s="1" t="s">
        <v>3</v>
      </c>
      <c r="O1" s="1" t="s">
        <v>4</v>
      </c>
      <c r="P1" s="1" t="s">
        <v>5</v>
      </c>
      <c r="Q1" s="1" t="s">
        <v>6</v>
      </c>
      <c r="R1" s="1" t="s">
        <v>7</v>
      </c>
      <c r="S1" s="1" t="s">
        <v>8</v>
      </c>
      <c r="T1" s="1" t="s">
        <v>9</v>
      </c>
      <c r="U1" s="1" t="s">
        <v>10</v>
      </c>
      <c r="V1" s="1" t="s">
        <v>11</v>
      </c>
      <c r="W1" s="1" t="s">
        <v>12</v>
      </c>
      <c r="X1" s="1" t="s">
        <v>13</v>
      </c>
      <c r="Y1" s="1" t="s">
        <v>14</v>
      </c>
      <c r="Z1" s="1" t="s">
        <v>15</v>
      </c>
      <c r="AA1" s="1" t="s">
        <v>16</v>
      </c>
      <c r="AB1" s="1" t="s">
        <v>18</v>
      </c>
      <c r="AC1" s="1" t="s">
        <v>19</v>
      </c>
      <c r="AD1" s="1" t="s">
        <v>20</v>
      </c>
      <c r="AE1" s="1" t="s">
        <v>21</v>
      </c>
      <c r="AF1" s="1" t="s">
        <v>22</v>
      </c>
      <c r="AG1" s="1" t="s">
        <v>28</v>
      </c>
      <c r="AH1" s="1" t="s">
        <v>29</v>
      </c>
      <c r="AI1" s="1" t="s">
        <v>30</v>
      </c>
      <c r="AJ1" s="10" t="s">
        <v>57</v>
      </c>
      <c r="AK1" s="10" t="s">
        <v>58</v>
      </c>
      <c r="AL1" s="10" t="s">
        <v>72</v>
      </c>
    </row>
    <row r="2" spans="1:38" ht="15.6" x14ac:dyDescent="0.3">
      <c r="A2" s="12" t="str">
        <f>IF(Table1[[#This Row],[AD Code]]&lt;&gt;"",ROWS($G$2:Table1[[#This Row],[Exp Serial]]),"")</f>
        <v/>
      </c>
      <c r="B2" s="14"/>
      <c r="C2" s="61" t="str">
        <f>IF(Table1[[#This Row],[BANK_CODE]]&lt;&gt;"",IF(LEN(Table1[[#This Row],[BANK_CODE]])=4,"0000"&amp;Table1[[#This Row],[BANK_CODE]],Table1[[#This Row],[BANK_CODE]]),"")</f>
        <v/>
      </c>
      <c r="D2" s="62" t="str">
        <f>IF(LEN(Table1[[#This Row],[SERIAL NO]])=1,"00000"&amp;Table1[[#This Row],[SERIAL NO]],IF(LEN(Table1[[#This Row],[SERIAL NO]])=2,"0000"&amp;Table1[[#This Row],[SERIAL NO]],IF(LEN(Table1[[#This Row],[SERIAL NO]])=3,"000"&amp;Table1[[#This Row],[SERIAL NO]],IF(LEN(Table1[[#This Row],[SERIAL NO]])=4,"00"&amp;Table1[[#This Row],[SERIAL NO]],IF(LEN(Table1[[#This Row],[SERIAL NO]])=5,"0"&amp;Table1[[#This Row],[SERIAL NO]],IF(LEN(Table1[[#This Row],[SERIAL NO]])=6,Table1[[#This Row],[SERIAL NO]],""))))))</f>
        <v/>
      </c>
      <c r="E2" s="57"/>
      <c r="F2" s="58"/>
      <c r="G2" s="58"/>
      <c r="H2" s="65"/>
      <c r="I2" s="3"/>
      <c r="J2" s="4"/>
      <c r="K2" s="83"/>
      <c r="L2" s="50"/>
      <c r="M2" s="4"/>
      <c r="N2" s="55"/>
      <c r="O2" s="50"/>
      <c r="P2" s="6"/>
      <c r="Q2" s="6"/>
      <c r="R2" s="6"/>
      <c r="S2" s="6"/>
      <c r="T2" s="51"/>
      <c r="U2" s="4"/>
      <c r="V2" s="51"/>
      <c r="W2" s="6"/>
      <c r="X2" s="50"/>
      <c r="Y2" s="4"/>
      <c r="Z2" s="51"/>
      <c r="AA2" s="6"/>
      <c r="AB2" s="4"/>
      <c r="AC2" s="54"/>
      <c r="AD2" s="51"/>
      <c r="AE2" s="6"/>
      <c r="AF2" s="8"/>
      <c r="AG2" s="6"/>
      <c r="AH2" s="4"/>
      <c r="AI2" s="4"/>
      <c r="AJ2" s="42"/>
      <c r="AK2" s="42"/>
      <c r="AL2" s="60"/>
    </row>
    <row r="3" spans="1:38" ht="15.6" x14ac:dyDescent="0.3">
      <c r="A3" s="12" t="str">
        <f>IF(Table1[[#This Row],[AD Code]]&lt;&gt;"",ROWS($G$2:Table1[[#This Row],[Exp Serial]]),"")</f>
        <v/>
      </c>
      <c r="B3" s="14"/>
      <c r="C3" s="61" t="str">
        <f>IF(Table1[[#This Row],[BANK_CODE]]&lt;&gt;"",IF(LEN(Table1[[#This Row],[BANK_CODE]])=4,"0000"&amp;Table1[[#This Row],[BANK_CODE]],Table1[[#This Row],[BANK_CODE]]),"")</f>
        <v/>
      </c>
      <c r="D3" s="62" t="str">
        <f>IF(LEN(Table1[[#This Row],[SERIAL NO]])=1,"00000"&amp;Table1[[#This Row],[SERIAL NO]],IF(LEN(Table1[[#This Row],[SERIAL NO]])=2,"0000"&amp;Table1[[#This Row],[SERIAL NO]],IF(LEN(Table1[[#This Row],[SERIAL NO]])=3,"000"&amp;Table1[[#This Row],[SERIAL NO]],IF(LEN(Table1[[#This Row],[SERIAL NO]])=4,"00"&amp;Table1[[#This Row],[SERIAL NO]],IF(LEN(Table1[[#This Row],[SERIAL NO]])=5,"0"&amp;Table1[[#This Row],[SERIAL NO]],IF(LEN(Table1[[#This Row],[SERIAL NO]])=6,Table1[[#This Row],[SERIAL NO]],""))))))</f>
        <v/>
      </c>
      <c r="E3" s="57"/>
      <c r="F3" s="58"/>
      <c r="G3" s="58"/>
      <c r="H3" s="65"/>
      <c r="I3" s="3"/>
      <c r="J3" s="4"/>
      <c r="K3" s="83"/>
      <c r="L3" s="50"/>
      <c r="M3" s="4"/>
      <c r="N3" s="55"/>
      <c r="O3" s="50"/>
      <c r="P3" s="6"/>
      <c r="Q3" s="6"/>
      <c r="R3" s="6"/>
      <c r="S3" s="6"/>
      <c r="T3" s="51"/>
      <c r="U3" s="4"/>
      <c r="V3" s="51"/>
      <c r="W3" s="6"/>
      <c r="X3" s="50"/>
      <c r="Y3" s="4"/>
      <c r="Z3" s="51"/>
      <c r="AA3" s="6"/>
      <c r="AB3" s="4"/>
      <c r="AC3" s="54"/>
      <c r="AD3" s="51"/>
      <c r="AE3" s="6"/>
      <c r="AF3" s="8"/>
      <c r="AG3" s="6"/>
      <c r="AH3" s="4"/>
      <c r="AI3" s="4"/>
      <c r="AJ3" s="42"/>
      <c r="AK3" s="42"/>
      <c r="AL3" s="60"/>
    </row>
    <row r="4" spans="1:38" ht="15.6" x14ac:dyDescent="0.3">
      <c r="A4" s="12" t="str">
        <f>IF(Table1[[#This Row],[AD Code]]&lt;&gt;"",ROWS($G$2:Table1[[#This Row],[Exp Serial]]),"")</f>
        <v/>
      </c>
      <c r="B4" s="14"/>
      <c r="C4" s="61" t="str">
        <f>IF(Table1[[#This Row],[BANK_CODE]]&lt;&gt;"",IF(LEN(Table1[[#This Row],[BANK_CODE]])=4,"0000"&amp;Table1[[#This Row],[BANK_CODE]],Table1[[#This Row],[BANK_CODE]]),"")</f>
        <v/>
      </c>
      <c r="D4" s="62" t="str">
        <f>IF(LEN(Table1[[#This Row],[SERIAL NO]])=1,"00000"&amp;Table1[[#This Row],[SERIAL NO]],IF(LEN(Table1[[#This Row],[SERIAL NO]])=2,"0000"&amp;Table1[[#This Row],[SERIAL NO]],IF(LEN(Table1[[#This Row],[SERIAL NO]])=3,"000"&amp;Table1[[#This Row],[SERIAL NO]],IF(LEN(Table1[[#This Row],[SERIAL NO]])=4,"00"&amp;Table1[[#This Row],[SERIAL NO]],IF(LEN(Table1[[#This Row],[SERIAL NO]])=5,"0"&amp;Table1[[#This Row],[SERIAL NO]],IF(LEN(Table1[[#This Row],[SERIAL NO]])=6,Table1[[#This Row],[SERIAL NO]],""))))))</f>
        <v/>
      </c>
      <c r="E4" s="57"/>
      <c r="F4" s="58"/>
      <c r="G4" s="58"/>
      <c r="H4" s="65"/>
      <c r="I4" s="3"/>
      <c r="J4" s="4"/>
      <c r="K4" s="83"/>
      <c r="L4" s="50"/>
      <c r="M4" s="4"/>
      <c r="N4" s="55"/>
      <c r="O4" s="50"/>
      <c r="P4" s="6"/>
      <c r="Q4" s="6"/>
      <c r="R4" s="6"/>
      <c r="S4" s="6"/>
      <c r="T4" s="51"/>
      <c r="U4" s="4"/>
      <c r="V4" s="51"/>
      <c r="W4" s="6"/>
      <c r="X4" s="50"/>
      <c r="Y4" s="4"/>
      <c r="Z4" s="51"/>
      <c r="AA4" s="6"/>
      <c r="AB4" s="4"/>
      <c r="AC4" s="54"/>
      <c r="AD4" s="51"/>
      <c r="AE4" s="6"/>
      <c r="AF4" s="8"/>
      <c r="AG4" s="6"/>
      <c r="AH4" s="59"/>
      <c r="AI4" s="4"/>
      <c r="AJ4" s="42"/>
      <c r="AK4" s="42"/>
      <c r="AL4" s="60"/>
    </row>
    <row r="5" spans="1:38" ht="15.6" x14ac:dyDescent="0.3">
      <c r="A5" s="12" t="str">
        <f>IF(Table1[[#This Row],[AD Code]]&lt;&gt;"",ROWS($G$2:Table1[[#This Row],[Exp Serial]]),"")</f>
        <v/>
      </c>
      <c r="B5" s="14"/>
      <c r="C5" s="61" t="str">
        <f>IF(Table1[[#This Row],[BANK_CODE]]&lt;&gt;"",IF(LEN(Table1[[#This Row],[BANK_CODE]])=4,"0000"&amp;Table1[[#This Row],[BANK_CODE]],Table1[[#This Row],[BANK_CODE]]),"")</f>
        <v/>
      </c>
      <c r="D5" s="62" t="str">
        <f>IF(LEN(Table1[[#This Row],[SERIAL NO]])=1,"00000"&amp;Table1[[#This Row],[SERIAL NO]],IF(LEN(Table1[[#This Row],[SERIAL NO]])=2,"0000"&amp;Table1[[#This Row],[SERIAL NO]],IF(LEN(Table1[[#This Row],[SERIAL NO]])=3,"000"&amp;Table1[[#This Row],[SERIAL NO]],IF(LEN(Table1[[#This Row],[SERIAL NO]])=4,"00"&amp;Table1[[#This Row],[SERIAL NO]],IF(LEN(Table1[[#This Row],[SERIAL NO]])=5,"0"&amp;Table1[[#This Row],[SERIAL NO]],IF(LEN(Table1[[#This Row],[SERIAL NO]])=6,Table1[[#This Row],[SERIAL NO]],""))))))</f>
        <v/>
      </c>
      <c r="E5" s="57"/>
      <c r="F5" s="58"/>
      <c r="G5" s="58"/>
      <c r="H5" s="65"/>
      <c r="I5" s="3"/>
      <c r="J5" s="4"/>
      <c r="K5" s="83"/>
      <c r="L5" s="50"/>
      <c r="M5" s="4"/>
      <c r="N5" s="55"/>
      <c r="O5" s="50"/>
      <c r="P5" s="6"/>
      <c r="Q5" s="6"/>
      <c r="R5" s="6"/>
      <c r="S5" s="6"/>
      <c r="T5" s="51"/>
      <c r="U5" s="4"/>
      <c r="V5" s="51"/>
      <c r="W5" s="6"/>
      <c r="X5" s="50"/>
      <c r="Y5" s="4"/>
      <c r="Z5" s="51"/>
      <c r="AA5" s="6"/>
      <c r="AB5" s="4"/>
      <c r="AC5" s="54"/>
      <c r="AD5" s="51"/>
      <c r="AE5" s="6"/>
      <c r="AF5" s="8"/>
      <c r="AG5" s="6"/>
      <c r="AH5" s="4"/>
      <c r="AI5" s="4"/>
      <c r="AJ5" s="42"/>
      <c r="AK5" s="42"/>
      <c r="AL5" s="60"/>
    </row>
    <row r="6" spans="1:38" ht="15.6" x14ac:dyDescent="0.3">
      <c r="A6" s="12" t="str">
        <f>IF(Table1[[#This Row],[AD Code]]&lt;&gt;"",ROWS($G$2:Table1[[#This Row],[Exp Serial]]),"")</f>
        <v/>
      </c>
      <c r="B6" s="14"/>
      <c r="C6" s="61" t="str">
        <f>IF(Table1[[#This Row],[BANK_CODE]]&lt;&gt;"",IF(LEN(Table1[[#This Row],[BANK_CODE]])=4,"0000"&amp;Table1[[#This Row],[BANK_CODE]],Table1[[#This Row],[BANK_CODE]]),"")</f>
        <v/>
      </c>
      <c r="D6" s="62" t="str">
        <f>IF(LEN(Table1[[#This Row],[SERIAL NO]])=1,"00000"&amp;Table1[[#This Row],[SERIAL NO]],IF(LEN(Table1[[#This Row],[SERIAL NO]])=2,"0000"&amp;Table1[[#This Row],[SERIAL NO]],IF(LEN(Table1[[#This Row],[SERIAL NO]])=3,"000"&amp;Table1[[#This Row],[SERIAL NO]],IF(LEN(Table1[[#This Row],[SERIAL NO]])=4,"00"&amp;Table1[[#This Row],[SERIAL NO]],IF(LEN(Table1[[#This Row],[SERIAL NO]])=5,"0"&amp;Table1[[#This Row],[SERIAL NO]],IF(LEN(Table1[[#This Row],[SERIAL NO]])=6,Table1[[#This Row],[SERIAL NO]],""))))))</f>
        <v/>
      </c>
      <c r="E6" s="57"/>
      <c r="F6" s="58"/>
      <c r="G6" s="58"/>
      <c r="H6" s="65"/>
      <c r="I6" s="3"/>
      <c r="J6" s="4"/>
      <c r="K6" s="83"/>
      <c r="L6" s="50"/>
      <c r="M6" s="4"/>
      <c r="N6" s="55"/>
      <c r="O6" s="50"/>
      <c r="P6" s="6"/>
      <c r="Q6" s="6"/>
      <c r="R6" s="6"/>
      <c r="S6" s="6"/>
      <c r="T6" s="51"/>
      <c r="U6" s="4"/>
      <c r="V6" s="51"/>
      <c r="W6" s="6"/>
      <c r="X6" s="50"/>
      <c r="Y6" s="4"/>
      <c r="Z6" s="51"/>
      <c r="AA6" s="6"/>
      <c r="AB6" s="4"/>
      <c r="AC6" s="54"/>
      <c r="AD6" s="51"/>
      <c r="AE6" s="6"/>
      <c r="AF6" s="8"/>
      <c r="AG6" s="6"/>
      <c r="AH6" s="4"/>
      <c r="AI6" s="4"/>
      <c r="AJ6" s="42"/>
      <c r="AK6" s="42"/>
      <c r="AL6" s="60"/>
    </row>
    <row r="7" spans="1:38" ht="15.6" x14ac:dyDescent="0.3">
      <c r="A7" s="12" t="str">
        <f>IF(Table1[[#This Row],[AD Code]]&lt;&gt;"",ROWS($G$2:Table1[[#This Row],[Exp Serial]]),"")</f>
        <v/>
      </c>
      <c r="B7" s="14"/>
      <c r="C7" s="61" t="str">
        <f>IF(Table1[[#This Row],[BANK_CODE]]&lt;&gt;"",IF(LEN(Table1[[#This Row],[BANK_CODE]])=4,"0000"&amp;Table1[[#This Row],[BANK_CODE]],Table1[[#This Row],[BANK_CODE]]),"")</f>
        <v/>
      </c>
      <c r="D7" s="62" t="str">
        <f>IF(LEN(Table1[[#This Row],[SERIAL NO]])=1,"00000"&amp;Table1[[#This Row],[SERIAL NO]],IF(LEN(Table1[[#This Row],[SERIAL NO]])=2,"0000"&amp;Table1[[#This Row],[SERIAL NO]],IF(LEN(Table1[[#This Row],[SERIAL NO]])=3,"000"&amp;Table1[[#This Row],[SERIAL NO]],IF(LEN(Table1[[#This Row],[SERIAL NO]])=4,"00"&amp;Table1[[#This Row],[SERIAL NO]],IF(LEN(Table1[[#This Row],[SERIAL NO]])=5,"0"&amp;Table1[[#This Row],[SERIAL NO]],IF(LEN(Table1[[#This Row],[SERIAL NO]])=6,Table1[[#This Row],[SERIAL NO]],""))))))</f>
        <v/>
      </c>
      <c r="E7" s="57"/>
      <c r="F7" s="58"/>
      <c r="G7" s="58"/>
      <c r="H7" s="65"/>
      <c r="I7" s="3"/>
      <c r="J7" s="4"/>
      <c r="K7" s="83"/>
      <c r="L7" s="50"/>
      <c r="M7" s="4"/>
      <c r="N7" s="55"/>
      <c r="O7" s="50"/>
      <c r="P7" s="6"/>
      <c r="Q7" s="6"/>
      <c r="R7" s="6"/>
      <c r="S7" s="6"/>
      <c r="T7" s="51"/>
      <c r="U7" s="4"/>
      <c r="V7" s="51"/>
      <c r="W7" s="6"/>
      <c r="X7" s="50"/>
      <c r="Y7" s="4"/>
      <c r="Z7" s="51"/>
      <c r="AA7" s="6"/>
      <c r="AB7" s="4"/>
      <c r="AC7" s="54"/>
      <c r="AD7" s="51"/>
      <c r="AE7" s="6"/>
      <c r="AF7" s="8"/>
      <c r="AG7" s="6"/>
      <c r="AH7" s="4"/>
      <c r="AI7" s="4"/>
      <c r="AJ7" s="42"/>
      <c r="AK7" s="42"/>
      <c r="AL7" s="60"/>
    </row>
    <row r="8" spans="1:38" ht="15.6" x14ac:dyDescent="0.3">
      <c r="A8" s="12" t="str">
        <f>IF(Table1[[#This Row],[AD Code]]&lt;&gt;"",ROWS($G$2:Table1[[#This Row],[Exp Serial]]),"")</f>
        <v/>
      </c>
      <c r="B8" s="14"/>
      <c r="C8" s="61" t="str">
        <f>IF(Table1[[#This Row],[BANK_CODE]]&lt;&gt;"",IF(LEN(Table1[[#This Row],[BANK_CODE]])=4,"0000"&amp;Table1[[#This Row],[BANK_CODE]],Table1[[#This Row],[BANK_CODE]]),"")</f>
        <v/>
      </c>
      <c r="D8" s="62" t="str">
        <f>IF(LEN(Table1[[#This Row],[SERIAL NO]])=1,"00000"&amp;Table1[[#This Row],[SERIAL NO]],IF(LEN(Table1[[#This Row],[SERIAL NO]])=2,"0000"&amp;Table1[[#This Row],[SERIAL NO]],IF(LEN(Table1[[#This Row],[SERIAL NO]])=3,"000"&amp;Table1[[#This Row],[SERIAL NO]],IF(LEN(Table1[[#This Row],[SERIAL NO]])=4,"00"&amp;Table1[[#This Row],[SERIAL NO]],IF(LEN(Table1[[#This Row],[SERIAL NO]])=5,"0"&amp;Table1[[#This Row],[SERIAL NO]],IF(LEN(Table1[[#This Row],[SERIAL NO]])=6,Table1[[#This Row],[SERIAL NO]],""))))))</f>
        <v/>
      </c>
      <c r="E8" s="57"/>
      <c r="F8" s="58"/>
      <c r="G8" s="58"/>
      <c r="H8" s="65"/>
      <c r="I8" s="3"/>
      <c r="J8" s="4"/>
      <c r="K8" s="83"/>
      <c r="L8" s="50"/>
      <c r="M8" s="4"/>
      <c r="N8" s="55"/>
      <c r="O8" s="50"/>
      <c r="P8" s="6"/>
      <c r="Q8" s="6"/>
      <c r="R8" s="6"/>
      <c r="S8" s="6"/>
      <c r="T8" s="51"/>
      <c r="U8" s="4"/>
      <c r="V8" s="51"/>
      <c r="W8" s="6"/>
      <c r="X8" s="50"/>
      <c r="Y8" s="4"/>
      <c r="Z8" s="51"/>
      <c r="AA8" s="6"/>
      <c r="AB8" s="4"/>
      <c r="AC8" s="54"/>
      <c r="AD8" s="51"/>
      <c r="AE8" s="6"/>
      <c r="AF8" s="8"/>
      <c r="AG8" s="6"/>
      <c r="AH8" s="4"/>
      <c r="AI8" s="4"/>
      <c r="AJ8" s="42"/>
      <c r="AK8" s="42"/>
      <c r="AL8" s="60"/>
    </row>
    <row r="9" spans="1:38" ht="15.6" x14ac:dyDescent="0.3">
      <c r="A9" s="12" t="str">
        <f>IF(Table1[[#This Row],[AD Code]]&lt;&gt;"",ROWS($G$2:Table1[[#This Row],[Exp Serial]]),"")</f>
        <v/>
      </c>
      <c r="B9" s="14"/>
      <c r="C9" s="61" t="str">
        <f>IF(Table1[[#This Row],[BANK_CODE]]&lt;&gt;"",IF(LEN(Table1[[#This Row],[BANK_CODE]])=4,"0000"&amp;Table1[[#This Row],[BANK_CODE]],Table1[[#This Row],[BANK_CODE]]),"")</f>
        <v/>
      </c>
      <c r="D9" s="62" t="str">
        <f>IF(LEN(Table1[[#This Row],[SERIAL NO]])=1,"00000"&amp;Table1[[#This Row],[SERIAL NO]],IF(LEN(Table1[[#This Row],[SERIAL NO]])=2,"0000"&amp;Table1[[#This Row],[SERIAL NO]],IF(LEN(Table1[[#This Row],[SERIAL NO]])=3,"000"&amp;Table1[[#This Row],[SERIAL NO]],IF(LEN(Table1[[#This Row],[SERIAL NO]])=4,"00"&amp;Table1[[#This Row],[SERIAL NO]],IF(LEN(Table1[[#This Row],[SERIAL NO]])=5,"0"&amp;Table1[[#This Row],[SERIAL NO]],IF(LEN(Table1[[#This Row],[SERIAL NO]])=6,Table1[[#This Row],[SERIAL NO]],""))))))</f>
        <v/>
      </c>
      <c r="E9" s="57"/>
      <c r="F9" s="58"/>
      <c r="G9" s="58"/>
      <c r="H9" s="65"/>
      <c r="I9" s="3"/>
      <c r="J9" s="4"/>
      <c r="K9" s="83"/>
      <c r="L9" s="50"/>
      <c r="M9" s="4"/>
      <c r="N9" s="55"/>
      <c r="O9" s="50"/>
      <c r="P9" s="6"/>
      <c r="Q9" s="6"/>
      <c r="R9" s="6"/>
      <c r="S9" s="6"/>
      <c r="T9" s="51"/>
      <c r="U9" s="4"/>
      <c r="V9" s="51"/>
      <c r="W9" s="6"/>
      <c r="X9" s="50"/>
      <c r="Y9" s="4"/>
      <c r="Z9" s="51"/>
      <c r="AA9" s="6"/>
      <c r="AB9" s="4"/>
      <c r="AC9" s="54"/>
      <c r="AD9" s="51"/>
      <c r="AE9" s="6"/>
      <c r="AF9" s="8"/>
      <c r="AG9" s="6"/>
      <c r="AH9" s="4"/>
      <c r="AI9" s="4"/>
      <c r="AJ9" s="42"/>
      <c r="AK9" s="42"/>
      <c r="AL9" s="60"/>
    </row>
    <row r="10" spans="1:38" ht="15.6" x14ac:dyDescent="0.3">
      <c r="A10" s="12" t="str">
        <f>IF(Table1[[#This Row],[AD Code]]&lt;&gt;"",ROWS($G$2:Table1[[#This Row],[Exp Serial]]),"")</f>
        <v/>
      </c>
      <c r="B10" s="14"/>
      <c r="C10" s="61" t="str">
        <f>IF(Table1[[#This Row],[BANK_CODE]]&lt;&gt;"",IF(LEN(Table1[[#This Row],[BANK_CODE]])=4,"0000"&amp;Table1[[#This Row],[BANK_CODE]],Table1[[#This Row],[BANK_CODE]]),"")</f>
        <v/>
      </c>
      <c r="D10" s="62" t="str">
        <f>IF(LEN(Table1[[#This Row],[SERIAL NO]])=1,"00000"&amp;Table1[[#This Row],[SERIAL NO]],IF(LEN(Table1[[#This Row],[SERIAL NO]])=2,"0000"&amp;Table1[[#This Row],[SERIAL NO]],IF(LEN(Table1[[#This Row],[SERIAL NO]])=3,"000"&amp;Table1[[#This Row],[SERIAL NO]],IF(LEN(Table1[[#This Row],[SERIAL NO]])=4,"00"&amp;Table1[[#This Row],[SERIAL NO]],IF(LEN(Table1[[#This Row],[SERIAL NO]])=5,"0"&amp;Table1[[#This Row],[SERIAL NO]],IF(LEN(Table1[[#This Row],[SERIAL NO]])=6,Table1[[#This Row],[SERIAL NO]],""))))))</f>
        <v/>
      </c>
      <c r="E10" s="57"/>
      <c r="F10" s="58"/>
      <c r="G10" s="58"/>
      <c r="H10" s="65"/>
      <c r="I10" s="3"/>
      <c r="J10" s="4"/>
      <c r="K10" s="83"/>
      <c r="L10" s="50"/>
      <c r="M10" s="4"/>
      <c r="N10" s="55"/>
      <c r="O10" s="50"/>
      <c r="P10" s="6"/>
      <c r="Q10" s="6"/>
      <c r="R10" s="6"/>
      <c r="S10" s="6"/>
      <c r="T10" s="51"/>
      <c r="U10" s="4"/>
      <c r="V10" s="51"/>
      <c r="W10" s="6"/>
      <c r="X10" s="50"/>
      <c r="Y10" s="4"/>
      <c r="Z10" s="51"/>
      <c r="AA10" s="6"/>
      <c r="AB10" s="4"/>
      <c r="AC10" s="54"/>
      <c r="AD10" s="51"/>
      <c r="AE10" s="6"/>
      <c r="AF10" s="8"/>
      <c r="AG10" s="6"/>
      <c r="AH10" s="4"/>
      <c r="AI10" s="4"/>
      <c r="AJ10" s="42"/>
      <c r="AK10" s="42"/>
      <c r="AL10" s="60"/>
    </row>
    <row r="11" spans="1:38" ht="15.6" x14ac:dyDescent="0.3">
      <c r="A11" s="12" t="str">
        <f>IF(Table1[[#This Row],[AD Code]]&lt;&gt;"",ROWS($G$2:Table1[[#This Row],[Exp Serial]]),"")</f>
        <v/>
      </c>
      <c r="B11" s="14"/>
      <c r="C11" s="61" t="str">
        <f>IF(Table1[[#This Row],[BANK_CODE]]&lt;&gt;"",IF(LEN(Table1[[#This Row],[BANK_CODE]])=4,"0000"&amp;Table1[[#This Row],[BANK_CODE]],Table1[[#This Row],[BANK_CODE]]),"")</f>
        <v/>
      </c>
      <c r="D11" s="62" t="str">
        <f>IF(LEN(Table1[[#This Row],[SERIAL NO]])=1,"00000"&amp;Table1[[#This Row],[SERIAL NO]],IF(LEN(Table1[[#This Row],[SERIAL NO]])=2,"0000"&amp;Table1[[#This Row],[SERIAL NO]],IF(LEN(Table1[[#This Row],[SERIAL NO]])=3,"000"&amp;Table1[[#This Row],[SERIAL NO]],IF(LEN(Table1[[#This Row],[SERIAL NO]])=4,"00"&amp;Table1[[#This Row],[SERIAL NO]],IF(LEN(Table1[[#This Row],[SERIAL NO]])=5,"0"&amp;Table1[[#This Row],[SERIAL NO]],IF(LEN(Table1[[#This Row],[SERIAL NO]])=6,Table1[[#This Row],[SERIAL NO]],""))))))</f>
        <v/>
      </c>
      <c r="E11" s="57"/>
      <c r="F11" s="58"/>
      <c r="G11" s="58"/>
      <c r="H11" s="65"/>
      <c r="I11" s="3"/>
      <c r="J11" s="4"/>
      <c r="K11" s="83"/>
      <c r="L11" s="50"/>
      <c r="M11" s="4"/>
      <c r="N11" s="55"/>
      <c r="O11" s="50"/>
      <c r="P11" s="6"/>
      <c r="Q11" s="6"/>
      <c r="R11" s="6"/>
      <c r="S11" s="6"/>
      <c r="T11" s="51"/>
      <c r="U11" s="4"/>
      <c r="V11" s="51"/>
      <c r="W11" s="6"/>
      <c r="X11" s="50"/>
      <c r="Y11" s="4"/>
      <c r="Z11" s="51"/>
      <c r="AA11" s="6"/>
      <c r="AB11" s="4"/>
      <c r="AC11" s="54"/>
      <c r="AD11" s="51"/>
      <c r="AE11" s="6"/>
      <c r="AF11" s="8"/>
      <c r="AG11" s="6"/>
      <c r="AH11" s="4"/>
      <c r="AI11" s="4"/>
      <c r="AJ11" s="42"/>
      <c r="AK11" s="42"/>
      <c r="AL11" s="60"/>
    </row>
  </sheetData>
  <phoneticPr fontId="2" type="noConversion"/>
  <conditionalFormatting sqref="B2:B11">
    <cfRule type="duplicateValues" dxfId="90" priority="37"/>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5A6C1-495E-40FE-B918-9F44859DC259}">
  <sheetPr>
    <tabColor rgb="FF0070C0"/>
  </sheetPr>
  <dimension ref="A1:AK56"/>
  <sheetViews>
    <sheetView zoomScale="106" zoomScaleNormal="106" workbookViewId="0">
      <selection activeCell="L4" sqref="L4"/>
    </sheetView>
  </sheetViews>
  <sheetFormatPr defaultRowHeight="14.4" x14ac:dyDescent="0.3"/>
  <cols>
    <col min="1" max="1" width="10.5546875" customWidth="1"/>
    <col min="2" max="4" width="12.21875" customWidth="1"/>
    <col min="5" max="5" width="9.6640625" customWidth="1"/>
    <col min="6" max="6" width="9.21875" customWidth="1"/>
    <col min="7" max="7" width="8.5546875" customWidth="1"/>
    <col min="8" max="8" width="13.109375" customWidth="1"/>
    <col min="9" max="9" width="19.5546875" customWidth="1"/>
    <col min="10" max="10" width="22.109375" bestFit="1" customWidth="1"/>
    <col min="11" max="11" width="14.6640625" bestFit="1" customWidth="1"/>
    <col min="12" max="12" width="13.33203125" customWidth="1"/>
    <col min="13" max="13" width="16.5546875" customWidth="1"/>
    <col min="14" max="14" width="17.21875" customWidth="1"/>
    <col min="15" max="20" width="14.77734375" customWidth="1"/>
    <col min="21" max="21" width="16.5546875" customWidth="1"/>
    <col min="22" max="22" width="14.77734375" customWidth="1"/>
    <col min="23" max="23" width="16" customWidth="1"/>
    <col min="24" max="24" width="12.44140625" customWidth="1"/>
    <col min="25" max="30" width="14.77734375" customWidth="1"/>
    <col min="31" max="31" width="10.21875" customWidth="1"/>
    <col min="32" max="34" width="14.77734375" customWidth="1"/>
    <col min="35" max="35" width="17.33203125" bestFit="1" customWidth="1"/>
    <col min="36" max="36" width="13.33203125" customWidth="1"/>
    <col min="37" max="37" width="10.44140625" customWidth="1"/>
    <col min="38" max="38" width="14.33203125" customWidth="1"/>
  </cols>
  <sheetData>
    <row r="1" spans="1:37" ht="44.4" customHeight="1" x14ac:dyDescent="0.3">
      <c r="A1" s="10" t="s">
        <v>0</v>
      </c>
      <c r="B1" s="13" t="s">
        <v>1</v>
      </c>
      <c r="C1" s="63" t="s">
        <v>25</v>
      </c>
      <c r="D1" s="64" t="s">
        <v>26</v>
      </c>
      <c r="E1" s="56" t="s">
        <v>71</v>
      </c>
      <c r="F1" s="56" t="s">
        <v>70</v>
      </c>
      <c r="G1" s="56" t="s">
        <v>27</v>
      </c>
      <c r="H1" s="56" t="s">
        <v>24</v>
      </c>
      <c r="I1" s="1" t="s">
        <v>32</v>
      </c>
      <c r="J1" s="1" t="s">
        <v>23</v>
      </c>
      <c r="K1" s="2" t="s">
        <v>31</v>
      </c>
      <c r="L1" s="1" t="s">
        <v>17</v>
      </c>
      <c r="M1" s="1" t="s">
        <v>2</v>
      </c>
      <c r="N1" s="1" t="s">
        <v>3</v>
      </c>
      <c r="O1" s="1" t="s">
        <v>4</v>
      </c>
      <c r="P1" s="1" t="s">
        <v>5</v>
      </c>
      <c r="Q1" s="1" t="s">
        <v>6</v>
      </c>
      <c r="R1" s="1" t="s">
        <v>7</v>
      </c>
      <c r="S1" s="1" t="s">
        <v>8</v>
      </c>
      <c r="T1" s="1" t="s">
        <v>9</v>
      </c>
      <c r="U1" s="1" t="s">
        <v>10</v>
      </c>
      <c r="V1" s="1" t="s">
        <v>11</v>
      </c>
      <c r="W1" s="1" t="s">
        <v>12</v>
      </c>
      <c r="X1" s="1" t="s">
        <v>13</v>
      </c>
      <c r="Y1" s="1" t="s">
        <v>14</v>
      </c>
      <c r="Z1" s="1" t="s">
        <v>15</v>
      </c>
      <c r="AA1" s="1" t="s">
        <v>16</v>
      </c>
      <c r="AB1" s="1" t="s">
        <v>18</v>
      </c>
      <c r="AC1" s="1" t="s">
        <v>19</v>
      </c>
      <c r="AD1" s="1" t="s">
        <v>20</v>
      </c>
      <c r="AE1" s="1" t="s">
        <v>21</v>
      </c>
      <c r="AF1" s="1" t="s">
        <v>22</v>
      </c>
      <c r="AG1" s="1" t="s">
        <v>28</v>
      </c>
      <c r="AH1" s="1" t="s">
        <v>29</v>
      </c>
      <c r="AI1" s="1" t="s">
        <v>30</v>
      </c>
      <c r="AJ1" s="10" t="s">
        <v>57</v>
      </c>
      <c r="AK1" s="10" t="s">
        <v>58</v>
      </c>
    </row>
    <row r="2" spans="1:37" ht="15.6" x14ac:dyDescent="0.3">
      <c r="A2" s="11">
        <f>IF(Table14[[#This Row],[BANK_CODE]]&lt;&gt;"",ROWS($A$2:Table14[[#This Row],[SERIAL NO]]),"")</f>
        <v>1</v>
      </c>
      <c r="B2" s="14"/>
      <c r="C2" s="68" t="str">
        <f>IF(LEN(Table14[[#This Row],[BANK_CODE]])=4,"0000"&amp;Table14[[#This Row],[BANK_CODE]],Table14[[#This Row],[BANK_CODE]])</f>
        <v>00002859</v>
      </c>
      <c r="D2" s="68"/>
      <c r="E2" s="67">
        <v>2859</v>
      </c>
      <c r="F2" s="67">
        <v>19750</v>
      </c>
      <c r="G2" s="65">
        <v>2024</v>
      </c>
      <c r="H2" s="65">
        <v>35</v>
      </c>
      <c r="I2" s="3"/>
      <c r="J2" s="4"/>
      <c r="K2" s="84" t="s">
        <v>74</v>
      </c>
      <c r="L2" s="85" t="s">
        <v>75</v>
      </c>
      <c r="M2" s="4"/>
      <c r="N2" s="5"/>
      <c r="O2" s="50"/>
      <c r="P2" s="6"/>
      <c r="Q2" s="6"/>
      <c r="R2" s="6"/>
      <c r="S2" s="6"/>
      <c r="T2" s="51"/>
      <c r="U2" s="5"/>
      <c r="V2" s="52"/>
      <c r="W2" s="6"/>
      <c r="X2" s="50"/>
      <c r="Y2" s="4"/>
      <c r="Z2" s="51"/>
      <c r="AA2" s="6"/>
      <c r="AB2" s="4"/>
      <c r="AC2" s="53"/>
      <c r="AD2" s="52"/>
      <c r="AE2" s="6"/>
      <c r="AF2" s="7"/>
      <c r="AG2" s="6"/>
      <c r="AH2" s="4"/>
      <c r="AI2" s="4"/>
      <c r="AJ2" s="42"/>
      <c r="AK2" s="42"/>
    </row>
    <row r="3" spans="1:37" ht="15.6" x14ac:dyDescent="0.3">
      <c r="A3" s="11">
        <f>IF(Table14[[#This Row],[BANK_CODE]]&lt;&gt;"",ROWS($A$2:Table14[[#This Row],[SERIAL NO]]),"")</f>
        <v>2</v>
      </c>
      <c r="B3" s="14"/>
      <c r="C3" s="68" t="str">
        <f>IF(LEN(Table14[[#This Row],[BANK_CODE]])=4,"0000"&amp;Table14[[#This Row],[BANK_CODE]],Table14[[#This Row],[BANK_CODE]])</f>
        <v>00002859</v>
      </c>
      <c r="D3" s="68"/>
      <c r="E3" s="67">
        <v>2859</v>
      </c>
      <c r="F3" s="67">
        <v>19748</v>
      </c>
      <c r="G3" s="65">
        <v>2024</v>
      </c>
      <c r="H3" s="65">
        <v>7</v>
      </c>
      <c r="I3" s="3"/>
      <c r="J3" s="4"/>
      <c r="K3" s="84"/>
      <c r="L3" s="85"/>
      <c r="M3" s="4"/>
      <c r="N3" s="5"/>
      <c r="O3" s="50"/>
      <c r="P3" s="6"/>
      <c r="Q3" s="6"/>
      <c r="R3" s="6"/>
      <c r="S3" s="6"/>
      <c r="T3" s="51"/>
      <c r="U3" s="5"/>
      <c r="V3" s="52"/>
      <c r="W3" s="6"/>
      <c r="X3" s="50"/>
      <c r="Y3" s="4"/>
      <c r="Z3" s="51"/>
      <c r="AA3" s="6"/>
      <c r="AB3" s="4"/>
      <c r="AC3" s="53"/>
      <c r="AD3" s="52"/>
      <c r="AE3" s="6"/>
      <c r="AF3" s="7"/>
      <c r="AG3" s="6"/>
      <c r="AH3" s="4"/>
      <c r="AI3" s="4"/>
      <c r="AJ3" s="42"/>
      <c r="AK3" s="42"/>
    </row>
    <row r="4" spans="1:37" ht="15.6" x14ac:dyDescent="0.3">
      <c r="A4" s="11">
        <f>IF(Table14[[#This Row],[BANK_CODE]]&lt;&gt;"",ROWS($A$2:Table14[[#This Row],[SERIAL NO]]),"")</f>
        <v>3</v>
      </c>
      <c r="B4" s="14"/>
      <c r="C4" s="68" t="str">
        <f>IF(LEN(Table14[[#This Row],[BANK_CODE]])=4,"0000"&amp;Table14[[#This Row],[BANK_CODE]],Table14[[#This Row],[BANK_CODE]])</f>
        <v>00002859</v>
      </c>
      <c r="D4" s="68"/>
      <c r="E4" s="67">
        <v>2859</v>
      </c>
      <c r="F4" s="67">
        <v>19747</v>
      </c>
      <c r="G4" s="65">
        <v>2024</v>
      </c>
      <c r="H4" s="65">
        <v>5</v>
      </c>
      <c r="I4" s="3"/>
      <c r="J4" s="4"/>
      <c r="K4" s="83"/>
      <c r="L4" s="50"/>
      <c r="M4" s="4"/>
      <c r="N4" s="4"/>
      <c r="O4" s="50"/>
      <c r="P4" s="6"/>
      <c r="Q4" s="6"/>
      <c r="R4" s="6"/>
      <c r="S4" s="6"/>
      <c r="T4" s="51"/>
      <c r="U4" s="4"/>
      <c r="V4" s="51"/>
      <c r="W4" s="6"/>
      <c r="X4" s="50"/>
      <c r="Y4" s="4"/>
      <c r="Z4" s="51"/>
      <c r="AA4" s="6"/>
      <c r="AB4" s="4"/>
      <c r="AC4" s="54"/>
      <c r="AD4" s="51"/>
      <c r="AE4" s="6"/>
      <c r="AF4" s="8"/>
      <c r="AG4" s="6"/>
      <c r="AH4" s="4"/>
      <c r="AI4" s="4"/>
      <c r="AJ4" s="42"/>
      <c r="AK4" s="42"/>
    </row>
    <row r="5" spans="1:37" ht="15.6" x14ac:dyDescent="0.3">
      <c r="A5" s="11">
        <f>IF(Table14[[#This Row],[BANK_CODE]]&lt;&gt;"",ROWS($A$2:Table14[[#This Row],[SERIAL NO]]),"")</f>
        <v>4</v>
      </c>
      <c r="B5" s="14"/>
      <c r="C5" s="68" t="str">
        <f>IF(LEN(Table14[[#This Row],[BANK_CODE]])=4,"0000"&amp;Table14[[#This Row],[BANK_CODE]],Table14[[#This Row],[BANK_CODE]])</f>
        <v>00002859</v>
      </c>
      <c r="D5" s="68"/>
      <c r="E5" s="67">
        <v>2859</v>
      </c>
      <c r="F5" s="67">
        <v>19746</v>
      </c>
      <c r="G5" s="65">
        <v>2024</v>
      </c>
      <c r="H5" s="65">
        <v>7</v>
      </c>
      <c r="I5" s="3"/>
      <c r="J5" s="4"/>
      <c r="K5" s="83"/>
      <c r="L5" s="50"/>
      <c r="M5" s="4"/>
      <c r="N5" s="4"/>
      <c r="O5" s="50"/>
      <c r="P5" s="6"/>
      <c r="Q5" s="6"/>
      <c r="R5" s="6"/>
      <c r="S5" s="6"/>
      <c r="T5" s="51"/>
      <c r="U5" s="4"/>
      <c r="V5" s="51"/>
      <c r="W5" s="6"/>
      <c r="X5" s="50"/>
      <c r="Y5" s="4"/>
      <c r="Z5" s="51"/>
      <c r="AA5" s="6"/>
      <c r="AB5" s="4"/>
      <c r="AC5" s="54"/>
      <c r="AD5" s="51"/>
      <c r="AE5" s="6"/>
      <c r="AF5" s="8"/>
      <c r="AG5" s="6"/>
      <c r="AH5" s="4"/>
      <c r="AI5" s="4"/>
      <c r="AJ5" s="42"/>
      <c r="AK5" s="42"/>
    </row>
    <row r="6" spans="1:37" ht="15.6" x14ac:dyDescent="0.3">
      <c r="A6" s="11">
        <f>IF(Table14[[#This Row],[BANK_CODE]]&lt;&gt;"",ROWS($A$2:Table14[[#This Row],[SERIAL NO]]),"")</f>
        <v>5</v>
      </c>
      <c r="B6" s="14"/>
      <c r="C6" s="68" t="str">
        <f>IF(LEN(Table14[[#This Row],[BANK_CODE]])=4,"0000"&amp;Table14[[#This Row],[BANK_CODE]],Table14[[#This Row],[BANK_CODE]])</f>
        <v>00002859</v>
      </c>
      <c r="D6" s="68"/>
      <c r="E6" s="67">
        <v>2859</v>
      </c>
      <c r="F6" s="67">
        <v>19745</v>
      </c>
      <c r="G6" s="65">
        <v>2024</v>
      </c>
      <c r="H6" s="65">
        <v>24</v>
      </c>
      <c r="I6" s="3"/>
      <c r="J6" s="4"/>
      <c r="K6" s="83"/>
      <c r="L6" s="50"/>
      <c r="M6" s="4"/>
      <c r="N6" s="4"/>
      <c r="O6" s="50"/>
      <c r="P6" s="6"/>
      <c r="Q6" s="6"/>
      <c r="R6" s="6"/>
      <c r="S6" s="6"/>
      <c r="T6" s="51"/>
      <c r="U6" s="4"/>
      <c r="V6" s="51"/>
      <c r="W6" s="6"/>
      <c r="X6" s="50"/>
      <c r="Y6" s="4"/>
      <c r="Z6" s="51"/>
      <c r="AA6" s="6"/>
      <c r="AB6" s="4"/>
      <c r="AC6" s="54"/>
      <c r="AD6" s="51"/>
      <c r="AE6" s="6"/>
      <c r="AF6" s="8"/>
      <c r="AG6" s="6"/>
      <c r="AH6" s="4"/>
      <c r="AI6" s="4"/>
      <c r="AJ6" s="42"/>
      <c r="AK6" s="42"/>
    </row>
    <row r="7" spans="1:37" ht="15.6" x14ac:dyDescent="0.3">
      <c r="A7" s="11">
        <f>IF(Table14[[#This Row],[BANK_CODE]]&lt;&gt;"",ROWS($A$2:Table14[[#This Row],[SERIAL NO]]),"")</f>
        <v>6</v>
      </c>
      <c r="B7" s="14"/>
      <c r="C7" s="68" t="str">
        <f>IF(LEN(Table14[[#This Row],[BANK_CODE]])=4,"0000"&amp;Table14[[#This Row],[BANK_CODE]],Table14[[#This Row],[BANK_CODE]])</f>
        <v>00002859</v>
      </c>
      <c r="D7" s="68"/>
      <c r="E7" s="67">
        <v>2859</v>
      </c>
      <c r="F7" s="67">
        <v>19744</v>
      </c>
      <c r="G7" s="65">
        <v>2024</v>
      </c>
      <c r="H7" s="65">
        <v>10</v>
      </c>
      <c r="I7" s="3"/>
      <c r="J7" s="4"/>
      <c r="K7" s="83"/>
      <c r="L7" s="50"/>
      <c r="M7" s="4"/>
      <c r="N7" s="4"/>
      <c r="O7" s="50"/>
      <c r="P7" s="6"/>
      <c r="Q7" s="6"/>
      <c r="R7" s="6"/>
      <c r="S7" s="6"/>
      <c r="T7" s="51"/>
      <c r="U7" s="4"/>
      <c r="V7" s="51"/>
      <c r="W7" s="6"/>
      <c r="X7" s="50"/>
      <c r="Y7" s="4"/>
      <c r="Z7" s="51"/>
      <c r="AA7" s="6"/>
      <c r="AB7" s="4"/>
      <c r="AC7" s="54"/>
      <c r="AD7" s="51"/>
      <c r="AE7" s="6"/>
      <c r="AF7" s="8"/>
      <c r="AG7" s="6"/>
      <c r="AH7" s="4"/>
      <c r="AI7" s="4"/>
      <c r="AJ7" s="42"/>
      <c r="AK7" s="42"/>
    </row>
    <row r="8" spans="1:37" ht="15.6" x14ac:dyDescent="0.3">
      <c r="A8" s="12">
        <f>IF(Table14[[#This Row],[BANK_CODE]]&lt;&gt;"",ROWS($A$2:Table14[[#This Row],[SERIAL NO]]),"")</f>
        <v>7</v>
      </c>
      <c r="B8" s="14"/>
      <c r="C8" s="68">
        <f>IF(LEN(Table14[[#This Row],[BANK_CODE]])=4,"0000"&amp;Table14[[#This Row],[BANK_CODE]],Table14[[#This Row],[BANK_CODE]])</f>
        <v>751</v>
      </c>
      <c r="D8" s="68"/>
      <c r="E8" s="67">
        <v>751</v>
      </c>
      <c r="F8" s="67">
        <v>7369</v>
      </c>
      <c r="G8" s="65">
        <v>2024</v>
      </c>
      <c r="H8" s="65">
        <v>1</v>
      </c>
      <c r="I8" s="3"/>
      <c r="J8" s="4"/>
      <c r="K8" s="83"/>
      <c r="L8" s="50"/>
      <c r="M8" s="4"/>
      <c r="N8" s="4"/>
      <c r="O8" s="50"/>
      <c r="P8" s="6"/>
      <c r="Q8" s="6"/>
      <c r="R8" s="6"/>
      <c r="S8" s="6"/>
      <c r="T8" s="51"/>
      <c r="U8" s="4"/>
      <c r="V8" s="51"/>
      <c r="W8" s="6"/>
      <c r="X8" s="50"/>
      <c r="Y8" s="4"/>
      <c r="Z8" s="51"/>
      <c r="AA8" s="6"/>
      <c r="AB8" s="4"/>
      <c r="AC8" s="54"/>
      <c r="AD8" s="51"/>
      <c r="AE8" s="6"/>
      <c r="AF8" s="8"/>
      <c r="AG8" s="6"/>
      <c r="AH8" s="4"/>
      <c r="AI8" s="4"/>
      <c r="AJ8" s="42"/>
      <c r="AK8" s="42"/>
    </row>
    <row r="9" spans="1:37" ht="15.6" x14ac:dyDescent="0.3">
      <c r="A9" s="12">
        <f>IF(Table14[[#This Row],[BANK_CODE]]&lt;&gt;"",ROWS($A$2:Table14[[#This Row],[SERIAL NO]]),"")</f>
        <v>8</v>
      </c>
      <c r="B9" s="14"/>
      <c r="C9" s="68">
        <f>IF(LEN(Table14[[#This Row],[BANK_CODE]])=4,"0000"&amp;Table14[[#This Row],[BANK_CODE]],Table14[[#This Row],[BANK_CODE]])</f>
        <v>751</v>
      </c>
      <c r="D9" s="68"/>
      <c r="E9" s="67">
        <v>751</v>
      </c>
      <c r="F9" s="67">
        <v>7368</v>
      </c>
      <c r="G9" s="65">
        <v>2024</v>
      </c>
      <c r="H9" s="65">
        <v>3</v>
      </c>
      <c r="I9" s="3"/>
      <c r="J9" s="4"/>
      <c r="K9" s="83"/>
      <c r="L9" s="50"/>
      <c r="M9" s="4"/>
      <c r="N9" s="4"/>
      <c r="O9" s="50"/>
      <c r="P9" s="6"/>
      <c r="Q9" s="6"/>
      <c r="R9" s="6"/>
      <c r="S9" s="6"/>
      <c r="T9" s="51"/>
      <c r="U9" s="4"/>
      <c r="V9" s="51"/>
      <c r="W9" s="6"/>
      <c r="X9" s="50"/>
      <c r="Y9" s="4"/>
      <c r="Z9" s="51"/>
      <c r="AA9" s="6"/>
      <c r="AB9" s="4"/>
      <c r="AC9" s="54"/>
      <c r="AD9" s="51"/>
      <c r="AE9" s="6"/>
      <c r="AF9" s="8"/>
      <c r="AG9" s="6"/>
      <c r="AH9" s="4"/>
      <c r="AI9" s="4"/>
      <c r="AJ9" s="42"/>
      <c r="AK9" s="42"/>
    </row>
    <row r="10" spans="1:37" ht="15.6" x14ac:dyDescent="0.3">
      <c r="A10" s="12">
        <f>IF(Table14[[#This Row],[BANK_CODE]]&lt;&gt;"",ROWS($A$2:Table14[[#This Row],[SERIAL NO]]),"")</f>
        <v>9</v>
      </c>
      <c r="B10" s="14"/>
      <c r="C10" s="68">
        <f>IF(LEN(Table14[[#This Row],[BANK_CODE]])=4,"0000"&amp;Table14[[#This Row],[BANK_CODE]],Table14[[#This Row],[BANK_CODE]])</f>
        <v>751</v>
      </c>
      <c r="D10" s="68"/>
      <c r="E10" s="67">
        <v>751</v>
      </c>
      <c r="F10" s="67">
        <v>7367</v>
      </c>
      <c r="G10" s="65">
        <v>2024</v>
      </c>
      <c r="H10" s="65">
        <v>3</v>
      </c>
      <c r="I10" s="3"/>
      <c r="J10" s="4"/>
      <c r="K10" s="83"/>
      <c r="L10" s="50"/>
      <c r="M10" s="4"/>
      <c r="N10" s="4"/>
      <c r="O10" s="50"/>
      <c r="P10" s="6"/>
      <c r="Q10" s="6"/>
      <c r="R10" s="6"/>
      <c r="S10" s="6"/>
      <c r="T10" s="51"/>
      <c r="U10" s="4"/>
      <c r="V10" s="51"/>
      <c r="W10" s="6"/>
      <c r="X10" s="50"/>
      <c r="Y10" s="4"/>
      <c r="Z10" s="51"/>
      <c r="AA10" s="6"/>
      <c r="AB10" s="4"/>
      <c r="AC10" s="54"/>
      <c r="AD10" s="51"/>
      <c r="AE10" s="6"/>
      <c r="AF10" s="8"/>
      <c r="AG10" s="6"/>
      <c r="AH10" s="4"/>
      <c r="AI10" s="4"/>
      <c r="AJ10" s="42"/>
      <c r="AK10" s="42"/>
    </row>
    <row r="11" spans="1:37" ht="15.6" x14ac:dyDescent="0.3">
      <c r="A11" s="12">
        <f>IF(Table14[[#This Row],[BANK_CODE]]&lt;&gt;"",ROWS($A$2:Table14[[#This Row],[SERIAL NO]]),"")</f>
        <v>10</v>
      </c>
      <c r="B11" s="14"/>
      <c r="C11" s="68">
        <f>IF(LEN(Table14[[#This Row],[BANK_CODE]])=4,"0000"&amp;Table14[[#This Row],[BANK_CODE]],Table14[[#This Row],[BANK_CODE]])</f>
        <v>751</v>
      </c>
      <c r="D11" s="68"/>
      <c r="E11" s="67">
        <v>751</v>
      </c>
      <c r="F11" s="67">
        <v>7366</v>
      </c>
      <c r="G11" s="65">
        <v>2024</v>
      </c>
      <c r="H11" s="65">
        <v>8</v>
      </c>
      <c r="I11" s="3"/>
      <c r="J11" s="4"/>
      <c r="K11" s="83"/>
      <c r="L11" s="50"/>
      <c r="M11" s="4"/>
      <c r="N11" s="4"/>
      <c r="O11" s="50"/>
      <c r="P11" s="6"/>
      <c r="Q11" s="6"/>
      <c r="R11" s="6"/>
      <c r="S11" s="6"/>
      <c r="T11" s="51"/>
      <c r="U11" s="4"/>
      <c r="V11" s="51"/>
      <c r="W11" s="6"/>
      <c r="X11" s="50"/>
      <c r="Y11" s="4"/>
      <c r="Z11" s="51"/>
      <c r="AA11" s="6"/>
      <c r="AB11" s="4"/>
      <c r="AC11" s="54"/>
      <c r="AD11" s="51"/>
      <c r="AE11" s="6"/>
      <c r="AF11" s="8"/>
      <c r="AG11" s="6"/>
      <c r="AH11" s="4"/>
      <c r="AI11" s="4"/>
      <c r="AJ11" s="42"/>
      <c r="AK11" s="42"/>
    </row>
    <row r="12" spans="1:37" ht="15.6" x14ac:dyDescent="0.3">
      <c r="A12" s="12">
        <f>IF(Table14[[#This Row],[BANK_CODE]]&lt;&gt;"",ROWS($A$2:Table14[[#This Row],[SERIAL NO]]),"")</f>
        <v>11</v>
      </c>
      <c r="B12" s="14"/>
      <c r="C12" s="68">
        <f>IF(LEN(Table14[[#This Row],[BANK_CODE]])=4,"0000"&amp;Table14[[#This Row],[BANK_CODE]],Table14[[#This Row],[BANK_CODE]])</f>
        <v>751</v>
      </c>
      <c r="D12" s="68"/>
      <c r="E12" s="67">
        <v>751</v>
      </c>
      <c r="F12" s="67">
        <v>7365</v>
      </c>
      <c r="G12" s="65">
        <v>2024</v>
      </c>
      <c r="H12" s="65">
        <v>1</v>
      </c>
      <c r="I12" s="3"/>
      <c r="J12" s="4"/>
      <c r="K12" s="83"/>
      <c r="L12" s="50"/>
      <c r="M12" s="4"/>
      <c r="N12" s="4"/>
      <c r="O12" s="50"/>
      <c r="P12" s="6"/>
      <c r="Q12" s="6"/>
      <c r="R12" s="6"/>
      <c r="S12" s="6"/>
      <c r="T12" s="51"/>
      <c r="U12" s="4"/>
      <c r="V12" s="51"/>
      <c r="W12" s="6"/>
      <c r="X12" s="50"/>
      <c r="Y12" s="4"/>
      <c r="Z12" s="51"/>
      <c r="AA12" s="6"/>
      <c r="AB12" s="4"/>
      <c r="AC12" s="54"/>
      <c r="AD12" s="51"/>
      <c r="AE12" s="6"/>
      <c r="AF12" s="8"/>
      <c r="AG12" s="6"/>
      <c r="AH12" s="4"/>
      <c r="AI12" s="4"/>
      <c r="AJ12" s="42"/>
      <c r="AK12" s="42"/>
    </row>
    <row r="13" spans="1:37" ht="15.6" x14ac:dyDescent="0.3">
      <c r="A13" s="12">
        <f>IF(Table14[[#This Row],[BANK_CODE]]&lt;&gt;"",ROWS($A$2:Table14[[#This Row],[SERIAL NO]]),"")</f>
        <v>12</v>
      </c>
      <c r="B13" s="14"/>
      <c r="C13" s="68">
        <f>IF(LEN(Table14[[#This Row],[BANK_CODE]])=4,"0000"&amp;Table14[[#This Row],[BANK_CODE]],Table14[[#This Row],[BANK_CODE]])</f>
        <v>751</v>
      </c>
      <c r="D13" s="68"/>
      <c r="E13" s="67">
        <v>751</v>
      </c>
      <c r="F13" s="67">
        <v>7364</v>
      </c>
      <c r="G13" s="65">
        <v>2024</v>
      </c>
      <c r="H13" s="65">
        <v>3</v>
      </c>
      <c r="I13" s="3"/>
      <c r="J13" s="4"/>
      <c r="K13" s="83"/>
      <c r="L13" s="50"/>
      <c r="M13" s="4"/>
      <c r="N13" s="4"/>
      <c r="O13" s="50"/>
      <c r="P13" s="6"/>
      <c r="Q13" s="6"/>
      <c r="R13" s="6"/>
      <c r="S13" s="6"/>
      <c r="T13" s="51"/>
      <c r="U13" s="4"/>
      <c r="V13" s="51"/>
      <c r="W13" s="6"/>
      <c r="X13" s="50"/>
      <c r="Y13" s="4"/>
      <c r="Z13" s="51"/>
      <c r="AA13" s="6"/>
      <c r="AB13" s="4"/>
      <c r="AC13" s="54"/>
      <c r="AD13" s="51"/>
      <c r="AE13" s="6"/>
      <c r="AF13" s="8"/>
      <c r="AG13" s="6"/>
      <c r="AH13" s="4"/>
      <c r="AI13" s="4"/>
      <c r="AJ13" s="42"/>
      <c r="AK13" s="42"/>
    </row>
    <row r="14" spans="1:37" ht="15.6" x14ac:dyDescent="0.3">
      <c r="A14" s="12">
        <f>IF(Table14[[#This Row],[BANK_CODE]]&lt;&gt;"",ROWS($A$2:Table14[[#This Row],[SERIAL NO]]),"")</f>
        <v>13</v>
      </c>
      <c r="B14" s="14"/>
      <c r="C14" s="68">
        <f>IF(LEN(Table14[[#This Row],[BANK_CODE]])=4,"0000"&amp;Table14[[#This Row],[BANK_CODE]],Table14[[#This Row],[BANK_CODE]])</f>
        <v>751</v>
      </c>
      <c r="D14" s="68"/>
      <c r="E14" s="67">
        <v>751</v>
      </c>
      <c r="F14" s="67">
        <v>7362</v>
      </c>
      <c r="G14" s="65">
        <v>2024</v>
      </c>
      <c r="H14" s="65">
        <v>2</v>
      </c>
      <c r="I14" s="3"/>
      <c r="J14" s="4"/>
      <c r="K14" s="83"/>
      <c r="L14" s="50"/>
      <c r="M14" s="4"/>
      <c r="N14" s="4"/>
      <c r="O14" s="50"/>
      <c r="P14" s="6"/>
      <c r="Q14" s="6"/>
      <c r="R14" s="6"/>
      <c r="S14" s="6"/>
      <c r="T14" s="51"/>
      <c r="U14" s="4"/>
      <c r="V14" s="51"/>
      <c r="W14" s="6"/>
      <c r="X14" s="50"/>
      <c r="Y14" s="4"/>
      <c r="Z14" s="51"/>
      <c r="AA14" s="6"/>
      <c r="AB14" s="4"/>
      <c r="AC14" s="54"/>
      <c r="AD14" s="51"/>
      <c r="AE14" s="6"/>
      <c r="AF14" s="8"/>
      <c r="AG14" s="6"/>
      <c r="AH14" s="4"/>
      <c r="AI14" s="4"/>
      <c r="AJ14" s="42"/>
      <c r="AK14" s="42"/>
    </row>
    <row r="15" spans="1:37" ht="15.6" x14ac:dyDescent="0.3">
      <c r="A15" s="12">
        <f>IF(Table14[[#This Row],[BANK_CODE]]&lt;&gt;"",ROWS($A$2:Table14[[#This Row],[SERIAL NO]]),"")</f>
        <v>14</v>
      </c>
      <c r="B15" s="14"/>
      <c r="C15" s="68">
        <f>IF(LEN(Table14[[#This Row],[BANK_CODE]])=4,"0000"&amp;Table14[[#This Row],[BANK_CODE]],Table14[[#This Row],[BANK_CODE]])</f>
        <v>751</v>
      </c>
      <c r="D15" s="68"/>
      <c r="E15" s="67">
        <v>751</v>
      </c>
      <c r="F15" s="67">
        <v>7361</v>
      </c>
      <c r="G15" s="65">
        <v>2024</v>
      </c>
      <c r="H15" s="65">
        <v>4</v>
      </c>
      <c r="I15" s="3"/>
      <c r="J15" s="4"/>
      <c r="K15" s="83"/>
      <c r="L15" s="50"/>
      <c r="M15" s="4"/>
      <c r="N15" s="4"/>
      <c r="O15" s="50"/>
      <c r="P15" s="6"/>
      <c r="Q15" s="6"/>
      <c r="R15" s="6"/>
      <c r="S15" s="6"/>
      <c r="T15" s="51"/>
      <c r="U15" s="4"/>
      <c r="V15" s="51"/>
      <c r="W15" s="6"/>
      <c r="X15" s="50"/>
      <c r="Y15" s="4"/>
      <c r="Z15" s="51"/>
      <c r="AA15" s="6"/>
      <c r="AB15" s="4"/>
      <c r="AC15" s="54"/>
      <c r="AD15" s="51"/>
      <c r="AE15" s="6"/>
      <c r="AF15" s="8"/>
      <c r="AG15" s="6"/>
      <c r="AH15" s="4"/>
      <c r="AI15" s="4"/>
      <c r="AJ15" s="42"/>
      <c r="AK15" s="42"/>
    </row>
    <row r="16" spans="1:37" ht="15.6" x14ac:dyDescent="0.3">
      <c r="A16" s="12">
        <f>IF(Table14[[#This Row],[BANK_CODE]]&lt;&gt;"",ROWS($A$2:Table14[[#This Row],[SERIAL NO]]),"")</f>
        <v>15</v>
      </c>
      <c r="B16" s="14"/>
      <c r="C16" s="68">
        <f>IF(LEN(Table14[[#This Row],[BANK_CODE]])=4,"0000"&amp;Table14[[#This Row],[BANK_CODE]],Table14[[#This Row],[BANK_CODE]])</f>
        <v>751</v>
      </c>
      <c r="D16" s="68"/>
      <c r="E16" s="67">
        <v>751</v>
      </c>
      <c r="F16" s="67">
        <v>7360</v>
      </c>
      <c r="G16" s="65">
        <v>2024</v>
      </c>
      <c r="H16" s="65">
        <v>10</v>
      </c>
      <c r="I16" s="3"/>
      <c r="J16" s="4"/>
      <c r="K16" s="83"/>
      <c r="L16" s="50"/>
      <c r="M16" s="4"/>
      <c r="N16" s="4"/>
      <c r="O16" s="50"/>
      <c r="P16" s="6"/>
      <c r="Q16" s="6"/>
      <c r="R16" s="6"/>
      <c r="S16" s="6"/>
      <c r="T16" s="51"/>
      <c r="U16" s="4"/>
      <c r="V16" s="51"/>
      <c r="W16" s="6"/>
      <c r="X16" s="50"/>
      <c r="Y16" s="4"/>
      <c r="Z16" s="51"/>
      <c r="AA16" s="6"/>
      <c r="AB16" s="4"/>
      <c r="AC16" s="54"/>
      <c r="AD16" s="51"/>
      <c r="AE16" s="6"/>
      <c r="AF16" s="8"/>
      <c r="AG16" s="6"/>
      <c r="AH16" s="4"/>
      <c r="AI16" s="4"/>
      <c r="AJ16" s="42"/>
      <c r="AK16" s="42"/>
    </row>
    <row r="17" spans="1:37" ht="15.6" x14ac:dyDescent="0.3">
      <c r="A17" s="12">
        <f>IF(Table14[[#This Row],[BANK_CODE]]&lt;&gt;"",ROWS($A$2:Table14[[#This Row],[SERIAL NO]]),"")</f>
        <v>16</v>
      </c>
      <c r="B17" s="14"/>
      <c r="C17" s="68">
        <f>IF(LEN(Table14[[#This Row],[BANK_CODE]])=4,"0000"&amp;Table14[[#This Row],[BANK_CODE]],Table14[[#This Row],[BANK_CODE]])</f>
        <v>751</v>
      </c>
      <c r="D17" s="68"/>
      <c r="E17" s="67">
        <v>751</v>
      </c>
      <c r="F17" s="67">
        <v>7387</v>
      </c>
      <c r="G17" s="65">
        <v>2024</v>
      </c>
      <c r="H17" s="65">
        <v>1</v>
      </c>
      <c r="I17" s="3"/>
      <c r="J17" s="4"/>
      <c r="K17" s="83"/>
      <c r="L17" s="50"/>
      <c r="M17" s="4"/>
      <c r="N17" s="4"/>
      <c r="O17" s="50"/>
      <c r="P17" s="6"/>
      <c r="Q17" s="6"/>
      <c r="R17" s="6"/>
      <c r="S17" s="6"/>
      <c r="T17" s="51"/>
      <c r="U17" s="4"/>
      <c r="V17" s="51"/>
      <c r="W17" s="6"/>
      <c r="X17" s="50"/>
      <c r="Y17" s="4"/>
      <c r="Z17" s="51"/>
      <c r="AA17" s="6"/>
      <c r="AB17" s="4"/>
      <c r="AC17" s="54"/>
      <c r="AD17" s="51"/>
      <c r="AE17" s="6"/>
      <c r="AF17" s="8"/>
      <c r="AG17" s="6"/>
      <c r="AH17" s="4"/>
      <c r="AI17" s="4"/>
      <c r="AJ17" s="42"/>
      <c r="AK17" s="42"/>
    </row>
    <row r="18" spans="1:37" ht="15.6" x14ac:dyDescent="0.3">
      <c r="A18" s="12">
        <f>IF(Table14[[#This Row],[BANK_CODE]]&lt;&gt;"",ROWS($A$2:Table14[[#This Row],[SERIAL NO]]),"")</f>
        <v>17</v>
      </c>
      <c r="B18" s="14"/>
      <c r="C18" s="68">
        <f>IF(LEN(Table14[[#This Row],[BANK_CODE]])=4,"0000"&amp;Table14[[#This Row],[BANK_CODE]],Table14[[#This Row],[BANK_CODE]])</f>
        <v>751</v>
      </c>
      <c r="D18" s="68"/>
      <c r="E18" s="67">
        <v>751</v>
      </c>
      <c r="F18" s="67">
        <v>7388</v>
      </c>
      <c r="G18" s="65">
        <v>2024</v>
      </c>
      <c r="H18" s="65">
        <v>13</v>
      </c>
      <c r="I18" s="3"/>
      <c r="J18" s="4"/>
      <c r="K18" s="83"/>
      <c r="L18" s="50"/>
      <c r="M18" s="4"/>
      <c r="N18" s="4"/>
      <c r="O18" s="50"/>
      <c r="P18" s="6"/>
      <c r="Q18" s="6"/>
      <c r="R18" s="6"/>
      <c r="S18" s="6"/>
      <c r="T18" s="51"/>
      <c r="U18" s="4"/>
      <c r="V18" s="51"/>
      <c r="W18" s="6"/>
      <c r="X18" s="50"/>
      <c r="Y18" s="4"/>
      <c r="Z18" s="51"/>
      <c r="AA18" s="6"/>
      <c r="AB18" s="4"/>
      <c r="AC18" s="54"/>
      <c r="AD18" s="51"/>
      <c r="AE18" s="6"/>
      <c r="AF18" s="8"/>
      <c r="AG18" s="6"/>
      <c r="AH18" s="4"/>
      <c r="AI18" s="4"/>
      <c r="AJ18" s="42"/>
      <c r="AK18" s="42"/>
    </row>
    <row r="19" spans="1:37" ht="15.6" x14ac:dyDescent="0.3">
      <c r="A19" s="12">
        <f>IF(Table14[[#This Row],[BANK_CODE]]&lt;&gt;"",ROWS($A$2:Table14[[#This Row],[SERIAL NO]]),"")</f>
        <v>18</v>
      </c>
      <c r="B19" s="14"/>
      <c r="C19" s="68">
        <f>IF(LEN(Table14[[#This Row],[BANK_CODE]])=4,"0000"&amp;Table14[[#This Row],[BANK_CODE]],Table14[[#This Row],[BANK_CODE]])</f>
        <v>751</v>
      </c>
      <c r="D19" s="68"/>
      <c r="E19" s="67">
        <v>751</v>
      </c>
      <c r="F19" s="67">
        <v>7412</v>
      </c>
      <c r="G19" s="65">
        <v>2024</v>
      </c>
      <c r="H19" s="65">
        <v>12</v>
      </c>
      <c r="I19" s="3"/>
      <c r="J19" s="4"/>
      <c r="K19" s="83"/>
      <c r="L19" s="50"/>
      <c r="M19" s="4"/>
      <c r="N19" s="4"/>
      <c r="O19" s="50"/>
      <c r="P19" s="6"/>
      <c r="Q19" s="6"/>
      <c r="R19" s="6"/>
      <c r="S19" s="6"/>
      <c r="T19" s="51"/>
      <c r="U19" s="4"/>
      <c r="V19" s="51"/>
      <c r="W19" s="6"/>
      <c r="X19" s="50"/>
      <c r="Y19" s="4"/>
      <c r="Z19" s="51"/>
      <c r="AA19" s="6"/>
      <c r="AB19" s="4"/>
      <c r="AC19" s="54"/>
      <c r="AD19" s="51"/>
      <c r="AE19" s="6"/>
      <c r="AF19" s="8"/>
      <c r="AG19" s="6"/>
      <c r="AH19" s="4"/>
      <c r="AI19" s="4"/>
      <c r="AJ19" s="42"/>
      <c r="AK19" s="42"/>
    </row>
    <row r="20" spans="1:37" ht="15.6" x14ac:dyDescent="0.3">
      <c r="A20" s="12">
        <f>IF(Table14[[#This Row],[BANK_CODE]]&lt;&gt;"",ROWS($A$2:Table14[[#This Row],[SERIAL NO]]),"")</f>
        <v>19</v>
      </c>
      <c r="B20" s="14"/>
      <c r="C20" s="68" t="str">
        <f>IF(LEN(Table14[[#This Row],[BANK_CODE]])=4,"0000"&amp;Table14[[#This Row],[BANK_CODE]],Table14[[#This Row],[BANK_CODE]])</f>
        <v>00002859</v>
      </c>
      <c r="D20" s="68"/>
      <c r="E20" s="67">
        <v>2859</v>
      </c>
      <c r="F20" s="67">
        <v>20016</v>
      </c>
      <c r="G20" s="65">
        <v>2024</v>
      </c>
      <c r="H20" s="65">
        <v>10</v>
      </c>
      <c r="I20" s="3"/>
      <c r="J20" s="4"/>
      <c r="K20" s="83"/>
      <c r="L20" s="50"/>
      <c r="M20" s="4"/>
      <c r="N20" s="4"/>
      <c r="O20" s="50"/>
      <c r="P20" s="6"/>
      <c r="Q20" s="6"/>
      <c r="R20" s="6"/>
      <c r="S20" s="6"/>
      <c r="T20" s="51"/>
      <c r="U20" s="4"/>
      <c r="V20" s="51"/>
      <c r="W20" s="6"/>
      <c r="X20" s="50"/>
      <c r="Y20" s="4"/>
      <c r="Z20" s="51"/>
      <c r="AA20" s="6"/>
      <c r="AB20" s="4"/>
      <c r="AC20" s="54"/>
      <c r="AD20" s="51"/>
      <c r="AE20" s="6"/>
      <c r="AF20" s="8"/>
      <c r="AG20" s="6"/>
      <c r="AH20" s="4"/>
      <c r="AI20" s="4"/>
      <c r="AJ20" s="42"/>
      <c r="AK20" s="42"/>
    </row>
    <row r="21" spans="1:37" ht="15.6" x14ac:dyDescent="0.3">
      <c r="A21" s="12">
        <f>IF(Table14[[#This Row],[BANK_CODE]]&lt;&gt;"",ROWS($A$2:Table14[[#This Row],[SERIAL NO]]),"")</f>
        <v>20</v>
      </c>
      <c r="B21" s="14"/>
      <c r="C21" s="68" t="str">
        <f>IF(LEN(Table14[[#This Row],[BANK_CODE]])=4,"0000"&amp;Table14[[#This Row],[BANK_CODE]],Table14[[#This Row],[BANK_CODE]])</f>
        <v>00002859</v>
      </c>
      <c r="D21" s="68"/>
      <c r="E21" s="67">
        <v>2859</v>
      </c>
      <c r="F21" s="67">
        <v>20015</v>
      </c>
      <c r="G21" s="65">
        <v>2024</v>
      </c>
      <c r="H21" s="65">
        <v>54</v>
      </c>
      <c r="I21" s="3"/>
      <c r="J21" s="4"/>
      <c r="K21" s="83"/>
      <c r="L21" s="50"/>
      <c r="M21" s="4"/>
      <c r="N21" s="4"/>
      <c r="O21" s="50"/>
      <c r="P21" s="6"/>
      <c r="Q21" s="6"/>
      <c r="R21" s="6"/>
      <c r="S21" s="6"/>
      <c r="T21" s="51"/>
      <c r="U21" s="4"/>
      <c r="V21" s="51"/>
      <c r="W21" s="6"/>
      <c r="X21" s="50"/>
      <c r="Y21" s="4"/>
      <c r="Z21" s="51"/>
      <c r="AA21" s="6"/>
      <c r="AB21" s="4"/>
      <c r="AC21" s="54"/>
      <c r="AD21" s="51"/>
      <c r="AE21" s="6"/>
      <c r="AF21" s="8"/>
      <c r="AG21" s="6"/>
      <c r="AH21" s="4"/>
      <c r="AI21" s="4"/>
      <c r="AJ21" s="42"/>
      <c r="AK21" s="42"/>
    </row>
    <row r="22" spans="1:37" ht="15.6" x14ac:dyDescent="0.3">
      <c r="A22" s="12">
        <f>IF(Table14[[#This Row],[BANK_CODE]]&lt;&gt;"",ROWS($A$2:Table14[[#This Row],[SERIAL NO]]),"")</f>
        <v>21</v>
      </c>
      <c r="B22" s="14"/>
      <c r="C22" s="68" t="str">
        <f>IF(LEN(Table14[[#This Row],[BANK_CODE]])=4,"0000"&amp;Table14[[#This Row],[BANK_CODE]],Table14[[#This Row],[BANK_CODE]])</f>
        <v>00002859</v>
      </c>
      <c r="D22" s="68"/>
      <c r="E22" s="65">
        <v>2859</v>
      </c>
      <c r="F22" s="65">
        <v>20014</v>
      </c>
      <c r="G22" s="65">
        <v>2024</v>
      </c>
      <c r="H22" s="65">
        <v>20</v>
      </c>
      <c r="I22" s="3"/>
      <c r="J22" s="4"/>
      <c r="K22" s="83"/>
      <c r="L22" s="50"/>
      <c r="M22" s="4"/>
      <c r="N22" s="4"/>
      <c r="O22" s="50"/>
      <c r="P22" s="6"/>
      <c r="Q22" s="6"/>
      <c r="R22" s="6"/>
      <c r="S22" s="6"/>
      <c r="T22" s="51"/>
      <c r="U22" s="4"/>
      <c r="V22" s="51"/>
      <c r="W22" s="6"/>
      <c r="X22" s="50"/>
      <c r="Y22" s="4"/>
      <c r="Z22" s="51"/>
      <c r="AA22" s="6"/>
      <c r="AB22" s="4"/>
      <c r="AC22" s="54"/>
      <c r="AD22" s="51"/>
      <c r="AE22" s="6"/>
      <c r="AF22" s="8"/>
      <c r="AG22" s="6"/>
      <c r="AH22" s="4"/>
      <c r="AI22" s="4"/>
      <c r="AJ22" s="42"/>
      <c r="AK22" s="42"/>
    </row>
    <row r="23" spans="1:37" ht="15.6" x14ac:dyDescent="0.3">
      <c r="A23" s="12">
        <f>IF(Table14[[#This Row],[BANK_CODE]]&lt;&gt;"",ROWS($A$2:Table14[[#This Row],[SERIAL NO]]),"")</f>
        <v>22</v>
      </c>
      <c r="B23" s="14"/>
      <c r="C23" s="68" t="str">
        <f>IF(LEN(Table14[[#This Row],[BANK_CODE]])=4,"0000"&amp;Table14[[#This Row],[BANK_CODE]],Table14[[#This Row],[BANK_CODE]])</f>
        <v>00002859</v>
      </c>
      <c r="D23" s="68"/>
      <c r="E23" s="65">
        <v>2859</v>
      </c>
      <c r="F23" s="65">
        <v>20013</v>
      </c>
      <c r="G23" s="65">
        <v>2024</v>
      </c>
      <c r="H23" s="65">
        <v>53</v>
      </c>
      <c r="I23" s="3"/>
      <c r="J23" s="4"/>
      <c r="K23" s="83"/>
      <c r="L23" s="50"/>
      <c r="M23" s="4"/>
      <c r="N23" s="4"/>
      <c r="O23" s="50"/>
      <c r="P23" s="6"/>
      <c r="Q23" s="6"/>
      <c r="R23" s="6"/>
      <c r="S23" s="6"/>
      <c r="T23" s="51"/>
      <c r="U23" s="4"/>
      <c r="V23" s="51"/>
      <c r="W23" s="6"/>
      <c r="X23" s="50"/>
      <c r="Y23" s="4"/>
      <c r="Z23" s="51"/>
      <c r="AA23" s="6"/>
      <c r="AB23" s="4"/>
      <c r="AC23" s="54"/>
      <c r="AD23" s="51"/>
      <c r="AE23" s="6"/>
      <c r="AF23" s="8"/>
      <c r="AG23" s="6"/>
      <c r="AH23" s="4"/>
      <c r="AI23" s="4"/>
      <c r="AJ23" s="42"/>
      <c r="AK23" s="42"/>
    </row>
    <row r="24" spans="1:37" ht="15.6" x14ac:dyDescent="0.3">
      <c r="A24" s="12">
        <f>IF(Table14[[#This Row],[BANK_CODE]]&lt;&gt;"",ROWS($A$2:Table14[[#This Row],[SERIAL NO]]),"")</f>
        <v>23</v>
      </c>
      <c r="B24" s="14"/>
      <c r="C24" s="68" t="str">
        <f>IF(LEN(Table14[[#This Row],[BANK_CODE]])=4,"0000"&amp;Table14[[#This Row],[BANK_CODE]],Table14[[#This Row],[BANK_CODE]])</f>
        <v>00002859</v>
      </c>
      <c r="D24" s="68"/>
      <c r="E24" s="65">
        <v>2859</v>
      </c>
      <c r="F24" s="65">
        <v>20012</v>
      </c>
      <c r="G24" s="65">
        <v>2024</v>
      </c>
      <c r="H24" s="65">
        <v>75</v>
      </c>
      <c r="I24" s="3"/>
      <c r="J24" s="4"/>
      <c r="K24" s="83"/>
      <c r="L24" s="50"/>
      <c r="M24" s="4"/>
      <c r="N24" s="4"/>
      <c r="O24" s="50"/>
      <c r="P24" s="6"/>
      <c r="Q24" s="6"/>
      <c r="R24" s="6"/>
      <c r="S24" s="6"/>
      <c r="T24" s="51"/>
      <c r="U24" s="4"/>
      <c r="V24" s="51"/>
      <c r="W24" s="6"/>
      <c r="X24" s="50"/>
      <c r="Y24" s="4"/>
      <c r="Z24" s="51"/>
      <c r="AA24" s="6"/>
      <c r="AB24" s="4"/>
      <c r="AC24" s="54"/>
      <c r="AD24" s="51"/>
      <c r="AE24" s="6"/>
      <c r="AF24" s="8"/>
      <c r="AG24" s="6"/>
      <c r="AH24" s="4"/>
      <c r="AI24" s="4"/>
      <c r="AJ24" s="42"/>
      <c r="AK24" s="42"/>
    </row>
    <row r="25" spans="1:37" ht="15.6" x14ac:dyDescent="0.3">
      <c r="A25" s="12">
        <f>IF(Table14[[#This Row],[BANK_CODE]]&lt;&gt;"",ROWS($A$2:Table14[[#This Row],[SERIAL NO]]),"")</f>
        <v>24</v>
      </c>
      <c r="B25" s="14"/>
      <c r="C25" s="68" t="str">
        <f>IF(LEN(Table14[[#This Row],[BANK_CODE]])=4,"0000"&amp;Table14[[#This Row],[BANK_CODE]],Table14[[#This Row],[BANK_CODE]])</f>
        <v>00002859</v>
      </c>
      <c r="D25" s="68"/>
      <c r="E25" s="65">
        <v>2859</v>
      </c>
      <c r="F25" s="65">
        <v>19985</v>
      </c>
      <c r="G25" s="65">
        <v>2024</v>
      </c>
      <c r="H25" s="65">
        <v>4</v>
      </c>
      <c r="I25" s="3"/>
      <c r="J25" s="4"/>
      <c r="K25" s="83"/>
      <c r="L25" s="50"/>
      <c r="M25" s="4"/>
      <c r="N25" s="4"/>
      <c r="O25" s="50"/>
      <c r="P25" s="6"/>
      <c r="Q25" s="6"/>
      <c r="R25" s="6"/>
      <c r="S25" s="6"/>
      <c r="T25" s="51"/>
      <c r="U25" s="4"/>
      <c r="V25" s="51"/>
      <c r="W25" s="6"/>
      <c r="X25" s="50"/>
      <c r="Y25" s="4"/>
      <c r="Z25" s="51"/>
      <c r="AA25" s="6"/>
      <c r="AB25" s="4"/>
      <c r="AC25" s="54"/>
      <c r="AD25" s="51"/>
      <c r="AE25" s="6"/>
      <c r="AF25" s="8"/>
      <c r="AG25" s="6"/>
      <c r="AH25" s="4"/>
      <c r="AI25" s="4"/>
      <c r="AJ25" s="42"/>
      <c r="AK25" s="42"/>
    </row>
    <row r="26" spans="1:37" ht="15.6" x14ac:dyDescent="0.3">
      <c r="A26" s="12">
        <f>IF(Table14[[#This Row],[BANK_CODE]]&lt;&gt;"",ROWS($A$2:Table14[[#This Row],[SERIAL NO]]),"")</f>
        <v>25</v>
      </c>
      <c r="B26" s="14"/>
      <c r="C26" s="68" t="str">
        <f>IF(LEN(Table14[[#This Row],[BANK_CODE]])=4,"0000"&amp;Table14[[#This Row],[BANK_CODE]],Table14[[#This Row],[BANK_CODE]])</f>
        <v>00002859</v>
      </c>
      <c r="D26" s="68"/>
      <c r="E26" s="65">
        <v>2859</v>
      </c>
      <c r="F26" s="65">
        <v>19984</v>
      </c>
      <c r="G26" s="65">
        <v>2024</v>
      </c>
      <c r="H26" s="65">
        <v>11</v>
      </c>
      <c r="I26" s="3"/>
      <c r="J26" s="4"/>
      <c r="K26" s="83"/>
      <c r="L26" s="50"/>
      <c r="M26" s="4"/>
      <c r="N26" s="4"/>
      <c r="O26" s="50"/>
      <c r="P26" s="6"/>
      <c r="Q26" s="6"/>
      <c r="R26" s="6"/>
      <c r="S26" s="6"/>
      <c r="T26" s="51"/>
      <c r="U26" s="4"/>
      <c r="V26" s="51"/>
      <c r="W26" s="6"/>
      <c r="X26" s="50"/>
      <c r="Y26" s="4"/>
      <c r="Z26" s="51"/>
      <c r="AA26" s="6"/>
      <c r="AB26" s="4"/>
      <c r="AC26" s="54"/>
      <c r="AD26" s="51"/>
      <c r="AE26" s="6"/>
      <c r="AF26" s="8"/>
      <c r="AG26" s="6"/>
      <c r="AH26" s="4"/>
      <c r="AI26" s="4"/>
      <c r="AJ26" s="42"/>
      <c r="AK26" s="42"/>
    </row>
    <row r="27" spans="1:37" ht="15.6" x14ac:dyDescent="0.3">
      <c r="A27" s="12">
        <f>IF(Table14[[#This Row],[BANK_CODE]]&lt;&gt;"",ROWS($A$2:Table14[[#This Row],[SERIAL NO]]),"")</f>
        <v>26</v>
      </c>
      <c r="B27" s="14"/>
      <c r="C27" s="68" t="str">
        <f>IF(LEN(Table14[[#This Row],[BANK_CODE]])=4,"0000"&amp;Table14[[#This Row],[BANK_CODE]],Table14[[#This Row],[BANK_CODE]])</f>
        <v>00002859</v>
      </c>
      <c r="D27" s="68"/>
      <c r="E27" s="65">
        <v>2859</v>
      </c>
      <c r="F27" s="65">
        <v>19983</v>
      </c>
      <c r="G27" s="65">
        <v>2024</v>
      </c>
      <c r="H27" s="65">
        <v>17</v>
      </c>
      <c r="I27" s="3"/>
      <c r="J27" s="4"/>
      <c r="K27" s="83"/>
      <c r="L27" s="50"/>
      <c r="M27" s="4"/>
      <c r="N27" s="4"/>
      <c r="O27" s="50"/>
      <c r="P27" s="6"/>
      <c r="Q27" s="6"/>
      <c r="R27" s="6"/>
      <c r="S27" s="6"/>
      <c r="T27" s="51"/>
      <c r="U27" s="4"/>
      <c r="V27" s="51"/>
      <c r="W27" s="6"/>
      <c r="X27" s="50"/>
      <c r="Y27" s="4"/>
      <c r="Z27" s="51"/>
      <c r="AA27" s="6"/>
      <c r="AB27" s="4"/>
      <c r="AC27" s="54"/>
      <c r="AD27" s="51"/>
      <c r="AE27" s="6"/>
      <c r="AF27" s="8"/>
      <c r="AG27" s="6"/>
      <c r="AH27" s="4"/>
      <c r="AI27" s="4"/>
      <c r="AJ27" s="42"/>
      <c r="AK27" s="42"/>
    </row>
    <row r="28" spans="1:37" ht="15.6" x14ac:dyDescent="0.3">
      <c r="A28" s="12">
        <f>IF(Table14[[#This Row],[BANK_CODE]]&lt;&gt;"",ROWS($A$2:Table14[[#This Row],[SERIAL NO]]),"")</f>
        <v>27</v>
      </c>
      <c r="B28" s="14"/>
      <c r="C28" s="68" t="str">
        <f>IF(LEN(Table14[[#This Row],[BANK_CODE]])=4,"0000"&amp;Table14[[#This Row],[BANK_CODE]],Table14[[#This Row],[BANK_CODE]])</f>
        <v>00002859</v>
      </c>
      <c r="D28" s="68"/>
      <c r="E28" s="65">
        <v>2859</v>
      </c>
      <c r="F28" s="65">
        <v>19982</v>
      </c>
      <c r="G28" s="65">
        <v>2024</v>
      </c>
      <c r="H28" s="65">
        <v>6</v>
      </c>
      <c r="I28" s="3"/>
      <c r="J28" s="4"/>
      <c r="K28" s="83"/>
      <c r="L28" s="50"/>
      <c r="M28" s="4"/>
      <c r="N28" s="4"/>
      <c r="O28" s="50"/>
      <c r="P28" s="6"/>
      <c r="Q28" s="6"/>
      <c r="R28" s="6"/>
      <c r="S28" s="6"/>
      <c r="T28" s="51"/>
      <c r="U28" s="4"/>
      <c r="V28" s="51"/>
      <c r="W28" s="6"/>
      <c r="X28" s="50"/>
      <c r="Y28" s="4"/>
      <c r="Z28" s="51"/>
      <c r="AA28" s="6"/>
      <c r="AB28" s="4"/>
      <c r="AC28" s="54"/>
      <c r="AD28" s="51"/>
      <c r="AE28" s="6"/>
      <c r="AF28" s="8"/>
      <c r="AG28" s="6"/>
      <c r="AH28" s="4"/>
      <c r="AI28" s="4"/>
      <c r="AJ28" s="42"/>
      <c r="AK28" s="42"/>
    </row>
    <row r="29" spans="1:37" ht="15.6" x14ac:dyDescent="0.3">
      <c r="A29" s="12">
        <f>IF(Table14[[#This Row],[BANK_CODE]]&lt;&gt;"",ROWS($A$2:Table14[[#This Row],[SERIAL NO]]),"")</f>
        <v>28</v>
      </c>
      <c r="B29" s="14"/>
      <c r="C29" s="68" t="str">
        <f>IF(LEN(Table14[[#This Row],[BANK_CODE]])=4,"0000"&amp;Table14[[#This Row],[BANK_CODE]],Table14[[#This Row],[BANK_CODE]])</f>
        <v>00002859</v>
      </c>
      <c r="D29" s="68"/>
      <c r="E29" s="65">
        <v>2859</v>
      </c>
      <c r="F29" s="65">
        <v>19981</v>
      </c>
      <c r="G29" s="65">
        <v>2024</v>
      </c>
      <c r="H29" s="65">
        <v>6</v>
      </c>
      <c r="I29" s="3"/>
      <c r="J29" s="4"/>
      <c r="K29" s="83"/>
      <c r="L29" s="50"/>
      <c r="M29" s="4"/>
      <c r="N29" s="4"/>
      <c r="O29" s="50"/>
      <c r="P29" s="6"/>
      <c r="Q29" s="6"/>
      <c r="R29" s="6"/>
      <c r="S29" s="6"/>
      <c r="T29" s="51"/>
      <c r="U29" s="4"/>
      <c r="V29" s="51"/>
      <c r="W29" s="6"/>
      <c r="X29" s="50"/>
      <c r="Y29" s="4"/>
      <c r="Z29" s="51"/>
      <c r="AA29" s="6"/>
      <c r="AB29" s="4"/>
      <c r="AC29" s="54"/>
      <c r="AD29" s="51"/>
      <c r="AE29" s="6"/>
      <c r="AF29" s="8"/>
      <c r="AG29" s="6"/>
      <c r="AH29" s="4"/>
      <c r="AI29" s="4"/>
      <c r="AJ29" s="42"/>
      <c r="AK29" s="42"/>
    </row>
    <row r="30" spans="1:37" ht="15.6" x14ac:dyDescent="0.3">
      <c r="A30" s="12">
        <f>IF(Table14[[#This Row],[BANK_CODE]]&lt;&gt;"",ROWS($A$2:Table14[[#This Row],[SERIAL NO]]),"")</f>
        <v>29</v>
      </c>
      <c r="B30" s="14"/>
      <c r="C30" s="68" t="str">
        <f>IF(LEN(Table14[[#This Row],[BANK_CODE]])=4,"0000"&amp;Table14[[#This Row],[BANK_CODE]],Table14[[#This Row],[BANK_CODE]])</f>
        <v>00002859</v>
      </c>
      <c r="D30" s="68"/>
      <c r="E30" s="65">
        <v>2859</v>
      </c>
      <c r="F30" s="65">
        <v>19980</v>
      </c>
      <c r="G30" s="65">
        <v>2024</v>
      </c>
      <c r="H30" s="65">
        <v>5</v>
      </c>
      <c r="I30" s="3"/>
      <c r="J30" s="4"/>
      <c r="K30" s="83"/>
      <c r="L30" s="50"/>
      <c r="M30" s="4"/>
      <c r="N30" s="4"/>
      <c r="O30" s="50"/>
      <c r="P30" s="6"/>
      <c r="Q30" s="6"/>
      <c r="R30" s="6"/>
      <c r="S30" s="6"/>
      <c r="T30" s="51"/>
      <c r="U30" s="4"/>
      <c r="V30" s="51"/>
      <c r="W30" s="6"/>
      <c r="X30" s="50"/>
      <c r="Y30" s="4"/>
      <c r="Z30" s="51"/>
      <c r="AA30" s="6"/>
      <c r="AB30" s="4"/>
      <c r="AC30" s="54"/>
      <c r="AD30" s="51"/>
      <c r="AE30" s="6"/>
      <c r="AF30" s="8"/>
      <c r="AG30" s="6"/>
      <c r="AH30" s="4"/>
      <c r="AI30" s="4"/>
      <c r="AJ30" s="42"/>
      <c r="AK30" s="42"/>
    </row>
    <row r="31" spans="1:37" ht="15.6" x14ac:dyDescent="0.3">
      <c r="A31" s="12">
        <f>IF(Table14[[#This Row],[BANK_CODE]]&lt;&gt;"",ROWS($A$2:Table14[[#This Row],[SERIAL NO]]),"")</f>
        <v>30</v>
      </c>
      <c r="B31" s="14"/>
      <c r="C31" s="68" t="str">
        <f>IF(LEN(Table14[[#This Row],[BANK_CODE]])=4,"0000"&amp;Table14[[#This Row],[BANK_CODE]],Table14[[#This Row],[BANK_CODE]])</f>
        <v>00002859</v>
      </c>
      <c r="D31" s="68"/>
      <c r="E31" s="65">
        <v>2859</v>
      </c>
      <c r="F31" s="65">
        <v>19979</v>
      </c>
      <c r="G31" s="65">
        <v>2024</v>
      </c>
      <c r="H31" s="65">
        <v>23</v>
      </c>
      <c r="I31" s="3"/>
      <c r="J31" s="4"/>
      <c r="K31" s="83"/>
      <c r="L31" s="50"/>
      <c r="M31" s="4"/>
      <c r="N31" s="4"/>
      <c r="O31" s="50"/>
      <c r="P31" s="6"/>
      <c r="Q31" s="6"/>
      <c r="R31" s="6"/>
      <c r="S31" s="6"/>
      <c r="T31" s="51"/>
      <c r="U31" s="4"/>
      <c r="V31" s="51"/>
      <c r="W31" s="6"/>
      <c r="X31" s="50"/>
      <c r="Y31" s="4"/>
      <c r="Z31" s="51"/>
      <c r="AA31" s="6"/>
      <c r="AB31" s="4"/>
      <c r="AC31" s="54"/>
      <c r="AD31" s="51"/>
      <c r="AE31" s="6"/>
      <c r="AF31" s="8"/>
      <c r="AG31" s="6"/>
      <c r="AH31" s="4"/>
      <c r="AI31" s="4"/>
      <c r="AJ31" s="42"/>
      <c r="AK31" s="42"/>
    </row>
    <row r="32" spans="1:37" ht="15.6" x14ac:dyDescent="0.3">
      <c r="A32" s="12">
        <f>IF(Table14[[#This Row],[BANK_CODE]]&lt;&gt;"",ROWS($A$2:Table14[[#This Row],[SERIAL NO]]),"")</f>
        <v>31</v>
      </c>
      <c r="B32" s="14"/>
      <c r="C32" s="68" t="str">
        <f>IF(LEN(Table14[[#This Row],[BANK_CODE]])=4,"0000"&amp;Table14[[#This Row],[BANK_CODE]],Table14[[#This Row],[BANK_CODE]])</f>
        <v>00002859</v>
      </c>
      <c r="D32" s="68"/>
      <c r="E32" s="65">
        <v>2859</v>
      </c>
      <c r="F32" s="65">
        <v>19978</v>
      </c>
      <c r="G32" s="65">
        <v>2024</v>
      </c>
      <c r="H32" s="65">
        <v>6</v>
      </c>
      <c r="I32" s="3"/>
      <c r="J32" s="4"/>
      <c r="K32" s="83"/>
      <c r="L32" s="50"/>
      <c r="M32" s="4"/>
      <c r="N32" s="4"/>
      <c r="O32" s="50"/>
      <c r="P32" s="6"/>
      <c r="Q32" s="6"/>
      <c r="R32" s="6"/>
      <c r="S32" s="6"/>
      <c r="T32" s="51"/>
      <c r="U32" s="4"/>
      <c r="V32" s="51"/>
      <c r="W32" s="6"/>
      <c r="X32" s="50"/>
      <c r="Y32" s="4"/>
      <c r="Z32" s="51"/>
      <c r="AA32" s="6"/>
      <c r="AB32" s="4"/>
      <c r="AC32" s="54"/>
      <c r="AD32" s="51"/>
      <c r="AE32" s="6"/>
      <c r="AF32" s="8"/>
      <c r="AG32" s="6"/>
      <c r="AH32" s="4"/>
      <c r="AI32" s="4"/>
      <c r="AJ32" s="42"/>
      <c r="AK32" s="42"/>
    </row>
    <row r="33" spans="1:37" ht="15.6" x14ac:dyDescent="0.3">
      <c r="A33" s="12">
        <f>IF(Table14[[#This Row],[BANK_CODE]]&lt;&gt;"",ROWS($A$2:Table14[[#This Row],[SERIAL NO]]),"")</f>
        <v>32</v>
      </c>
      <c r="B33" s="14"/>
      <c r="C33" s="68" t="str">
        <f>IF(LEN(Table14[[#This Row],[BANK_CODE]])=4,"0000"&amp;Table14[[#This Row],[BANK_CODE]],Table14[[#This Row],[BANK_CODE]])</f>
        <v>00002859</v>
      </c>
      <c r="D33" s="68"/>
      <c r="E33" s="65">
        <v>2859</v>
      </c>
      <c r="F33" s="65">
        <v>19977</v>
      </c>
      <c r="G33" s="65">
        <v>2024</v>
      </c>
      <c r="H33" s="65">
        <v>8</v>
      </c>
      <c r="I33" s="3"/>
      <c r="J33" s="4"/>
      <c r="K33" s="83"/>
      <c r="L33" s="50"/>
      <c r="M33" s="4"/>
      <c r="N33" s="4"/>
      <c r="O33" s="50"/>
      <c r="P33" s="6"/>
      <c r="Q33" s="6"/>
      <c r="R33" s="6"/>
      <c r="S33" s="6"/>
      <c r="T33" s="51"/>
      <c r="U33" s="4"/>
      <c r="V33" s="51"/>
      <c r="W33" s="6"/>
      <c r="X33" s="50"/>
      <c r="Y33" s="4"/>
      <c r="Z33" s="51"/>
      <c r="AA33" s="6"/>
      <c r="AB33" s="4"/>
      <c r="AC33" s="54"/>
      <c r="AD33" s="51"/>
      <c r="AE33" s="6"/>
      <c r="AF33" s="8"/>
      <c r="AG33" s="6"/>
      <c r="AH33" s="4"/>
      <c r="AI33" s="4"/>
      <c r="AJ33" s="42"/>
      <c r="AK33" s="42"/>
    </row>
    <row r="34" spans="1:37" ht="15.6" x14ac:dyDescent="0.3">
      <c r="A34" s="12">
        <f>IF(Table14[[#This Row],[BANK_CODE]]&lt;&gt;"",ROWS($A$2:Table14[[#This Row],[SERIAL NO]]),"")</f>
        <v>33</v>
      </c>
      <c r="B34" s="14"/>
      <c r="C34" s="68" t="str">
        <f>IF(LEN(Table14[[#This Row],[BANK_CODE]])=4,"0000"&amp;Table14[[#This Row],[BANK_CODE]],Table14[[#This Row],[BANK_CODE]])</f>
        <v>00002859</v>
      </c>
      <c r="D34" s="68"/>
      <c r="E34" s="65">
        <v>2859</v>
      </c>
      <c r="F34" s="65">
        <v>19976</v>
      </c>
      <c r="G34" s="65">
        <v>2024</v>
      </c>
      <c r="H34" s="65">
        <v>5</v>
      </c>
      <c r="I34" s="3"/>
      <c r="J34" s="4"/>
      <c r="K34" s="83"/>
      <c r="L34" s="50"/>
      <c r="M34" s="4"/>
      <c r="N34" s="4"/>
      <c r="O34" s="50"/>
      <c r="P34" s="6"/>
      <c r="Q34" s="6"/>
      <c r="R34" s="6"/>
      <c r="S34" s="6"/>
      <c r="T34" s="51"/>
      <c r="U34" s="4"/>
      <c r="V34" s="51"/>
      <c r="W34" s="6"/>
      <c r="X34" s="50"/>
      <c r="Y34" s="4"/>
      <c r="Z34" s="51"/>
      <c r="AA34" s="6"/>
      <c r="AB34" s="4"/>
      <c r="AC34" s="54"/>
      <c r="AD34" s="51"/>
      <c r="AE34" s="6"/>
      <c r="AF34" s="8"/>
      <c r="AG34" s="6"/>
      <c r="AH34" s="4"/>
      <c r="AI34" s="4"/>
      <c r="AJ34" s="42"/>
      <c r="AK34" s="42"/>
    </row>
    <row r="35" spans="1:37" ht="15.6" x14ac:dyDescent="0.3">
      <c r="A35" s="12">
        <f>IF(Table14[[#This Row],[BANK_CODE]]&lt;&gt;"",ROWS($A$2:Table14[[#This Row],[SERIAL NO]]),"")</f>
        <v>34</v>
      </c>
      <c r="B35" s="14"/>
      <c r="C35" s="68" t="str">
        <f>IF(LEN(Table14[[#This Row],[BANK_CODE]])=4,"0000"&amp;Table14[[#This Row],[BANK_CODE]],Table14[[#This Row],[BANK_CODE]])</f>
        <v>00002859</v>
      </c>
      <c r="D35" s="68"/>
      <c r="E35" s="65">
        <v>2859</v>
      </c>
      <c r="F35" s="65">
        <v>19975</v>
      </c>
      <c r="G35" s="65">
        <v>2024</v>
      </c>
      <c r="H35" s="65">
        <v>6</v>
      </c>
      <c r="I35" s="3"/>
      <c r="J35" s="4"/>
      <c r="K35" s="83"/>
      <c r="L35" s="50"/>
      <c r="M35" s="4"/>
      <c r="N35" s="4"/>
      <c r="O35" s="50"/>
      <c r="P35" s="6"/>
      <c r="Q35" s="6"/>
      <c r="R35" s="6"/>
      <c r="S35" s="6"/>
      <c r="T35" s="51"/>
      <c r="U35" s="4"/>
      <c r="V35" s="51"/>
      <c r="W35" s="6"/>
      <c r="X35" s="50"/>
      <c r="Y35" s="4"/>
      <c r="Z35" s="51"/>
      <c r="AA35" s="6"/>
      <c r="AB35" s="4"/>
      <c r="AC35" s="54"/>
      <c r="AD35" s="51"/>
      <c r="AE35" s="6"/>
      <c r="AF35" s="8"/>
      <c r="AG35" s="6"/>
      <c r="AH35" s="4"/>
      <c r="AI35" s="4"/>
      <c r="AJ35" s="42"/>
      <c r="AK35" s="42"/>
    </row>
    <row r="36" spans="1:37" ht="15.6" x14ac:dyDescent="0.3">
      <c r="A36" s="12">
        <f>IF(Table14[[#This Row],[BANK_CODE]]&lt;&gt;"",ROWS($A$2:Table14[[#This Row],[SERIAL NO]]),"")</f>
        <v>35</v>
      </c>
      <c r="B36" s="14"/>
      <c r="C36" s="68" t="str">
        <f>IF(LEN(Table14[[#This Row],[BANK_CODE]])=4,"0000"&amp;Table14[[#This Row],[BANK_CODE]],Table14[[#This Row],[BANK_CODE]])</f>
        <v>00002859</v>
      </c>
      <c r="D36" s="68"/>
      <c r="E36" s="65">
        <v>2859</v>
      </c>
      <c r="F36" s="65">
        <v>19974</v>
      </c>
      <c r="G36" s="65">
        <v>2024</v>
      </c>
      <c r="H36" s="65">
        <v>7</v>
      </c>
      <c r="I36" s="3"/>
      <c r="J36" s="4"/>
      <c r="K36" s="83"/>
      <c r="L36" s="50"/>
      <c r="M36" s="4"/>
      <c r="N36" s="4"/>
      <c r="O36" s="50"/>
      <c r="P36" s="6"/>
      <c r="Q36" s="6"/>
      <c r="R36" s="6"/>
      <c r="S36" s="6"/>
      <c r="T36" s="51"/>
      <c r="U36" s="4"/>
      <c r="V36" s="51"/>
      <c r="W36" s="6"/>
      <c r="X36" s="50"/>
      <c r="Y36" s="4"/>
      <c r="Z36" s="51"/>
      <c r="AA36" s="6"/>
      <c r="AB36" s="4"/>
      <c r="AC36" s="54"/>
      <c r="AD36" s="51"/>
      <c r="AE36" s="6"/>
      <c r="AF36" s="8"/>
      <c r="AG36" s="6"/>
      <c r="AH36" s="4"/>
      <c r="AI36" s="4"/>
      <c r="AJ36" s="42"/>
      <c r="AK36" s="42"/>
    </row>
    <row r="37" spans="1:37" ht="15.6" x14ac:dyDescent="0.3">
      <c r="A37" s="12">
        <f>IF(Table14[[#This Row],[BANK_CODE]]&lt;&gt;"",ROWS($A$2:Table14[[#This Row],[SERIAL NO]]),"")</f>
        <v>36</v>
      </c>
      <c r="B37" s="14"/>
      <c r="C37" s="68" t="str">
        <f>IF(LEN(Table14[[#This Row],[BANK_CODE]])=4,"0000"&amp;Table14[[#This Row],[BANK_CODE]],Table14[[#This Row],[BANK_CODE]])</f>
        <v>00002859</v>
      </c>
      <c r="D37" s="68"/>
      <c r="E37" s="65">
        <v>2859</v>
      </c>
      <c r="F37" s="65">
        <v>19973</v>
      </c>
      <c r="G37" s="65">
        <v>2024</v>
      </c>
      <c r="H37" s="65">
        <v>5</v>
      </c>
      <c r="I37" s="3"/>
      <c r="J37" s="4"/>
      <c r="K37" s="83"/>
      <c r="L37" s="50"/>
      <c r="M37" s="4"/>
      <c r="N37" s="4"/>
      <c r="O37" s="50"/>
      <c r="P37" s="6"/>
      <c r="Q37" s="6"/>
      <c r="R37" s="6"/>
      <c r="S37" s="6"/>
      <c r="T37" s="51"/>
      <c r="U37" s="4"/>
      <c r="V37" s="51"/>
      <c r="W37" s="6"/>
      <c r="X37" s="50"/>
      <c r="Y37" s="4"/>
      <c r="Z37" s="51"/>
      <c r="AA37" s="6"/>
      <c r="AB37" s="4"/>
      <c r="AC37" s="54"/>
      <c r="AD37" s="51"/>
      <c r="AE37" s="6"/>
      <c r="AF37" s="8"/>
      <c r="AG37" s="6"/>
      <c r="AH37" s="4"/>
      <c r="AI37" s="4"/>
      <c r="AJ37" s="42"/>
      <c r="AK37" s="42"/>
    </row>
    <row r="38" spans="1:37" ht="15.6" x14ac:dyDescent="0.3">
      <c r="A38" s="12">
        <f>IF(Table14[[#This Row],[BANK_CODE]]&lt;&gt;"",ROWS($A$2:Table14[[#This Row],[SERIAL NO]]),"")</f>
        <v>37</v>
      </c>
      <c r="B38" s="14"/>
      <c r="C38" s="68" t="str">
        <f>IF(LEN(Table14[[#This Row],[BANK_CODE]])=4,"0000"&amp;Table14[[#This Row],[BANK_CODE]],Table14[[#This Row],[BANK_CODE]])</f>
        <v>00002859</v>
      </c>
      <c r="D38" s="68"/>
      <c r="E38" s="65">
        <v>2859</v>
      </c>
      <c r="F38" s="65">
        <v>19972</v>
      </c>
      <c r="G38" s="65">
        <v>2024</v>
      </c>
      <c r="H38" s="65">
        <v>5</v>
      </c>
      <c r="I38" s="3"/>
      <c r="J38" s="4"/>
      <c r="K38" s="83"/>
      <c r="L38" s="50"/>
      <c r="M38" s="4"/>
      <c r="N38" s="4"/>
      <c r="O38" s="50"/>
      <c r="P38" s="6"/>
      <c r="Q38" s="6"/>
      <c r="R38" s="6"/>
      <c r="S38" s="6"/>
      <c r="T38" s="51"/>
      <c r="U38" s="4"/>
      <c r="V38" s="51"/>
      <c r="W38" s="6"/>
      <c r="X38" s="50"/>
      <c r="Y38" s="4"/>
      <c r="Z38" s="51"/>
      <c r="AA38" s="6"/>
      <c r="AB38" s="4"/>
      <c r="AC38" s="54"/>
      <c r="AD38" s="51"/>
      <c r="AE38" s="6"/>
      <c r="AF38" s="8"/>
      <c r="AG38" s="6"/>
      <c r="AH38" s="4"/>
      <c r="AI38" s="4"/>
      <c r="AJ38" s="42"/>
      <c r="AK38" s="42"/>
    </row>
    <row r="39" spans="1:37" ht="15.6" x14ac:dyDescent="0.3">
      <c r="A39" s="12">
        <f>IF(Table14[[#This Row],[BANK_CODE]]&lt;&gt;"",ROWS($A$2:Table14[[#This Row],[SERIAL NO]]),"")</f>
        <v>38</v>
      </c>
      <c r="B39" s="14"/>
      <c r="C39" s="68" t="str">
        <f>IF(LEN(Table14[[#This Row],[BANK_CODE]])=4,"0000"&amp;Table14[[#This Row],[BANK_CODE]],Table14[[#This Row],[BANK_CODE]])</f>
        <v>00002859</v>
      </c>
      <c r="D39" s="68"/>
      <c r="E39" s="65">
        <v>2859</v>
      </c>
      <c r="F39" s="65">
        <v>19971</v>
      </c>
      <c r="G39" s="65">
        <v>2024</v>
      </c>
      <c r="H39" s="65">
        <v>7</v>
      </c>
      <c r="I39" s="3"/>
      <c r="J39" s="4"/>
      <c r="K39" s="83"/>
      <c r="L39" s="50"/>
      <c r="M39" s="4"/>
      <c r="N39" s="4"/>
      <c r="O39" s="50"/>
      <c r="P39" s="6"/>
      <c r="Q39" s="6"/>
      <c r="R39" s="6"/>
      <c r="S39" s="6"/>
      <c r="T39" s="51"/>
      <c r="U39" s="4"/>
      <c r="V39" s="51"/>
      <c r="W39" s="6"/>
      <c r="X39" s="50"/>
      <c r="Y39" s="4"/>
      <c r="Z39" s="51"/>
      <c r="AA39" s="6"/>
      <c r="AB39" s="4"/>
      <c r="AC39" s="54"/>
      <c r="AD39" s="51"/>
      <c r="AE39" s="6"/>
      <c r="AF39" s="8"/>
      <c r="AG39" s="6"/>
      <c r="AH39" s="4"/>
      <c r="AI39" s="4"/>
      <c r="AJ39" s="42"/>
      <c r="AK39" s="42"/>
    </row>
    <row r="40" spans="1:37" ht="15.6" x14ac:dyDescent="0.3">
      <c r="A40" s="12">
        <f>IF(Table14[[#This Row],[BANK_CODE]]&lt;&gt;"",ROWS($A$2:Table14[[#This Row],[SERIAL NO]]),"")</f>
        <v>39</v>
      </c>
      <c r="B40" s="14"/>
      <c r="C40" s="68" t="str">
        <f>IF(LEN(Table14[[#This Row],[BANK_CODE]])=4,"0000"&amp;Table14[[#This Row],[BANK_CODE]],Table14[[#This Row],[BANK_CODE]])</f>
        <v>00002859</v>
      </c>
      <c r="D40" s="68"/>
      <c r="E40" s="65">
        <v>2859</v>
      </c>
      <c r="F40" s="65">
        <v>19970</v>
      </c>
      <c r="G40" s="65">
        <v>2024</v>
      </c>
      <c r="H40" s="65">
        <v>4</v>
      </c>
      <c r="I40" s="3"/>
      <c r="J40" s="4"/>
      <c r="K40" s="83"/>
      <c r="L40" s="50"/>
      <c r="M40" s="4"/>
      <c r="N40" s="4"/>
      <c r="O40" s="50"/>
      <c r="P40" s="6"/>
      <c r="Q40" s="6"/>
      <c r="R40" s="6"/>
      <c r="S40" s="6"/>
      <c r="T40" s="51"/>
      <c r="U40" s="4"/>
      <c r="V40" s="51"/>
      <c r="W40" s="6"/>
      <c r="X40" s="50"/>
      <c r="Y40" s="4"/>
      <c r="Z40" s="51"/>
      <c r="AA40" s="6"/>
      <c r="AB40" s="4"/>
      <c r="AC40" s="54"/>
      <c r="AD40" s="51"/>
      <c r="AE40" s="6"/>
      <c r="AF40" s="8"/>
      <c r="AG40" s="6"/>
      <c r="AH40" s="4"/>
      <c r="AI40" s="4"/>
      <c r="AJ40" s="42"/>
      <c r="AK40" s="42"/>
    </row>
    <row r="41" spans="1:37" ht="15.6" x14ac:dyDescent="0.3">
      <c r="A41" s="12">
        <f>IF(Table14[[#This Row],[BANK_CODE]]&lt;&gt;"",ROWS($A$2:Table14[[#This Row],[SERIAL NO]]),"")</f>
        <v>40</v>
      </c>
      <c r="B41" s="14"/>
      <c r="C41" s="68" t="str">
        <f>IF(LEN(Table14[[#This Row],[BANK_CODE]])=4,"0000"&amp;Table14[[#This Row],[BANK_CODE]],Table14[[#This Row],[BANK_CODE]])</f>
        <v>00002859</v>
      </c>
      <c r="D41" s="68"/>
      <c r="E41" s="65">
        <v>2859</v>
      </c>
      <c r="F41" s="65">
        <v>19969</v>
      </c>
      <c r="G41" s="65">
        <v>2024</v>
      </c>
      <c r="H41" s="65">
        <v>12</v>
      </c>
      <c r="I41" s="3"/>
      <c r="J41" s="4"/>
      <c r="K41" s="83"/>
      <c r="L41" s="50"/>
      <c r="M41" s="4"/>
      <c r="N41" s="4"/>
      <c r="O41" s="50"/>
      <c r="P41" s="6"/>
      <c r="Q41" s="6"/>
      <c r="R41" s="6"/>
      <c r="S41" s="6"/>
      <c r="T41" s="51"/>
      <c r="U41" s="4"/>
      <c r="V41" s="51"/>
      <c r="W41" s="6"/>
      <c r="X41" s="50"/>
      <c r="Y41" s="4"/>
      <c r="Z41" s="51"/>
      <c r="AA41" s="6"/>
      <c r="AB41" s="4"/>
      <c r="AC41" s="54"/>
      <c r="AD41" s="51"/>
      <c r="AE41" s="6"/>
      <c r="AF41" s="8"/>
      <c r="AG41" s="6"/>
      <c r="AH41" s="4"/>
      <c r="AI41" s="4"/>
      <c r="AJ41" s="42"/>
      <c r="AK41" s="42"/>
    </row>
    <row r="42" spans="1:37" ht="15.6" x14ac:dyDescent="0.3">
      <c r="A42" s="12">
        <f>IF(Table14[[#This Row],[BANK_CODE]]&lt;&gt;"",ROWS($A$2:Table14[[#This Row],[SERIAL NO]]),"")</f>
        <v>41</v>
      </c>
      <c r="B42" s="14"/>
      <c r="C42" s="68" t="str">
        <f>IF(LEN(Table14[[#This Row],[BANK_CODE]])=4,"0000"&amp;Table14[[#This Row],[BANK_CODE]],Table14[[#This Row],[BANK_CODE]])</f>
        <v>00002859</v>
      </c>
      <c r="D42" s="68"/>
      <c r="E42" s="65">
        <v>2859</v>
      </c>
      <c r="F42" s="65">
        <v>19968</v>
      </c>
      <c r="G42" s="65">
        <v>2024</v>
      </c>
      <c r="H42" s="65">
        <v>5</v>
      </c>
      <c r="I42" s="3"/>
      <c r="J42" s="4"/>
      <c r="K42" s="83"/>
      <c r="L42" s="50"/>
      <c r="M42" s="4"/>
      <c r="N42" s="4"/>
      <c r="O42" s="50"/>
      <c r="P42" s="6"/>
      <c r="Q42" s="6"/>
      <c r="R42" s="6"/>
      <c r="S42" s="6"/>
      <c r="T42" s="51"/>
      <c r="U42" s="4"/>
      <c r="V42" s="51"/>
      <c r="W42" s="6"/>
      <c r="X42" s="50"/>
      <c r="Y42" s="4"/>
      <c r="Z42" s="51"/>
      <c r="AA42" s="6"/>
      <c r="AB42" s="4"/>
      <c r="AC42" s="54"/>
      <c r="AD42" s="51"/>
      <c r="AE42" s="6"/>
      <c r="AF42" s="8"/>
      <c r="AG42" s="6"/>
      <c r="AH42" s="4"/>
      <c r="AI42" s="4"/>
      <c r="AJ42" s="42"/>
      <c r="AK42" s="42"/>
    </row>
    <row r="43" spans="1:37" ht="15.6" x14ac:dyDescent="0.3">
      <c r="A43" s="12">
        <f>IF(Table14[[#This Row],[BANK_CODE]]&lt;&gt;"",ROWS($A$2:Table14[[#This Row],[SERIAL NO]]),"")</f>
        <v>42</v>
      </c>
      <c r="B43" s="14"/>
      <c r="C43" s="68" t="str">
        <f>IF(LEN(Table14[[#This Row],[BANK_CODE]])=4,"0000"&amp;Table14[[#This Row],[BANK_CODE]],Table14[[#This Row],[BANK_CODE]])</f>
        <v>00002859</v>
      </c>
      <c r="D43" s="68"/>
      <c r="E43" s="65">
        <v>2859</v>
      </c>
      <c r="F43" s="65">
        <v>19967</v>
      </c>
      <c r="G43" s="65">
        <v>2024</v>
      </c>
      <c r="H43" s="65">
        <v>6</v>
      </c>
      <c r="I43" s="3"/>
      <c r="J43" s="4"/>
      <c r="K43" s="83"/>
      <c r="L43" s="50"/>
      <c r="M43" s="4"/>
      <c r="N43" s="4"/>
      <c r="O43" s="50"/>
      <c r="P43" s="6"/>
      <c r="Q43" s="6"/>
      <c r="R43" s="6"/>
      <c r="S43" s="6"/>
      <c r="T43" s="51"/>
      <c r="U43" s="4"/>
      <c r="V43" s="51"/>
      <c r="W43" s="6"/>
      <c r="X43" s="50"/>
      <c r="Y43" s="4"/>
      <c r="Z43" s="51"/>
      <c r="AA43" s="6"/>
      <c r="AB43" s="4"/>
      <c r="AC43" s="54"/>
      <c r="AD43" s="51"/>
      <c r="AE43" s="6"/>
      <c r="AF43" s="8"/>
      <c r="AG43" s="6"/>
      <c r="AH43" s="4"/>
      <c r="AI43" s="4"/>
      <c r="AJ43" s="42"/>
      <c r="AK43" s="42"/>
    </row>
    <row r="44" spans="1:37" ht="15.6" x14ac:dyDescent="0.3">
      <c r="A44" s="12">
        <f>IF(Table14[[#This Row],[BANK_CODE]]&lt;&gt;"",ROWS($A$2:Table14[[#This Row],[SERIAL NO]]),"")</f>
        <v>43</v>
      </c>
      <c r="B44" s="14"/>
      <c r="C44" s="68" t="str">
        <f>IF(LEN(Table14[[#This Row],[BANK_CODE]])=4,"0000"&amp;Table14[[#This Row],[BANK_CODE]],Table14[[#This Row],[BANK_CODE]])</f>
        <v>00002859</v>
      </c>
      <c r="D44" s="68"/>
      <c r="E44" s="65">
        <v>2859</v>
      </c>
      <c r="F44" s="65">
        <v>19962</v>
      </c>
      <c r="G44" s="65">
        <v>2024</v>
      </c>
      <c r="H44" s="65">
        <v>8</v>
      </c>
      <c r="I44" s="3"/>
      <c r="J44" s="4"/>
      <c r="K44" s="83"/>
      <c r="L44" s="50"/>
      <c r="M44" s="4"/>
      <c r="N44" s="4"/>
      <c r="O44" s="50"/>
      <c r="P44" s="6"/>
      <c r="Q44" s="6"/>
      <c r="R44" s="6"/>
      <c r="S44" s="6"/>
      <c r="T44" s="51"/>
      <c r="U44" s="4"/>
      <c r="V44" s="51"/>
      <c r="W44" s="6"/>
      <c r="X44" s="50"/>
      <c r="Y44" s="4"/>
      <c r="Z44" s="51"/>
      <c r="AA44" s="6"/>
      <c r="AB44" s="4"/>
      <c r="AC44" s="54"/>
      <c r="AD44" s="51"/>
      <c r="AE44" s="6"/>
      <c r="AF44" s="8"/>
      <c r="AG44" s="6"/>
      <c r="AH44" s="4"/>
      <c r="AI44" s="4"/>
      <c r="AJ44" s="42"/>
      <c r="AK44" s="42"/>
    </row>
    <row r="45" spans="1:37" ht="15.6" x14ac:dyDescent="0.3">
      <c r="A45" s="12">
        <f>IF(Table14[[#This Row],[BANK_CODE]]&lt;&gt;"",ROWS($A$2:Table14[[#This Row],[SERIAL NO]]),"")</f>
        <v>44</v>
      </c>
      <c r="B45" s="14"/>
      <c r="C45" s="68" t="str">
        <f>IF(LEN(Table14[[#This Row],[BANK_CODE]])=4,"0000"&amp;Table14[[#This Row],[BANK_CODE]],Table14[[#This Row],[BANK_CODE]])</f>
        <v>00002859</v>
      </c>
      <c r="D45" s="68"/>
      <c r="E45" s="65">
        <v>2859</v>
      </c>
      <c r="F45" s="65">
        <v>21538</v>
      </c>
      <c r="G45" s="65">
        <v>2024</v>
      </c>
      <c r="H45" s="65">
        <v>9</v>
      </c>
      <c r="I45" s="3"/>
      <c r="J45" s="4"/>
      <c r="K45" s="83"/>
      <c r="L45" s="50"/>
      <c r="M45" s="4"/>
      <c r="N45" s="4"/>
      <c r="O45" s="50"/>
      <c r="P45" s="6"/>
      <c r="Q45" s="6"/>
      <c r="R45" s="6"/>
      <c r="S45" s="6"/>
      <c r="T45" s="51"/>
      <c r="U45" s="4"/>
      <c r="V45" s="51"/>
      <c r="W45" s="6"/>
      <c r="X45" s="50"/>
      <c r="Y45" s="4"/>
      <c r="Z45" s="51"/>
      <c r="AA45" s="6"/>
      <c r="AB45" s="4"/>
      <c r="AC45" s="54"/>
      <c r="AD45" s="51"/>
      <c r="AE45" s="6"/>
      <c r="AF45" s="8"/>
      <c r="AG45" s="6"/>
      <c r="AH45" s="4"/>
      <c r="AI45" s="4"/>
      <c r="AJ45" s="42"/>
      <c r="AK45" s="42"/>
    </row>
    <row r="46" spans="1:37" ht="15.6" x14ac:dyDescent="0.3">
      <c r="A46" s="12">
        <f>IF(Table14[[#This Row],[BANK_CODE]]&lt;&gt;"",ROWS($A$2:Table14[[#This Row],[SERIAL NO]]),"")</f>
        <v>45</v>
      </c>
      <c r="B46" s="14"/>
      <c r="C46" s="68" t="str">
        <f>IF(LEN(Table14[[#This Row],[BANK_CODE]])=4,"0000"&amp;Table14[[#This Row],[BANK_CODE]],Table14[[#This Row],[BANK_CODE]])</f>
        <v>00002859</v>
      </c>
      <c r="D46" s="68"/>
      <c r="E46" s="65">
        <v>2859</v>
      </c>
      <c r="F46" s="65">
        <v>21537</v>
      </c>
      <c r="G46" s="65">
        <v>2024</v>
      </c>
      <c r="H46" s="65">
        <v>8</v>
      </c>
      <c r="I46" s="3"/>
      <c r="J46" s="4"/>
      <c r="K46" s="83"/>
      <c r="L46" s="50"/>
      <c r="M46" s="4"/>
      <c r="N46" s="4"/>
      <c r="O46" s="50"/>
      <c r="P46" s="6"/>
      <c r="Q46" s="6"/>
      <c r="R46" s="6"/>
      <c r="S46" s="6"/>
      <c r="T46" s="51"/>
      <c r="U46" s="4"/>
      <c r="V46" s="51"/>
      <c r="W46" s="6"/>
      <c r="X46" s="50"/>
      <c r="Y46" s="4"/>
      <c r="Z46" s="51"/>
      <c r="AA46" s="6"/>
      <c r="AB46" s="4"/>
      <c r="AC46" s="54"/>
      <c r="AD46" s="51"/>
      <c r="AE46" s="6"/>
      <c r="AF46" s="8"/>
      <c r="AG46" s="6"/>
      <c r="AH46" s="4"/>
      <c r="AI46" s="4"/>
      <c r="AJ46" s="42"/>
      <c r="AK46" s="42"/>
    </row>
    <row r="47" spans="1:37" ht="15.6" x14ac:dyDescent="0.3">
      <c r="A47" s="12">
        <f>IF(Table14[[#This Row],[BANK_CODE]]&lt;&gt;"",ROWS($A$2:Table14[[#This Row],[SERIAL NO]]),"")</f>
        <v>46</v>
      </c>
      <c r="B47" s="14"/>
      <c r="C47" s="68" t="str">
        <f>IF(LEN(Table14[[#This Row],[BANK_CODE]])=4,"0000"&amp;Table14[[#This Row],[BANK_CODE]],Table14[[#This Row],[BANK_CODE]])</f>
        <v>00002859</v>
      </c>
      <c r="D47" s="68"/>
      <c r="E47" s="65">
        <v>2859</v>
      </c>
      <c r="F47" s="65">
        <v>21536</v>
      </c>
      <c r="G47" s="65">
        <v>2024</v>
      </c>
      <c r="H47" s="65">
        <v>4</v>
      </c>
      <c r="I47" s="3"/>
      <c r="J47" s="4"/>
      <c r="K47" s="83"/>
      <c r="L47" s="50"/>
      <c r="M47" s="4"/>
      <c r="N47" s="4"/>
      <c r="O47" s="50"/>
      <c r="P47" s="6"/>
      <c r="Q47" s="6"/>
      <c r="R47" s="6"/>
      <c r="S47" s="6"/>
      <c r="T47" s="51"/>
      <c r="U47" s="4"/>
      <c r="V47" s="51"/>
      <c r="W47" s="6"/>
      <c r="X47" s="50"/>
      <c r="Y47" s="4"/>
      <c r="Z47" s="51"/>
      <c r="AA47" s="6"/>
      <c r="AB47" s="4"/>
      <c r="AC47" s="54"/>
      <c r="AD47" s="51"/>
      <c r="AE47" s="6"/>
      <c r="AF47" s="8"/>
      <c r="AG47" s="6"/>
      <c r="AH47" s="4"/>
      <c r="AI47" s="4"/>
      <c r="AJ47" s="42"/>
      <c r="AK47" s="42"/>
    </row>
    <row r="48" spans="1:37" ht="15.6" x14ac:dyDescent="0.3">
      <c r="A48" s="12">
        <f>IF(Table14[[#This Row],[BANK_CODE]]&lt;&gt;"",ROWS($A$2:Table14[[#This Row],[SERIAL NO]]),"")</f>
        <v>47</v>
      </c>
      <c r="B48" s="14"/>
      <c r="C48" s="68" t="str">
        <f>IF(LEN(Table14[[#This Row],[BANK_CODE]])=4,"0000"&amp;Table14[[#This Row],[BANK_CODE]],Table14[[#This Row],[BANK_CODE]])</f>
        <v>00002859</v>
      </c>
      <c r="D48" s="68"/>
      <c r="E48" s="65">
        <v>2859</v>
      </c>
      <c r="F48" s="65">
        <v>21535</v>
      </c>
      <c r="G48" s="65">
        <v>2024</v>
      </c>
      <c r="H48" s="65">
        <v>16</v>
      </c>
      <c r="I48" s="3"/>
      <c r="J48" s="4"/>
      <c r="K48" s="83"/>
      <c r="L48" s="50"/>
      <c r="M48" s="4"/>
      <c r="N48" s="4"/>
      <c r="O48" s="50"/>
      <c r="P48" s="6"/>
      <c r="Q48" s="6"/>
      <c r="R48" s="6"/>
      <c r="S48" s="6"/>
      <c r="T48" s="51"/>
      <c r="U48" s="4"/>
      <c r="V48" s="51"/>
      <c r="W48" s="6"/>
      <c r="X48" s="50"/>
      <c r="Y48" s="4"/>
      <c r="Z48" s="51"/>
      <c r="AA48" s="6"/>
      <c r="AB48" s="4"/>
      <c r="AC48" s="54"/>
      <c r="AD48" s="51"/>
      <c r="AE48" s="6"/>
      <c r="AF48" s="8"/>
      <c r="AG48" s="6"/>
      <c r="AH48" s="4"/>
      <c r="AI48" s="4"/>
      <c r="AJ48" s="42"/>
      <c r="AK48" s="42"/>
    </row>
    <row r="49" spans="1:37" ht="15.6" x14ac:dyDescent="0.3">
      <c r="A49" s="12">
        <f>IF(Table14[[#This Row],[BANK_CODE]]&lt;&gt;"",ROWS($A$2:Table14[[#This Row],[SERIAL NO]]),"")</f>
        <v>48</v>
      </c>
      <c r="B49" s="14"/>
      <c r="C49" s="68" t="str">
        <f>IF(LEN(Table14[[#This Row],[BANK_CODE]])=4,"0000"&amp;Table14[[#This Row],[BANK_CODE]],Table14[[#This Row],[BANK_CODE]])</f>
        <v>00002859</v>
      </c>
      <c r="D49" s="68"/>
      <c r="E49" s="65">
        <v>2859</v>
      </c>
      <c r="F49" s="65">
        <v>21534</v>
      </c>
      <c r="G49" s="65">
        <v>2024</v>
      </c>
      <c r="H49" s="65">
        <v>12</v>
      </c>
      <c r="I49" s="3"/>
      <c r="J49" s="4"/>
      <c r="K49" s="83"/>
      <c r="L49" s="50"/>
      <c r="M49" s="4"/>
      <c r="N49" s="4"/>
      <c r="O49" s="50"/>
      <c r="P49" s="6"/>
      <c r="Q49" s="6"/>
      <c r="R49" s="6"/>
      <c r="S49" s="6"/>
      <c r="T49" s="51"/>
      <c r="U49" s="4"/>
      <c r="V49" s="51"/>
      <c r="W49" s="6"/>
      <c r="X49" s="50"/>
      <c r="Y49" s="4"/>
      <c r="Z49" s="51"/>
      <c r="AA49" s="6"/>
      <c r="AB49" s="4"/>
      <c r="AC49" s="54"/>
      <c r="AD49" s="51"/>
      <c r="AE49" s="6"/>
      <c r="AF49" s="8"/>
      <c r="AG49" s="6"/>
      <c r="AH49" s="4"/>
      <c r="AI49" s="4"/>
      <c r="AJ49" s="42"/>
      <c r="AK49" s="42"/>
    </row>
    <row r="50" spans="1:37" ht="15.6" x14ac:dyDescent="0.3">
      <c r="A50" s="12">
        <f>IF(Table14[[#This Row],[BANK_CODE]]&lt;&gt;"",ROWS($A$2:Table14[[#This Row],[SERIAL NO]]),"")</f>
        <v>49</v>
      </c>
      <c r="B50" s="14"/>
      <c r="C50" s="68" t="str">
        <f>IF(LEN(Table14[[#This Row],[BANK_CODE]])=4,"0000"&amp;Table14[[#This Row],[BANK_CODE]],Table14[[#This Row],[BANK_CODE]])</f>
        <v>00002859</v>
      </c>
      <c r="D50" s="68"/>
      <c r="E50" s="65">
        <v>2859</v>
      </c>
      <c r="F50" s="65">
        <v>21533</v>
      </c>
      <c r="G50" s="65">
        <v>2024</v>
      </c>
      <c r="H50" s="65">
        <v>1</v>
      </c>
      <c r="I50" s="3"/>
      <c r="J50" s="4"/>
      <c r="K50" s="83"/>
      <c r="L50" s="50"/>
      <c r="M50" s="4"/>
      <c r="N50" s="4"/>
      <c r="O50" s="50"/>
      <c r="P50" s="6"/>
      <c r="Q50" s="6"/>
      <c r="R50" s="6"/>
      <c r="S50" s="6"/>
      <c r="T50" s="51"/>
      <c r="U50" s="4"/>
      <c r="V50" s="51"/>
      <c r="W50" s="6"/>
      <c r="X50" s="50"/>
      <c r="Y50" s="4"/>
      <c r="Z50" s="51"/>
      <c r="AA50" s="6"/>
      <c r="AB50" s="4"/>
      <c r="AC50" s="54"/>
      <c r="AD50" s="51"/>
      <c r="AE50" s="6"/>
      <c r="AF50" s="8"/>
      <c r="AG50" s="6"/>
      <c r="AH50" s="4"/>
      <c r="AI50" s="4"/>
      <c r="AJ50" s="42"/>
      <c r="AK50" s="42"/>
    </row>
    <row r="51" spans="1:37" ht="15.6" x14ac:dyDescent="0.3">
      <c r="A51" s="12">
        <f>IF(Table14[[#This Row],[BANK_CODE]]&lt;&gt;"",ROWS($A$2:Table14[[#This Row],[SERIAL NO]]),"")</f>
        <v>50</v>
      </c>
      <c r="B51" s="14"/>
      <c r="C51" s="68" t="str">
        <f>IF(LEN(Table14[[#This Row],[BANK_CODE]])=4,"0000"&amp;Table14[[#This Row],[BANK_CODE]],Table14[[#This Row],[BANK_CODE]])</f>
        <v>00002859</v>
      </c>
      <c r="D51" s="68"/>
      <c r="E51" s="65">
        <v>2859</v>
      </c>
      <c r="F51" s="65">
        <v>21532</v>
      </c>
      <c r="G51" s="65">
        <v>2024</v>
      </c>
      <c r="H51" s="65">
        <v>4</v>
      </c>
      <c r="I51" s="3"/>
      <c r="J51" s="4"/>
      <c r="K51" s="83"/>
      <c r="L51" s="50"/>
      <c r="M51" s="4"/>
      <c r="N51" s="4"/>
      <c r="O51" s="50"/>
      <c r="P51" s="6"/>
      <c r="Q51" s="6"/>
      <c r="R51" s="6"/>
      <c r="S51" s="6"/>
      <c r="T51" s="51"/>
      <c r="U51" s="4"/>
      <c r="V51" s="51"/>
      <c r="W51" s="6"/>
      <c r="X51" s="50"/>
      <c r="Y51" s="4"/>
      <c r="Z51" s="51"/>
      <c r="AA51" s="6"/>
      <c r="AB51" s="4"/>
      <c r="AC51" s="54"/>
      <c r="AD51" s="51"/>
      <c r="AE51" s="6"/>
      <c r="AF51" s="8"/>
      <c r="AG51" s="6"/>
      <c r="AH51" s="4"/>
      <c r="AI51" s="4"/>
      <c r="AJ51" s="42"/>
      <c r="AK51" s="42"/>
    </row>
    <row r="52" spans="1:37" ht="15.6" x14ac:dyDescent="0.3">
      <c r="A52" s="12">
        <f>IF(Table14[[#This Row],[BANK_CODE]]&lt;&gt;"",ROWS($A$2:Table14[[#This Row],[SERIAL NO]]),"")</f>
        <v>51</v>
      </c>
      <c r="B52" s="14"/>
      <c r="C52" s="68" t="str">
        <f>IF(LEN(Table14[[#This Row],[BANK_CODE]])=4,"0000"&amp;Table14[[#This Row],[BANK_CODE]],Table14[[#This Row],[BANK_CODE]])</f>
        <v>00002859</v>
      </c>
      <c r="D52" s="68"/>
      <c r="E52" s="65">
        <v>2859</v>
      </c>
      <c r="F52" s="65">
        <v>21531</v>
      </c>
      <c r="G52" s="65">
        <v>2024</v>
      </c>
      <c r="H52" s="65">
        <v>4</v>
      </c>
      <c r="I52" s="3"/>
      <c r="J52" s="4"/>
      <c r="K52" s="83"/>
      <c r="L52" s="50"/>
      <c r="M52" s="4"/>
      <c r="N52" s="4"/>
      <c r="O52" s="50"/>
      <c r="P52" s="6"/>
      <c r="Q52" s="6"/>
      <c r="R52" s="6"/>
      <c r="S52" s="6"/>
      <c r="T52" s="51"/>
      <c r="U52" s="4"/>
      <c r="V52" s="51"/>
      <c r="W52" s="6"/>
      <c r="X52" s="50"/>
      <c r="Y52" s="4"/>
      <c r="Z52" s="51"/>
      <c r="AA52" s="6"/>
      <c r="AB52" s="4"/>
      <c r="AC52" s="54"/>
      <c r="AD52" s="51"/>
      <c r="AE52" s="6"/>
      <c r="AF52" s="8"/>
      <c r="AG52" s="6"/>
      <c r="AH52" s="4"/>
      <c r="AI52" s="4"/>
      <c r="AJ52" s="42"/>
      <c r="AK52" s="42"/>
    </row>
    <row r="53" spans="1:37" ht="15.6" x14ac:dyDescent="0.3">
      <c r="A53" s="12">
        <f>IF(Table14[[#This Row],[BANK_CODE]]&lt;&gt;"",ROWS($A$2:Table14[[#This Row],[SERIAL NO]]),"")</f>
        <v>52</v>
      </c>
      <c r="B53" s="14"/>
      <c r="C53" s="68" t="str">
        <f>IF(LEN(Table14[[#This Row],[BANK_CODE]])=4,"0000"&amp;Table14[[#This Row],[BANK_CODE]],Table14[[#This Row],[BANK_CODE]])</f>
        <v>00002859</v>
      </c>
      <c r="D53" s="68"/>
      <c r="E53" s="65">
        <v>2859</v>
      </c>
      <c r="F53" s="65">
        <v>21530</v>
      </c>
      <c r="G53" s="65">
        <v>2024</v>
      </c>
      <c r="H53" s="65">
        <v>1</v>
      </c>
      <c r="I53" s="3"/>
      <c r="J53" s="4"/>
      <c r="K53" s="83"/>
      <c r="L53" s="50"/>
      <c r="M53" s="4"/>
      <c r="N53" s="4"/>
      <c r="O53" s="50"/>
      <c r="P53" s="6"/>
      <c r="Q53" s="6"/>
      <c r="R53" s="6"/>
      <c r="S53" s="6"/>
      <c r="T53" s="51"/>
      <c r="U53" s="4"/>
      <c r="V53" s="51"/>
      <c r="W53" s="6"/>
      <c r="X53" s="50"/>
      <c r="Y53" s="4"/>
      <c r="Z53" s="51"/>
      <c r="AA53" s="6"/>
      <c r="AB53" s="4"/>
      <c r="AC53" s="54"/>
      <c r="AD53" s="51"/>
      <c r="AE53" s="6"/>
      <c r="AF53" s="8"/>
      <c r="AG53" s="6"/>
      <c r="AH53" s="4"/>
      <c r="AI53" s="4"/>
      <c r="AJ53" s="42"/>
      <c r="AK53" s="42"/>
    </row>
    <row r="54" spans="1:37" ht="15.6" x14ac:dyDescent="0.3">
      <c r="A54" s="12">
        <f>IF(Table14[[#This Row],[BANK_CODE]]&lt;&gt;"",ROWS($A$2:Table14[[#This Row],[SERIAL NO]]),"")</f>
        <v>53</v>
      </c>
      <c r="B54" s="14"/>
      <c r="C54" s="68" t="str">
        <f>IF(LEN(Table14[[#This Row],[BANK_CODE]])=4,"0000"&amp;Table14[[#This Row],[BANK_CODE]],Table14[[#This Row],[BANK_CODE]])</f>
        <v>00002859</v>
      </c>
      <c r="D54" s="68"/>
      <c r="E54" s="65">
        <v>2859</v>
      </c>
      <c r="F54" s="65">
        <v>21529</v>
      </c>
      <c r="G54" s="65">
        <v>2024</v>
      </c>
      <c r="H54" s="65">
        <v>3</v>
      </c>
      <c r="I54" s="3"/>
      <c r="J54" s="4"/>
      <c r="K54" s="83"/>
      <c r="L54" s="50"/>
      <c r="M54" s="4"/>
      <c r="N54" s="4"/>
      <c r="O54" s="50"/>
      <c r="P54" s="6"/>
      <c r="Q54" s="6"/>
      <c r="R54" s="6"/>
      <c r="S54" s="6"/>
      <c r="T54" s="51"/>
      <c r="U54" s="4"/>
      <c r="V54" s="51"/>
      <c r="W54" s="6"/>
      <c r="X54" s="50"/>
      <c r="Y54" s="4"/>
      <c r="Z54" s="51"/>
      <c r="AA54" s="6"/>
      <c r="AB54" s="4"/>
      <c r="AC54" s="54"/>
      <c r="AD54" s="51"/>
      <c r="AE54" s="6"/>
      <c r="AF54" s="8"/>
      <c r="AG54" s="6"/>
      <c r="AH54" s="4"/>
      <c r="AI54" s="4"/>
      <c r="AJ54" s="42"/>
      <c r="AK54" s="42"/>
    </row>
    <row r="56" spans="1:37" x14ac:dyDescent="0.3">
      <c r="I56" s="9"/>
    </row>
  </sheetData>
  <conditionalFormatting sqref="B2:D54">
    <cfRule type="duplicateValues" dxfId="51" priority="1"/>
  </conditionalFormatting>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26070-4C54-4F40-BA1C-900D492D71D5}">
  <sheetPr>
    <tabColor rgb="FF66FF33"/>
  </sheetPr>
  <dimension ref="A2:AK17"/>
  <sheetViews>
    <sheetView showGridLines="0" view="pageBreakPreview" zoomScale="90" zoomScaleNormal="100" zoomScaleSheetLayoutView="90" workbookViewId="0">
      <selection activeCell="C12" sqref="C12:D13"/>
    </sheetView>
  </sheetViews>
  <sheetFormatPr defaultRowHeight="14.4" x14ac:dyDescent="0.3"/>
  <cols>
    <col min="1" max="1" width="10.88671875" customWidth="1"/>
    <col min="2" max="4" width="13" customWidth="1"/>
    <col min="5" max="5" width="12.5546875" customWidth="1"/>
    <col min="6" max="6" width="11.33203125" customWidth="1"/>
    <col min="7" max="7" width="10.6640625" customWidth="1"/>
    <col min="8" max="8" width="23" customWidth="1"/>
    <col min="9" max="9" width="27" customWidth="1"/>
    <col min="10" max="10" width="16.6640625" customWidth="1"/>
    <col min="11" max="11" width="11.109375" customWidth="1"/>
    <col min="12" max="12" width="12.109375" customWidth="1"/>
    <col min="13" max="13" width="23.33203125" customWidth="1"/>
    <col min="14" max="14" width="21.5546875" customWidth="1"/>
    <col min="15" max="15" width="23.33203125" customWidth="1"/>
    <col min="17" max="17" width="11.44140625" customWidth="1"/>
    <col min="18" max="18" width="10.77734375" customWidth="1"/>
    <col min="19" max="19" width="24.5546875" customWidth="1"/>
    <col min="20" max="20" width="11.6640625" bestFit="1" customWidth="1"/>
    <col min="21" max="21" width="21.77734375" customWidth="1"/>
    <col min="22" max="22" width="12.5546875" customWidth="1"/>
    <col min="23" max="23" width="9.21875" customWidth="1"/>
    <col min="24" max="24" width="10.33203125" customWidth="1"/>
    <col min="25" max="25" width="16" customWidth="1"/>
    <col min="26" max="26" width="18.77734375" customWidth="1"/>
    <col min="28" max="28" width="12.21875" customWidth="1"/>
    <col min="29" max="29" width="12.88671875" customWidth="1"/>
    <col min="30" max="30" width="14" customWidth="1"/>
    <col min="31" max="31" width="10.77734375" customWidth="1"/>
    <col min="32" max="32" width="14.6640625" customWidth="1"/>
    <col min="34" max="34" width="11.5546875" customWidth="1"/>
    <col min="35" max="35" width="14.44140625" customWidth="1"/>
    <col min="36" max="36" width="21.6640625" bestFit="1" customWidth="1"/>
    <col min="37" max="37" width="17" customWidth="1"/>
  </cols>
  <sheetData>
    <row r="2" spans="1:37" x14ac:dyDescent="0.3">
      <c r="B2">
        <v>1</v>
      </c>
      <c r="E2" t="s">
        <v>53</v>
      </c>
    </row>
    <row r="3" spans="1:37" x14ac:dyDescent="0.3">
      <c r="B3">
        <v>2</v>
      </c>
      <c r="E3" t="s">
        <v>54</v>
      </c>
    </row>
    <row r="4" spans="1:37" x14ac:dyDescent="0.3">
      <c r="B4">
        <v>3</v>
      </c>
      <c r="E4" t="s">
        <v>55</v>
      </c>
    </row>
    <row r="10" spans="1:37" x14ac:dyDescent="0.3">
      <c r="AH10" s="48" t="s">
        <v>66</v>
      </c>
      <c r="AI10" s="48"/>
      <c r="AJ10" s="48"/>
      <c r="AK10" s="48"/>
    </row>
    <row r="11" spans="1:37" ht="15" thickBot="1" x14ac:dyDescent="0.35">
      <c r="AH11" s="49" t="s">
        <v>68</v>
      </c>
      <c r="AI11" s="49"/>
      <c r="AJ11" s="49"/>
      <c r="AK11" s="49"/>
    </row>
    <row r="12" spans="1:37" ht="23.4" customHeight="1" x14ac:dyDescent="0.3">
      <c r="A12" s="69" t="s">
        <v>56</v>
      </c>
      <c r="B12" s="70"/>
      <c r="C12" s="79" t="s">
        <v>73</v>
      </c>
      <c r="D12" s="80"/>
      <c r="E12" s="73" t="s">
        <v>59</v>
      </c>
      <c r="F12" s="74"/>
      <c r="G12" s="74"/>
      <c r="H12" s="75"/>
      <c r="AH12" s="49" t="s">
        <v>69</v>
      </c>
      <c r="AI12" s="49"/>
      <c r="AJ12" s="49"/>
      <c r="AK12" s="49"/>
    </row>
    <row r="13" spans="1:37" ht="15" thickBot="1" x14ac:dyDescent="0.35">
      <c r="A13" s="71"/>
      <c r="B13" s="72"/>
      <c r="C13" s="81"/>
      <c r="D13" s="82"/>
      <c r="E13" s="76"/>
      <c r="F13" s="77"/>
      <c r="G13" s="77"/>
      <c r="H13" s="78"/>
    </row>
    <row r="14" spans="1:37" ht="43.8" thickBot="1" x14ac:dyDescent="0.35">
      <c r="A14" s="44" t="s">
        <v>0</v>
      </c>
      <c r="B14" s="41" t="s">
        <v>1</v>
      </c>
      <c r="C14" s="63" t="s">
        <v>25</v>
      </c>
      <c r="D14" s="64" t="s">
        <v>26</v>
      </c>
      <c r="E14" s="56" t="s">
        <v>71</v>
      </c>
      <c r="F14" s="56" t="s">
        <v>70</v>
      </c>
      <c r="G14" s="56" t="s">
        <v>27</v>
      </c>
      <c r="H14" s="56" t="s">
        <v>24</v>
      </c>
      <c r="I14" s="15" t="s">
        <v>32</v>
      </c>
      <c r="J14" s="15" t="s">
        <v>23</v>
      </c>
      <c r="K14" s="15" t="s">
        <v>31</v>
      </c>
      <c r="L14" s="15" t="s">
        <v>17</v>
      </c>
      <c r="M14" s="15" t="s">
        <v>2</v>
      </c>
      <c r="N14" s="15" t="s">
        <v>3</v>
      </c>
      <c r="O14" s="15" t="s">
        <v>4</v>
      </c>
      <c r="P14" s="15" t="s">
        <v>5</v>
      </c>
      <c r="Q14" s="15" t="s">
        <v>6</v>
      </c>
      <c r="R14" s="15" t="s">
        <v>7</v>
      </c>
      <c r="S14" s="15" t="s">
        <v>8</v>
      </c>
      <c r="T14" s="15" t="s">
        <v>9</v>
      </c>
      <c r="U14" s="15" t="s">
        <v>10</v>
      </c>
      <c r="V14" s="15" t="s">
        <v>11</v>
      </c>
      <c r="W14" s="15" t="s">
        <v>12</v>
      </c>
      <c r="X14" s="15" t="s">
        <v>13</v>
      </c>
      <c r="Y14" s="15" t="s">
        <v>14</v>
      </c>
      <c r="Z14" s="15" t="s">
        <v>15</v>
      </c>
      <c r="AA14" s="15" t="s">
        <v>16</v>
      </c>
      <c r="AB14" s="15" t="s">
        <v>18</v>
      </c>
      <c r="AC14" s="15" t="s">
        <v>19</v>
      </c>
      <c r="AD14" s="15" t="s">
        <v>20</v>
      </c>
      <c r="AE14" s="15" t="s">
        <v>21</v>
      </c>
      <c r="AF14" s="15" t="s">
        <v>22</v>
      </c>
      <c r="AG14" s="15" t="s">
        <v>28</v>
      </c>
      <c r="AH14" s="15" t="s">
        <v>29</v>
      </c>
      <c r="AI14" s="15" t="s">
        <v>30</v>
      </c>
      <c r="AJ14" s="43" t="s">
        <v>57</v>
      </c>
      <c r="AK14" s="46" t="s">
        <v>58</v>
      </c>
    </row>
    <row r="15" spans="1:37" ht="15.6" x14ac:dyDescent="0.3">
      <c r="A15" s="45">
        <f>IF(E15&lt;&gt;"",ROWS($A$15:F15),"")</f>
        <v>1</v>
      </c>
      <c r="B15" s="16" t="s">
        <v>34</v>
      </c>
      <c r="C15" s="66"/>
      <c r="D15" s="66"/>
      <c r="E15" s="17">
        <v>1555</v>
      </c>
      <c r="F15" s="17">
        <v>13525</v>
      </c>
      <c r="G15" s="18">
        <v>2023</v>
      </c>
      <c r="H15" s="18">
        <v>2641</v>
      </c>
      <c r="I15" s="19" t="s">
        <v>35</v>
      </c>
      <c r="J15" s="20" t="s">
        <v>36</v>
      </c>
      <c r="K15" s="21">
        <v>6103</v>
      </c>
      <c r="L15" s="22">
        <v>73948</v>
      </c>
      <c r="M15" s="20" t="s">
        <v>37</v>
      </c>
      <c r="N15" s="22" t="s">
        <v>38</v>
      </c>
      <c r="O15" s="23">
        <v>45211</v>
      </c>
      <c r="P15" s="18" t="s">
        <v>39</v>
      </c>
      <c r="Q15" s="18" t="s">
        <v>39</v>
      </c>
      <c r="R15" s="18" t="s">
        <v>40</v>
      </c>
      <c r="S15" s="18" t="s">
        <v>39</v>
      </c>
      <c r="T15" s="24">
        <v>44997</v>
      </c>
      <c r="U15" s="22" t="s">
        <v>41</v>
      </c>
      <c r="V15" s="25">
        <v>44965</v>
      </c>
      <c r="W15" s="18" t="s">
        <v>39</v>
      </c>
      <c r="X15" s="20"/>
      <c r="Y15" s="20">
        <v>1886392</v>
      </c>
      <c r="Z15" s="24">
        <v>44997</v>
      </c>
      <c r="AA15" s="18" t="s">
        <v>42</v>
      </c>
      <c r="AB15" s="20" t="s">
        <v>43</v>
      </c>
      <c r="AC15" s="26">
        <v>2311979</v>
      </c>
      <c r="AD15" s="25" t="s">
        <v>44</v>
      </c>
      <c r="AE15" s="18" t="s">
        <v>45</v>
      </c>
      <c r="AF15" s="27">
        <v>110922</v>
      </c>
      <c r="AG15" s="18" t="s">
        <v>46</v>
      </c>
      <c r="AH15" s="20"/>
      <c r="AI15" s="20"/>
      <c r="AJ15" t="s">
        <v>60</v>
      </c>
      <c r="AK15" s="47" t="s">
        <v>61</v>
      </c>
    </row>
    <row r="16" spans="1:37" ht="15.6" x14ac:dyDescent="0.3">
      <c r="A16" s="45">
        <f>IF(E16&lt;&gt;"",ROWS($A$15:F16),"")</f>
        <v>2</v>
      </c>
      <c r="B16" s="16" t="s">
        <v>67</v>
      </c>
      <c r="C16" s="66"/>
      <c r="D16" s="66"/>
      <c r="E16" s="28">
        <v>1555</v>
      </c>
      <c r="F16" s="28">
        <v>13523</v>
      </c>
      <c r="G16" s="29">
        <v>2023</v>
      </c>
      <c r="H16" s="29">
        <v>3228</v>
      </c>
      <c r="I16" s="30" t="s">
        <v>47</v>
      </c>
      <c r="J16" s="31" t="s">
        <v>48</v>
      </c>
      <c r="K16" s="32">
        <v>6103</v>
      </c>
      <c r="L16" s="33">
        <v>90384</v>
      </c>
      <c r="M16" s="31" t="s">
        <v>37</v>
      </c>
      <c r="N16" s="33" t="s">
        <v>49</v>
      </c>
      <c r="O16" s="34">
        <v>45211</v>
      </c>
      <c r="P16" s="29" t="s">
        <v>39</v>
      </c>
      <c r="Q16" s="29" t="s">
        <v>39</v>
      </c>
      <c r="R16" s="29" t="s">
        <v>40</v>
      </c>
      <c r="S16" s="29" t="s">
        <v>39</v>
      </c>
      <c r="T16" s="35">
        <v>44997</v>
      </c>
      <c r="U16" s="33" t="s">
        <v>41</v>
      </c>
      <c r="V16" s="36">
        <v>44965</v>
      </c>
      <c r="W16" s="29" t="s">
        <v>39</v>
      </c>
      <c r="X16" s="31"/>
      <c r="Y16" s="31">
        <v>1885130</v>
      </c>
      <c r="Z16" s="35">
        <v>44997</v>
      </c>
      <c r="AA16" s="29" t="s">
        <v>42</v>
      </c>
      <c r="AB16" s="31" t="s">
        <v>43</v>
      </c>
      <c r="AC16" s="37">
        <v>2311977</v>
      </c>
      <c r="AD16" s="36" t="s">
        <v>44</v>
      </c>
      <c r="AE16" s="29" t="s">
        <v>45</v>
      </c>
      <c r="AF16" s="38">
        <v>135576</v>
      </c>
      <c r="AG16" s="29" t="s">
        <v>46</v>
      </c>
      <c r="AH16" s="31"/>
      <c r="AI16" s="31"/>
      <c r="AJ16" t="s">
        <v>62</v>
      </c>
      <c r="AK16" s="47" t="s">
        <v>63</v>
      </c>
    </row>
    <row r="17" spans="1:37" ht="15.6" x14ac:dyDescent="0.3">
      <c r="A17" s="45">
        <f>IF(E17&lt;&gt;"",ROWS($A$15:F17),"")</f>
        <v>3</v>
      </c>
      <c r="B17" s="16" t="s">
        <v>33</v>
      </c>
      <c r="C17" s="66"/>
      <c r="D17" s="66"/>
      <c r="E17" s="17">
        <v>1555</v>
      </c>
      <c r="F17" s="17">
        <v>13784</v>
      </c>
      <c r="G17" s="18">
        <v>2023</v>
      </c>
      <c r="H17" s="18">
        <v>1772</v>
      </c>
      <c r="I17" s="19" t="s">
        <v>47</v>
      </c>
      <c r="J17" s="20" t="s">
        <v>48</v>
      </c>
      <c r="K17" s="18">
        <v>6103</v>
      </c>
      <c r="L17" s="20">
        <v>42528</v>
      </c>
      <c r="M17" s="20" t="s">
        <v>37</v>
      </c>
      <c r="N17" s="20" t="s">
        <v>50</v>
      </c>
      <c r="O17" s="23">
        <v>45211</v>
      </c>
      <c r="P17" s="18" t="s">
        <v>39</v>
      </c>
      <c r="Q17" s="18" t="s">
        <v>39</v>
      </c>
      <c r="R17" s="18" t="s">
        <v>40</v>
      </c>
      <c r="S17" s="18" t="s">
        <v>39</v>
      </c>
      <c r="T17" s="24">
        <v>44997</v>
      </c>
      <c r="U17" s="20" t="s">
        <v>51</v>
      </c>
      <c r="V17" s="24">
        <v>44993</v>
      </c>
      <c r="W17" s="18" t="s">
        <v>39</v>
      </c>
      <c r="X17" s="20"/>
      <c r="Y17" s="20">
        <v>1885142</v>
      </c>
      <c r="Z17" s="24">
        <v>44997</v>
      </c>
      <c r="AA17" s="18" t="s">
        <v>42</v>
      </c>
      <c r="AB17" s="20" t="s">
        <v>43</v>
      </c>
      <c r="AC17" s="39">
        <v>2312308</v>
      </c>
      <c r="AD17" s="24" t="s">
        <v>52</v>
      </c>
      <c r="AE17" s="18" t="s">
        <v>45</v>
      </c>
      <c r="AF17" s="40">
        <v>44654.400000000001</v>
      </c>
      <c r="AG17" s="18" t="s">
        <v>46</v>
      </c>
      <c r="AH17" s="20"/>
      <c r="AI17" s="20"/>
      <c r="AJ17" t="s">
        <v>64</v>
      </c>
      <c r="AK17" s="47" t="s">
        <v>65</v>
      </c>
    </row>
  </sheetData>
  <mergeCells count="3">
    <mergeCell ref="A12:B13"/>
    <mergeCell ref="E12:H13"/>
    <mergeCell ref="C12:D13"/>
  </mergeCells>
  <conditionalFormatting sqref="B15:D17">
    <cfRule type="duplicateValues" dxfId="13" priority="3"/>
  </conditionalFormatting>
  <pageMargins left="0.2" right="0" top="0" bottom="0" header="0.3" footer="0.3"/>
  <pageSetup paperSize="9" scale="27" orientation="landscape"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DATA FOR REX</vt:lpstr>
      <vt:lpstr>SAMPLE FORMAT</vt:lpstr>
      <vt:lpstr>INSTRUCTIONS</vt:lpstr>
      <vt:lpstr>INSTRUCTIONS!Print_Area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2015-06-05T18:17:20Z</dcterms:created>
  <dcterms:modified xsi:type="dcterms:W3CDTF">2024-12-22T18:39:19Z</dcterms:modified>
</cp:coreProperties>
</file>