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xWindow="0" yWindow="0" windowWidth="12735" windowHeight="9855" tabRatio="937" activeTab="4"/>
  </bookViews>
  <sheets>
    <sheet name="300" sheetId="1" r:id="rId1"/>
    <sheet name="1000" sheetId="2" r:id="rId2"/>
    <sheet name="001" sheetId="3" r:id="rId3"/>
    <sheet name="221" sheetId="4" r:id="rId4"/>
    <sheet name="311" sheetId="5" r:id="rId5"/>
    <sheet name="321" sheetId="6" r:id="rId6"/>
    <sheet name="641" sheetId="7" r:id="rId7"/>
    <sheet name="711" sheetId="8" r:id="rId8"/>
    <sheet name="746" sheetId="9" r:id="rId9"/>
    <sheet name="761" sheetId="10" r:id="rId10"/>
    <sheet name="771" sheetId="11" r:id="rId11"/>
    <sheet name="762" sheetId="12" r:id="rId12"/>
    <sheet name="763" sheetId="13" r:id="rId13"/>
    <sheet name="764" sheetId="14" r:id="rId14"/>
    <sheet name="811" sheetId="15" r:id="rId15"/>
    <sheet name="141" sheetId="16" r:id="rId16"/>
    <sheet name="201" sheetId="17" r:id="rId17"/>
    <sheet name="202" sheetId="18" r:id="rId18"/>
    <sheet name="312" sheetId="19" r:id="rId19"/>
    <sheet name="322" sheetId="20" r:id="rId20"/>
    <sheet name="451" sheetId="21" r:id="rId21"/>
    <sheet name="501" sheetId="22" r:id="rId22"/>
    <sheet name="642" sheetId="23" r:id="rId23"/>
    <sheet name="651" sheetId="24" r:id="rId24"/>
    <sheet name="933" sheetId="25" r:id="rId25"/>
    <sheet name="951" sheetId="26" r:id="rId26"/>
    <sheet name="996" sheetId="27" r:id="rId27"/>
    <sheet name="980" sheetId="28" r:id="rId28"/>
    <sheet name="i" sheetId="29" r:id="rId29"/>
  </sheets>
  <definedNames>
    <definedName name="_xlnm.Print_Area" localSheetId="0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" i="29" l="1"/>
  <c r="B8" i="29"/>
  <c r="B7" i="29"/>
  <c r="B6" i="29"/>
  <c r="B5" i="29"/>
  <c r="B2" i="29"/>
  <c r="B1" i="29"/>
  <c r="I22" i="28"/>
  <c r="H22" i="28"/>
  <c r="G22" i="28"/>
  <c r="F22" i="28"/>
  <c r="E22" i="28"/>
  <c r="D22" i="28"/>
  <c r="C22" i="28"/>
  <c r="I21" i="28"/>
  <c r="H21" i="28"/>
  <c r="G21" i="28"/>
  <c r="F21" i="28"/>
  <c r="E21" i="28"/>
  <c r="D21" i="28"/>
  <c r="C21" i="28"/>
  <c r="I20" i="28"/>
  <c r="I19" i="28"/>
  <c r="H19" i="28"/>
  <c r="G19" i="28"/>
  <c r="F19" i="28"/>
  <c r="E19" i="28"/>
  <c r="D19" i="28"/>
  <c r="C19" i="28"/>
  <c r="I18" i="28"/>
  <c r="I17" i="28"/>
  <c r="I16" i="28"/>
  <c r="H16" i="28"/>
  <c r="G16" i="28"/>
  <c r="F16" i="28"/>
  <c r="E16" i="28"/>
  <c r="D16" i="28"/>
  <c r="C16" i="28"/>
  <c r="I15" i="28"/>
  <c r="I14" i="28"/>
  <c r="I13" i="28"/>
  <c r="B9" i="28"/>
  <c r="B8" i="28"/>
  <c r="B7" i="28"/>
  <c r="B6" i="28"/>
  <c r="B5" i="28"/>
  <c r="B2" i="28"/>
  <c r="B1" i="28"/>
  <c r="D23" i="27"/>
  <c r="C9" i="27"/>
  <c r="C8" i="27"/>
  <c r="C7" i="27"/>
  <c r="C6" i="27"/>
  <c r="C5" i="27"/>
  <c r="C2" i="27"/>
  <c r="C1" i="27"/>
  <c r="D24" i="26"/>
  <c r="C9" i="26"/>
  <c r="C8" i="26"/>
  <c r="C7" i="26"/>
  <c r="C6" i="26"/>
  <c r="C5" i="26"/>
  <c r="C2" i="26"/>
  <c r="C1" i="26"/>
  <c r="F23" i="25"/>
  <c r="H22" i="25"/>
  <c r="G22" i="25"/>
  <c r="F22" i="25"/>
  <c r="C9" i="25"/>
  <c r="C8" i="25"/>
  <c r="C7" i="25"/>
  <c r="C6" i="25"/>
  <c r="C5" i="25"/>
  <c r="C2" i="25"/>
  <c r="C1" i="25"/>
  <c r="H23" i="24"/>
  <c r="G23" i="24"/>
  <c r="C9" i="24"/>
  <c r="C8" i="24"/>
  <c r="C7" i="24"/>
  <c r="C6" i="24"/>
  <c r="C5" i="24"/>
  <c r="C2" i="24"/>
  <c r="C1" i="24"/>
  <c r="I23" i="23"/>
  <c r="H23" i="23"/>
  <c r="C9" i="23"/>
  <c r="C8" i="23"/>
  <c r="C7" i="23"/>
  <c r="C6" i="23"/>
  <c r="C5" i="23"/>
  <c r="C2" i="23"/>
  <c r="C1" i="23"/>
  <c r="D26" i="22"/>
  <c r="B25" i="22"/>
  <c r="B24" i="22"/>
  <c r="B23" i="22"/>
  <c r="B22" i="22"/>
  <c r="B21" i="22"/>
  <c r="B18" i="22"/>
  <c r="B17" i="22"/>
  <c r="D16" i="22"/>
  <c r="B14" i="22"/>
  <c r="B13" i="22"/>
  <c r="B12" i="22"/>
  <c r="C9" i="22"/>
  <c r="C8" i="22"/>
  <c r="C7" i="22"/>
  <c r="C6" i="22"/>
  <c r="C5" i="22"/>
  <c r="C2" i="22"/>
  <c r="C1" i="22"/>
  <c r="G22" i="21"/>
  <c r="C9" i="21"/>
  <c r="C8" i="21"/>
  <c r="C7" i="21"/>
  <c r="C6" i="21"/>
  <c r="C5" i="21"/>
  <c r="C2" i="21"/>
  <c r="C1" i="21"/>
  <c r="G22" i="20"/>
  <c r="C9" i="20"/>
  <c r="C8" i="20"/>
  <c r="C7" i="20"/>
  <c r="C6" i="20"/>
  <c r="C5" i="20"/>
  <c r="C2" i="20"/>
  <c r="C1" i="20"/>
  <c r="F38" i="19"/>
  <c r="A38" i="19"/>
  <c r="H35" i="19"/>
  <c r="C9" i="19"/>
  <c r="C8" i="19"/>
  <c r="C7" i="19"/>
  <c r="C6" i="19"/>
  <c r="C5" i="19"/>
  <c r="C2" i="19"/>
  <c r="C1" i="19"/>
  <c r="E32" i="18"/>
  <c r="A32" i="18"/>
  <c r="F27" i="18"/>
  <c r="E27" i="18"/>
  <c r="D27" i="18"/>
  <c r="F26" i="18"/>
  <c r="E26" i="18"/>
  <c r="D26" i="18"/>
  <c r="F24" i="18"/>
  <c r="F23" i="18"/>
  <c r="F21" i="18"/>
  <c r="F20" i="18"/>
  <c r="F18" i="18"/>
  <c r="F17" i="18"/>
  <c r="F15" i="18"/>
  <c r="F14" i="18"/>
  <c r="C9" i="18"/>
  <c r="C8" i="18"/>
  <c r="C7" i="18"/>
  <c r="C6" i="18"/>
  <c r="C5" i="18"/>
  <c r="C2" i="18"/>
  <c r="C1" i="18"/>
  <c r="G38" i="17"/>
  <c r="A38" i="17"/>
  <c r="J33" i="17"/>
  <c r="I33" i="17"/>
  <c r="H33" i="17"/>
  <c r="G33" i="17"/>
  <c r="F33" i="17"/>
  <c r="E33" i="17"/>
  <c r="D33" i="17"/>
  <c r="C33" i="17"/>
  <c r="J32" i="17"/>
  <c r="I32" i="17"/>
  <c r="H32" i="17"/>
  <c r="G32" i="17"/>
  <c r="F32" i="17"/>
  <c r="E32" i="17"/>
  <c r="D32" i="17"/>
  <c r="C32" i="17"/>
  <c r="J30" i="17"/>
  <c r="I30" i="17"/>
  <c r="J29" i="17"/>
  <c r="I29" i="17"/>
  <c r="J27" i="17"/>
  <c r="I27" i="17"/>
  <c r="J26" i="17"/>
  <c r="I26" i="17"/>
  <c r="J24" i="17"/>
  <c r="I24" i="17"/>
  <c r="J23" i="17"/>
  <c r="I23" i="17"/>
  <c r="J21" i="17"/>
  <c r="I21" i="17"/>
  <c r="J20" i="17"/>
  <c r="I20" i="17"/>
  <c r="J18" i="17"/>
  <c r="I18" i="17"/>
  <c r="J17" i="17"/>
  <c r="I17" i="17"/>
  <c r="J15" i="17"/>
  <c r="I15" i="17"/>
  <c r="J14" i="17"/>
  <c r="I14" i="17"/>
  <c r="B9" i="17"/>
  <c r="B8" i="17"/>
  <c r="B7" i="17"/>
  <c r="B6" i="17"/>
  <c r="B5" i="17"/>
  <c r="B2" i="17"/>
  <c r="B1" i="17"/>
  <c r="D47" i="16"/>
  <c r="C9" i="16"/>
  <c r="C8" i="16"/>
  <c r="C7" i="16"/>
  <c r="C6" i="16"/>
  <c r="C5" i="16"/>
  <c r="C2" i="16"/>
  <c r="C1" i="16"/>
  <c r="E22" i="15"/>
  <c r="D22" i="15"/>
  <c r="C22" i="15"/>
  <c r="E21" i="15"/>
  <c r="B21" i="15"/>
  <c r="E20" i="15"/>
  <c r="B20" i="15"/>
  <c r="E19" i="15"/>
  <c r="B19" i="15"/>
  <c r="E18" i="15"/>
  <c r="B18" i="15"/>
  <c r="E17" i="15"/>
  <c r="B17" i="15"/>
  <c r="E16" i="15"/>
  <c r="B16" i="15"/>
  <c r="E15" i="15"/>
  <c r="B15" i="15"/>
  <c r="E14" i="15"/>
  <c r="B14" i="15"/>
  <c r="E13" i="15"/>
  <c r="B13" i="15"/>
  <c r="E12" i="15"/>
  <c r="B12" i="15"/>
  <c r="C9" i="15"/>
  <c r="C8" i="15"/>
  <c r="C7" i="15"/>
  <c r="C6" i="15"/>
  <c r="C5" i="15"/>
  <c r="C2" i="15"/>
  <c r="C1" i="15"/>
  <c r="B9" i="14"/>
  <c r="B8" i="14"/>
  <c r="B7" i="14"/>
  <c r="B6" i="14"/>
  <c r="B5" i="14"/>
  <c r="B2" i="14"/>
  <c r="B1" i="14"/>
  <c r="G36" i="13"/>
  <c r="A36" i="13"/>
  <c r="J33" i="13"/>
  <c r="I33" i="13"/>
  <c r="H33" i="13"/>
  <c r="G33" i="13"/>
  <c r="F33" i="13"/>
  <c r="E33" i="13"/>
  <c r="D33" i="13"/>
  <c r="C33" i="13"/>
  <c r="J32" i="13"/>
  <c r="I32" i="13"/>
  <c r="H32" i="13"/>
  <c r="G32" i="13"/>
  <c r="F32" i="13"/>
  <c r="E32" i="13"/>
  <c r="D32" i="13"/>
  <c r="C32" i="13"/>
  <c r="J30" i="13"/>
  <c r="I30" i="13"/>
  <c r="J29" i="13"/>
  <c r="I29" i="13"/>
  <c r="J27" i="13"/>
  <c r="I27" i="13"/>
  <c r="J26" i="13"/>
  <c r="I26" i="13"/>
  <c r="J24" i="13"/>
  <c r="I24" i="13"/>
  <c r="J23" i="13"/>
  <c r="I23" i="13"/>
  <c r="J21" i="13"/>
  <c r="I21" i="13"/>
  <c r="J20" i="13"/>
  <c r="I20" i="13"/>
  <c r="J18" i="13"/>
  <c r="I18" i="13"/>
  <c r="J17" i="13"/>
  <c r="I17" i="13"/>
  <c r="J15" i="13"/>
  <c r="I15" i="13"/>
  <c r="J14" i="13"/>
  <c r="I14" i="13"/>
  <c r="B9" i="13"/>
  <c r="B8" i="13"/>
  <c r="B7" i="13"/>
  <c r="B6" i="13"/>
  <c r="B5" i="13"/>
  <c r="B2" i="13"/>
  <c r="B1" i="13"/>
  <c r="C29" i="12"/>
  <c r="A29" i="12"/>
  <c r="E25" i="12"/>
  <c r="D25" i="12"/>
  <c r="C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B9" i="12"/>
  <c r="B8" i="12"/>
  <c r="B7" i="12"/>
  <c r="B6" i="12"/>
  <c r="B5" i="12"/>
  <c r="B2" i="12"/>
  <c r="B1" i="12"/>
  <c r="N195" i="11"/>
  <c r="I195" i="11"/>
  <c r="N194" i="11"/>
  <c r="I194" i="11"/>
  <c r="N193" i="11"/>
  <c r="I193" i="11"/>
  <c r="N192" i="11"/>
  <c r="I192" i="11"/>
  <c r="N191" i="11"/>
  <c r="I191" i="11"/>
  <c r="N190" i="11"/>
  <c r="I190" i="11"/>
  <c r="N189" i="11"/>
  <c r="I189" i="11"/>
  <c r="N188" i="11"/>
  <c r="I188" i="11"/>
  <c r="N187" i="11"/>
  <c r="I187" i="11"/>
  <c r="N186" i="11"/>
  <c r="I186" i="11"/>
  <c r="N185" i="11"/>
  <c r="I185" i="11"/>
  <c r="N184" i="11"/>
  <c r="I184" i="11"/>
  <c r="N183" i="11"/>
  <c r="I183" i="11"/>
  <c r="N182" i="11"/>
  <c r="I182" i="11"/>
  <c r="N181" i="11"/>
  <c r="I181" i="11"/>
  <c r="N180" i="11"/>
  <c r="I180" i="11"/>
  <c r="N179" i="11"/>
  <c r="I179" i="11"/>
  <c r="N178" i="11"/>
  <c r="I178" i="11"/>
  <c r="N177" i="11"/>
  <c r="I177" i="11"/>
  <c r="N176" i="11"/>
  <c r="I176" i="11"/>
  <c r="N175" i="11"/>
  <c r="I175" i="11"/>
  <c r="N174" i="11"/>
  <c r="I174" i="11"/>
  <c r="N173" i="11"/>
  <c r="I173" i="11"/>
  <c r="N172" i="11"/>
  <c r="I172" i="11"/>
  <c r="N171" i="11"/>
  <c r="I171" i="11"/>
  <c r="N170" i="11"/>
  <c r="I170" i="11"/>
  <c r="N169" i="11"/>
  <c r="I169" i="11"/>
  <c r="N168" i="11"/>
  <c r="I168" i="11"/>
  <c r="N167" i="11"/>
  <c r="I167" i="11"/>
  <c r="N166" i="11"/>
  <c r="I166" i="11"/>
  <c r="N165" i="11"/>
  <c r="I165" i="11"/>
  <c r="N164" i="11"/>
  <c r="I164" i="11"/>
  <c r="N163" i="11"/>
  <c r="I163" i="11"/>
  <c r="N162" i="11"/>
  <c r="I162" i="11"/>
  <c r="N161" i="11"/>
  <c r="I161" i="11"/>
  <c r="N160" i="11"/>
  <c r="I160" i="11"/>
  <c r="N159" i="11"/>
  <c r="I159" i="11"/>
  <c r="N158" i="11"/>
  <c r="I158" i="11"/>
  <c r="N157" i="11"/>
  <c r="I157" i="11"/>
  <c r="N156" i="11"/>
  <c r="I156" i="11"/>
  <c r="N155" i="11"/>
  <c r="I155" i="11"/>
  <c r="N154" i="11"/>
  <c r="I154" i="11"/>
  <c r="N153" i="11"/>
  <c r="I153" i="11"/>
  <c r="N152" i="11"/>
  <c r="I152" i="11"/>
  <c r="N151" i="11"/>
  <c r="I151" i="11"/>
  <c r="N150" i="11"/>
  <c r="I150" i="11"/>
  <c r="N149" i="11"/>
  <c r="I149" i="11"/>
  <c r="N148" i="11"/>
  <c r="I148" i="11"/>
  <c r="N147" i="11"/>
  <c r="I147" i="11"/>
  <c r="N146" i="11"/>
  <c r="I146" i="11"/>
  <c r="N145" i="11"/>
  <c r="I145" i="11"/>
  <c r="N144" i="11"/>
  <c r="I144" i="11"/>
  <c r="N143" i="11"/>
  <c r="I143" i="11"/>
  <c r="N142" i="11"/>
  <c r="I142" i="11"/>
  <c r="N141" i="11"/>
  <c r="I141" i="11"/>
  <c r="N140" i="11"/>
  <c r="I140" i="11"/>
  <c r="N139" i="11"/>
  <c r="I139" i="11"/>
  <c r="N138" i="11"/>
  <c r="I138" i="11"/>
  <c r="N137" i="11"/>
  <c r="I137" i="11"/>
  <c r="N136" i="11"/>
  <c r="I136" i="11"/>
  <c r="N135" i="11"/>
  <c r="I135" i="11"/>
  <c r="N134" i="11"/>
  <c r="I134" i="11"/>
  <c r="N133" i="11"/>
  <c r="I133" i="11"/>
  <c r="N132" i="11"/>
  <c r="I132" i="11"/>
  <c r="N131" i="11"/>
  <c r="I131" i="11"/>
  <c r="N130" i="11"/>
  <c r="I130" i="11"/>
  <c r="N129" i="11"/>
  <c r="I129" i="11"/>
  <c r="N128" i="11"/>
  <c r="I128" i="11"/>
  <c r="N127" i="11"/>
  <c r="I127" i="11"/>
  <c r="N126" i="11"/>
  <c r="I126" i="11"/>
  <c r="N125" i="11"/>
  <c r="I125" i="11"/>
  <c r="N124" i="11"/>
  <c r="I124" i="11"/>
  <c r="N123" i="11"/>
  <c r="I123" i="11"/>
  <c r="N122" i="11"/>
  <c r="I122" i="11"/>
  <c r="N121" i="11"/>
  <c r="I121" i="11"/>
  <c r="N120" i="11"/>
  <c r="I120" i="11"/>
  <c r="N119" i="11"/>
  <c r="I119" i="11"/>
  <c r="N118" i="11"/>
  <c r="I118" i="11"/>
  <c r="N117" i="11"/>
  <c r="I117" i="11"/>
  <c r="N116" i="11"/>
  <c r="I116" i="11"/>
  <c r="N115" i="11"/>
  <c r="I115" i="11"/>
  <c r="N114" i="11"/>
  <c r="I114" i="11"/>
  <c r="N113" i="11"/>
  <c r="I113" i="11"/>
  <c r="N112" i="11"/>
  <c r="I112" i="11"/>
  <c r="N111" i="11"/>
  <c r="I111" i="11"/>
  <c r="N110" i="11"/>
  <c r="I110" i="11"/>
  <c r="N109" i="11"/>
  <c r="I109" i="11"/>
  <c r="N108" i="11"/>
  <c r="I108" i="11"/>
  <c r="N107" i="11"/>
  <c r="I107" i="11"/>
  <c r="N106" i="11"/>
  <c r="I106" i="11"/>
  <c r="N105" i="11"/>
  <c r="I105" i="11"/>
  <c r="N104" i="11"/>
  <c r="I104" i="11"/>
  <c r="N103" i="11"/>
  <c r="I103" i="11"/>
  <c r="N102" i="11"/>
  <c r="I102" i="11"/>
  <c r="N101" i="11"/>
  <c r="I101" i="11"/>
  <c r="N100" i="11"/>
  <c r="I100" i="11"/>
  <c r="N99" i="11"/>
  <c r="I99" i="11"/>
  <c r="N98" i="11"/>
  <c r="I98" i="11"/>
  <c r="N97" i="11"/>
  <c r="I97" i="11"/>
  <c r="N96" i="11"/>
  <c r="I96" i="11"/>
  <c r="N95" i="11"/>
  <c r="I95" i="11"/>
  <c r="N94" i="11"/>
  <c r="I94" i="11"/>
  <c r="N93" i="11"/>
  <c r="I93" i="11"/>
  <c r="N92" i="11"/>
  <c r="I92" i="11"/>
  <c r="N91" i="11"/>
  <c r="I91" i="11"/>
  <c r="N90" i="11"/>
  <c r="I90" i="11"/>
  <c r="N89" i="11"/>
  <c r="I89" i="11"/>
  <c r="N88" i="11"/>
  <c r="I88" i="11"/>
  <c r="N87" i="11"/>
  <c r="I87" i="11"/>
  <c r="N86" i="11"/>
  <c r="I86" i="11"/>
  <c r="N85" i="11"/>
  <c r="I85" i="11"/>
  <c r="N84" i="11"/>
  <c r="I84" i="11"/>
  <c r="N83" i="11"/>
  <c r="I83" i="11"/>
  <c r="N82" i="11"/>
  <c r="I82" i="11"/>
  <c r="N81" i="11"/>
  <c r="I81" i="11"/>
  <c r="N80" i="11"/>
  <c r="I80" i="11"/>
  <c r="N79" i="11"/>
  <c r="I79" i="11"/>
  <c r="N78" i="11"/>
  <c r="I78" i="11"/>
  <c r="N77" i="11"/>
  <c r="I77" i="11"/>
  <c r="N76" i="11"/>
  <c r="I76" i="11"/>
  <c r="N75" i="11"/>
  <c r="I75" i="11"/>
  <c r="N74" i="11"/>
  <c r="I74" i="11"/>
  <c r="N73" i="11"/>
  <c r="I73" i="11"/>
  <c r="N72" i="11"/>
  <c r="I72" i="11"/>
  <c r="N71" i="11"/>
  <c r="I71" i="11"/>
  <c r="N70" i="11"/>
  <c r="I70" i="11"/>
  <c r="N69" i="11"/>
  <c r="I69" i="11"/>
  <c r="N68" i="11"/>
  <c r="I68" i="11"/>
  <c r="N67" i="11"/>
  <c r="I67" i="11"/>
  <c r="N66" i="11"/>
  <c r="I66" i="11"/>
  <c r="N65" i="11"/>
  <c r="I65" i="11"/>
  <c r="N64" i="11"/>
  <c r="I64" i="11"/>
  <c r="N63" i="11"/>
  <c r="I63" i="11"/>
  <c r="N62" i="11"/>
  <c r="I62" i="11"/>
  <c r="N61" i="11"/>
  <c r="I61" i="11"/>
  <c r="N60" i="11"/>
  <c r="I60" i="11"/>
  <c r="N59" i="11"/>
  <c r="I59" i="11"/>
  <c r="N58" i="11"/>
  <c r="I58" i="11"/>
  <c r="N57" i="11"/>
  <c r="I57" i="11"/>
  <c r="N56" i="11"/>
  <c r="I56" i="11"/>
  <c r="N55" i="11"/>
  <c r="I55" i="11"/>
  <c r="N54" i="11"/>
  <c r="I54" i="11"/>
  <c r="N53" i="11"/>
  <c r="I53" i="11"/>
  <c r="N52" i="11"/>
  <c r="I52" i="11"/>
  <c r="N51" i="11"/>
  <c r="I51" i="11"/>
  <c r="N50" i="11"/>
  <c r="I50" i="11"/>
  <c r="N49" i="11"/>
  <c r="I49" i="11"/>
  <c r="N48" i="11"/>
  <c r="I48" i="11"/>
  <c r="N47" i="11"/>
  <c r="I47" i="11"/>
  <c r="N46" i="11"/>
  <c r="I46" i="11"/>
  <c r="N45" i="11"/>
  <c r="I45" i="11"/>
  <c r="N44" i="11"/>
  <c r="I44" i="11"/>
  <c r="N43" i="11"/>
  <c r="I43" i="11"/>
  <c r="N42" i="11"/>
  <c r="I42" i="11"/>
  <c r="N41" i="11"/>
  <c r="I41" i="11"/>
  <c r="N40" i="11"/>
  <c r="I40" i="11"/>
  <c r="N39" i="11"/>
  <c r="I39" i="11"/>
  <c r="N38" i="11"/>
  <c r="I38" i="11"/>
  <c r="N37" i="11"/>
  <c r="I37" i="11"/>
  <c r="N36" i="11"/>
  <c r="I36" i="11"/>
  <c r="N35" i="11"/>
  <c r="I35" i="11"/>
  <c r="N34" i="11"/>
  <c r="I34" i="11"/>
  <c r="N33" i="11"/>
  <c r="I33" i="11"/>
  <c r="N32" i="11"/>
  <c r="I32" i="11"/>
  <c r="N31" i="11"/>
  <c r="I31" i="11"/>
  <c r="N30" i="11"/>
  <c r="I30" i="11"/>
  <c r="N29" i="11"/>
  <c r="I29" i="11"/>
  <c r="N28" i="11"/>
  <c r="I28" i="11"/>
  <c r="N27" i="11"/>
  <c r="I27" i="11"/>
  <c r="N26" i="11"/>
  <c r="I26" i="11"/>
  <c r="N25" i="11"/>
  <c r="I25" i="11"/>
  <c r="N24" i="11"/>
  <c r="I24" i="11"/>
  <c r="N23" i="11"/>
  <c r="I23" i="11"/>
  <c r="N22" i="11"/>
  <c r="I22" i="11"/>
  <c r="N21" i="11"/>
  <c r="I21" i="11"/>
  <c r="N20" i="11"/>
  <c r="I20" i="11"/>
  <c r="O15" i="11"/>
  <c r="N15" i="11"/>
  <c r="M15" i="11"/>
  <c r="L15" i="11"/>
  <c r="K15" i="11"/>
  <c r="J15" i="11"/>
  <c r="I15" i="11"/>
  <c r="H15" i="11"/>
  <c r="G15" i="11"/>
  <c r="F15" i="11"/>
  <c r="J11" i="11"/>
  <c r="D11" i="11"/>
  <c r="C9" i="11"/>
  <c r="C8" i="11"/>
  <c r="C7" i="11"/>
  <c r="C6" i="11"/>
  <c r="C5" i="11"/>
  <c r="C2" i="11"/>
  <c r="C1" i="11"/>
  <c r="C23" i="10"/>
  <c r="A23" i="10"/>
  <c r="D20" i="10"/>
  <c r="D19" i="10"/>
  <c r="D18" i="10"/>
  <c r="D17" i="10"/>
  <c r="D16" i="10"/>
  <c r="D15" i="10"/>
  <c r="D14" i="10"/>
  <c r="C9" i="10"/>
  <c r="C8" i="10"/>
  <c r="C7" i="10"/>
  <c r="C6" i="10"/>
  <c r="C5" i="10"/>
  <c r="C2" i="10"/>
  <c r="C1" i="10"/>
  <c r="F16" i="9"/>
  <c r="C9" i="9"/>
  <c r="C8" i="9"/>
  <c r="C7" i="9"/>
  <c r="C6" i="9"/>
  <c r="C5" i="9"/>
  <c r="C2" i="9"/>
  <c r="C1" i="9"/>
  <c r="E20" i="8"/>
  <c r="D20" i="8"/>
  <c r="C20" i="8"/>
  <c r="E19" i="8"/>
  <c r="E18" i="8"/>
  <c r="E17" i="8"/>
  <c r="E16" i="8"/>
  <c r="E15" i="8"/>
  <c r="E14" i="8"/>
  <c r="E13" i="8"/>
  <c r="E12" i="8"/>
  <c r="C9" i="8"/>
  <c r="C8" i="8"/>
  <c r="C7" i="8"/>
  <c r="C6" i="8"/>
  <c r="C5" i="8"/>
  <c r="C2" i="8"/>
  <c r="C1" i="8"/>
  <c r="D42" i="7"/>
  <c r="C9" i="7"/>
  <c r="C8" i="7"/>
  <c r="C7" i="7"/>
  <c r="C6" i="7"/>
  <c r="C5" i="7"/>
  <c r="C2" i="7"/>
  <c r="C1" i="7"/>
  <c r="F32" i="6"/>
  <c r="C9" i="6"/>
  <c r="C8" i="6"/>
  <c r="C7" i="6"/>
  <c r="C6" i="6"/>
  <c r="C5" i="6"/>
  <c r="C2" i="6"/>
  <c r="C1" i="6"/>
  <c r="F39" i="5"/>
  <c r="C9" i="5"/>
  <c r="C8" i="5"/>
  <c r="C7" i="5"/>
  <c r="C6" i="5"/>
  <c r="C5" i="5"/>
  <c r="C2" i="5"/>
  <c r="C1" i="5"/>
  <c r="D48" i="4"/>
  <c r="D20" i="1" s="1"/>
  <c r="E20" i="1" s="1"/>
  <c r="F25" i="1" s="1"/>
  <c r="F61" i="1" s="1"/>
  <c r="B110" i="1" s="1"/>
  <c r="D110" i="1" s="1"/>
  <c r="C9" i="4"/>
  <c r="C8" i="4"/>
  <c r="C7" i="4"/>
  <c r="C6" i="4"/>
  <c r="C5" i="4"/>
  <c r="C2" i="4"/>
  <c r="C1" i="4"/>
  <c r="F26" i="3"/>
  <c r="E26" i="3"/>
  <c r="D26" i="3"/>
  <c r="C26" i="3"/>
  <c r="F20" i="3"/>
  <c r="E20" i="3"/>
  <c r="D20" i="3"/>
  <c r="C20" i="3"/>
  <c r="F17" i="3"/>
  <c r="E17" i="3"/>
  <c r="D17" i="3"/>
  <c r="C17" i="3"/>
  <c r="F14" i="3"/>
  <c r="E14" i="3"/>
  <c r="D14" i="3"/>
  <c r="C14" i="3"/>
  <c r="C9" i="3"/>
  <c r="C8" i="3"/>
  <c r="C7" i="3"/>
  <c r="C6" i="3"/>
  <c r="C5" i="3"/>
  <c r="C2" i="3"/>
  <c r="C1" i="3"/>
  <c r="F39" i="2"/>
  <c r="F38" i="2"/>
  <c r="E38" i="2"/>
  <c r="F35" i="2"/>
  <c r="F34" i="2"/>
  <c r="E34" i="2"/>
  <c r="F33" i="2"/>
  <c r="F32" i="2"/>
  <c r="E32" i="2"/>
  <c r="F23" i="2"/>
  <c r="E22" i="2"/>
  <c r="E16" i="2"/>
  <c r="C9" i="2"/>
  <c r="C8" i="2"/>
  <c r="C7" i="2"/>
  <c r="C6" i="2"/>
  <c r="C5" i="2"/>
  <c r="C2" i="2"/>
  <c r="C1" i="2"/>
  <c r="F107" i="1"/>
  <c r="F106" i="1"/>
  <c r="F105" i="1"/>
  <c r="E104" i="1"/>
  <c r="D103" i="1"/>
  <c r="D101" i="1"/>
  <c r="D98" i="1"/>
  <c r="E93" i="1"/>
  <c r="E89" i="1"/>
  <c r="F87" i="1"/>
  <c r="E87" i="1"/>
  <c r="F83" i="1"/>
  <c r="E83" i="1"/>
  <c r="D82" i="1"/>
  <c r="D81" i="1"/>
  <c r="F76" i="1"/>
  <c r="E76" i="1"/>
  <c r="D76" i="1"/>
  <c r="F75" i="1"/>
  <c r="E75" i="1"/>
  <c r="D75" i="1"/>
  <c r="F74" i="1"/>
  <c r="E74" i="1"/>
  <c r="D73" i="1"/>
  <c r="D72" i="1"/>
  <c r="F70" i="1"/>
  <c r="E70" i="1"/>
  <c r="D69" i="1"/>
  <c r="F60" i="1"/>
  <c r="E59" i="1"/>
  <c r="E58" i="1"/>
  <c r="F50" i="1"/>
  <c r="E50" i="1"/>
  <c r="D48" i="1"/>
  <c r="F46" i="1"/>
  <c r="E45" i="1"/>
  <c r="D44" i="1"/>
  <c r="D43" i="1"/>
  <c r="E42" i="1"/>
  <c r="D40" i="1"/>
  <c r="D35" i="1"/>
  <c r="F33" i="1"/>
  <c r="E33" i="1"/>
  <c r="D32" i="1"/>
  <c r="F27" i="1"/>
  <c r="E27" i="1"/>
  <c r="E24" i="1"/>
  <c r="D23" i="1"/>
  <c r="D22" i="1"/>
  <c r="F17" i="1"/>
  <c r="E17" i="1"/>
</calcChain>
</file>

<file path=xl/sharedStrings.xml><?xml version="1.0" encoding="utf-8"?>
<sst xmlns="http://schemas.openxmlformats.org/spreadsheetml/2006/main" count="908" uniqueCount="445">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</sst>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5" fontId="22" fillId="0" borderId="0" applyBorder="0" applyAlignment="0" applyProtection="0"/>
  </cellStyleXfs>
  <cellXfs count="7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wrapText="1"/>
    </xf>
    <xf numFmtId="0" fontId="1" fillId="0" borderId="0" xfId="0" applyFont="1" applyProtection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164" fontId="2" fillId="0" borderId="0" xfId="0" applyNumberFormat="1" applyFont="1" applyBorder="1" applyAlignment="1" applyProtection="1">
      <alignment horizontal="left" vertical="top"/>
      <protection locked="0"/>
    </xf>
    <xf numFmtId="0" fontId="3" fillId="0" borderId="0" xfId="0" applyFont="1" applyBorder="1" applyAlignment="1" applyProtection="1"/>
    <xf numFmtId="0" fontId="2" fillId="0" borderId="0" xfId="0" applyFont="1" applyBorder="1" applyAlignment="1" applyProtection="1"/>
    <xf numFmtId="0" fontId="1" fillId="0" borderId="0" xfId="0" applyFont="1" applyBorder="1" applyProtection="1"/>
    <xf numFmtId="0" fontId="2" fillId="0" borderId="0" xfId="0" applyFont="1" applyBorder="1" applyAlignment="1" applyProtection="1">
      <alignment vertical="top" wrapText="1"/>
    </xf>
    <xf numFmtId="1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</xf>
    <xf numFmtId="1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5" fillId="2" borderId="2" xfId="0" applyFont="1" applyFill="1" applyBorder="1" applyAlignment="1" applyProtection="1">
      <alignment horizontal="center" vertical="top"/>
    </xf>
    <xf numFmtId="0" fontId="5" fillId="2" borderId="2" xfId="0" applyFont="1" applyFill="1" applyBorder="1" applyAlignment="1" applyProtection="1">
      <alignment horizontal="center" vertical="top" wrapText="1"/>
    </xf>
    <xf numFmtId="0" fontId="5" fillId="2" borderId="2" xfId="0" applyFont="1" applyFill="1" applyBorder="1" applyAlignment="1" applyProtection="1">
      <alignment horizontal="center" vertical="top" wrapText="1"/>
      <protection locked="0"/>
    </xf>
    <xf numFmtId="1" fontId="3" fillId="0" borderId="3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center"/>
    </xf>
    <xf numFmtId="166" fontId="2" fillId="2" borderId="6" xfId="1" applyNumberFormat="1" applyFont="1" applyFill="1" applyBorder="1" applyAlignment="1" applyProtection="1">
      <alignment horizontal="right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 wrapText="1"/>
      <protection locked="0"/>
    </xf>
    <xf numFmtId="1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left" indent="2"/>
    </xf>
    <xf numFmtId="0" fontId="4" fillId="0" borderId="10" xfId="0" applyFont="1" applyBorder="1" applyProtection="1"/>
    <xf numFmtId="165" fontId="2" fillId="3" borderId="11" xfId="1" applyFont="1" applyFill="1" applyBorder="1" applyAlignment="1" applyProtection="1">
      <alignment horizontal="right"/>
    </xf>
    <xf numFmtId="165" fontId="2" fillId="3" borderId="12" xfId="1" applyFont="1" applyFill="1" applyBorder="1" applyAlignment="1" applyProtection="1">
      <alignment horizontal="right"/>
    </xf>
    <xf numFmtId="1" fontId="3" fillId="0" borderId="8" xfId="1" applyNumberFormat="1" applyFont="1" applyBorder="1" applyAlignment="1" applyProtection="1">
      <alignment horizontal="center"/>
      <protection locked="0"/>
    </xf>
    <xf numFmtId="167" fontId="3" fillId="0" borderId="9" xfId="1" applyNumberFormat="1" applyFont="1" applyBorder="1" applyAlignment="1" applyProtection="1">
      <alignment horizontal="left" indent="4"/>
    </xf>
    <xf numFmtId="167" fontId="3" fillId="0" borderId="10" xfId="1" applyNumberFormat="1" applyFont="1" applyBorder="1" applyAlignment="1" applyProtection="1">
      <alignment horizontal="left" indent="2"/>
    </xf>
    <xf numFmtId="166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6" fontId="2" fillId="3" borderId="11" xfId="1" applyNumberFormat="1" applyFont="1" applyFill="1" applyBorder="1" applyAlignment="1" applyProtection="1">
      <alignment horizontal="right"/>
    </xf>
    <xf numFmtId="166" fontId="2" fillId="3" borderId="12" xfId="1" applyNumberFormat="1" applyFont="1" applyFill="1" applyBorder="1" applyAlignment="1" applyProtection="1">
      <alignment horizontal="right"/>
    </xf>
    <xf numFmtId="167" fontId="5" fillId="0" borderId="9" xfId="1" applyNumberFormat="1" applyFont="1" applyBorder="1" applyAlignment="1" applyProtection="1">
      <alignment horizontal="left" indent="2"/>
    </xf>
    <xf numFmtId="167" fontId="5" fillId="0" borderId="10" xfId="1" applyNumberFormat="1" applyFont="1" applyBorder="1" applyAlignment="1" applyProtection="1"/>
    <xf numFmtId="166" fontId="2" fillId="4" borderId="11" xfId="1" applyNumberFormat="1" applyFont="1" applyFill="1" applyBorder="1" applyAlignment="1" applyProtection="1">
      <alignment horizontal="center" vertical="top" wrapText="1"/>
    </xf>
    <xf numFmtId="166" fontId="5" fillId="4" borderId="12" xfId="1" applyNumberFormat="1" applyFont="1" applyFill="1" applyBorder="1" applyAlignment="1" applyProtection="1">
      <alignment horizontal="center" vertical="top" wrapText="1"/>
    </xf>
    <xf numFmtId="167" fontId="4" fillId="0" borderId="9" xfId="1" applyNumberFormat="1" applyFont="1" applyBorder="1" applyAlignment="1" applyProtection="1">
      <alignment horizontal="left" indent="2"/>
    </xf>
    <xf numFmtId="167" fontId="4" fillId="0" borderId="10" xfId="1" applyNumberFormat="1" applyFont="1" applyBorder="1" applyAlignment="1" applyProtection="1"/>
    <xf numFmtId="167" fontId="5" fillId="0" borderId="11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1"/>
    </xf>
    <xf numFmtId="167" fontId="2" fillId="0" borderId="11" xfId="1" applyNumberFormat="1" applyFont="1" applyBorder="1" applyAlignment="1" applyProtection="1">
      <alignment horizontal="left" indent="5"/>
    </xf>
    <xf numFmtId="167" fontId="2" fillId="0" borderId="11" xfId="1" applyNumberFormat="1" applyFont="1" applyBorder="1" applyAlignment="1" applyProtection="1">
      <alignment horizontal="left" indent="3"/>
    </xf>
    <xf numFmtId="166" fontId="2" fillId="4" borderId="11" xfId="1" applyNumberFormat="1" applyFont="1" applyFill="1" applyBorder="1" applyAlignment="1" applyProtection="1">
      <alignment horizontal="right" vertical="top" wrapText="1"/>
    </xf>
    <xf numFmtId="1" fontId="2" fillId="0" borderId="8" xfId="1" applyNumberFormat="1" applyFont="1" applyBorder="1" applyAlignment="1" applyProtection="1">
      <alignment horizontal="center"/>
      <protection locked="0"/>
    </xf>
    <xf numFmtId="167" fontId="5" fillId="0" borderId="9" xfId="1" applyNumberFormat="1" applyFont="1" applyBorder="1" applyAlignment="1" applyProtection="1">
      <alignment horizontal="left" indent="3"/>
    </xf>
    <xf numFmtId="167" fontId="5" fillId="0" borderId="10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2"/>
    </xf>
    <xf numFmtId="167" fontId="5" fillId="0" borderId="11" xfId="1" applyNumberFormat="1" applyFont="1" applyBorder="1" applyAlignment="1" applyProtection="1"/>
    <xf numFmtId="166" fontId="5" fillId="4" borderId="12" xfId="1" applyNumberFormat="1" applyFont="1" applyFill="1" applyBorder="1" applyAlignment="1" applyProtection="1">
      <alignment horizontal="center"/>
    </xf>
    <xf numFmtId="167" fontId="4" fillId="0" borderId="11" xfId="1" applyNumberFormat="1" applyFont="1" applyBorder="1" applyAlignment="1" applyProtection="1">
      <alignment horizontal="left" indent="2"/>
    </xf>
    <xf numFmtId="167" fontId="4" fillId="0" borderId="11" xfId="1" applyNumberFormat="1" applyFont="1" applyBorder="1" applyAlignment="1" applyProtection="1"/>
    <xf numFmtId="167" fontId="3" fillId="0" borderId="11" xfId="1" applyNumberFormat="1" applyFont="1" applyBorder="1" applyAlignment="1" applyProtection="1">
      <alignment horizontal="left" indent="4"/>
    </xf>
    <xf numFmtId="167" fontId="3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>
      <alignment horizontal="left" indent="4"/>
    </xf>
    <xf numFmtId="167" fontId="2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/>
    <xf numFmtId="1" fontId="2" fillId="0" borderId="13" xfId="1" applyNumberFormat="1" applyFont="1" applyBorder="1" applyAlignment="1" applyProtection="1">
      <alignment horizontal="center"/>
      <protection locked="0"/>
    </xf>
    <xf numFmtId="167" fontId="4" fillId="0" borderId="14" xfId="1" applyNumberFormat="1" applyFont="1" applyBorder="1" applyAlignment="1" applyProtection="1"/>
    <xf numFmtId="166" fontId="2" fillId="3" borderId="14" xfId="1" applyNumberFormat="1" applyFont="1" applyFill="1" applyBorder="1" applyAlignment="1" applyProtection="1">
      <alignment horizontal="right"/>
    </xf>
    <xf numFmtId="166" fontId="5" fillId="4" borderId="15" xfId="1" applyNumberFormat="1" applyFont="1" applyFill="1" applyBorder="1" applyAlignment="1" applyProtection="1">
      <alignment horizontal="center" vertical="top" wrapText="1"/>
    </xf>
    <xf numFmtId="1" fontId="3" fillId="0" borderId="0" xfId="1" applyNumberFormat="1" applyFont="1" applyBorder="1" applyAlignment="1" applyProtection="1">
      <alignment horizontal="center"/>
      <protection locked="0"/>
    </xf>
    <xf numFmtId="166" fontId="2" fillId="2" borderId="0" xfId="1" applyNumberFormat="1" applyFont="1" applyFill="1" applyBorder="1" applyAlignment="1" applyProtection="1">
      <alignment horizontal="right" vertical="top" wrapText="1"/>
      <protection locked="0"/>
    </xf>
    <xf numFmtId="1" fontId="3" fillId="0" borderId="16" xfId="1" applyNumberFormat="1" applyFont="1" applyBorder="1" applyAlignment="1" applyProtection="1">
      <alignment horizontal="center"/>
      <protection locked="0"/>
    </xf>
    <xf numFmtId="167" fontId="8" fillId="0" borderId="17" xfId="1" applyNumberFormat="1" applyFont="1" applyBorder="1" applyAlignment="1" applyProtection="1">
      <alignment horizontal="left"/>
    </xf>
    <xf numFmtId="167" fontId="4" fillId="0" borderId="17" xfId="1" applyNumberFormat="1" applyFont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" vertical="top" wrapText="1"/>
      <protection locked="0"/>
    </xf>
    <xf numFmtId="0" fontId="5" fillId="2" borderId="18" xfId="0" applyFont="1" applyFill="1" applyBorder="1" applyAlignment="1" applyProtection="1">
      <alignment horizontal="center" vertical="top" wrapText="1"/>
      <protection locked="0"/>
    </xf>
    <xf numFmtId="166" fontId="2" fillId="2" borderId="11" xfId="1" applyNumberFormat="1" applyFont="1" applyFill="1" applyBorder="1" applyAlignment="1" applyProtection="1">
      <alignment horizontal="right" vertical="top"/>
      <protection locked="0"/>
    </xf>
    <xf numFmtId="166" fontId="1" fillId="0" borderId="0" xfId="0" applyNumberFormat="1" applyFont="1"/>
    <xf numFmtId="167" fontId="4" fillId="0" borderId="9" xfId="1" applyNumberFormat="1" applyFont="1" applyBorder="1" applyAlignment="1" applyProtection="1"/>
    <xf numFmtId="167" fontId="5" fillId="0" borderId="9" xfId="1" applyNumberFormat="1" applyFont="1" applyBorder="1" applyAlignment="1" applyProtection="1">
      <alignment horizontal="left"/>
    </xf>
    <xf numFmtId="167" fontId="5" fillId="0" borderId="10" xfId="1" applyNumberFormat="1" applyFont="1" applyBorder="1" applyAlignment="1" applyProtection="1">
      <alignment horizontal="left"/>
    </xf>
    <xf numFmtId="167" fontId="4" fillId="0" borderId="9" xfId="1" applyNumberFormat="1" applyFont="1" applyBorder="1" applyAlignment="1" applyProtection="1">
      <alignment horizontal="left"/>
    </xf>
    <xf numFmtId="167" fontId="4" fillId="0" borderId="10" xfId="1" applyNumberFormat="1" applyFont="1" applyBorder="1" applyAlignment="1" applyProtection="1">
      <alignment horizontal="left"/>
    </xf>
    <xf numFmtId="168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8" fontId="2" fillId="4" borderId="11" xfId="1" applyNumberFormat="1" applyFont="1" applyFill="1" applyBorder="1" applyAlignment="1" applyProtection="1">
      <alignment horizontal="right" vertical="top" wrapText="1"/>
    </xf>
    <xf numFmtId="167" fontId="5" fillId="0" borderId="11" xfId="1" applyNumberFormat="1" applyFont="1" applyBorder="1" applyAlignment="1" applyProtection="1">
      <alignment horizontal="left"/>
    </xf>
    <xf numFmtId="168" fontId="2" fillId="4" borderId="11" xfId="1" applyNumberFormat="1" applyFont="1" applyFill="1" applyBorder="1" applyAlignment="1" applyProtection="1">
      <alignment horizontal="center" vertical="top" wrapText="1"/>
    </xf>
    <xf numFmtId="168" fontId="5" fillId="4" borderId="12" xfId="1" applyNumberFormat="1" applyFont="1" applyFill="1" applyBorder="1" applyAlignment="1" applyProtection="1">
      <alignment horizontal="center" vertical="top" wrapText="1"/>
    </xf>
    <xf numFmtId="167" fontId="5" fillId="0" borderId="14" xfId="1" applyNumberFormat="1" applyFont="1" applyBorder="1" applyAlignment="1" applyProtection="1">
      <alignment horizontal="left"/>
    </xf>
    <xf numFmtId="166" fontId="5" fillId="4" borderId="15" xfId="1" applyNumberFormat="1" applyFont="1" applyFill="1" applyBorder="1" applyAlignment="1" applyProtection="1">
      <alignment horizontal="center" vertical="top" wrapText="1"/>
      <protection locked="0"/>
    </xf>
    <xf numFmtId="167" fontId="1" fillId="0" borderId="0" xfId="0" applyNumberFormat="1" applyFont="1"/>
    <xf numFmtId="1" fontId="9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 indent="3"/>
      <protection locked="0"/>
    </xf>
    <xf numFmtId="1" fontId="2" fillId="0" borderId="0" xfId="0" applyNumberFormat="1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 wrapText="1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 applyProtection="1">
      <alignment wrapText="1"/>
    </xf>
    <xf numFmtId="0" fontId="3" fillId="0" borderId="0" xfId="0" applyFont="1"/>
    <xf numFmtId="165" fontId="3" fillId="0" borderId="0" xfId="1" applyFont="1" applyBorder="1" applyAlignment="1" applyProtection="1">
      <alignment horizontal="right"/>
    </xf>
    <xf numFmtId="0" fontId="2" fillId="0" borderId="0" xfId="0" applyFont="1" applyBorder="1" applyProtection="1"/>
    <xf numFmtId="0" fontId="3" fillId="0" borderId="0" xfId="0" applyFont="1" applyProtection="1"/>
    <xf numFmtId="0" fontId="2" fillId="0" borderId="0" xfId="0" applyFont="1" applyBorder="1" applyAlignment="1" applyProtection="1">
      <alignment horizontal="left"/>
    </xf>
    <xf numFmtId="165" fontId="2" fillId="0" borderId="0" xfId="1" applyFont="1" applyBorder="1" applyAlignment="1" applyProtection="1">
      <alignment horizontal="right" vertical="top"/>
      <protection locked="0"/>
    </xf>
    <xf numFmtId="164" fontId="2" fillId="0" borderId="0" xfId="0" applyNumberFormat="1" applyFont="1" applyBorder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1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</xf>
    <xf numFmtId="1" fontId="2" fillId="0" borderId="0" xfId="1" applyNumberFormat="1" applyFont="1" applyBorder="1" applyAlignment="1" applyProtection="1">
      <alignment vertical="top"/>
    </xf>
    <xf numFmtId="167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  <protection locked="0"/>
    </xf>
    <xf numFmtId="1" fontId="5" fillId="0" borderId="19" xfId="1" applyNumberFormat="1" applyFont="1" applyBorder="1" applyAlignment="1" applyProtection="1">
      <alignment horizontal="center" vertical="top" wrapText="1"/>
    </xf>
    <xf numFmtId="167" fontId="5" fillId="0" borderId="20" xfId="1" applyNumberFormat="1" applyFont="1" applyBorder="1" applyAlignment="1" applyProtection="1">
      <alignment horizontal="center" vertical="top" wrapText="1"/>
    </xf>
    <xf numFmtId="167" fontId="5" fillId="0" borderId="21" xfId="1" applyNumberFormat="1" applyFont="1" applyBorder="1" applyAlignment="1" applyProtection="1">
      <alignment horizontal="center" vertical="top" wrapText="1"/>
    </xf>
    <xf numFmtId="1" fontId="2" fillId="0" borderId="22" xfId="1" applyNumberFormat="1" applyFont="1" applyBorder="1" applyAlignment="1" applyProtection="1">
      <alignment horizontal="center" vertical="top"/>
    </xf>
    <xf numFmtId="0" fontId="3" fillId="0" borderId="4" xfId="0" applyFont="1" applyBorder="1" applyAlignment="1" applyProtection="1">
      <alignment horizontal="left" indent="2"/>
    </xf>
    <xf numFmtId="0" fontId="3" fillId="0" borderId="23" xfId="0" applyFont="1" applyBorder="1" applyAlignment="1" applyProtection="1">
      <alignment horizontal="left" indent="2"/>
    </xf>
    <xf numFmtId="166" fontId="2" fillId="2" borderId="24" xfId="1" applyNumberFormat="1" applyFont="1" applyFill="1" applyBorder="1" applyAlignment="1" applyProtection="1">
      <alignment horizontal="right" vertical="top" wrapText="1"/>
      <protection locked="0"/>
    </xf>
    <xf numFmtId="166" fontId="2" fillId="3" borderId="24" xfId="1" applyNumberFormat="1" applyFont="1" applyFill="1" applyBorder="1" applyAlignment="1" applyProtection="1">
      <alignment horizontal="right"/>
    </xf>
    <xf numFmtId="166" fontId="2" fillId="3" borderId="25" xfId="1" applyNumberFormat="1" applyFont="1" applyFill="1" applyBorder="1" applyAlignment="1" applyProtection="1">
      <alignment horizontal="right"/>
    </xf>
    <xf numFmtId="1" fontId="2" fillId="0" borderId="8" xfId="1" applyNumberFormat="1" applyFont="1" applyBorder="1" applyAlignment="1" applyProtection="1">
      <alignment horizontal="center" vertical="top"/>
    </xf>
    <xf numFmtId="0" fontId="3" fillId="0" borderId="11" xfId="0" applyFont="1" applyBorder="1" applyAlignment="1" applyProtection="1">
      <alignment horizontal="left" indent="2"/>
    </xf>
    <xf numFmtId="0" fontId="10" fillId="0" borderId="11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3" fillId="0" borderId="9" xfId="0" applyFont="1" applyBorder="1" applyAlignment="1" applyProtection="1">
      <alignment horizontal="left" indent="2"/>
    </xf>
    <xf numFmtId="0" fontId="3" fillId="0" borderId="10" xfId="0" applyFont="1" applyBorder="1" applyAlignment="1" applyProtection="1">
      <alignment horizontal="left" indent="2"/>
    </xf>
    <xf numFmtId="0" fontId="3" fillId="0" borderId="11" xfId="0" applyFont="1" applyBorder="1" applyProtection="1"/>
    <xf numFmtId="166" fontId="5" fillId="4" borderId="12" xfId="1" applyNumberFormat="1" applyFont="1" applyFill="1" applyBorder="1" applyAlignment="1" applyProtection="1">
      <alignment horizontal="right" vertical="top" wrapText="1"/>
    </xf>
    <xf numFmtId="0" fontId="3" fillId="0" borderId="9" xfId="0" applyFont="1" applyBorder="1" applyAlignment="1" applyProtection="1">
      <alignment horizontal="left" vertical="top" wrapText="1" indent="2"/>
    </xf>
    <xf numFmtId="0" fontId="3" fillId="0" borderId="10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 indent="2"/>
    </xf>
    <xf numFmtId="0" fontId="3" fillId="0" borderId="11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/>
    </xf>
    <xf numFmtId="0" fontId="3" fillId="0" borderId="9" xfId="0" applyFont="1" applyBorder="1" applyAlignment="1" applyProtection="1">
      <alignment horizontal="left" vertical="top"/>
    </xf>
    <xf numFmtId="0" fontId="10" fillId="0" borderId="11" xfId="0" applyFont="1" applyBorder="1" applyAlignment="1" applyProtection="1">
      <alignment vertical="top"/>
    </xf>
    <xf numFmtId="0" fontId="10" fillId="0" borderId="11" xfId="0" applyFont="1" applyBorder="1" applyAlignment="1" applyProtection="1">
      <alignment vertical="top" wrapText="1"/>
    </xf>
    <xf numFmtId="166" fontId="2" fillId="4" borderId="12" xfId="1" applyNumberFormat="1" applyFont="1" applyFill="1" applyBorder="1" applyAlignment="1" applyProtection="1">
      <alignment horizontal="right" vertical="top" wrapText="1"/>
    </xf>
    <xf numFmtId="0" fontId="10" fillId="0" borderId="9" xfId="0" applyFont="1" applyBorder="1" applyAlignment="1" applyProtection="1">
      <alignment vertical="top"/>
    </xf>
    <xf numFmtId="0" fontId="10" fillId="0" borderId="10" xfId="0" applyFont="1" applyBorder="1" applyAlignment="1" applyProtection="1">
      <alignment vertical="top" wrapText="1"/>
    </xf>
    <xf numFmtId="1" fontId="2" fillId="0" borderId="26" xfId="1" applyNumberFormat="1" applyFont="1" applyBorder="1" applyAlignment="1" applyProtection="1">
      <alignment horizontal="center" vertical="top"/>
    </xf>
    <xf numFmtId="0" fontId="10" fillId="0" borderId="27" xfId="0" applyFont="1" applyBorder="1" applyAlignment="1" applyProtection="1">
      <alignment vertical="top"/>
    </xf>
    <xf numFmtId="0" fontId="10" fillId="0" borderId="27" xfId="0" applyFont="1" applyBorder="1" applyAlignment="1" applyProtection="1">
      <alignment vertical="top" wrapText="1"/>
    </xf>
    <xf numFmtId="166" fontId="2" fillId="3" borderId="27" xfId="1" applyNumberFormat="1" applyFont="1" applyFill="1" applyBorder="1" applyAlignment="1" applyProtection="1">
      <alignment horizontal="right"/>
    </xf>
    <xf numFmtId="166" fontId="2" fillId="4" borderId="27" xfId="1" applyNumberFormat="1" applyFont="1" applyFill="1" applyBorder="1" applyAlignment="1" applyProtection="1">
      <alignment horizontal="right" vertical="top" wrapText="1"/>
    </xf>
    <xf numFmtId="166" fontId="2" fillId="4" borderId="28" xfId="1" applyNumberFormat="1" applyFont="1" applyFill="1" applyBorder="1" applyAlignment="1" applyProtection="1">
      <alignment horizontal="right" vertical="top" wrapText="1"/>
    </xf>
    <xf numFmtId="1" fontId="2" fillId="0" borderId="19" xfId="1" applyNumberFormat="1" applyFont="1" applyBorder="1" applyAlignment="1" applyProtection="1">
      <alignment horizontal="center" vertical="top"/>
    </xf>
    <xf numFmtId="0" fontId="10" fillId="0" borderId="1" xfId="0" applyFont="1" applyBorder="1" applyAlignment="1" applyProtection="1">
      <alignment vertical="top"/>
    </xf>
    <xf numFmtId="0" fontId="10" fillId="0" borderId="29" xfId="0" applyFont="1" applyBorder="1" applyAlignment="1" applyProtection="1">
      <alignment vertical="top" wrapText="1"/>
    </xf>
    <xf numFmtId="166" fontId="2" fillId="3" borderId="2" xfId="1" applyNumberFormat="1" applyFont="1" applyFill="1" applyBorder="1" applyAlignment="1" applyProtection="1">
      <alignment horizontal="right"/>
    </xf>
    <xf numFmtId="166" fontId="5" fillId="4" borderId="30" xfId="1" applyNumberFormat="1" applyFont="1" applyFill="1" applyBorder="1" applyAlignment="1" applyProtection="1">
      <alignment horizontal="right" vertical="top" wrapText="1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horizontal="right" vertical="top"/>
      <protection locked="0"/>
    </xf>
    <xf numFmtId="165" fontId="2" fillId="0" borderId="0" xfId="1" applyFont="1" applyBorder="1" applyAlignment="1" applyProtection="1">
      <alignment horizontal="right" vertical="top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31" xfId="0" applyFont="1" applyBorder="1" applyProtection="1"/>
    <xf numFmtId="0" fontId="2" fillId="0" borderId="32" xfId="0" applyFont="1" applyBorder="1" applyProtection="1"/>
    <xf numFmtId="0" fontId="2" fillId="0" borderId="35" xfId="0" applyFont="1" applyBorder="1" applyProtection="1"/>
    <xf numFmtId="0" fontId="2" fillId="0" borderId="36" xfId="0" applyFont="1" applyBorder="1" applyProtection="1"/>
    <xf numFmtId="167" fontId="2" fillId="2" borderId="37" xfId="1" applyNumberFormat="1" applyFont="1" applyFill="1" applyBorder="1" applyAlignment="1" applyProtection="1">
      <alignment horizontal="center" vertical="top" wrapText="1"/>
    </xf>
    <xf numFmtId="167" fontId="2" fillId="2" borderId="38" xfId="1" applyNumberFormat="1" applyFont="1" applyFill="1" applyBorder="1" applyAlignment="1" applyProtection="1">
      <alignment horizontal="center" vertical="top" wrapText="1"/>
    </xf>
    <xf numFmtId="1" fontId="2" fillId="0" borderId="39" xfId="1" applyNumberFormat="1" applyFont="1" applyBorder="1" applyAlignment="1" applyProtection="1">
      <alignment vertical="top"/>
    </xf>
    <xf numFmtId="167" fontId="2" fillId="0" borderId="40" xfId="1" applyNumberFormat="1" applyFont="1" applyBorder="1" applyAlignment="1" applyProtection="1">
      <alignment vertical="top" wrapText="1"/>
    </xf>
    <xf numFmtId="166" fontId="2" fillId="2" borderId="41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2" xfId="1" applyNumberFormat="1" applyFont="1" applyFill="1" applyBorder="1" applyAlignment="1" applyProtection="1">
      <alignment horizontal="right" vertical="top" wrapText="1"/>
      <protection locked="0"/>
    </xf>
    <xf numFmtId="1" fontId="2" fillId="0" borderId="43" xfId="1" applyNumberFormat="1" applyFont="1" applyBorder="1" applyAlignment="1" applyProtection="1">
      <alignment vertical="top"/>
    </xf>
    <xf numFmtId="167" fontId="5" fillId="0" borderId="44" xfId="1" applyNumberFormat="1" applyFont="1" applyBorder="1" applyAlignment="1" applyProtection="1">
      <alignment vertical="top" wrapText="1"/>
    </xf>
    <xf numFmtId="166" fontId="2" fillId="4" borderId="45" xfId="1" applyNumberFormat="1" applyFont="1" applyFill="1" applyBorder="1" applyAlignment="1" applyProtection="1">
      <alignment horizontal="right" vertical="top" wrapText="1"/>
    </xf>
    <xf numFmtId="166" fontId="2" fillId="4" borderId="46" xfId="1" applyNumberFormat="1" applyFont="1" applyFill="1" applyBorder="1" applyAlignment="1" applyProtection="1">
      <alignment horizontal="right" vertical="top" wrapText="1"/>
    </xf>
    <xf numFmtId="167" fontId="2" fillId="0" borderId="44" xfId="1" applyNumberFormat="1" applyFont="1" applyBorder="1" applyAlignment="1" applyProtection="1">
      <alignment horizontal="left" vertical="top" wrapText="1" indent="2"/>
    </xf>
    <xf numFmtId="166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6" xfId="1" applyNumberFormat="1" applyFont="1" applyFill="1" applyBorder="1" applyAlignment="1" applyProtection="1">
      <alignment horizontal="right" vertical="top" wrapText="1"/>
      <protection locked="0"/>
    </xf>
    <xf numFmtId="166" fontId="5" fillId="2" borderId="45" xfId="1" applyNumberFormat="1" applyFont="1" applyFill="1" applyBorder="1" applyAlignment="1" applyProtection="1">
      <alignment horizontal="center" vertical="top" wrapText="1"/>
      <protection locked="0"/>
    </xf>
    <xf numFmtId="166" fontId="5" fillId="2" borderId="46" xfId="1" applyNumberFormat="1" applyFont="1" applyFill="1" applyBorder="1" applyAlignment="1" applyProtection="1">
      <alignment horizontal="center" vertical="top" wrapText="1"/>
      <protection locked="0"/>
    </xf>
    <xf numFmtId="167" fontId="2" fillId="0" borderId="44" xfId="1" applyNumberFormat="1" applyFont="1" applyBorder="1" applyAlignment="1" applyProtection="1">
      <alignment vertical="top" wrapText="1"/>
    </xf>
    <xf numFmtId="166" fontId="2" fillId="3" borderId="45" xfId="1" applyNumberFormat="1" applyFont="1" applyFill="1" applyBorder="1" applyAlignment="1" applyProtection="1">
      <alignment horizontal="right"/>
    </xf>
    <xf numFmtId="166" fontId="2" fillId="3" borderId="46" xfId="1" applyNumberFormat="1" applyFont="1" applyFill="1" applyBorder="1" applyAlignment="1" applyProtection="1">
      <alignment horizontal="right"/>
    </xf>
    <xf numFmtId="16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5" xfId="1" applyNumberFormat="1" applyFont="1" applyFill="1" applyBorder="1" applyAlignment="1" applyProtection="1">
      <alignment horizontal="right"/>
    </xf>
    <xf numFmtId="167" fontId="2" fillId="3" borderId="46" xfId="1" applyNumberFormat="1" applyFont="1" applyFill="1" applyBorder="1" applyAlignment="1" applyProtection="1">
      <alignment horizontal="right"/>
    </xf>
    <xf numFmtId="4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" fontId="2" fillId="0" borderId="47" xfId="1" applyNumberFormat="1" applyFont="1" applyBorder="1" applyAlignment="1" applyProtection="1">
      <alignment vertical="top"/>
    </xf>
    <xf numFmtId="167" fontId="2" fillId="0" borderId="48" xfId="1" applyNumberFormat="1" applyFont="1" applyBorder="1" applyAlignment="1" applyProtection="1">
      <alignment vertical="top" wrapText="1"/>
    </xf>
    <xf numFmtId="166" fontId="2" fillId="2" borderId="49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9" xfId="1" applyNumberFormat="1" applyFont="1" applyFill="1" applyBorder="1" applyAlignment="1" applyProtection="1">
      <alignment horizontal="right"/>
    </xf>
    <xf numFmtId="167" fontId="2" fillId="3" borderId="50" xfId="1" applyNumberFormat="1" applyFont="1" applyFill="1" applyBorder="1" applyAlignment="1" applyProtection="1">
      <alignment horizontal="right"/>
    </xf>
    <xf numFmtId="1" fontId="2" fillId="0" borderId="51" xfId="1" applyNumberFormat="1" applyFont="1" applyBorder="1" applyAlignment="1" applyProtection="1">
      <alignment vertical="top"/>
    </xf>
    <xf numFmtId="167" fontId="2" fillId="0" borderId="52" xfId="1" applyNumberFormat="1" applyFont="1" applyBorder="1" applyAlignment="1" applyProtection="1">
      <alignment vertical="top" wrapText="1"/>
    </xf>
    <xf numFmtId="166" fontId="2" fillId="2" borderId="53" xfId="1" applyNumberFormat="1" applyFont="1" applyFill="1" applyBorder="1" applyAlignment="1" applyProtection="1">
      <alignment horizontal="right" vertical="top" wrapText="1"/>
      <protection locked="0"/>
    </xf>
    <xf numFmtId="167" fontId="2" fillId="3" borderId="53" xfId="1" applyNumberFormat="1" applyFont="1" applyFill="1" applyBorder="1" applyAlignment="1" applyProtection="1">
      <alignment horizontal="right"/>
    </xf>
    <xf numFmtId="167" fontId="2" fillId="3" borderId="54" xfId="1" applyNumberFormat="1" applyFont="1" applyFill="1" applyBorder="1" applyAlignment="1" applyProtection="1">
      <alignment horizontal="right"/>
    </xf>
    <xf numFmtId="1" fontId="2" fillId="0" borderId="0" xfId="1" applyNumberFormat="1" applyFont="1" applyBorder="1" applyAlignment="1" applyProtection="1">
      <alignment vertical="top"/>
      <protection locked="0"/>
    </xf>
    <xf numFmtId="167" fontId="2" fillId="0" borderId="0" xfId="1" applyNumberFormat="1" applyFont="1" applyBorder="1" applyAlignment="1" applyProtection="1">
      <alignment horizontal="left" vertical="top"/>
      <protection locked="0"/>
    </xf>
    <xf numFmtId="0" fontId="2" fillId="0" borderId="0" xfId="0" applyFont="1" applyProtection="1"/>
    <xf numFmtId="0" fontId="3" fillId="0" borderId="0" xfId="0" applyFont="1" applyAlignment="1" applyProtection="1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Protection="1">
      <protection locked="0"/>
    </xf>
    <xf numFmtId="0" fontId="5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justify" vertical="top"/>
    </xf>
    <xf numFmtId="0" fontId="2" fillId="0" borderId="0" xfId="0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49" fontId="5" fillId="0" borderId="30" xfId="0" applyNumberFormat="1" applyFont="1" applyBorder="1" applyAlignment="1" applyProtection="1">
      <alignment horizontal="center" vertical="top" wrapText="1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166" fontId="2" fillId="2" borderId="25" xfId="1" applyNumberFormat="1" applyFont="1" applyFill="1" applyBorder="1" applyAlignment="1" applyProtection="1">
      <alignment horizontal="justify" vertical="top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6" fontId="2" fillId="2" borderId="12" xfId="1" applyNumberFormat="1" applyFont="1" applyFill="1" applyBorder="1" applyAlignment="1" applyProtection="1">
      <alignment horizontal="justify" vertical="top" wrapText="1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166" fontId="2" fillId="2" borderId="28" xfId="1" applyNumberFormat="1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justify" vertical="top"/>
      <protection locked="0"/>
    </xf>
    <xf numFmtId="166" fontId="5" fillId="4" borderId="30" xfId="1" applyNumberFormat="1" applyFont="1" applyFill="1" applyBorder="1" applyAlignment="1" applyProtection="1"/>
    <xf numFmtId="3" fontId="2" fillId="2" borderId="0" xfId="1" applyNumberFormat="1" applyFont="1" applyFill="1" applyBorder="1" applyAlignment="1" applyProtection="1">
      <alignment vertical="top"/>
      <protection locked="0"/>
    </xf>
    <xf numFmtId="166" fontId="2" fillId="0" borderId="55" xfId="0" applyNumberFormat="1" applyFont="1" applyBorder="1" applyAlignment="1" applyProtection="1">
      <alignment vertical="top"/>
    </xf>
    <xf numFmtId="0" fontId="5" fillId="0" borderId="0" xfId="0" applyFont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170" fontId="1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</xf>
    <xf numFmtId="170" fontId="3" fillId="0" borderId="0" xfId="0" applyNumberFormat="1" applyFont="1" applyAlignment="1" applyProtection="1">
      <alignment horizontal="center"/>
    </xf>
    <xf numFmtId="171" fontId="2" fillId="0" borderId="0" xfId="0" applyNumberFormat="1" applyFont="1" applyBorder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170" fontId="5" fillId="0" borderId="2" xfId="0" applyNumberFormat="1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/>
      <protection locked="0"/>
    </xf>
    <xf numFmtId="49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/>
      <protection locked="0"/>
    </xf>
    <xf numFmtId="166" fontId="13" fillId="0" borderId="0" xfId="0" applyNumberFormat="1" applyFont="1"/>
    <xf numFmtId="0" fontId="2" fillId="2" borderId="8" xfId="0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right" vertical="top"/>
      <protection locked="0"/>
    </xf>
    <xf numFmtId="0" fontId="2" fillId="0" borderId="8" xfId="0" applyFont="1" applyBorder="1" applyAlignment="1" applyProtection="1">
      <alignment horizontal="center" vertical="top"/>
      <protection locked="0"/>
    </xf>
    <xf numFmtId="49" fontId="2" fillId="0" borderId="11" xfId="0" applyNumberFormat="1" applyFont="1" applyBorder="1" applyAlignment="1" applyProtection="1">
      <alignment horizontal="center" vertical="top"/>
      <protection locked="0"/>
    </xf>
    <xf numFmtId="164" fontId="2" fillId="0" borderId="11" xfId="0" applyNumberFormat="1" applyFont="1" applyBorder="1" applyAlignment="1" applyProtection="1">
      <alignment horizontal="center" vertical="top"/>
      <protection locked="0"/>
    </xf>
    <xf numFmtId="166" fontId="2" fillId="0" borderId="12" xfId="1" applyNumberFormat="1" applyFont="1" applyBorder="1" applyAlignment="1" applyProtection="1">
      <alignment horizontal="right" vertical="top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49" fontId="3" fillId="0" borderId="11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66" fontId="3" fillId="0" borderId="12" xfId="1" applyNumberFormat="1" applyFont="1" applyBorder="1" applyAlignment="1" applyProtection="1">
      <alignment horizontal="right"/>
      <protection locked="0"/>
    </xf>
    <xf numFmtId="166" fontId="13" fillId="0" borderId="0" xfId="0" applyNumberFormat="1" applyFont="1"/>
    <xf numFmtId="0" fontId="3" fillId="0" borderId="13" xfId="0" applyFont="1" applyBorder="1" applyAlignment="1" applyProtection="1">
      <alignment horizontal="center" vertical="top"/>
      <protection locked="0"/>
    </xf>
    <xf numFmtId="49" fontId="3" fillId="0" borderId="14" xfId="0" applyNumberFormat="1" applyFont="1" applyBorder="1" applyAlignment="1" applyProtection="1">
      <alignment horizontal="center"/>
      <protection locked="0"/>
    </xf>
    <xf numFmtId="164" fontId="3" fillId="0" borderId="14" xfId="0" applyNumberFormat="1" applyFont="1" applyBorder="1" applyAlignment="1" applyProtection="1">
      <alignment horizontal="center"/>
      <protection locked="0"/>
    </xf>
    <xf numFmtId="166" fontId="3" fillId="0" borderId="15" xfId="1" applyNumberFormat="1" applyFont="1" applyBorder="1" applyAlignment="1" applyProtection="1">
      <alignment horizontal="right"/>
      <protection locked="0"/>
    </xf>
    <xf numFmtId="49" fontId="5" fillId="0" borderId="2" xfId="0" applyNumberFormat="1" applyFont="1" applyBorder="1" applyAlignment="1" applyProtection="1">
      <alignment horizontal="center" vertical="top"/>
      <protection locked="0"/>
    </xf>
    <xf numFmtId="169" fontId="5" fillId="0" borderId="2" xfId="0" applyNumberFormat="1" applyFont="1" applyBorder="1" applyAlignment="1" applyProtection="1">
      <alignment horizontal="center" vertical="top"/>
      <protection locked="0"/>
    </xf>
    <xf numFmtId="166" fontId="2" fillId="4" borderId="30" xfId="0" applyNumberFormat="1" applyFont="1" applyFill="1" applyBorder="1" applyAlignment="1" applyProtection="1">
      <alignment vertical="top"/>
    </xf>
    <xf numFmtId="3" fontId="2" fillId="2" borderId="0" xfId="1" applyNumberFormat="1" applyFont="1" applyFill="1" applyBorder="1" applyAlignment="1" applyProtection="1">
      <alignment horizontal="right" vertical="top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0" fontId="3" fillId="0" borderId="0" xfId="0" applyNumberFormat="1" applyFont="1"/>
    <xf numFmtId="0" fontId="2" fillId="0" borderId="0" xfId="0" applyFont="1" applyBorder="1" applyAlignment="1" applyProtection="1">
      <alignment horizontal="center"/>
    </xf>
    <xf numFmtId="170" fontId="2" fillId="0" borderId="0" xfId="0" applyNumberFormat="1" applyFont="1" applyBorder="1" applyProtection="1"/>
    <xf numFmtId="172" fontId="2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top"/>
    </xf>
    <xf numFmtId="170" fontId="11" fillId="0" borderId="0" xfId="0" applyNumberFormat="1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/>
    </xf>
    <xf numFmtId="170" fontId="5" fillId="0" borderId="21" xfId="0" applyNumberFormat="1" applyFont="1" applyBorder="1" applyAlignment="1" applyProtection="1">
      <alignment horizontal="center" vertical="top" wrapText="1"/>
    </xf>
    <xf numFmtId="0" fontId="5" fillId="0" borderId="56" xfId="0" applyFont="1" applyBorder="1" applyAlignment="1" applyProtection="1">
      <alignment horizontal="center" vertical="top" wrapText="1"/>
    </xf>
    <xf numFmtId="166" fontId="3" fillId="0" borderId="7" xfId="1" applyNumberFormat="1" applyFont="1" applyBorder="1" applyAlignment="1" applyProtection="1">
      <alignment horizontal="right" wrapText="1"/>
      <protection locked="0"/>
    </xf>
    <xf numFmtId="166" fontId="3" fillId="0" borderId="0" xfId="0" applyNumberFormat="1" applyFont="1"/>
    <xf numFmtId="166" fontId="3" fillId="0" borderId="12" xfId="1" applyNumberFormat="1" applyFont="1" applyBorder="1" applyAlignment="1" applyProtection="1">
      <alignment horizontal="right" wrapText="1"/>
      <protection locked="0"/>
    </xf>
    <xf numFmtId="0" fontId="2" fillId="2" borderId="13" xfId="0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6" fontId="3" fillId="0" borderId="15" xfId="1" applyNumberFormat="1" applyFont="1" applyBorder="1" applyAlignment="1" applyProtection="1">
      <alignment horizontal="right" wrapText="1"/>
      <protection locked="0"/>
    </xf>
    <xf numFmtId="0" fontId="5" fillId="0" borderId="19" xfId="0" applyFont="1" applyBorder="1" applyAlignment="1" applyProtection="1">
      <alignment horizontal="justify" vertical="top"/>
    </xf>
    <xf numFmtId="0" fontId="5" fillId="0" borderId="29" xfId="0" applyFont="1" applyBorder="1" applyAlignment="1" applyProtection="1">
      <alignment horizontal="justify" vertical="top"/>
    </xf>
    <xf numFmtId="0" fontId="5" fillId="0" borderId="21" xfId="0" applyFont="1" applyBorder="1" applyAlignment="1" applyProtection="1">
      <alignment horizontal="justify" vertical="top" wrapText="1"/>
    </xf>
    <xf numFmtId="49" fontId="5" fillId="0" borderId="2" xfId="0" applyNumberFormat="1" applyFont="1" applyBorder="1" applyAlignment="1" applyProtection="1">
      <alignment horizontal="center"/>
    </xf>
    <xf numFmtId="170" fontId="5" fillId="0" borderId="2" xfId="0" applyNumberFormat="1" applyFont="1" applyBorder="1" applyAlignment="1" applyProtection="1"/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170" fontId="5" fillId="0" borderId="0" xfId="0" applyNumberFormat="1" applyFont="1" applyAlignment="1" applyProtection="1">
      <alignment vertical="top"/>
      <protection locked="0"/>
    </xf>
    <xf numFmtId="170" fontId="2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  <protection locked="0"/>
    </xf>
    <xf numFmtId="172" fontId="3" fillId="0" borderId="0" xfId="0" applyNumberFormat="1" applyFont="1" applyAlignment="1" applyProtection="1">
      <alignment horizontal="lef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166" fontId="2" fillId="2" borderId="12" xfId="1" applyNumberFormat="1" applyFont="1" applyFill="1" applyBorder="1" applyAlignment="1" applyProtection="1">
      <alignment horizontal="right" vertical="top" wrapText="1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166" fontId="2" fillId="2" borderId="15" xfId="1" applyNumberFormat="1" applyFont="1" applyFill="1" applyBorder="1" applyAlignment="1" applyProtection="1">
      <alignment horizontal="right" vertical="top" wrapText="1"/>
      <protection locked="0"/>
    </xf>
    <xf numFmtId="166" fontId="5" fillId="4" borderId="30" xfId="1" applyNumberFormat="1" applyFont="1" applyFill="1" applyBorder="1" applyAlignment="1" applyProtection="1">
      <alignment horizontal="right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/>
    </xf>
    <xf numFmtId="0" fontId="5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horizontal="center" vertical="top"/>
    </xf>
    <xf numFmtId="0" fontId="10" fillId="0" borderId="2" xfId="0" applyFont="1" applyBorder="1" applyAlignment="1" applyProtection="1">
      <alignment horizontal="center" vertical="top"/>
    </xf>
    <xf numFmtId="0" fontId="5" fillId="0" borderId="56" xfId="0" applyFont="1" applyBorder="1" applyAlignment="1" applyProtection="1">
      <alignment horizontal="center" vertical="top"/>
    </xf>
    <xf numFmtId="0" fontId="2" fillId="0" borderId="3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166" fontId="3" fillId="2" borderId="6" xfId="0" applyNumberFormat="1" applyFont="1" applyFill="1" applyBorder="1" applyAlignment="1" applyProtection="1">
      <alignment horizontal="left"/>
      <protection locked="0"/>
    </xf>
    <xf numFmtId="166" fontId="2" fillId="2" borderId="6" xfId="1" applyNumberFormat="1" applyFont="1" applyFill="1" applyBorder="1" applyAlignment="1" applyProtection="1">
      <alignment horizontal="right" vertical="top"/>
      <protection locked="0"/>
    </xf>
    <xf numFmtId="10" fontId="2" fillId="4" borderId="7" xfId="0" applyNumberFormat="1" applyFont="1" applyFill="1" applyBorder="1" applyAlignment="1" applyProtection="1">
      <alignment vertical="top"/>
    </xf>
    <xf numFmtId="0" fontId="2" fillId="0" borderId="8" xfId="0" applyFont="1" applyBorder="1" applyAlignment="1" applyProtection="1">
      <alignment horizontal="center" vertical="top"/>
    </xf>
    <xf numFmtId="0" fontId="2" fillId="0" borderId="11" xfId="0" applyFont="1" applyBorder="1" applyAlignment="1" applyProtection="1">
      <alignment vertical="top"/>
    </xf>
    <xf numFmtId="166" fontId="3" fillId="2" borderId="11" xfId="0" applyNumberFormat="1" applyFont="1" applyFill="1" applyBorder="1" applyAlignment="1" applyProtection="1">
      <alignment horizontal="left"/>
      <protection locked="0"/>
    </xf>
    <xf numFmtId="10" fontId="2" fillId="4" borderId="12" xfId="0" applyNumberFormat="1" applyFont="1" applyFill="1" applyBorder="1" applyAlignment="1" applyProtection="1">
      <alignment vertical="top"/>
    </xf>
    <xf numFmtId="0" fontId="2" fillId="0" borderId="11" xfId="0" applyFont="1" applyBorder="1" applyAlignment="1" applyProtection="1">
      <alignment vertical="top" wrapText="1"/>
    </xf>
    <xf numFmtId="0" fontId="2" fillId="0" borderId="13" xfId="0" applyFont="1" applyBorder="1" applyAlignment="1" applyProtection="1">
      <alignment horizontal="center" vertical="top"/>
    </xf>
    <xf numFmtId="0" fontId="2" fillId="0" borderId="14" xfId="0" applyFont="1" applyBorder="1" applyAlignment="1" applyProtection="1">
      <alignment vertical="top"/>
    </xf>
    <xf numFmtId="166" fontId="3" fillId="2" borderId="14" xfId="0" applyNumberFormat="1" applyFont="1" applyFill="1" applyBorder="1" applyAlignment="1" applyProtection="1">
      <alignment horizontal="left"/>
      <protection locked="0"/>
    </xf>
    <xf numFmtId="166" fontId="2" fillId="2" borderId="14" xfId="1" applyNumberFormat="1" applyFont="1" applyFill="1" applyBorder="1" applyAlignment="1" applyProtection="1">
      <alignment horizontal="right" vertical="top"/>
      <protection locked="0"/>
    </xf>
    <xf numFmtId="10" fontId="2" fillId="4" borderId="15" xfId="0" applyNumberFormat="1" applyFont="1" applyFill="1" applyBorder="1" applyAlignment="1" applyProtection="1">
      <alignment vertical="top"/>
    </xf>
    <xf numFmtId="0" fontId="2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vertical="top"/>
    </xf>
    <xf numFmtId="166" fontId="10" fillId="4" borderId="2" xfId="0" applyNumberFormat="1" applyFont="1" applyFill="1" applyBorder="1" applyAlignment="1" applyProtection="1">
      <alignment horizontal="center" vertical="top"/>
    </xf>
    <xf numFmtId="166" fontId="10" fillId="4" borderId="2" xfId="0" applyNumberFormat="1" applyFont="1" applyFill="1" applyBorder="1" applyAlignment="1" applyProtection="1">
      <alignment vertical="top"/>
    </xf>
    <xf numFmtId="10" fontId="5" fillId="4" borderId="30" xfId="0" applyNumberFormat="1" applyFont="1" applyFill="1" applyBorder="1" applyAlignment="1" applyProtection="1">
      <alignment horizontal="center" vertical="top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vertical="top"/>
    </xf>
    <xf numFmtId="0" fontId="5" fillId="0" borderId="29" xfId="0" applyFont="1" applyBorder="1" applyAlignment="1" applyProtection="1">
      <alignment vertical="top"/>
    </xf>
    <xf numFmtId="0" fontId="10" fillId="0" borderId="29" xfId="0" applyFont="1" applyBorder="1" applyProtection="1"/>
    <xf numFmtId="173" fontId="10" fillId="4" borderId="2" xfId="1" applyNumberFormat="1" applyFont="1" applyFill="1" applyBorder="1" applyAlignment="1" applyProtection="1">
      <alignment horizontal="right"/>
    </xf>
    <xf numFmtId="0" fontId="3" fillId="0" borderId="56" xfId="0" applyFont="1" applyBorder="1"/>
    <xf numFmtId="0" fontId="10" fillId="0" borderId="0" xfId="0" applyFont="1"/>
    <xf numFmtId="0" fontId="5" fillId="0" borderId="2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/>
    </xf>
    <xf numFmtId="0" fontId="2" fillId="2" borderId="6" xfId="0" applyFont="1" applyFill="1" applyBorder="1" applyAlignment="1" applyProtection="1">
      <alignment vertical="top"/>
      <protection locked="0"/>
    </xf>
    <xf numFmtId="164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right" vertical="top"/>
      <protection locked="0"/>
    </xf>
    <xf numFmtId="166" fontId="2" fillId="2" borderId="6" xfId="1" applyNumberFormat="1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164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right" vertical="top"/>
      <protection locked="0"/>
    </xf>
    <xf numFmtId="166" fontId="2" fillId="2" borderId="11" xfId="1" applyNumberFormat="1" applyFont="1" applyFill="1" applyBorder="1" applyAlignment="1" applyProtection="1">
      <alignment vertical="top"/>
      <protection locked="0"/>
    </xf>
    <xf numFmtId="0" fontId="5" fillId="2" borderId="12" xfId="0" applyFont="1" applyFill="1" applyBorder="1" applyAlignment="1" applyProtection="1">
      <alignment vertical="top"/>
      <protection locked="0"/>
    </xf>
    <xf numFmtId="0" fontId="2" fillId="2" borderId="14" xfId="0" applyFont="1" applyFill="1" applyBorder="1" applyAlignment="1" applyProtection="1">
      <alignment vertical="top"/>
      <protection locked="0"/>
    </xf>
    <xf numFmtId="164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right" vertical="top"/>
      <protection locked="0"/>
    </xf>
    <xf numFmtId="166" fontId="2" fillId="2" borderId="14" xfId="1" applyNumberFormat="1" applyFont="1" applyFill="1" applyBorder="1" applyAlignment="1" applyProtection="1">
      <alignment vertical="top"/>
      <protection locked="0"/>
    </xf>
    <xf numFmtId="0" fontId="5" fillId="2" borderId="15" xfId="0" applyFont="1" applyFill="1" applyBorder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center"/>
    </xf>
    <xf numFmtId="0" fontId="5" fillId="0" borderId="30" xfId="0" applyFont="1" applyBorder="1" applyAlignment="1" applyProtection="1">
      <alignment horizontal="center" vertical="top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left" vertical="top"/>
    </xf>
    <xf numFmtId="166" fontId="2" fillId="2" borderId="57" xfId="1" applyNumberFormat="1" applyFont="1" applyFill="1" applyBorder="1" applyAlignment="1" applyProtection="1">
      <alignment horizontal="right" vertical="top"/>
    </xf>
    <xf numFmtId="166" fontId="2" fillId="4" borderId="12" xfId="1" applyNumberFormat="1" applyFont="1" applyFill="1" applyBorder="1" applyAlignment="1" applyProtection="1">
      <alignment horizontal="right" vertical="top"/>
    </xf>
    <xf numFmtId="166" fontId="5" fillId="4" borderId="12" xfId="1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left" vertical="top"/>
    </xf>
    <xf numFmtId="166" fontId="5" fillId="4" borderId="15" xfId="1" applyNumberFormat="1" applyFont="1" applyFill="1" applyBorder="1" applyAlignment="1" applyProtection="1">
      <alignment horizontal="right" vertical="top"/>
    </xf>
    <xf numFmtId="0" fontId="2" fillId="0" borderId="19" xfId="0" applyFont="1" applyBorder="1" applyAlignment="1" applyProtection="1">
      <alignment horizontal="left" vertical="top"/>
    </xf>
    <xf numFmtId="166" fontId="5" fillId="4" borderId="30" xfId="1" applyNumberFormat="1" applyFont="1" applyFill="1" applyBorder="1" applyAlignment="1" applyProtection="1">
      <alignment horizontal="right" vertical="top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4" fontId="1" fillId="0" borderId="0" xfId="0" applyNumberFormat="1" applyFont="1" applyProtection="1">
      <protection locked="0"/>
    </xf>
    <xf numFmtId="1" fontId="3" fillId="0" borderId="0" xfId="0" applyNumberFormat="1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 vertical="top"/>
      <protection locked="0"/>
    </xf>
    <xf numFmtId="171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3" fontId="14" fillId="0" borderId="29" xfId="0" applyNumberFormat="1" applyFont="1" applyBorder="1" applyAlignment="1" applyProtection="1">
      <alignment vertical="top"/>
      <protection locked="0"/>
    </xf>
    <xf numFmtId="3" fontId="15" fillId="4" borderId="29" xfId="0" applyNumberFormat="1" applyFont="1" applyFill="1" applyBorder="1" applyAlignment="1" applyProtection="1">
      <alignment vertical="top"/>
    </xf>
    <xf numFmtId="174" fontId="3" fillId="4" borderId="56" xfId="1" applyNumberFormat="1" applyFont="1" applyFill="1" applyBorder="1" applyAlignment="1" applyProtection="1">
      <alignment horizontal="right"/>
    </xf>
    <xf numFmtId="3" fontId="2" fillId="0" borderId="58" xfId="0" applyNumberFormat="1" applyFont="1" applyBorder="1" applyAlignment="1" applyProtection="1">
      <alignment horizontal="center" vertical="top"/>
      <protection locked="0"/>
    </xf>
    <xf numFmtId="3" fontId="2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3" fontId="14" fillId="0" borderId="30" xfId="0" applyNumberFormat="1" applyFont="1" applyBorder="1" applyAlignment="1" applyProtection="1">
      <alignment horizontal="center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justify" vertical="top" wrapText="1"/>
      <protection locked="0"/>
    </xf>
    <xf numFmtId="3" fontId="14" fillId="2" borderId="3" xfId="0" applyNumberFormat="1" applyFont="1" applyFill="1" applyBorder="1" applyAlignment="1" applyProtection="1">
      <alignment horizontal="center" vertical="top"/>
      <protection locked="0"/>
    </xf>
    <xf numFmtId="0" fontId="14" fillId="2" borderId="6" xfId="0" applyFont="1" applyFill="1" applyBorder="1" applyAlignment="1" applyProtection="1">
      <alignment horizontal="center" vertical="top" wrapText="1"/>
      <protection locked="0"/>
    </xf>
    <xf numFmtId="3" fontId="14" fillId="2" borderId="6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6" xfId="0" applyNumberFormat="1" applyFont="1" applyFill="1" applyBorder="1" applyAlignment="1" applyProtection="1">
      <alignment horizontal="center" vertical="top" wrapText="1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3" fontId="2" fillId="2" borderId="6" xfId="0" applyNumberFormat="1" applyFont="1" applyFill="1" applyBorder="1" applyAlignment="1" applyProtection="1">
      <alignment vertical="top" wrapText="1"/>
      <protection locked="0"/>
    </xf>
    <xf numFmtId="3" fontId="2" fillId="4" borderId="6" xfId="0" applyNumberFormat="1" applyFont="1" applyFill="1" applyBorder="1" applyAlignment="1" applyProtection="1">
      <alignment horizontal="right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  <protection locked="0"/>
    </xf>
    <xf numFmtId="4" fontId="2" fillId="4" borderId="6" xfId="0" applyNumberFormat="1" applyFont="1" applyFill="1" applyBorder="1" applyProtection="1"/>
    <xf numFmtId="3" fontId="2" fillId="2" borderId="7" xfId="0" applyNumberFormat="1" applyFont="1" applyFill="1" applyBorder="1" applyProtection="1">
      <protection locked="0"/>
    </xf>
    <xf numFmtId="3" fontId="14" fillId="2" borderId="8" xfId="0" applyNumberFormat="1" applyFont="1" applyFill="1" applyBorder="1" applyAlignment="1" applyProtection="1">
      <alignment horizontal="center" vertical="top"/>
      <protection locked="0"/>
    </xf>
    <xf numFmtId="0" fontId="14" fillId="2" borderId="11" xfId="0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11" xfId="0" applyNumberFormat="1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vertical="top" wrapText="1"/>
      <protection locked="0"/>
    </xf>
    <xf numFmtId="3" fontId="2" fillId="4" borderId="11" xfId="0" applyNumberFormat="1" applyFont="1" applyFill="1" applyBorder="1" applyAlignment="1" applyProtection="1">
      <alignment horizontal="right" vertical="top" wrapText="1"/>
    </xf>
    <xf numFmtId="3" fontId="14" fillId="2" borderId="11" xfId="0" applyNumberFormat="1" applyFont="1" applyFill="1" applyBorder="1" applyAlignment="1" applyProtection="1">
      <alignment horizontal="right" vertical="top" wrapText="1"/>
      <protection locked="0"/>
    </xf>
    <xf numFmtId="4" fontId="2" fillId="4" borderId="11" xfId="0" applyNumberFormat="1" applyFont="1" applyFill="1" applyBorder="1" applyProtection="1"/>
    <xf numFmtId="3" fontId="14" fillId="2" borderId="12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56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justify" vertical="top"/>
    </xf>
    <xf numFmtId="166" fontId="2" fillId="2" borderId="6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6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7" xfId="0" applyNumberFormat="1" applyFont="1" applyFill="1" applyBorder="1" applyAlignment="1" applyProtection="1">
      <alignment horizontal="right" vertical="top"/>
    </xf>
    <xf numFmtId="0" fontId="2" fillId="0" borderId="8" xfId="0" applyFont="1" applyBorder="1" applyAlignment="1" applyProtection="1">
      <alignment horizontal="justify" vertical="top"/>
    </xf>
    <xf numFmtId="166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1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2" xfId="0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justify" vertical="top"/>
    </xf>
    <xf numFmtId="166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4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5" xfId="0" applyNumberFormat="1" applyFont="1" applyFill="1" applyBorder="1" applyAlignment="1" applyProtection="1">
      <alignment horizontal="right" vertical="top"/>
    </xf>
    <xf numFmtId="166" fontId="5" fillId="4" borderId="2" xfId="0" applyNumberFormat="1" applyFont="1" applyFill="1" applyBorder="1" applyAlignment="1" applyProtection="1">
      <alignment horizontal="right" vertical="top" wrapText="1"/>
    </xf>
    <xf numFmtId="166" fontId="5" fillId="4" borderId="2" xfId="1" applyNumberFormat="1" applyFont="1" applyFill="1" applyBorder="1" applyAlignment="1" applyProtection="1">
      <alignment horizontal="center" vertical="top" wrapText="1"/>
    </xf>
    <xf numFmtId="10" fontId="5" fillId="4" borderId="30" xfId="0" applyNumberFormat="1" applyFont="1" applyFill="1" applyBorder="1" applyAlignment="1" applyProtection="1">
      <alignment horizontal="right" vertical="top" wrapText="1"/>
    </xf>
    <xf numFmtId="0" fontId="2" fillId="0" borderId="0" xfId="0" applyFont="1" applyBorder="1" applyAlignment="1" applyProtection="1">
      <alignment horizontal="justify" vertical="top"/>
      <protection locked="0"/>
    </xf>
    <xf numFmtId="0" fontId="3" fillId="0" borderId="0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1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/>
      <protection locked="0"/>
    </xf>
    <xf numFmtId="3" fontId="2" fillId="0" borderId="0" xfId="0" applyNumberFormat="1" applyFont="1" applyAlignment="1" applyProtection="1">
      <alignment horizontal="justify"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</xf>
    <xf numFmtId="0" fontId="1" fillId="0" borderId="0" xfId="0" applyFont="1"/>
    <xf numFmtId="3" fontId="5" fillId="0" borderId="20" xfId="0" applyNumberFormat="1" applyFont="1" applyBorder="1" applyAlignment="1" applyProtection="1">
      <alignment horizontal="center" vertical="top" wrapText="1"/>
      <protection locked="0"/>
    </xf>
    <xf numFmtId="3" fontId="5" fillId="0" borderId="21" xfId="0" applyNumberFormat="1" applyFont="1" applyBorder="1" applyAlignment="1" applyProtection="1">
      <alignment horizontal="center" vertical="top" wrapText="1"/>
      <protection locked="0"/>
    </xf>
    <xf numFmtId="3" fontId="5" fillId="0" borderId="63" xfId="0" applyNumberFormat="1" applyFont="1" applyBorder="1" applyAlignment="1" applyProtection="1">
      <alignment horizontal="center" vertical="top" wrapText="1"/>
      <protection locked="0"/>
    </xf>
    <xf numFmtId="166" fontId="2" fillId="2" borderId="6" xfId="0" applyNumberFormat="1" applyFont="1" applyFill="1" applyBorder="1" applyAlignment="1" applyProtection="1">
      <alignment horizontal="right" vertical="top" wrapText="1"/>
      <protection locked="0"/>
    </xf>
    <xf numFmtId="166" fontId="2" fillId="4" borderId="6" xfId="0" applyNumberFormat="1" applyFont="1" applyFill="1" applyBorder="1" applyAlignment="1" applyProtection="1">
      <alignment vertical="top"/>
    </xf>
    <xf numFmtId="3" fontId="2" fillId="4" borderId="7" xfId="0" applyNumberFormat="1" applyFont="1" applyFill="1" applyBorder="1" applyAlignment="1" applyProtection="1">
      <alignment vertical="top"/>
    </xf>
    <xf numFmtId="166" fontId="2" fillId="2" borderId="11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1" xfId="0" applyNumberFormat="1" applyFont="1" applyFill="1" applyBorder="1" applyAlignment="1" applyProtection="1">
      <alignment vertical="top"/>
    </xf>
    <xf numFmtId="4" fontId="2" fillId="4" borderId="12" xfId="0" applyNumberFormat="1" applyFont="1" applyFill="1" applyBorder="1" applyAlignment="1" applyProtection="1">
      <alignment vertical="top"/>
    </xf>
    <xf numFmtId="166" fontId="2" fillId="2" borderId="14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4" xfId="0" applyNumberFormat="1" applyFont="1" applyFill="1" applyBorder="1" applyAlignment="1" applyProtection="1">
      <alignment vertical="top"/>
    </xf>
    <xf numFmtId="4" fontId="2" fillId="4" borderId="15" xfId="0" applyNumberFormat="1" applyFont="1" applyFill="1" applyBorder="1" applyAlignment="1" applyProtection="1">
      <alignment vertical="top"/>
    </xf>
    <xf numFmtId="166" fontId="5" fillId="4" borderId="6" xfId="0" applyNumberFormat="1" applyFont="1" applyFill="1" applyBorder="1" applyAlignment="1" applyProtection="1">
      <alignment vertical="top"/>
    </xf>
    <xf numFmtId="4" fontId="2" fillId="4" borderId="7" xfId="0" applyNumberFormat="1" applyFont="1" applyFill="1" applyBorder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vertical="top"/>
    </xf>
    <xf numFmtId="4" fontId="5" fillId="4" borderId="12" xfId="0" applyNumberFormat="1" applyFont="1" applyFill="1" applyBorder="1" applyAlignment="1" applyProtection="1">
      <alignment vertical="top"/>
    </xf>
    <xf numFmtId="166" fontId="5" fillId="4" borderId="14" xfId="0" applyNumberFormat="1" applyFont="1" applyFill="1" applyBorder="1" applyAlignment="1" applyProtection="1">
      <alignment vertical="top"/>
    </xf>
    <xf numFmtId="4" fontId="5" fillId="4" borderId="15" xfId="0" applyNumberFormat="1" applyFont="1" applyFill="1" applyBorder="1" applyAlignment="1" applyProtection="1">
      <alignment vertical="top"/>
    </xf>
    <xf numFmtId="3" fontId="3" fillId="0" borderId="0" xfId="0" applyNumberFormat="1" applyFont="1" applyProtection="1">
      <protection locked="0"/>
    </xf>
    <xf numFmtId="3" fontId="16" fillId="0" borderId="55" xfId="0" applyNumberFormat="1" applyFont="1" applyBorder="1" applyAlignment="1" applyProtection="1">
      <alignment vertical="top"/>
      <protection locked="0"/>
    </xf>
    <xf numFmtId="3" fontId="16" fillId="0" borderId="0" xfId="0" applyNumberFormat="1" applyFont="1" applyBorder="1" applyAlignment="1" applyProtection="1">
      <alignment vertical="top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right" vertical="top"/>
      <protection locked="0"/>
    </xf>
    <xf numFmtId="3" fontId="2" fillId="0" borderId="0" xfId="0" applyNumberFormat="1" applyFont="1" applyAlignment="1" applyProtection="1">
      <alignment horizontal="justify" vertical="top"/>
    </xf>
    <xf numFmtId="3" fontId="2" fillId="0" borderId="0" xfId="0" applyNumberFormat="1" applyFont="1" applyAlignment="1" applyProtection="1">
      <alignment vertical="top"/>
    </xf>
    <xf numFmtId="3" fontId="3" fillId="0" borderId="0" xfId="0" applyNumberFormat="1" applyFont="1" applyProtection="1"/>
    <xf numFmtId="3" fontId="5" fillId="0" borderId="2" xfId="0" applyNumberFormat="1" applyFont="1" applyBorder="1" applyAlignment="1" applyProtection="1">
      <alignment horizontal="center" vertical="top" wrapText="1"/>
    </xf>
    <xf numFmtId="3" fontId="5" fillId="0" borderId="56" xfId="0" applyNumberFormat="1" applyFont="1" applyBorder="1" applyAlignment="1" applyProtection="1">
      <alignment horizontal="center" vertical="top" wrapText="1"/>
    </xf>
    <xf numFmtId="9" fontId="2" fillId="2" borderId="6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2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5" xfId="0" applyNumberFormat="1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justify" vertical="top" wrapText="1"/>
    </xf>
    <xf numFmtId="166" fontId="2" fillId="2" borderId="6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7" xfId="1" applyNumberFormat="1" applyFont="1" applyFill="1" applyBorder="1" applyAlignment="1" applyProtection="1">
      <alignment horizontal="right" vertical="top" wrapText="1"/>
    </xf>
    <xf numFmtId="0" fontId="2" fillId="0" borderId="11" xfId="0" applyFont="1" applyBorder="1" applyAlignment="1" applyProtection="1">
      <alignment horizontal="justify" vertical="top" wrapText="1"/>
    </xf>
    <xf numFmtId="166" fontId="2" fillId="2" borderId="11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2" xfId="1" applyNumberFormat="1" applyFont="1" applyFill="1" applyBorder="1" applyAlignment="1" applyProtection="1">
      <alignment horizontal="right" vertical="top" wrapText="1"/>
    </xf>
    <xf numFmtId="0" fontId="2" fillId="0" borderId="14" xfId="0" applyFont="1" applyBorder="1" applyAlignment="1" applyProtection="1">
      <alignment horizontal="justify" vertical="top" wrapText="1"/>
    </xf>
    <xf numFmtId="166" fontId="2" fillId="2" borderId="14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5" xfId="1" applyNumberFormat="1" applyFont="1" applyFill="1" applyBorder="1" applyAlignment="1" applyProtection="1">
      <alignment horizontal="right" vertical="top" wrapText="1"/>
    </xf>
    <xf numFmtId="0" fontId="2" fillId="0" borderId="19" xfId="0" applyFont="1" applyBorder="1" applyAlignment="1" applyProtection="1">
      <alignment horizontal="justify" vertical="top"/>
    </xf>
    <xf numFmtId="0" fontId="5" fillId="0" borderId="2" xfId="0" applyFont="1" applyBorder="1" applyAlignment="1" applyProtection="1">
      <alignment horizontal="justify" vertical="top" wrapText="1"/>
    </xf>
    <xf numFmtId="166" fontId="5" fillId="4" borderId="20" xfId="1" applyNumberFormat="1" applyFont="1" applyFill="1" applyBorder="1" applyAlignment="1" applyProtection="1">
      <alignment horizontal="center"/>
    </xf>
    <xf numFmtId="166" fontId="5" fillId="4" borderId="2" xfId="1" applyNumberFormat="1" applyFont="1" applyFill="1" applyBorder="1" applyAlignment="1" applyProtection="1">
      <alignment horizontal="center"/>
    </xf>
    <xf numFmtId="166" fontId="5" fillId="4" borderId="30" xfId="1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justify" vertical="top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justify" vertical="top"/>
    </xf>
    <xf numFmtId="0" fontId="2" fillId="0" borderId="56" xfId="0" applyFont="1" applyBorder="1" applyAlignment="1" applyProtection="1">
      <alignment horizontal="center" vertical="top" wrapText="1"/>
    </xf>
    <xf numFmtId="166" fontId="2" fillId="2" borderId="7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5" xfId="1" applyNumberFormat="1" applyFont="1" applyFill="1" applyBorder="1" applyAlignment="1" applyProtection="1">
      <alignment horizontal="center" vertical="top" wrapText="1"/>
      <protection locked="0"/>
    </xf>
    <xf numFmtId="0" fontId="2" fillId="0" borderId="19" xfId="0" applyFont="1" applyBorder="1" applyAlignment="1" applyProtection="1">
      <alignment horizontal="justify" vertical="top"/>
      <protection locked="0"/>
    </xf>
    <xf numFmtId="3" fontId="2" fillId="0" borderId="0" xfId="0" applyNumberFormat="1" applyFont="1" applyBorder="1" applyAlignment="1" applyProtection="1">
      <alignment horizontal="right" vertical="top" wrapText="1"/>
    </xf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vertical="top"/>
    </xf>
    <xf numFmtId="3" fontId="10" fillId="0" borderId="0" xfId="0" applyNumberFormat="1" applyFont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horizontal="right" vertical="top"/>
    </xf>
    <xf numFmtId="166" fontId="5" fillId="4" borderId="14" xfId="0" applyNumberFormat="1" applyFont="1" applyFill="1" applyBorder="1" applyAlignment="1" applyProtection="1">
      <alignment horizontal="right" vertical="top"/>
    </xf>
    <xf numFmtId="166" fontId="16" fillId="0" borderId="55" xfId="0" applyNumberFormat="1" applyFont="1" applyBorder="1" applyAlignment="1" applyProtection="1">
      <alignment vertical="top"/>
      <protection locked="0"/>
    </xf>
    <xf numFmtId="166" fontId="16" fillId="0" borderId="0" xfId="0" applyNumberFormat="1" applyFont="1" applyBorder="1" applyAlignment="1" applyProtection="1">
      <alignment vertical="top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3" fillId="0" borderId="0" xfId="0" applyFont="1"/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horizontal="left" vertical="top"/>
    </xf>
    <xf numFmtId="3" fontId="10" fillId="0" borderId="0" xfId="0" applyNumberFormat="1" applyFont="1" applyAlignment="1" applyProtection="1">
      <alignment horizontal="left" vertical="top"/>
    </xf>
    <xf numFmtId="171" fontId="5" fillId="0" borderId="0" xfId="0" applyNumberFormat="1" applyFont="1" applyAlignment="1" applyProtection="1">
      <alignment horizontal="left" vertical="top"/>
    </xf>
    <xf numFmtId="0" fontId="17" fillId="0" borderId="19" xfId="0" applyFont="1" applyBorder="1" applyAlignment="1">
      <alignment vertical="top"/>
    </xf>
    <xf numFmtId="3" fontId="6" fillId="0" borderId="2" xfId="0" applyNumberFormat="1" applyFont="1" applyBorder="1" applyAlignment="1" applyProtection="1">
      <alignment horizontal="center" vertical="top" wrapText="1"/>
    </xf>
    <xf numFmtId="3" fontId="5" fillId="0" borderId="63" xfId="0" applyNumberFormat="1" applyFont="1" applyBorder="1" applyAlignment="1" applyProtection="1">
      <alignment horizontal="center" vertical="top" wrapText="1"/>
    </xf>
    <xf numFmtId="0" fontId="1" fillId="0" borderId="3" xfId="0" applyFont="1" applyBorder="1" applyAlignment="1">
      <alignment horizontal="center"/>
    </xf>
    <xf numFmtId="166" fontId="2" fillId="4" borderId="7" xfId="0" applyNumberFormat="1" applyFont="1" applyFill="1" applyBorder="1" applyAlignment="1" applyProtection="1">
      <alignment vertical="top"/>
      <protection locked="0"/>
    </xf>
    <xf numFmtId="0" fontId="1" fillId="0" borderId="8" xfId="0" applyFont="1" applyBorder="1" applyAlignment="1">
      <alignment horizontal="center"/>
    </xf>
    <xf numFmtId="166" fontId="2" fillId="4" borderId="12" xfId="0" applyNumberFormat="1" applyFont="1" applyFill="1" applyBorder="1" applyAlignment="1" applyProtection="1">
      <alignment vertical="top"/>
    </xf>
    <xf numFmtId="166" fontId="2" fillId="4" borderId="12" xfId="0" applyNumberFormat="1" applyFont="1" applyFill="1" applyBorder="1" applyAlignment="1" applyProtection="1">
      <alignment vertical="top"/>
      <protection locked="0"/>
    </xf>
    <xf numFmtId="0" fontId="1" fillId="0" borderId="26" xfId="0" applyFont="1" applyBorder="1" applyAlignment="1">
      <alignment horizontal="center"/>
    </xf>
    <xf numFmtId="166" fontId="2" fillId="2" borderId="27" xfId="0" applyNumberFormat="1" applyFont="1" applyFill="1" applyBorder="1" applyAlignment="1" applyProtection="1">
      <alignment horizontal="right" vertical="top" wrapText="1"/>
      <protection locked="0"/>
    </xf>
    <xf numFmtId="166" fontId="2" fillId="4" borderId="28" xfId="0" applyNumberFormat="1" applyFont="1" applyFill="1" applyBorder="1" applyAlignment="1" applyProtection="1">
      <alignment vertical="top"/>
    </xf>
    <xf numFmtId="166" fontId="2" fillId="2" borderId="17" xfId="0" applyNumberFormat="1" applyFont="1" applyFill="1" applyBorder="1" applyAlignment="1" applyProtection="1">
      <alignment horizontal="right" vertical="top" wrapText="1"/>
    </xf>
    <xf numFmtId="166" fontId="5" fillId="2" borderId="18" xfId="0" applyNumberFormat="1" applyFont="1" applyFill="1" applyBorder="1" applyAlignment="1" applyProtection="1">
      <alignment vertical="top"/>
    </xf>
    <xf numFmtId="166" fontId="5" fillId="4" borderId="12" xfId="0" applyNumberFormat="1" applyFont="1" applyFill="1" applyBorder="1" applyAlignment="1" applyProtection="1">
      <alignment vertical="top"/>
      <protection locked="0"/>
    </xf>
    <xf numFmtId="0" fontId="1" fillId="0" borderId="13" xfId="0" applyFont="1" applyBorder="1" applyAlignment="1">
      <alignment horizontal="center"/>
    </xf>
    <xf numFmtId="166" fontId="5" fillId="4" borderId="15" xfId="0" applyNumberFormat="1" applyFont="1" applyFill="1" applyBorder="1" applyAlignment="1" applyProtection="1">
      <alignment vertical="top"/>
    </xf>
    <xf numFmtId="166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 vertical="top"/>
    </xf>
    <xf numFmtId="0" fontId="3" fillId="0" borderId="0" xfId="0" applyFont="1" applyProtection="1"/>
    <xf numFmtId="0" fontId="5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9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top"/>
      <protection locked="0"/>
    </xf>
    <xf numFmtId="171" fontId="2" fillId="2" borderId="6" xfId="0" applyNumberFormat="1" applyFont="1" applyFill="1" applyBorder="1" applyAlignment="1" applyProtection="1">
      <alignment horizontal="center" vertical="top"/>
      <protection locked="0"/>
    </xf>
    <xf numFmtId="166" fontId="2" fillId="2" borderId="7" xfId="1" applyNumberFormat="1" applyFont="1" applyFill="1" applyBorder="1" applyAlignment="1" applyProtection="1">
      <alignment vertical="top"/>
      <protection locked="0"/>
    </xf>
    <xf numFmtId="9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171" fontId="2" fillId="2" borderId="11" xfId="0" applyNumberFormat="1" applyFont="1" applyFill="1" applyBorder="1" applyAlignment="1" applyProtection="1">
      <alignment horizontal="center" vertical="top"/>
      <protection locked="0"/>
    </xf>
    <xf numFmtId="166" fontId="2" fillId="2" borderId="12" xfId="1" applyNumberFormat="1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2" fillId="2" borderId="10" xfId="0" applyFont="1" applyFill="1" applyBorder="1" applyAlignment="1" applyProtection="1">
      <alignment vertical="top"/>
      <protection locked="0"/>
    </xf>
    <xf numFmtId="9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171" fontId="2" fillId="2" borderId="14" xfId="0" applyNumberFormat="1" applyFont="1" applyFill="1" applyBorder="1" applyAlignment="1" applyProtection="1">
      <alignment horizontal="center" vertical="top"/>
      <protection locked="0"/>
    </xf>
    <xf numFmtId="166" fontId="2" fillId="2" borderId="15" xfId="1" applyNumberFormat="1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29" xfId="0" applyFont="1" applyBorder="1" applyAlignment="1" applyProtection="1">
      <alignment vertical="top"/>
      <protection locked="0"/>
    </xf>
    <xf numFmtId="0" fontId="3" fillId="0" borderId="21" xfId="0" applyFont="1" applyBorder="1" applyAlignment="1" applyProtection="1">
      <alignment vertical="top"/>
      <protection locked="0"/>
    </xf>
    <xf numFmtId="166" fontId="5" fillId="4" borderId="30" xfId="1" applyNumberFormat="1" applyFont="1" applyFill="1" applyBorder="1" applyAlignment="1" applyProtection="1">
      <alignment vertical="top"/>
    </xf>
    <xf numFmtId="172" fontId="2" fillId="0" borderId="0" xfId="0" applyNumberFormat="1" applyFont="1" applyAlignment="1" applyProtection="1">
      <alignment horizontal="left" vertical="top"/>
    </xf>
    <xf numFmtId="172" fontId="10" fillId="0" borderId="0" xfId="0" applyNumberFormat="1" applyFont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49" fontId="2" fillId="2" borderId="6" xfId="0" applyNumberFormat="1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/>
      <protection locked="0"/>
    </xf>
    <xf numFmtId="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Protection="1"/>
    <xf numFmtId="0" fontId="18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9" fontId="13" fillId="2" borderId="6" xfId="0" applyNumberFormat="1" applyFont="1" applyFill="1" applyBorder="1" applyAlignment="1" applyProtection="1">
      <alignment horizontal="center" vertical="top"/>
      <protection locked="0"/>
    </xf>
    <xf numFmtId="9" fontId="13" fillId="2" borderId="11" xfId="0" applyNumberFormat="1" applyFont="1" applyFill="1" applyBorder="1" applyAlignment="1" applyProtection="1">
      <alignment horizontal="center" vertical="top"/>
      <protection locked="0"/>
    </xf>
    <xf numFmtId="9" fontId="13" fillId="2" borderId="14" xfId="0" applyNumberFormat="1" applyFont="1" applyFill="1" applyBorder="1" applyAlignment="1" applyProtection="1">
      <alignment horizontal="center" vertical="top"/>
      <protection locked="0"/>
    </xf>
    <xf numFmtId="0" fontId="13" fillId="0" borderId="21" xfId="0" applyFont="1" applyBorder="1" applyAlignment="1" applyProtection="1">
      <alignment vertical="top"/>
      <protection locked="0"/>
    </xf>
    <xf numFmtId="17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Alignment="1" applyProtection="1">
      <alignment vertical="top"/>
      <protection locked="0"/>
    </xf>
    <xf numFmtId="0" fontId="2" fillId="0" borderId="3" xfId="0" applyFont="1" applyBorder="1" applyAlignment="1" applyProtection="1">
      <alignment horizontal="center" vertical="top"/>
    </xf>
    <xf numFmtId="0" fontId="2" fillId="0" borderId="8" xfId="0" applyFont="1" applyBorder="1" applyAlignment="1" applyProtection="1">
      <alignment horizontal="center" vertical="top"/>
    </xf>
    <xf numFmtId="166" fontId="2" fillId="4" borderId="12" xfId="1" applyNumberFormat="1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horizontal="right" vertical="top" wrapText="1"/>
      <protection locked="0"/>
    </xf>
    <xf numFmtId="0" fontId="2" fillId="0" borderId="13" xfId="0" applyFont="1" applyBorder="1" applyAlignment="1" applyProtection="1">
      <alignment horizontal="center" vertical="top"/>
    </xf>
    <xf numFmtId="0" fontId="3" fillId="0" borderId="14" xfId="0" applyFont="1" applyBorder="1" applyProtection="1"/>
    <xf numFmtId="0" fontId="2" fillId="0" borderId="14" xfId="0" applyFont="1" applyBorder="1" applyAlignment="1" applyProtection="1">
      <alignment horizontal="justify" vertical="top" wrapText="1"/>
    </xf>
    <xf numFmtId="0" fontId="2" fillId="0" borderId="19" xfId="0" applyFont="1" applyBorder="1" applyAlignment="1" applyProtection="1">
      <alignment horizontal="center" vertical="top"/>
    </xf>
    <xf numFmtId="166" fontId="5" fillId="4" borderId="30" xfId="1" applyNumberFormat="1" applyFont="1" applyFill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center" vertical="top" wrapText="1"/>
      <protection locked="0"/>
    </xf>
    <xf numFmtId="0" fontId="13" fillId="0" borderId="0" xfId="0" applyFont="1" applyProtection="1"/>
    <xf numFmtId="0" fontId="13" fillId="0" borderId="0" xfId="0" applyFont="1"/>
    <xf numFmtId="0" fontId="13" fillId="2" borderId="6" xfId="0" applyFont="1" applyFill="1" applyBorder="1" applyAlignment="1" applyProtection="1">
      <alignment vertical="top"/>
      <protection locked="0"/>
    </xf>
    <xf numFmtId="0" fontId="13" fillId="2" borderId="11" xfId="0" applyFont="1" applyFill="1" applyBorder="1" applyAlignment="1" applyProtection="1">
      <alignment vertical="top"/>
      <protection locked="0"/>
    </xf>
    <xf numFmtId="0" fontId="13" fillId="2" borderId="14" xfId="0" applyFont="1" applyFill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13" fillId="0" borderId="65" xfId="0" applyFont="1" applyBorder="1" applyAlignment="1" applyProtection="1">
      <alignment vertical="top"/>
      <protection locked="0"/>
    </xf>
    <xf numFmtId="166" fontId="5" fillId="4" borderId="66" xfId="1" applyNumberFormat="1" applyFont="1" applyFill="1" applyBorder="1" applyAlignment="1" applyProtection="1">
      <alignment vertical="top"/>
    </xf>
    <xf numFmtId="3" fontId="2" fillId="0" borderId="0" xfId="1" applyNumberFormat="1" applyFont="1" applyBorder="1" applyAlignment="1" applyProtection="1">
      <alignment horizontal="right" vertical="top" wrapText="1"/>
    </xf>
    <xf numFmtId="0" fontId="9" fillId="0" borderId="0" xfId="0" applyFont="1" applyAlignment="1" applyProtection="1">
      <alignment horizontal="left" vertical="top"/>
    </xf>
    <xf numFmtId="172" fontId="18" fillId="0" borderId="0" xfId="0" applyNumberFormat="1" applyFont="1" applyAlignment="1" applyProtection="1">
      <alignment horizontal="left"/>
    </xf>
    <xf numFmtId="0" fontId="2" fillId="2" borderId="6" xfId="0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0" fontId="0" fillId="0" borderId="0" xfId="0" applyAlignment="1"/>
    <xf numFmtId="0" fontId="5" fillId="0" borderId="19" xfId="0" applyFont="1" applyBorder="1" applyAlignment="1" applyProtection="1">
      <alignment horizontal="center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30" xfId="0" applyFont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vertical="top"/>
      <protection locked="0"/>
    </xf>
    <xf numFmtId="0" fontId="3" fillId="2" borderId="11" xfId="0" applyFont="1" applyFill="1" applyBorder="1" applyAlignment="1" applyProtection="1">
      <alignment vertical="top"/>
      <protection locked="0"/>
    </xf>
    <xf numFmtId="0" fontId="3" fillId="2" borderId="14" xfId="0" applyFont="1" applyFill="1" applyBorder="1" applyAlignment="1" applyProtection="1">
      <alignment vertical="top"/>
      <protection locked="0"/>
    </xf>
    <xf numFmtId="0" fontId="3" fillId="0" borderId="21" xfId="0" applyFont="1" applyBorder="1"/>
    <xf numFmtId="166" fontId="5" fillId="4" borderId="2" xfId="1" applyNumberFormat="1" applyFont="1" applyFill="1" applyBorder="1" applyAlignment="1" applyProtection="1">
      <alignment vertical="top"/>
    </xf>
    <xf numFmtId="0" fontId="3" fillId="2" borderId="0" xfId="0" applyFont="1" applyFill="1"/>
    <xf numFmtId="3" fontId="2" fillId="4" borderId="0" xfId="0" applyNumberFormat="1" applyFont="1" applyFill="1" applyAlignment="1" applyProtection="1">
      <alignment horizontal="right" vertical="top"/>
    </xf>
    <xf numFmtId="3" fontId="2" fillId="0" borderId="0" xfId="0" applyNumberFormat="1" applyFont="1" applyAlignment="1" applyProtection="1">
      <alignment horizontal="right" vertical="top"/>
    </xf>
    <xf numFmtId="0" fontId="2" fillId="2" borderId="3" xfId="0" applyFont="1" applyFill="1" applyBorder="1" applyAlignment="1" applyProtection="1">
      <alignment horizontal="justify" vertical="top"/>
      <protection locked="0"/>
    </xf>
    <xf numFmtId="0" fontId="2" fillId="2" borderId="8" xfId="0" applyFont="1" applyFill="1" applyBorder="1" applyAlignment="1" applyProtection="1">
      <alignment horizontal="justify" vertical="top"/>
      <protection locked="0"/>
    </xf>
    <xf numFmtId="0" fontId="2" fillId="2" borderId="13" xfId="0" applyFont="1" applyFill="1" applyBorder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top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0" fontId="10" fillId="0" borderId="30" xfId="0" applyFont="1" applyBorder="1" applyAlignment="1" applyProtection="1">
      <alignment horizontal="center" vertical="top" wrapText="1"/>
      <protection locked="0"/>
    </xf>
    <xf numFmtId="166" fontId="13" fillId="2" borderId="6" xfId="1" applyNumberFormat="1" applyFont="1" applyFill="1" applyBorder="1" applyAlignment="1" applyProtection="1">
      <alignment vertical="top"/>
      <protection locked="0"/>
    </xf>
    <xf numFmtId="166" fontId="2" fillId="2" borderId="6" xfId="1" applyNumberFormat="1" applyFont="1" applyFill="1" applyBorder="1" applyAlignment="1" applyProtection="1">
      <alignment vertical="top" wrapText="1"/>
      <protection locked="0"/>
    </xf>
    <xf numFmtId="166" fontId="9" fillId="2" borderId="6" xfId="1" applyNumberFormat="1" applyFont="1" applyFill="1" applyBorder="1" applyAlignment="1" applyProtection="1">
      <protection locked="0"/>
    </xf>
    <xf numFmtId="166" fontId="9" fillId="4" borderId="7" xfId="1" applyNumberFormat="1" applyFont="1" applyFill="1" applyBorder="1" applyAlignment="1" applyProtection="1"/>
    <xf numFmtId="166" fontId="13" fillId="2" borderId="11" xfId="1" applyNumberFormat="1" applyFont="1" applyFill="1" applyBorder="1" applyAlignment="1" applyProtection="1">
      <alignment vertical="top"/>
      <protection locked="0"/>
    </xf>
    <xf numFmtId="166" fontId="3" fillId="2" borderId="11" xfId="1" applyNumberFormat="1" applyFont="1" applyFill="1" applyBorder="1" applyAlignment="1" applyProtection="1">
      <alignment horizontal="center" vertical="top" wrapText="1"/>
      <protection locked="0"/>
    </xf>
    <xf numFmtId="166" fontId="9" fillId="2" borderId="11" xfId="1" applyNumberFormat="1" applyFont="1" applyFill="1" applyBorder="1" applyAlignment="1" applyProtection="1">
      <protection locked="0"/>
    </xf>
    <xf numFmtId="166" fontId="9" fillId="4" borderId="12" xfId="1" applyNumberFormat="1" applyFont="1" applyFill="1" applyBorder="1" applyAlignment="1" applyProtection="1"/>
    <xf numFmtId="166" fontId="2" fillId="2" borderId="11" xfId="1" applyNumberFormat="1" applyFont="1" applyFill="1" applyBorder="1" applyAlignment="1" applyProtection="1">
      <alignment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166" fontId="13" fillId="4" borderId="11" xfId="1" applyNumberFormat="1" applyFont="1" applyFill="1" applyBorder="1" applyAlignment="1" applyProtection="1">
      <alignment vertical="top"/>
    </xf>
    <xf numFmtId="166" fontId="13" fillId="4" borderId="12" xfId="1" applyNumberFormat="1" applyFont="1" applyFill="1" applyBorder="1" applyAlignment="1" applyProtection="1">
      <alignment vertical="top"/>
    </xf>
    <xf numFmtId="0" fontId="3" fillId="0" borderId="11" xfId="0" applyFont="1" applyBorder="1" applyAlignment="1" applyProtection="1">
      <alignment horizontal="center" vertical="top" wrapText="1"/>
      <protection locked="0"/>
    </xf>
    <xf numFmtId="166" fontId="13" fillId="4" borderId="14" xfId="1" applyNumberFormat="1" applyFont="1" applyFill="1" applyBorder="1" applyAlignment="1" applyProtection="1">
      <alignment vertical="top"/>
    </xf>
    <xf numFmtId="166" fontId="3" fillId="4" borderId="14" xfId="1" applyNumberFormat="1" applyFont="1" applyFill="1" applyBorder="1" applyAlignment="1" applyProtection="1">
      <alignment horizontal="right" vertical="top" wrapText="1"/>
    </xf>
    <xf numFmtId="166" fontId="9" fillId="4" borderId="14" xfId="1" applyNumberFormat="1" applyFont="1" applyFill="1" applyBorder="1" applyAlignment="1" applyProtection="1"/>
    <xf numFmtId="166" fontId="9" fillId="4" borderId="15" xfId="1" applyNumberFormat="1" applyFont="1" applyFill="1" applyBorder="1" applyAlignment="1" applyProtection="1"/>
    <xf numFmtId="0" fontId="9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Protection="1">
      <protection locked="0"/>
    </xf>
    <xf numFmtId="0" fontId="2" fillId="0" borderId="56" xfId="0" applyFont="1" applyBorder="1" applyAlignment="1" applyProtection="1">
      <alignment horizontal="center" vertical="top" wrapText="1"/>
      <protection locked="0"/>
    </xf>
    <xf numFmtId="0" fontId="9" fillId="0" borderId="67" xfId="0" applyFont="1" applyBorder="1" applyAlignment="1" applyProtection="1">
      <alignment horizontal="center"/>
      <protection locked="0"/>
    </xf>
    <xf numFmtId="0" fontId="2" fillId="2" borderId="67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2" fillId="5" borderId="0" xfId="0" applyFont="1" applyFill="1" applyAlignment="1" applyProtection="1">
      <alignment vertical="top"/>
    </xf>
    <xf numFmtId="0" fontId="5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165" fontId="2" fillId="0" borderId="0" xfId="1" applyFont="1" applyBorder="1" applyAlignment="1" applyProtection="1">
      <alignment horizontal="right" vertical="top"/>
      <protection locked="0"/>
    </xf>
    <xf numFmtId="167" fontId="5" fillId="2" borderId="33" xfId="1" applyNumberFormat="1" applyFont="1" applyFill="1" applyBorder="1" applyAlignment="1" applyProtection="1">
      <alignment horizontal="center" vertical="top"/>
    </xf>
    <xf numFmtId="167" fontId="5" fillId="2" borderId="34" xfId="1" applyNumberFormat="1" applyFont="1" applyFill="1" applyBorder="1" applyAlignment="1" applyProtection="1">
      <alignment horizontal="center" vertical="top"/>
    </xf>
    <xf numFmtId="167" fontId="2" fillId="0" borderId="0" xfId="1" applyNumberFormat="1" applyFont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justify" vertical="top" wrapText="1"/>
      <protection locked="0"/>
    </xf>
    <xf numFmtId="0" fontId="2" fillId="2" borderId="27" xfId="0" applyFont="1" applyFill="1" applyBorder="1" applyAlignment="1" applyProtection="1">
      <alignment horizontal="justify" vertical="top" wrapText="1"/>
      <protection locked="0"/>
    </xf>
    <xf numFmtId="0" fontId="2" fillId="2" borderId="2" xfId="0" applyFont="1" applyFill="1" applyBorder="1" applyAlignment="1" applyProtection="1">
      <alignment horizontal="justify" vertical="top" wrapText="1"/>
      <protection locked="0"/>
    </xf>
    <xf numFmtId="0" fontId="12" fillId="0" borderId="55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0" fontId="2" fillId="2" borderId="24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protection locked="0"/>
    </xf>
    <xf numFmtId="0" fontId="2" fillId="0" borderId="11" xfId="0" applyFont="1" applyBorder="1" applyAlignment="1" applyProtection="1">
      <alignment horizontal="left" vertical="top" indent="2"/>
    </xf>
    <xf numFmtId="0" fontId="5" fillId="0" borderId="14" xfId="0" applyFont="1" applyBorder="1" applyAlignment="1" applyProtection="1">
      <alignment vertical="top"/>
    </xf>
    <xf numFmtId="0" fontId="5" fillId="0" borderId="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0" fontId="5" fillId="0" borderId="9" xfId="0" applyFont="1" applyBorder="1" applyAlignment="1" applyProtection="1">
      <alignment vertical="top" wrapText="1"/>
    </xf>
    <xf numFmtId="3" fontId="5" fillId="0" borderId="2" xfId="0" applyNumberFormat="1" applyFont="1" applyBorder="1" applyAlignment="1" applyProtection="1">
      <alignment vertical="top" wrapText="1"/>
      <protection locked="0"/>
    </xf>
    <xf numFmtId="3" fontId="5" fillId="0" borderId="30" xfId="0" applyNumberFormat="1" applyFont="1" applyBorder="1" applyAlignment="1" applyProtection="1">
      <alignment vertical="top"/>
      <protection locked="0"/>
    </xf>
    <xf numFmtId="3" fontId="14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60" xfId="0" applyNumberFormat="1" applyFont="1" applyBorder="1" applyAlignment="1" applyProtection="1">
      <alignment horizontal="center" vertical="top"/>
      <protection locked="0"/>
    </xf>
    <xf numFmtId="3" fontId="5" fillId="0" borderId="61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0" fontId="2" fillId="0" borderId="8" xfId="0" applyFont="1" applyBorder="1" applyAlignment="1" applyProtection="1">
      <alignment horizontal="justify" vertical="top"/>
    </xf>
    <xf numFmtId="0" fontId="2" fillId="0" borderId="13" xfId="0" applyFont="1" applyBorder="1" applyAlignment="1" applyProtection="1">
      <alignment horizontal="justify" vertical="top"/>
    </xf>
    <xf numFmtId="0" fontId="5" fillId="0" borderId="19" xfId="0" applyFont="1" applyBorder="1" applyAlignment="1" applyProtection="1">
      <alignment horizontal="justify" vertical="top"/>
    </xf>
    <xf numFmtId="0" fontId="5" fillId="0" borderId="1" xfId="0" applyFont="1" applyBorder="1" applyAlignment="1" applyProtection="1">
      <alignment horizontal="justify" vertical="top"/>
    </xf>
    <xf numFmtId="0" fontId="2" fillId="0" borderId="3" xfId="0" applyFont="1" applyBorder="1" applyAlignment="1" applyProtection="1">
      <alignment horizontal="justify" vertical="top"/>
    </xf>
    <xf numFmtId="3" fontId="2" fillId="0" borderId="0" xfId="0" applyNumberFormat="1" applyFont="1" applyBorder="1" applyAlignment="1" applyProtection="1">
      <alignment vertical="top"/>
    </xf>
    <xf numFmtId="3" fontId="5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left" vertical="top" indent="2"/>
    </xf>
    <xf numFmtId="3" fontId="2" fillId="0" borderId="13" xfId="0" applyNumberFormat="1" applyFont="1" applyBorder="1" applyAlignment="1" applyProtection="1">
      <alignment horizontal="left" vertical="top" indent="2"/>
    </xf>
    <xf numFmtId="3" fontId="2" fillId="0" borderId="0" xfId="0" applyNumberFormat="1" applyFont="1" applyBorder="1" applyAlignment="1" applyProtection="1">
      <alignment horizontal="center" vertical="top"/>
      <protection locked="0"/>
    </xf>
    <xf numFmtId="3" fontId="2" fillId="0" borderId="0" xfId="0" applyNumberFormat="1" applyFont="1" applyBorder="1" applyAlignment="1" applyProtection="1">
      <alignment horizontal="left" vertical="top"/>
      <protection locked="0"/>
    </xf>
    <xf numFmtId="3" fontId="5" fillId="0" borderId="8" xfId="0" applyNumberFormat="1" applyFont="1" applyBorder="1" applyAlignment="1" applyProtection="1">
      <alignment horizontal="justify" vertical="top"/>
    </xf>
    <xf numFmtId="3" fontId="2" fillId="0" borderId="62" xfId="0" applyNumberFormat="1" applyFont="1" applyBorder="1" applyAlignment="1" applyProtection="1">
      <alignment horizontal="justify" vertical="top"/>
      <protection locked="0"/>
    </xf>
    <xf numFmtId="3" fontId="5" fillId="0" borderId="31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justify" vertical="top"/>
    </xf>
    <xf numFmtId="3" fontId="2" fillId="0" borderId="0" xfId="0" applyNumberFormat="1" applyFont="1" applyBorder="1" applyAlignment="1" applyProtection="1">
      <alignment horizontal="left" vertical="top"/>
    </xf>
    <xf numFmtId="3" fontId="5" fillId="0" borderId="1" xfId="0" applyNumberFormat="1" applyFont="1" applyBorder="1" applyAlignment="1" applyProtection="1">
      <alignment horizontal="justify" vertical="top"/>
    </xf>
    <xf numFmtId="3" fontId="2" fillId="0" borderId="3" xfId="0" applyNumberFormat="1" applyFont="1" applyBorder="1" applyAlignment="1" applyProtection="1">
      <alignment horizontal="justify" vertical="top"/>
    </xf>
    <xf numFmtId="0" fontId="5" fillId="0" borderId="20" xfId="0" applyFont="1" applyBorder="1" applyAlignment="1" applyProtection="1">
      <alignment horizontal="justify" vertical="top" wrapText="1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horizontal="center" vertical="top" wrapText="1"/>
    </xf>
    <xf numFmtId="1" fontId="2" fillId="0" borderId="0" xfId="0" applyNumberFormat="1" applyFont="1" applyBorder="1" applyAlignment="1" applyProtection="1">
      <alignment horizontal="left" vertical="top"/>
    </xf>
    <xf numFmtId="171" fontId="3" fillId="0" borderId="0" xfId="0" applyNumberFormat="1" applyFont="1" applyBorder="1" applyAlignment="1" applyProtection="1">
      <alignment horizontal="left"/>
    </xf>
    <xf numFmtId="3" fontId="2" fillId="0" borderId="62" xfId="0" applyNumberFormat="1" applyFont="1" applyBorder="1" applyAlignment="1" applyProtection="1">
      <alignment horizontal="justify" vertical="top"/>
    </xf>
    <xf numFmtId="3" fontId="2" fillId="0" borderId="27" xfId="0" applyNumberFormat="1" applyFont="1" applyBorder="1" applyAlignment="1" applyProtection="1">
      <alignment horizontal="left" vertical="top" indent="2"/>
    </xf>
    <xf numFmtId="3" fontId="5" fillId="0" borderId="4" xfId="0" applyNumberFormat="1" applyFont="1" applyBorder="1" applyAlignment="1" applyProtection="1">
      <alignment horizontal="justify" vertical="top"/>
    </xf>
    <xf numFmtId="3" fontId="2" fillId="0" borderId="11" xfId="0" applyNumberFormat="1" applyFont="1" applyBorder="1" applyAlignment="1" applyProtection="1">
      <alignment horizontal="left" vertical="top" indent="2"/>
    </xf>
    <xf numFmtId="3" fontId="2" fillId="0" borderId="14" xfId="0" applyNumberFormat="1" applyFont="1" applyBorder="1" applyAlignment="1" applyProtection="1">
      <alignment horizontal="left" vertical="top" indent="2"/>
    </xf>
    <xf numFmtId="3" fontId="5" fillId="0" borderId="11" xfId="0" applyNumberFormat="1" applyFont="1" applyBorder="1" applyAlignment="1" applyProtection="1">
      <alignment horizontal="justify" vertical="top"/>
    </xf>
    <xf numFmtId="3" fontId="3" fillId="0" borderId="0" xfId="0" applyNumberFormat="1" applyFont="1" applyBorder="1" applyAlignment="1" applyProtection="1">
      <alignment horizontal="left"/>
    </xf>
    <xf numFmtId="3" fontId="5" fillId="0" borderId="55" xfId="0" applyNumberFormat="1" applyFont="1" applyBorder="1" applyAlignment="1" applyProtection="1">
      <alignment horizontal="justify" vertical="top"/>
    </xf>
    <xf numFmtId="3" fontId="5" fillId="0" borderId="6" xfId="0" applyNumberFormat="1" applyFont="1" applyBorder="1" applyAlignment="1" applyProtection="1">
      <alignment horizontal="justify" vertical="top"/>
    </xf>
    <xf numFmtId="0" fontId="2" fillId="2" borderId="11" xfId="0" applyFont="1" applyFill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/>
      <protection locked="0"/>
    </xf>
    <xf numFmtId="0" fontId="3" fillId="0" borderId="11" xfId="0" applyFont="1" applyBorder="1" applyAlignment="1" applyProtection="1"/>
    <xf numFmtId="0" fontId="5" fillId="0" borderId="2" xfId="0" applyFont="1" applyBorder="1" applyAlignment="1" applyProtection="1">
      <alignment horizontal="justify" vertical="top" wrapText="1"/>
    </xf>
    <xf numFmtId="0" fontId="2" fillId="0" borderId="11" xfId="0" applyFont="1" applyBorder="1" applyAlignment="1" applyProtection="1">
      <alignment horizontal="justify" vertical="top" wrapText="1"/>
    </xf>
    <xf numFmtId="0" fontId="2" fillId="0" borderId="0" xfId="0" applyFont="1" applyBorder="1" applyAlignment="1" applyProtection="1">
      <alignment horizontal="left" vertical="top"/>
    </xf>
    <xf numFmtId="0" fontId="2" fillId="0" borderId="6" xfId="0" applyFont="1" applyBorder="1" applyAlignment="1" applyProtection="1">
      <alignment horizontal="justify" vertical="top" wrapText="1"/>
    </xf>
    <xf numFmtId="0" fontId="2" fillId="2" borderId="14" xfId="0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5" fillId="0" borderId="2" xfId="0" applyFont="1" applyBorder="1" applyAlignment="1" applyProtection="1">
      <alignment horizontal="center" vertical="top"/>
      <protection locked="0"/>
    </xf>
    <xf numFmtId="0" fontId="5" fillId="0" borderId="6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0" fontId="3" fillId="0" borderId="13" xfId="0" applyFont="1" applyBorder="1" applyAlignment="1" applyProtection="1">
      <alignment vertical="top"/>
      <protection locked="0"/>
    </xf>
    <xf numFmtId="0" fontId="5" fillId="0" borderId="19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/>
    </xf>
    <xf numFmtId="0" fontId="2" fillId="0" borderId="67" xfId="0" applyFont="1" applyBorder="1" applyAlignment="1" applyProtection="1">
      <alignment horizontal="justify" vertical="top"/>
    </xf>
    <xf numFmtId="0" fontId="2" fillId="0" borderId="67" xfId="0" applyFont="1" applyBorder="1" applyAlignment="1" applyProtection="1">
      <alignment horizontal="justify" vertical="top" wrapText="1"/>
    </xf>
  </cellXfs>
  <cellStyles count="2">
    <cellStyle name="Comma" xfId="1" builtinId="3"/>
    <cellStyle name="Normal" xfId="0" builtin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7"/>
  <sheetViews>
    <sheetView showGridLines="0" zoomScaleNormal="100" zoomScalePageLayoutView="80" workbookViewId="0">
      <selection activeCell="C6" sqref="C6"/>
    </sheetView>
  </sheetViews>
  <sheetFormatPr defaultColWidth="9.140625" defaultRowHeight="15" x14ac:dyDescent="0.25"/>
  <cols>
    <col min="1" max="1" width="11.85546875" style="1" customWidth="1"/>
    <col min="2" max="2" width="11.5703125" style="1" customWidth="1"/>
    <col min="3" max="3" width="40.7109375" style="1" customWidth="1"/>
    <col min="4" max="4" width="18.42578125" style="2" customWidth="1"/>
    <col min="5" max="5" width="19.28515625" style="1" customWidth="1"/>
    <col min="6" max="6" width="17.140625" style="1" customWidth="1"/>
    <col min="7" max="7" width="9.140625" style="1"/>
    <col min="8" max="8" width="13.5703125" style="1" customWidth="1"/>
    <col min="9" max="257" width="9.140625" style="1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r="13" spans="1:11" ht="15.75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r="63" spans="1:6" ht="15.75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r="114" spans="1:6" ht="25.5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r="115" spans="1:6" ht="29.25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r="117" spans="1:6" ht="29.25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type="cellIs" dxfId="19" priority="2" operator="greaterThan">
      <formula>$E$89</formula>
    </cfRule>
  </conditionalFormatting>
  <conditionalFormatting sqref="D27">
    <cfRule type="cellIs" dxfId="18" priority="3" operator="lessThan">
      <formula>$E$70*5%</formula>
    </cfRule>
  </conditionalFormatting>
  <dataValidations count="7">
    <dataValidation type="whole" operator="greaterThanOrEqual" allowBlank="1" showErrorMessage="1" errorTitle="CBN - OFID" error="Data input should be POSITIVE WHOLE NUMBERS" sqref="D13:F13 D14:D61 B62:F62 D64:D96">
      <formula1>0</formula1>
      <formula2>0</formula2>
    </dataValidation>
    <dataValidation type="whole" operator="greaterThanOrEqual" allowBlank="1" showInputMessage="1" showErrorMessage="1" errorTitle="CBN - OFID" error="Data input should be POSITIVE WHOLE NUMBERS " promptTitle="NOTE" prompt="Loss should be in Bracket" sqref="D104:D107">
      <formula1>0</formula1>
      <formula2>0</formula2>
    </dataValidation>
    <dataValidation type="whole" operator="greaterThanOrEqual" allowBlank="1" showErrorMessage="1" errorTitle="CBN - OFID" error="Data input should be POSITIVE WHOLE NUMBERS " sqref="D98">
      <formula1>0</formula1>
      <formula2>0</formula2>
    </dataValidation>
    <dataValidation allowBlank="1" showInputMessage="1" showErrorMessage="1" promptTitle="NOTE" prompt="Loss should have minus sign" sqref="D97 D101:D102">
      <formula1>0</formula1>
      <formula2>0</formula2>
    </dataValidation>
    <dataValidation type="whole" operator="greaterThanOrEqual" allowBlank="1" showErrorMessage="1" errorTitle="CBN - OFID" error="Data input should be POSITIVE WHOLE NUMBERS " promptTitle="NOTE" sqref="D99">
      <formula1>0</formula1>
      <formula2>0</formula2>
    </dataValidation>
    <dataValidation type="whole" operator="greaterThanOrEqual" allowBlank="1" showErrorMessage="1" errorTitle="CBN - OFID" error="Data input should be POSITIVE WHOLE NUMBERS " promptTitle="NOTE" prompt="Loss should be in Bracket" sqref="D100">
      <formula1>0</formula1>
      <formula2>0</formula2>
    </dataValidation>
    <dataValidation type="date" operator="greaterThan" allowBlank="1" showInputMessage="1" showErrorMessage="1" errorTitle="Valid date is required" error="Must be a valid date!  Please check MM/DD/YYYY or DD/MM/YYYY format based on your computer settings. " promptTitle="Please input date" prompt="Please input reporting date,  should be end of the month" sqref="C5">
      <formula1>36892</formula1>
      <formula2>0</formula2>
    </dataValidation>
  </dataValidations>
  <pageMargins left="0.5" right="0.35" top="0.74791666666666701" bottom="0.74861111111111101" header="0.51180555555555496" footer="0.31527777777777799"/>
  <pageSetup scale="78" firstPageNumber="0" orientation="portrait" horizontalDpi="300" verticalDpi="300"/>
  <headerFooter>
    <oddFooter>&amp;L&amp;F &amp;A&amp;C&amp;P / &amp;N&amp;R&amp;D &amp;T</oddFooter>
  </headerFooter>
  <rowBreaks count="1" manualBreakCount="1">
    <brk id="62" max="16383" man="1"/>
  </rowBreaks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zoomScaleNormal="100" workbookViewId="0">
      <selection activeCell="C26" sqref="C26"/>
    </sheetView>
  </sheetViews>
  <sheetFormatPr defaultColWidth="9.140625" defaultRowHeight="15" x14ac:dyDescent="0.25"/>
  <cols>
    <col min="1" max="1" width="7.7109375" style="104" customWidth="1"/>
    <col min="2" max="2" width="22" style="104" customWidth="1"/>
    <col min="3" max="3" width="21.7109375" style="104" customWidth="1"/>
    <col min="4" max="4" width="16.140625" style="104" customWidth="1"/>
    <col min="5" max="5" width="15.85546875" style="104" customWidth="1"/>
    <col min="6" max="6" width="14" style="104" customWidth="1"/>
    <col min="7" max="9" width="9.140625" style="104"/>
    <col min="10" max="10" width="10.140625" style="104" customWidth="1"/>
    <col min="11" max="257" width="9.140625" style="104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3"/>
      <c r="C11" s="673"/>
      <c r="D11" s="356" t="s">
        <v>246</v>
      </c>
      <c r="E11" s="99"/>
    </row>
    <row r="12" spans="1:6" ht="13.5" customHeight="1" x14ac:dyDescent="0.25">
      <c r="A12" s="357">
        <v>10762</v>
      </c>
      <c r="B12" s="674" t="s">
        <v>247</v>
      </c>
      <c r="C12" s="674"/>
      <c r="D12" s="238">
        <v>13280</v>
      </c>
      <c r="E12" s="99"/>
    </row>
    <row r="13" spans="1:6" ht="12.75" customHeight="1" x14ac:dyDescent="0.25">
      <c r="A13" s="358">
        <v>10763</v>
      </c>
      <c r="B13" s="675" t="s">
        <v>248</v>
      </c>
      <c r="C13" s="675"/>
      <c r="D13" s="359"/>
      <c r="E13" s="99"/>
    </row>
    <row r="14" spans="1:6" x14ac:dyDescent="0.25">
      <c r="A14" s="358">
        <v>10764</v>
      </c>
      <c r="B14" s="670" t="s">
        <v>249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250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251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252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253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254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232</v>
      </c>
      <c r="C20" s="672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type="cellIs" dxfId="12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17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5"/>
  <sheetViews>
    <sheetView showGridLines="0" view="pageBreakPreview" topLeftCell="A2" zoomScale="84" zoomScaleNormal="70" zoomScalePageLayoutView="84" workbookViewId="0">
      <selection activeCell="C25" sqref="C25"/>
    </sheetView>
  </sheetViews>
  <sheetFormatPr defaultColWidth="9.140625" defaultRowHeight="15" x14ac:dyDescent="0.25"/>
  <cols>
    <col min="1" max="1" width="6.28515625" style="98" customWidth="1"/>
    <col min="2" max="2" width="18.7109375" style="366" customWidth="1"/>
    <col min="3" max="3" width="34.42578125" style="98" customWidth="1"/>
    <col min="4" max="4" width="14.85546875" style="367" customWidth="1"/>
    <col min="5" max="5" width="12.7109375" style="367" customWidth="1"/>
    <col min="6" max="6" width="12.28515625" style="368" customWidth="1"/>
    <col min="7" max="7" width="12.42578125" style="368" customWidth="1"/>
    <col min="8" max="8" width="11.42578125" style="368" customWidth="1"/>
    <col min="9" max="9" width="12.42578125" style="369" customWidth="1"/>
    <col min="10" max="10" width="12.85546875" style="370" customWidth="1"/>
    <col min="11" max="11" width="10.5703125" style="370" customWidth="1"/>
    <col min="12" max="12" width="10.28515625" style="370" customWidth="1"/>
    <col min="13" max="13" width="10" style="370" customWidth="1"/>
    <col min="14" max="14" width="15.28515625" style="371" customWidth="1"/>
    <col min="15" max="15" width="14.85546875" style="98" customWidth="1"/>
    <col min="16" max="257" width="9.140625" style="98"/>
  </cols>
  <sheetData>
    <row r="1" spans="1:15" ht="15" customHeight="1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t="shared" ref="F15:N15" si="0">SUM(F20:F65281)</f>
        <v>0</v>
      </c>
      <c r="G15" s="382">
        <f t="shared" si="0"/>
        <v>0</v>
      </c>
      <c r="H15" s="382">
        <f t="shared" si="0"/>
        <v>0</v>
      </c>
      <c r="I15" s="382">
        <f t="shared" si="0"/>
        <v>0</v>
      </c>
      <c r="J15" s="382">
        <f t="shared" si="0"/>
        <v>0</v>
      </c>
      <c r="K15" s="382">
        <f t="shared" si="0"/>
        <v>0</v>
      </c>
      <c r="L15" s="382">
        <f t="shared" si="0"/>
        <v>0</v>
      </c>
      <c r="M15" s="382">
        <f t="shared" si="0"/>
        <v>0</v>
      </c>
      <c r="N15" s="382">
        <f t="shared" si="0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r="17" spans="1:15" ht="15.75" customHeight="1" x14ac:dyDescent="0.25">
      <c r="A17" s="679" t="s">
        <v>258</v>
      </c>
      <c r="B17" s="680" t="s">
        <v>259</v>
      </c>
      <c r="C17" s="680" t="s">
        <v>260</v>
      </c>
      <c r="D17" s="680" t="s">
        <v>261</v>
      </c>
      <c r="E17" s="680" t="s">
        <v>262</v>
      </c>
      <c r="F17" s="680" t="s">
        <v>263</v>
      </c>
      <c r="G17" s="680" t="s">
        <v>264</v>
      </c>
      <c r="H17" s="680" t="s">
        <v>265</v>
      </c>
      <c r="I17" s="680" t="s">
        <v>266</v>
      </c>
      <c r="J17" s="681" t="s">
        <v>267</v>
      </c>
      <c r="K17" s="681"/>
      <c r="L17" s="681"/>
      <c r="M17" s="681"/>
      <c r="N17" s="676" t="s">
        <v>268</v>
      </c>
      <c r="O17" s="677" t="s">
        <v>269</v>
      </c>
    </row>
    <row r="18" spans="1:15" x14ac:dyDescent="0.25">
      <c r="A18" s="679"/>
      <c r="B18" s="680"/>
      <c r="C18" s="680"/>
      <c r="D18" s="680"/>
      <c r="E18" s="680"/>
      <c r="F18" s="680"/>
      <c r="G18" s="680"/>
      <c r="H18" s="680"/>
      <c r="I18" s="680"/>
      <c r="J18" s="390" t="s">
        <v>270</v>
      </c>
      <c r="K18" s="390" t="s">
        <v>271</v>
      </c>
      <c r="L18" s="390" t="s">
        <v>272</v>
      </c>
      <c r="M18" s="390" t="s">
        <v>273</v>
      </c>
      <c r="N18" s="676"/>
      <c r="O18" s="677"/>
    </row>
    <row r="19" spans="1:15" ht="51" x14ac:dyDescent="0.25">
      <c r="A19" s="679"/>
      <c r="B19" s="680"/>
      <c r="C19" s="680"/>
      <c r="D19" s="680"/>
      <c r="E19" s="680"/>
      <c r="F19" s="680"/>
      <c r="G19" s="680"/>
      <c r="H19" s="680"/>
      <c r="I19" s="680"/>
      <c r="J19" s="389" t="s">
        <v>274</v>
      </c>
      <c r="K19" s="389" t="s">
        <v>275</v>
      </c>
      <c r="L19" s="389" t="s">
        <v>276</v>
      </c>
      <c r="M19" s="389" t="s">
        <v>277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t="shared" ref="I20:I51" si="1">G20+H20</f>
        <v>0</v>
      </c>
      <c r="J20" s="398"/>
      <c r="K20" s="398"/>
      <c r="L20" s="398"/>
      <c r="M20" s="398"/>
      <c r="N20" s="399">
        <f t="shared" ref="N20:N51" si="2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t="shared" si="1"/>
        <v>0</v>
      </c>
      <c r="J21" s="407"/>
      <c r="K21" s="407"/>
      <c r="L21" s="407"/>
      <c r="M21" s="407"/>
      <c r="N21" s="408">
        <f t="shared" si="2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t="shared" si="1"/>
        <v>0</v>
      </c>
      <c r="J22" s="407"/>
      <c r="K22" s="407"/>
      <c r="L22" s="407"/>
      <c r="M22" s="407"/>
      <c r="N22" s="408">
        <f t="shared" si="2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t="shared" si="1"/>
        <v>0</v>
      </c>
      <c r="J23" s="407"/>
      <c r="K23" s="407"/>
      <c r="L23" s="407"/>
      <c r="M23" s="407"/>
      <c r="N23" s="408">
        <f t="shared" si="2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t="shared" si="1"/>
        <v>0</v>
      </c>
      <c r="J24" s="407"/>
      <c r="K24" s="407"/>
      <c r="L24" s="407"/>
      <c r="M24" s="407"/>
      <c r="N24" s="408">
        <f t="shared" si="2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t="shared" si="1"/>
        <v>0</v>
      </c>
      <c r="J25" s="407"/>
      <c r="K25" s="407"/>
      <c r="L25" s="407"/>
      <c r="M25" s="407"/>
      <c r="N25" s="408">
        <f t="shared" si="2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t="shared" si="1"/>
        <v>0</v>
      </c>
      <c r="J26" s="407"/>
      <c r="K26" s="407"/>
      <c r="L26" s="407"/>
      <c r="M26" s="407"/>
      <c r="N26" s="408">
        <f t="shared" si="2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t="shared" si="1"/>
        <v>0</v>
      </c>
      <c r="J27" s="407"/>
      <c r="K27" s="407"/>
      <c r="L27" s="407"/>
      <c r="M27" s="407"/>
      <c r="N27" s="408">
        <f t="shared" si="2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t="shared" si="1"/>
        <v>0</v>
      </c>
      <c r="J28" s="407"/>
      <c r="K28" s="407"/>
      <c r="L28" s="407"/>
      <c r="M28" s="407"/>
      <c r="N28" s="408">
        <f t="shared" si="2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t="shared" si="1"/>
        <v>0</v>
      </c>
      <c r="J29" s="407"/>
      <c r="K29" s="407"/>
      <c r="L29" s="407"/>
      <c r="M29" s="407"/>
      <c r="N29" s="408">
        <f t="shared" si="2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t="shared" si="1"/>
        <v>0</v>
      </c>
      <c r="J30" s="407"/>
      <c r="K30" s="407"/>
      <c r="L30" s="407"/>
      <c r="M30" s="407"/>
      <c r="N30" s="408">
        <f t="shared" si="2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t="shared" si="1"/>
        <v>0</v>
      </c>
      <c r="J31" s="407"/>
      <c r="K31" s="407"/>
      <c r="L31" s="407"/>
      <c r="M31" s="407"/>
      <c r="N31" s="408">
        <f t="shared" si="2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t="shared" si="1"/>
        <v>0</v>
      </c>
      <c r="J32" s="407"/>
      <c r="K32" s="407"/>
      <c r="L32" s="407"/>
      <c r="M32" s="407"/>
      <c r="N32" s="408">
        <f t="shared" si="2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t="shared" si="1"/>
        <v>0</v>
      </c>
      <c r="J33" s="407"/>
      <c r="K33" s="407"/>
      <c r="L33" s="407"/>
      <c r="M33" s="407"/>
      <c r="N33" s="408">
        <f t="shared" si="2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t="shared" si="1"/>
        <v>0</v>
      </c>
      <c r="J34" s="407"/>
      <c r="K34" s="407"/>
      <c r="L34" s="407"/>
      <c r="M34" s="407"/>
      <c r="N34" s="408">
        <f t="shared" si="2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t="shared" si="1"/>
        <v>0</v>
      </c>
      <c r="J35" s="407"/>
      <c r="K35" s="407"/>
      <c r="L35" s="407"/>
      <c r="M35" s="407"/>
      <c r="N35" s="408">
        <f t="shared" si="2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t="shared" si="1"/>
        <v>0</v>
      </c>
      <c r="J36" s="407"/>
      <c r="K36" s="407"/>
      <c r="L36" s="407"/>
      <c r="M36" s="407"/>
      <c r="N36" s="408">
        <f t="shared" si="2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t="shared" si="1"/>
        <v>0</v>
      </c>
      <c r="J37" s="407"/>
      <c r="K37" s="407"/>
      <c r="L37" s="407"/>
      <c r="M37" s="407"/>
      <c r="N37" s="408">
        <f t="shared" si="2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t="shared" si="1"/>
        <v>0</v>
      </c>
      <c r="J38" s="407"/>
      <c r="K38" s="407"/>
      <c r="L38" s="407"/>
      <c r="M38" s="407"/>
      <c r="N38" s="408">
        <f t="shared" si="2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t="shared" si="1"/>
        <v>0</v>
      </c>
      <c r="J39" s="407"/>
      <c r="K39" s="407"/>
      <c r="L39" s="407"/>
      <c r="M39" s="407"/>
      <c r="N39" s="408">
        <f t="shared" si="2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t="shared" si="1"/>
        <v>0</v>
      </c>
      <c r="J40" s="407"/>
      <c r="K40" s="407"/>
      <c r="L40" s="407"/>
      <c r="M40" s="407"/>
      <c r="N40" s="408">
        <f t="shared" si="2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t="shared" si="1"/>
        <v>0</v>
      </c>
      <c r="J41" s="407"/>
      <c r="K41" s="407"/>
      <c r="L41" s="407"/>
      <c r="M41" s="407"/>
      <c r="N41" s="408">
        <f t="shared" si="2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t="shared" si="1"/>
        <v>0</v>
      </c>
      <c r="J42" s="407"/>
      <c r="K42" s="407"/>
      <c r="L42" s="407"/>
      <c r="M42" s="407"/>
      <c r="N42" s="408">
        <f t="shared" si="2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t="shared" si="1"/>
        <v>0</v>
      </c>
      <c r="J43" s="407"/>
      <c r="K43" s="407"/>
      <c r="L43" s="407"/>
      <c r="M43" s="407"/>
      <c r="N43" s="408">
        <f t="shared" si="2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t="shared" si="1"/>
        <v>0</v>
      </c>
      <c r="J44" s="407"/>
      <c r="K44" s="407"/>
      <c r="L44" s="407"/>
      <c r="M44" s="407"/>
      <c r="N44" s="408">
        <f t="shared" si="2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t="shared" si="1"/>
        <v>0</v>
      </c>
      <c r="J45" s="407"/>
      <c r="K45" s="407"/>
      <c r="L45" s="407"/>
      <c r="M45" s="407"/>
      <c r="N45" s="408">
        <f t="shared" si="2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t="shared" si="1"/>
        <v>0</v>
      </c>
      <c r="J46" s="407"/>
      <c r="K46" s="407"/>
      <c r="L46" s="407"/>
      <c r="M46" s="407"/>
      <c r="N46" s="408">
        <f t="shared" si="2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t="shared" si="1"/>
        <v>0</v>
      </c>
      <c r="J47" s="407"/>
      <c r="K47" s="407"/>
      <c r="L47" s="407"/>
      <c r="M47" s="407"/>
      <c r="N47" s="408">
        <f t="shared" si="2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t="shared" si="1"/>
        <v>0</v>
      </c>
      <c r="J48" s="407"/>
      <c r="K48" s="407"/>
      <c r="L48" s="407"/>
      <c r="M48" s="407"/>
      <c r="N48" s="408">
        <f t="shared" si="2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t="shared" si="1"/>
        <v>0</v>
      </c>
      <c r="J49" s="407"/>
      <c r="K49" s="407"/>
      <c r="L49" s="407"/>
      <c r="M49" s="407"/>
      <c r="N49" s="408">
        <f t="shared" si="2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t="shared" si="1"/>
        <v>0</v>
      </c>
      <c r="J50" s="407"/>
      <c r="K50" s="407"/>
      <c r="L50" s="407"/>
      <c r="M50" s="407"/>
      <c r="N50" s="408">
        <f t="shared" si="2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t="shared" si="1"/>
        <v>0</v>
      </c>
      <c r="J51" s="407"/>
      <c r="K51" s="407"/>
      <c r="L51" s="407"/>
      <c r="M51" s="407"/>
      <c r="N51" s="408">
        <f t="shared" si="2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t="shared" ref="I52:I83" si="3">G52+H52</f>
        <v>0</v>
      </c>
      <c r="J52" s="407"/>
      <c r="K52" s="407"/>
      <c r="L52" s="407"/>
      <c r="M52" s="407"/>
      <c r="N52" s="408">
        <f t="shared" ref="N52:N83" si="4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t="shared" si="3"/>
        <v>0</v>
      </c>
      <c r="J53" s="407"/>
      <c r="K53" s="407"/>
      <c r="L53" s="407"/>
      <c r="M53" s="407"/>
      <c r="N53" s="408">
        <f t="shared" si="4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t="shared" si="3"/>
        <v>0</v>
      </c>
      <c r="J54" s="407"/>
      <c r="K54" s="407"/>
      <c r="L54" s="407"/>
      <c r="M54" s="407"/>
      <c r="N54" s="408">
        <f t="shared" si="4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t="shared" si="3"/>
        <v>0</v>
      </c>
      <c r="J55" s="407"/>
      <c r="K55" s="407"/>
      <c r="L55" s="407"/>
      <c r="M55" s="407"/>
      <c r="N55" s="408">
        <f t="shared" si="4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t="shared" si="3"/>
        <v>0</v>
      </c>
      <c r="J56" s="407"/>
      <c r="K56" s="407"/>
      <c r="L56" s="407"/>
      <c r="M56" s="407"/>
      <c r="N56" s="408">
        <f t="shared" si="4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t="shared" si="3"/>
        <v>0</v>
      </c>
      <c r="J57" s="407"/>
      <c r="K57" s="407"/>
      <c r="L57" s="407"/>
      <c r="M57" s="407"/>
      <c r="N57" s="408">
        <f t="shared" si="4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t="shared" si="3"/>
        <v>0</v>
      </c>
      <c r="J58" s="407"/>
      <c r="K58" s="407"/>
      <c r="L58" s="407"/>
      <c r="M58" s="407"/>
      <c r="N58" s="408">
        <f t="shared" si="4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t="shared" si="3"/>
        <v>0</v>
      </c>
      <c r="J59" s="407"/>
      <c r="K59" s="407"/>
      <c r="L59" s="407"/>
      <c r="M59" s="407"/>
      <c r="N59" s="408">
        <f t="shared" si="4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t="shared" si="3"/>
        <v>0</v>
      </c>
      <c r="J60" s="407"/>
      <c r="K60" s="407"/>
      <c r="L60" s="407"/>
      <c r="M60" s="407"/>
      <c r="N60" s="408">
        <f t="shared" si="4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t="shared" si="3"/>
        <v>0</v>
      </c>
      <c r="J61" s="407"/>
      <c r="K61" s="407"/>
      <c r="L61" s="407"/>
      <c r="M61" s="407"/>
      <c r="N61" s="408">
        <f t="shared" si="4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t="shared" si="3"/>
        <v>0</v>
      </c>
      <c r="J62" s="407"/>
      <c r="K62" s="407"/>
      <c r="L62" s="407"/>
      <c r="M62" s="407"/>
      <c r="N62" s="408">
        <f t="shared" si="4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t="shared" si="3"/>
        <v>0</v>
      </c>
      <c r="J63" s="407"/>
      <c r="K63" s="407"/>
      <c r="L63" s="407"/>
      <c r="M63" s="407"/>
      <c r="N63" s="408">
        <f t="shared" si="4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t="shared" si="3"/>
        <v>0</v>
      </c>
      <c r="J64" s="407"/>
      <c r="K64" s="407"/>
      <c r="L64" s="407"/>
      <c r="M64" s="407"/>
      <c r="N64" s="408">
        <f t="shared" si="4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t="shared" si="3"/>
        <v>0</v>
      </c>
      <c r="J65" s="407"/>
      <c r="K65" s="407"/>
      <c r="L65" s="407"/>
      <c r="M65" s="407"/>
      <c r="N65" s="408">
        <f t="shared" si="4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t="shared" si="3"/>
        <v>0</v>
      </c>
      <c r="J66" s="407"/>
      <c r="K66" s="407"/>
      <c r="L66" s="407"/>
      <c r="M66" s="407"/>
      <c r="N66" s="408">
        <f t="shared" si="4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t="shared" si="3"/>
        <v>0</v>
      </c>
      <c r="J67" s="407"/>
      <c r="K67" s="407"/>
      <c r="L67" s="407"/>
      <c r="M67" s="407"/>
      <c r="N67" s="408">
        <f t="shared" si="4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t="shared" si="3"/>
        <v>0</v>
      </c>
      <c r="J68" s="407"/>
      <c r="K68" s="407"/>
      <c r="L68" s="407"/>
      <c r="M68" s="407"/>
      <c r="N68" s="408">
        <f t="shared" si="4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t="shared" si="3"/>
        <v>0</v>
      </c>
      <c r="J69" s="407"/>
      <c r="K69" s="407"/>
      <c r="L69" s="407"/>
      <c r="M69" s="407"/>
      <c r="N69" s="408">
        <f t="shared" si="4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t="shared" si="3"/>
        <v>0</v>
      </c>
      <c r="J70" s="407"/>
      <c r="K70" s="407"/>
      <c r="L70" s="407"/>
      <c r="M70" s="407"/>
      <c r="N70" s="408">
        <f t="shared" si="4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t="shared" si="3"/>
        <v>0</v>
      </c>
      <c r="J71" s="407"/>
      <c r="K71" s="407"/>
      <c r="L71" s="407"/>
      <c r="M71" s="407"/>
      <c r="N71" s="408">
        <f t="shared" si="4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t="shared" si="3"/>
        <v>0</v>
      </c>
      <c r="J72" s="407"/>
      <c r="K72" s="407"/>
      <c r="L72" s="407"/>
      <c r="M72" s="407"/>
      <c r="N72" s="408">
        <f t="shared" si="4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t="shared" si="3"/>
        <v>0</v>
      </c>
      <c r="J73" s="407"/>
      <c r="K73" s="407"/>
      <c r="L73" s="407"/>
      <c r="M73" s="407"/>
      <c r="N73" s="408">
        <f t="shared" si="4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t="shared" si="3"/>
        <v>0</v>
      </c>
      <c r="J74" s="407"/>
      <c r="K74" s="407"/>
      <c r="L74" s="407"/>
      <c r="M74" s="407"/>
      <c r="N74" s="408">
        <f t="shared" si="4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t="shared" si="3"/>
        <v>0</v>
      </c>
      <c r="J75" s="407"/>
      <c r="K75" s="407"/>
      <c r="L75" s="407"/>
      <c r="M75" s="407"/>
      <c r="N75" s="408">
        <f t="shared" si="4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t="shared" si="3"/>
        <v>0</v>
      </c>
      <c r="J76" s="407"/>
      <c r="K76" s="407"/>
      <c r="L76" s="407"/>
      <c r="M76" s="407"/>
      <c r="N76" s="408">
        <f t="shared" si="4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t="shared" si="3"/>
        <v>0</v>
      </c>
      <c r="J77" s="407"/>
      <c r="K77" s="407"/>
      <c r="L77" s="407"/>
      <c r="M77" s="407"/>
      <c r="N77" s="408">
        <f t="shared" si="4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t="shared" si="3"/>
        <v>0</v>
      </c>
      <c r="J78" s="407"/>
      <c r="K78" s="407"/>
      <c r="L78" s="407"/>
      <c r="M78" s="407"/>
      <c r="N78" s="408">
        <f t="shared" si="4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t="shared" si="3"/>
        <v>0</v>
      </c>
      <c r="J79" s="407"/>
      <c r="K79" s="407"/>
      <c r="L79" s="407"/>
      <c r="M79" s="407"/>
      <c r="N79" s="408">
        <f t="shared" si="4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t="shared" si="3"/>
        <v>0</v>
      </c>
      <c r="J80" s="407"/>
      <c r="K80" s="407"/>
      <c r="L80" s="407"/>
      <c r="M80" s="407"/>
      <c r="N80" s="408">
        <f t="shared" si="4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t="shared" si="3"/>
        <v>0</v>
      </c>
      <c r="J81" s="407"/>
      <c r="K81" s="407"/>
      <c r="L81" s="407"/>
      <c r="M81" s="407"/>
      <c r="N81" s="408">
        <f t="shared" si="4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t="shared" si="3"/>
        <v>0</v>
      </c>
      <c r="J82" s="407"/>
      <c r="K82" s="407"/>
      <c r="L82" s="407"/>
      <c r="M82" s="407"/>
      <c r="N82" s="408">
        <f t="shared" si="4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t="shared" si="3"/>
        <v>0</v>
      </c>
      <c r="J83" s="407"/>
      <c r="K83" s="407"/>
      <c r="L83" s="407"/>
      <c r="M83" s="407"/>
      <c r="N83" s="408">
        <f t="shared" si="4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t="shared" ref="I84:I115" si="5">G84+H84</f>
        <v>0</v>
      </c>
      <c r="J84" s="407"/>
      <c r="K84" s="407"/>
      <c r="L84" s="407"/>
      <c r="M84" s="407"/>
      <c r="N84" s="408">
        <f t="shared" ref="N84:N115" si="6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t="shared" si="5"/>
        <v>0</v>
      </c>
      <c r="J85" s="407"/>
      <c r="K85" s="407"/>
      <c r="L85" s="407"/>
      <c r="M85" s="407"/>
      <c r="N85" s="408">
        <f t="shared" si="6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t="shared" si="5"/>
        <v>0</v>
      </c>
      <c r="J86" s="407"/>
      <c r="K86" s="407"/>
      <c r="L86" s="407"/>
      <c r="M86" s="407"/>
      <c r="N86" s="408">
        <f t="shared" si="6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t="shared" si="5"/>
        <v>0</v>
      </c>
      <c r="J87" s="407"/>
      <c r="K87" s="407"/>
      <c r="L87" s="407"/>
      <c r="M87" s="407"/>
      <c r="N87" s="408">
        <f t="shared" si="6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t="shared" si="5"/>
        <v>0</v>
      </c>
      <c r="J88" s="407"/>
      <c r="K88" s="407"/>
      <c r="L88" s="407"/>
      <c r="M88" s="407"/>
      <c r="N88" s="408">
        <f t="shared" si="6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t="shared" si="5"/>
        <v>0</v>
      </c>
      <c r="J89" s="407"/>
      <c r="K89" s="407"/>
      <c r="L89" s="407"/>
      <c r="M89" s="407"/>
      <c r="N89" s="408">
        <f t="shared" si="6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t="shared" si="5"/>
        <v>0</v>
      </c>
      <c r="J90" s="407"/>
      <c r="K90" s="407"/>
      <c r="L90" s="407"/>
      <c r="M90" s="407"/>
      <c r="N90" s="408">
        <f t="shared" si="6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t="shared" si="5"/>
        <v>0</v>
      </c>
      <c r="J91" s="407"/>
      <c r="K91" s="407"/>
      <c r="L91" s="407"/>
      <c r="M91" s="407"/>
      <c r="N91" s="408">
        <f t="shared" si="6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t="shared" si="5"/>
        <v>0</v>
      </c>
      <c r="J92" s="407"/>
      <c r="K92" s="407"/>
      <c r="L92" s="407"/>
      <c r="M92" s="407"/>
      <c r="N92" s="408">
        <f t="shared" si="6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t="shared" si="5"/>
        <v>0</v>
      </c>
      <c r="J93" s="407"/>
      <c r="K93" s="407"/>
      <c r="L93" s="407"/>
      <c r="M93" s="407"/>
      <c r="N93" s="408">
        <f t="shared" si="6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t="shared" si="5"/>
        <v>0</v>
      </c>
      <c r="J94" s="407"/>
      <c r="K94" s="407"/>
      <c r="L94" s="407"/>
      <c r="M94" s="407"/>
      <c r="N94" s="408">
        <f t="shared" si="6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t="shared" si="5"/>
        <v>0</v>
      </c>
      <c r="J95" s="407"/>
      <c r="K95" s="407"/>
      <c r="L95" s="407"/>
      <c r="M95" s="407"/>
      <c r="N95" s="408">
        <f t="shared" si="6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t="shared" si="5"/>
        <v>0</v>
      </c>
      <c r="J96" s="407"/>
      <c r="K96" s="407"/>
      <c r="L96" s="407"/>
      <c r="M96" s="407"/>
      <c r="N96" s="408">
        <f t="shared" si="6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t="shared" si="5"/>
        <v>0</v>
      </c>
      <c r="J97" s="407"/>
      <c r="K97" s="407"/>
      <c r="L97" s="407"/>
      <c r="M97" s="407"/>
      <c r="N97" s="408">
        <f t="shared" si="6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t="shared" si="5"/>
        <v>0</v>
      </c>
      <c r="J98" s="407"/>
      <c r="K98" s="407"/>
      <c r="L98" s="407"/>
      <c r="M98" s="407"/>
      <c r="N98" s="408">
        <f t="shared" si="6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t="shared" si="5"/>
        <v>0</v>
      </c>
      <c r="J99" s="407"/>
      <c r="K99" s="407"/>
      <c r="L99" s="407"/>
      <c r="M99" s="407"/>
      <c r="N99" s="408">
        <f t="shared" si="6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t="shared" si="5"/>
        <v>0</v>
      </c>
      <c r="J100" s="407"/>
      <c r="K100" s="407"/>
      <c r="L100" s="407"/>
      <c r="M100" s="407"/>
      <c r="N100" s="408">
        <f t="shared" si="6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t="shared" si="5"/>
        <v>0</v>
      </c>
      <c r="J101" s="407"/>
      <c r="K101" s="407"/>
      <c r="L101" s="407"/>
      <c r="M101" s="407"/>
      <c r="N101" s="408">
        <f t="shared" si="6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t="shared" si="5"/>
        <v>0</v>
      </c>
      <c r="J102" s="407"/>
      <c r="K102" s="407"/>
      <c r="L102" s="407"/>
      <c r="M102" s="407"/>
      <c r="N102" s="408">
        <f t="shared" si="6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t="shared" si="5"/>
        <v>0</v>
      </c>
      <c r="J103" s="407"/>
      <c r="K103" s="407"/>
      <c r="L103" s="407"/>
      <c r="M103" s="407"/>
      <c r="N103" s="408">
        <f t="shared" si="6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t="shared" si="5"/>
        <v>0</v>
      </c>
      <c r="J104" s="407"/>
      <c r="K104" s="407"/>
      <c r="L104" s="407"/>
      <c r="M104" s="407"/>
      <c r="N104" s="408">
        <f t="shared" si="6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t="shared" si="5"/>
        <v>0</v>
      </c>
      <c r="J105" s="407"/>
      <c r="K105" s="407"/>
      <c r="L105" s="407"/>
      <c r="M105" s="407"/>
      <c r="N105" s="408">
        <f t="shared" si="6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t="shared" si="5"/>
        <v>0</v>
      </c>
      <c r="J106" s="407"/>
      <c r="K106" s="407"/>
      <c r="L106" s="407"/>
      <c r="M106" s="407"/>
      <c r="N106" s="408">
        <f t="shared" si="6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t="shared" si="5"/>
        <v>0</v>
      </c>
      <c r="J107" s="407"/>
      <c r="K107" s="407"/>
      <c r="L107" s="407"/>
      <c r="M107" s="407"/>
      <c r="N107" s="408">
        <f t="shared" si="6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t="shared" si="5"/>
        <v>0</v>
      </c>
      <c r="J108" s="407"/>
      <c r="K108" s="407"/>
      <c r="L108" s="407"/>
      <c r="M108" s="407"/>
      <c r="N108" s="408">
        <f t="shared" si="6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t="shared" si="5"/>
        <v>0</v>
      </c>
      <c r="J109" s="407"/>
      <c r="K109" s="407"/>
      <c r="L109" s="407"/>
      <c r="M109" s="407"/>
      <c r="N109" s="408">
        <f t="shared" si="6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t="shared" si="5"/>
        <v>0</v>
      </c>
      <c r="J110" s="407"/>
      <c r="K110" s="407"/>
      <c r="L110" s="407"/>
      <c r="M110" s="407"/>
      <c r="N110" s="408">
        <f t="shared" si="6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t="shared" si="5"/>
        <v>0</v>
      </c>
      <c r="J111" s="407"/>
      <c r="K111" s="407"/>
      <c r="L111" s="407"/>
      <c r="M111" s="407"/>
      <c r="N111" s="408">
        <f t="shared" si="6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t="shared" si="5"/>
        <v>0</v>
      </c>
      <c r="J112" s="407"/>
      <c r="K112" s="407"/>
      <c r="L112" s="407"/>
      <c r="M112" s="407"/>
      <c r="N112" s="408">
        <f t="shared" si="6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t="shared" si="5"/>
        <v>0</v>
      </c>
      <c r="J113" s="407"/>
      <c r="K113" s="407"/>
      <c r="L113" s="407"/>
      <c r="M113" s="407"/>
      <c r="N113" s="408">
        <f t="shared" si="6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t="shared" si="5"/>
        <v>0</v>
      </c>
      <c r="J114" s="407"/>
      <c r="K114" s="407"/>
      <c r="L114" s="407"/>
      <c r="M114" s="407"/>
      <c r="N114" s="408">
        <f t="shared" si="6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t="shared" si="5"/>
        <v>0</v>
      </c>
      <c r="J115" s="407"/>
      <c r="K115" s="407"/>
      <c r="L115" s="407"/>
      <c r="M115" s="407"/>
      <c r="N115" s="408">
        <f t="shared" si="6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t="shared" ref="I116:I147" si="7">G116+H116</f>
        <v>0</v>
      </c>
      <c r="J116" s="407"/>
      <c r="K116" s="407"/>
      <c r="L116" s="407"/>
      <c r="M116" s="407"/>
      <c r="N116" s="408">
        <f t="shared" ref="N116:N147" si="8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t="shared" si="7"/>
        <v>0</v>
      </c>
      <c r="J117" s="407"/>
      <c r="K117" s="407"/>
      <c r="L117" s="407"/>
      <c r="M117" s="407"/>
      <c r="N117" s="408">
        <f t="shared" si="8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t="shared" si="7"/>
        <v>0</v>
      </c>
      <c r="J118" s="407"/>
      <c r="K118" s="407"/>
      <c r="L118" s="407"/>
      <c r="M118" s="407"/>
      <c r="N118" s="408">
        <f t="shared" si="8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t="shared" si="7"/>
        <v>0</v>
      </c>
      <c r="J119" s="407"/>
      <c r="K119" s="407"/>
      <c r="L119" s="407"/>
      <c r="M119" s="407"/>
      <c r="N119" s="408">
        <f t="shared" si="8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t="shared" si="7"/>
        <v>0</v>
      </c>
      <c r="J120" s="407"/>
      <c r="K120" s="407"/>
      <c r="L120" s="407"/>
      <c r="M120" s="407"/>
      <c r="N120" s="408">
        <f t="shared" si="8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t="shared" si="7"/>
        <v>0</v>
      </c>
      <c r="J121" s="407"/>
      <c r="K121" s="407"/>
      <c r="L121" s="407"/>
      <c r="M121" s="407"/>
      <c r="N121" s="408">
        <f t="shared" si="8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t="shared" si="7"/>
        <v>0</v>
      </c>
      <c r="J122" s="407"/>
      <c r="K122" s="407"/>
      <c r="L122" s="407"/>
      <c r="M122" s="407"/>
      <c r="N122" s="408">
        <f t="shared" si="8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t="shared" si="7"/>
        <v>0</v>
      </c>
      <c r="J123" s="407"/>
      <c r="K123" s="407"/>
      <c r="L123" s="407"/>
      <c r="M123" s="407"/>
      <c r="N123" s="408">
        <f t="shared" si="8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t="shared" si="7"/>
        <v>0</v>
      </c>
      <c r="J124" s="407"/>
      <c r="K124" s="407"/>
      <c r="L124" s="407"/>
      <c r="M124" s="407"/>
      <c r="N124" s="408">
        <f t="shared" si="8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t="shared" si="7"/>
        <v>0</v>
      </c>
      <c r="J125" s="407"/>
      <c r="K125" s="407"/>
      <c r="L125" s="407"/>
      <c r="M125" s="407"/>
      <c r="N125" s="408">
        <f t="shared" si="8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t="shared" si="7"/>
        <v>0</v>
      </c>
      <c r="J126" s="407"/>
      <c r="K126" s="407"/>
      <c r="L126" s="407"/>
      <c r="M126" s="407"/>
      <c r="N126" s="408">
        <f t="shared" si="8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t="shared" si="7"/>
        <v>0</v>
      </c>
      <c r="J127" s="407"/>
      <c r="K127" s="407"/>
      <c r="L127" s="407"/>
      <c r="M127" s="407"/>
      <c r="N127" s="408">
        <f t="shared" si="8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t="shared" si="7"/>
        <v>0</v>
      </c>
      <c r="J128" s="407"/>
      <c r="K128" s="407"/>
      <c r="L128" s="407"/>
      <c r="M128" s="407"/>
      <c r="N128" s="408">
        <f t="shared" si="8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t="shared" si="7"/>
        <v>0</v>
      </c>
      <c r="J129" s="407"/>
      <c r="K129" s="407"/>
      <c r="L129" s="407"/>
      <c r="M129" s="407"/>
      <c r="N129" s="408">
        <f t="shared" si="8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t="shared" si="7"/>
        <v>0</v>
      </c>
      <c r="J130" s="407"/>
      <c r="K130" s="407"/>
      <c r="L130" s="407"/>
      <c r="M130" s="407"/>
      <c r="N130" s="408">
        <f t="shared" si="8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t="shared" si="7"/>
        <v>0</v>
      </c>
      <c r="J131" s="407"/>
      <c r="K131" s="407"/>
      <c r="L131" s="407"/>
      <c r="M131" s="407"/>
      <c r="N131" s="408">
        <f t="shared" si="8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t="shared" si="7"/>
        <v>0</v>
      </c>
      <c r="J132" s="407"/>
      <c r="K132" s="407"/>
      <c r="L132" s="407"/>
      <c r="M132" s="407"/>
      <c r="N132" s="408">
        <f t="shared" si="8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t="shared" si="7"/>
        <v>0</v>
      </c>
      <c r="J133" s="407"/>
      <c r="K133" s="407"/>
      <c r="L133" s="407"/>
      <c r="M133" s="407"/>
      <c r="N133" s="408">
        <f t="shared" si="8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t="shared" si="7"/>
        <v>0</v>
      </c>
      <c r="J134" s="407"/>
      <c r="K134" s="407"/>
      <c r="L134" s="407"/>
      <c r="M134" s="407"/>
      <c r="N134" s="408">
        <f t="shared" si="8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t="shared" si="7"/>
        <v>0</v>
      </c>
      <c r="J135" s="407"/>
      <c r="K135" s="407"/>
      <c r="L135" s="407"/>
      <c r="M135" s="407"/>
      <c r="N135" s="408">
        <f t="shared" si="8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t="shared" si="7"/>
        <v>0</v>
      </c>
      <c r="J136" s="407"/>
      <c r="K136" s="407"/>
      <c r="L136" s="407"/>
      <c r="M136" s="407"/>
      <c r="N136" s="408">
        <f t="shared" si="8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t="shared" si="7"/>
        <v>0</v>
      </c>
      <c r="J137" s="407"/>
      <c r="K137" s="407"/>
      <c r="L137" s="407"/>
      <c r="M137" s="407"/>
      <c r="N137" s="408">
        <f t="shared" si="8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t="shared" si="7"/>
        <v>0</v>
      </c>
      <c r="J138" s="407"/>
      <c r="K138" s="407"/>
      <c r="L138" s="407"/>
      <c r="M138" s="407"/>
      <c r="N138" s="408">
        <f t="shared" si="8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t="shared" si="7"/>
        <v>0</v>
      </c>
      <c r="J139" s="407"/>
      <c r="K139" s="407"/>
      <c r="L139" s="407"/>
      <c r="M139" s="407"/>
      <c r="N139" s="408">
        <f t="shared" si="8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t="shared" si="7"/>
        <v>0</v>
      </c>
      <c r="J140" s="407"/>
      <c r="K140" s="407"/>
      <c r="L140" s="407"/>
      <c r="M140" s="407"/>
      <c r="N140" s="408">
        <f t="shared" si="8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t="shared" si="7"/>
        <v>0</v>
      </c>
      <c r="J141" s="407"/>
      <c r="K141" s="407"/>
      <c r="L141" s="407"/>
      <c r="M141" s="407"/>
      <c r="N141" s="408">
        <f t="shared" si="8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t="shared" si="7"/>
        <v>0</v>
      </c>
      <c r="J142" s="407"/>
      <c r="K142" s="407"/>
      <c r="L142" s="407"/>
      <c r="M142" s="407"/>
      <c r="N142" s="408">
        <f t="shared" si="8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t="shared" si="7"/>
        <v>0</v>
      </c>
      <c r="J143" s="407"/>
      <c r="K143" s="407"/>
      <c r="L143" s="407"/>
      <c r="M143" s="407"/>
      <c r="N143" s="408">
        <f t="shared" si="8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t="shared" si="7"/>
        <v>0</v>
      </c>
      <c r="J144" s="407"/>
      <c r="K144" s="407"/>
      <c r="L144" s="407"/>
      <c r="M144" s="407"/>
      <c r="N144" s="408">
        <f t="shared" si="8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t="shared" si="7"/>
        <v>0</v>
      </c>
      <c r="J145" s="407"/>
      <c r="K145" s="407"/>
      <c r="L145" s="407"/>
      <c r="M145" s="407"/>
      <c r="N145" s="408">
        <f t="shared" si="8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t="shared" si="7"/>
        <v>0</v>
      </c>
      <c r="J146" s="407"/>
      <c r="K146" s="407"/>
      <c r="L146" s="407"/>
      <c r="M146" s="407"/>
      <c r="N146" s="408">
        <f t="shared" si="8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t="shared" si="7"/>
        <v>0</v>
      </c>
      <c r="J147" s="407"/>
      <c r="K147" s="407"/>
      <c r="L147" s="407"/>
      <c r="M147" s="407"/>
      <c r="N147" s="408">
        <f t="shared" si="8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t="shared" ref="I148:I179" si="9">G148+H148</f>
        <v>0</v>
      </c>
      <c r="J148" s="407"/>
      <c r="K148" s="407"/>
      <c r="L148" s="407"/>
      <c r="M148" s="407"/>
      <c r="N148" s="408">
        <f t="shared" ref="N148:N179" si="10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t="shared" si="9"/>
        <v>0</v>
      </c>
      <c r="J149" s="407"/>
      <c r="K149" s="407"/>
      <c r="L149" s="407"/>
      <c r="M149" s="407"/>
      <c r="N149" s="408">
        <f t="shared" si="10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t="shared" si="9"/>
        <v>0</v>
      </c>
      <c r="J150" s="407"/>
      <c r="K150" s="407"/>
      <c r="L150" s="407"/>
      <c r="M150" s="407"/>
      <c r="N150" s="408">
        <f t="shared" si="10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t="shared" si="9"/>
        <v>0</v>
      </c>
      <c r="J151" s="407"/>
      <c r="K151" s="407"/>
      <c r="L151" s="407"/>
      <c r="M151" s="407"/>
      <c r="N151" s="408">
        <f t="shared" si="10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t="shared" si="9"/>
        <v>0</v>
      </c>
      <c r="J152" s="407"/>
      <c r="K152" s="407"/>
      <c r="L152" s="407"/>
      <c r="M152" s="407"/>
      <c r="N152" s="408">
        <f t="shared" si="10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t="shared" si="9"/>
        <v>0</v>
      </c>
      <c r="J153" s="407"/>
      <c r="K153" s="407"/>
      <c r="L153" s="407"/>
      <c r="M153" s="407"/>
      <c r="N153" s="408">
        <f t="shared" si="10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t="shared" si="9"/>
        <v>0</v>
      </c>
      <c r="J154" s="407"/>
      <c r="K154" s="407"/>
      <c r="L154" s="407"/>
      <c r="M154" s="407"/>
      <c r="N154" s="408">
        <f t="shared" si="10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t="shared" si="9"/>
        <v>0</v>
      </c>
      <c r="J155" s="407"/>
      <c r="K155" s="407"/>
      <c r="L155" s="407"/>
      <c r="M155" s="407"/>
      <c r="N155" s="408">
        <f t="shared" si="10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t="shared" si="9"/>
        <v>0</v>
      </c>
      <c r="J156" s="407"/>
      <c r="K156" s="407"/>
      <c r="L156" s="407"/>
      <c r="M156" s="407"/>
      <c r="N156" s="408">
        <f t="shared" si="10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t="shared" si="9"/>
        <v>0</v>
      </c>
      <c r="J157" s="407"/>
      <c r="K157" s="407"/>
      <c r="L157" s="407"/>
      <c r="M157" s="407"/>
      <c r="N157" s="408">
        <f t="shared" si="10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t="shared" si="9"/>
        <v>0</v>
      </c>
      <c r="J158" s="407"/>
      <c r="K158" s="407"/>
      <c r="L158" s="407"/>
      <c r="M158" s="407"/>
      <c r="N158" s="408">
        <f t="shared" si="10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t="shared" si="9"/>
        <v>0</v>
      </c>
      <c r="J159" s="407"/>
      <c r="K159" s="407"/>
      <c r="L159" s="407"/>
      <c r="M159" s="407"/>
      <c r="N159" s="408">
        <f t="shared" si="10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t="shared" si="9"/>
        <v>0</v>
      </c>
      <c r="J160" s="407"/>
      <c r="K160" s="407"/>
      <c r="L160" s="407"/>
      <c r="M160" s="407"/>
      <c r="N160" s="408">
        <f t="shared" si="10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t="shared" si="9"/>
        <v>0</v>
      </c>
      <c r="J161" s="407"/>
      <c r="K161" s="407"/>
      <c r="L161" s="407"/>
      <c r="M161" s="407"/>
      <c r="N161" s="408">
        <f t="shared" si="10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t="shared" si="9"/>
        <v>0</v>
      </c>
      <c r="J162" s="407"/>
      <c r="K162" s="407"/>
      <c r="L162" s="407"/>
      <c r="M162" s="407"/>
      <c r="N162" s="408">
        <f t="shared" si="10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t="shared" si="9"/>
        <v>0</v>
      </c>
      <c r="J163" s="407"/>
      <c r="K163" s="407"/>
      <c r="L163" s="407"/>
      <c r="M163" s="407"/>
      <c r="N163" s="408">
        <f t="shared" si="10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t="shared" si="9"/>
        <v>0</v>
      </c>
      <c r="J164" s="407"/>
      <c r="K164" s="407"/>
      <c r="L164" s="407"/>
      <c r="M164" s="407"/>
      <c r="N164" s="408">
        <f t="shared" si="10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t="shared" si="9"/>
        <v>0</v>
      </c>
      <c r="J165" s="407"/>
      <c r="K165" s="407"/>
      <c r="L165" s="407"/>
      <c r="M165" s="407"/>
      <c r="N165" s="408">
        <f t="shared" si="10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t="shared" si="9"/>
        <v>0</v>
      </c>
      <c r="J166" s="407"/>
      <c r="K166" s="407"/>
      <c r="L166" s="407"/>
      <c r="M166" s="407"/>
      <c r="N166" s="408">
        <f t="shared" si="10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t="shared" si="9"/>
        <v>0</v>
      </c>
      <c r="J167" s="407"/>
      <c r="K167" s="407"/>
      <c r="L167" s="407"/>
      <c r="M167" s="407"/>
      <c r="N167" s="408">
        <f t="shared" si="10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t="shared" si="9"/>
        <v>0</v>
      </c>
      <c r="J168" s="407"/>
      <c r="K168" s="407"/>
      <c r="L168" s="407"/>
      <c r="M168" s="407"/>
      <c r="N168" s="408">
        <f t="shared" si="10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t="shared" si="9"/>
        <v>0</v>
      </c>
      <c r="J169" s="407"/>
      <c r="K169" s="407"/>
      <c r="L169" s="407"/>
      <c r="M169" s="407"/>
      <c r="N169" s="408">
        <f t="shared" si="10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t="shared" si="9"/>
        <v>0</v>
      </c>
      <c r="J170" s="407"/>
      <c r="K170" s="407"/>
      <c r="L170" s="407"/>
      <c r="M170" s="407"/>
      <c r="N170" s="408">
        <f t="shared" si="10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t="shared" si="9"/>
        <v>0</v>
      </c>
      <c r="J171" s="407"/>
      <c r="K171" s="407"/>
      <c r="L171" s="407"/>
      <c r="M171" s="407"/>
      <c r="N171" s="408">
        <f t="shared" si="10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t="shared" si="9"/>
        <v>0</v>
      </c>
      <c r="J172" s="407"/>
      <c r="K172" s="407"/>
      <c r="L172" s="407"/>
      <c r="M172" s="407"/>
      <c r="N172" s="408">
        <f t="shared" si="10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t="shared" si="9"/>
        <v>0</v>
      </c>
      <c r="J173" s="407"/>
      <c r="K173" s="407"/>
      <c r="L173" s="407"/>
      <c r="M173" s="407"/>
      <c r="N173" s="408">
        <f t="shared" si="10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t="shared" si="9"/>
        <v>0</v>
      </c>
      <c r="J174" s="407"/>
      <c r="K174" s="407"/>
      <c r="L174" s="407"/>
      <c r="M174" s="407"/>
      <c r="N174" s="408">
        <f t="shared" si="10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t="shared" si="9"/>
        <v>0</v>
      </c>
      <c r="J175" s="407"/>
      <c r="K175" s="407"/>
      <c r="L175" s="407"/>
      <c r="M175" s="407"/>
      <c r="N175" s="408">
        <f t="shared" si="10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t="shared" si="9"/>
        <v>0</v>
      </c>
      <c r="J176" s="407"/>
      <c r="K176" s="407"/>
      <c r="L176" s="407"/>
      <c r="M176" s="407"/>
      <c r="N176" s="408">
        <f t="shared" si="10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t="shared" si="9"/>
        <v>0</v>
      </c>
      <c r="J177" s="407"/>
      <c r="K177" s="407"/>
      <c r="L177" s="407"/>
      <c r="M177" s="407"/>
      <c r="N177" s="408">
        <f t="shared" si="10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t="shared" si="9"/>
        <v>0</v>
      </c>
      <c r="J178" s="407"/>
      <c r="K178" s="407"/>
      <c r="L178" s="407"/>
      <c r="M178" s="407"/>
      <c r="N178" s="408">
        <f t="shared" si="10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t="shared" si="9"/>
        <v>0</v>
      </c>
      <c r="J179" s="407"/>
      <c r="K179" s="407"/>
      <c r="L179" s="407"/>
      <c r="M179" s="407"/>
      <c r="N179" s="408">
        <f t="shared" si="10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t="shared" ref="I180:I195" si="11">G180+H180</f>
        <v>0</v>
      </c>
      <c r="J180" s="407"/>
      <c r="K180" s="407"/>
      <c r="L180" s="407"/>
      <c r="M180" s="407"/>
      <c r="N180" s="408">
        <f t="shared" ref="N180:N195" si="12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t="shared" si="11"/>
        <v>0</v>
      </c>
      <c r="J181" s="407"/>
      <c r="K181" s="407"/>
      <c r="L181" s="407"/>
      <c r="M181" s="407"/>
      <c r="N181" s="408">
        <f t="shared" si="12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t="shared" si="11"/>
        <v>0</v>
      </c>
      <c r="J182" s="407"/>
      <c r="K182" s="407"/>
      <c r="L182" s="407"/>
      <c r="M182" s="407"/>
      <c r="N182" s="408">
        <f t="shared" si="12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t="shared" si="11"/>
        <v>0</v>
      </c>
      <c r="J183" s="407"/>
      <c r="K183" s="407"/>
      <c r="L183" s="407"/>
      <c r="M183" s="407"/>
      <c r="N183" s="408">
        <f t="shared" si="12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t="shared" si="11"/>
        <v>0</v>
      </c>
      <c r="J184" s="407"/>
      <c r="K184" s="407"/>
      <c r="L184" s="407"/>
      <c r="M184" s="407"/>
      <c r="N184" s="408">
        <f t="shared" si="12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t="shared" si="11"/>
        <v>0</v>
      </c>
      <c r="J185" s="407"/>
      <c r="K185" s="407"/>
      <c r="L185" s="407"/>
      <c r="M185" s="407"/>
      <c r="N185" s="408">
        <f t="shared" si="12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t="shared" si="11"/>
        <v>0</v>
      </c>
      <c r="J186" s="407"/>
      <c r="K186" s="407"/>
      <c r="L186" s="407"/>
      <c r="M186" s="407"/>
      <c r="N186" s="408">
        <f t="shared" si="12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t="shared" si="11"/>
        <v>0</v>
      </c>
      <c r="J187" s="407"/>
      <c r="K187" s="407"/>
      <c r="L187" s="407"/>
      <c r="M187" s="407"/>
      <c r="N187" s="408">
        <f t="shared" si="12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t="shared" si="11"/>
        <v>0</v>
      </c>
      <c r="J188" s="407"/>
      <c r="K188" s="407"/>
      <c r="L188" s="407"/>
      <c r="M188" s="407"/>
      <c r="N188" s="408">
        <f t="shared" si="12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t="shared" si="11"/>
        <v>0</v>
      </c>
      <c r="J189" s="407"/>
      <c r="K189" s="407"/>
      <c r="L189" s="407"/>
      <c r="M189" s="407"/>
      <c r="N189" s="408">
        <f t="shared" si="12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t="shared" si="11"/>
        <v>0</v>
      </c>
      <c r="J190" s="407"/>
      <c r="K190" s="407"/>
      <c r="L190" s="407"/>
      <c r="M190" s="407"/>
      <c r="N190" s="408">
        <f t="shared" si="12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t="shared" si="11"/>
        <v>0</v>
      </c>
      <c r="J191" s="407"/>
      <c r="K191" s="407"/>
      <c r="L191" s="407"/>
      <c r="M191" s="407"/>
      <c r="N191" s="408">
        <f t="shared" si="12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t="shared" si="11"/>
        <v>0</v>
      </c>
      <c r="J192" s="407"/>
      <c r="K192" s="407"/>
      <c r="L192" s="407"/>
      <c r="M192" s="407"/>
      <c r="N192" s="408">
        <f t="shared" si="12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t="shared" si="11"/>
        <v>0</v>
      </c>
      <c r="J193" s="407"/>
      <c r="K193" s="407"/>
      <c r="L193" s="407"/>
      <c r="M193" s="407"/>
      <c r="N193" s="408">
        <f t="shared" si="12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t="shared" si="11"/>
        <v>0</v>
      </c>
      <c r="J194" s="407"/>
      <c r="K194" s="407"/>
      <c r="L194" s="407"/>
      <c r="M194" s="407"/>
      <c r="N194" s="408">
        <f t="shared" si="12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t="shared" si="11"/>
        <v>0</v>
      </c>
      <c r="J195" s="407"/>
      <c r="K195" s="407"/>
      <c r="L195" s="407"/>
      <c r="M195" s="407"/>
      <c r="N195" s="408">
        <f t="shared" si="12"/>
        <v>0</v>
      </c>
      <c r="O195" s="409"/>
    </row>
  </sheetData>
  <sheetProtection password="EF22" sheet="1" objects="1" scenarios="1" insertRows="0" deleteRows="0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type="date" operator="greaterThan" allowBlank="1" showErrorMessage="1" sqref="D20:E40">
      <formula1>29221</formula1>
      <formula2>0</formula2>
    </dataValidation>
  </dataValidations>
  <pageMargins left="0.47222222222222199" right="0.196527777777778" top="0.23611111111111099" bottom="0.39305555555555599" header="0.51180555555555496" footer="0.196527777777778"/>
  <pageSetup scale="62" firstPageNumber="0" orientation="landscape" horizontalDpi="300" verticalDpi="300" r:id="rId1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C20" sqref="C20"/>
    </sheetView>
  </sheetViews>
  <sheetFormatPr defaultColWidth="9.140625" defaultRowHeight="15" x14ac:dyDescent="0.25"/>
  <cols>
    <col min="1" max="1" width="24.5703125" style="104" customWidth="1"/>
    <col min="2" max="2" width="31.5703125" style="104" customWidth="1"/>
    <col min="3" max="3" width="10.7109375" style="104" customWidth="1"/>
    <col min="4" max="4" width="14.85546875" style="104" customWidth="1"/>
    <col min="5" max="5" width="12" style="104" customWidth="1"/>
    <col min="6" max="7" width="9.140625" style="104"/>
    <col min="8" max="8" width="10.140625" style="104" customWidth="1"/>
    <col min="9" max="257" width="9.140625" style="104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r="11" spans="1:5" ht="25.5" x14ac:dyDescent="0.25">
      <c r="A11" s="685" t="s">
        <v>280</v>
      </c>
      <c r="B11" s="685"/>
      <c r="C11" s="411" t="s">
        <v>281</v>
      </c>
      <c r="D11" s="412" t="s">
        <v>282</v>
      </c>
      <c r="E11" s="413" t="s">
        <v>223</v>
      </c>
    </row>
    <row r="12" spans="1:5" ht="12.75" customHeight="1" x14ac:dyDescent="0.25">
      <c r="A12" s="686" t="s">
        <v>283</v>
      </c>
      <c r="B12" s="686"/>
      <c r="C12" s="415"/>
      <c r="D12" s="416"/>
      <c r="E12" s="417">
        <f t="shared" ref="E12:E24" si="0">D12/$D$25</f>
        <v>0</v>
      </c>
    </row>
    <row r="13" spans="1:5" x14ac:dyDescent="0.25">
      <c r="A13" s="682" t="s">
        <v>284</v>
      </c>
      <c r="B13" s="682"/>
      <c r="C13" s="419"/>
      <c r="D13" s="420"/>
      <c r="E13" s="421">
        <f t="shared" si="0"/>
        <v>0</v>
      </c>
    </row>
    <row r="14" spans="1:5" x14ac:dyDescent="0.25">
      <c r="A14" s="682" t="s">
        <v>285</v>
      </c>
      <c r="B14" s="682"/>
      <c r="C14" s="419"/>
      <c r="D14" s="420"/>
      <c r="E14" s="421">
        <f t="shared" si="0"/>
        <v>0</v>
      </c>
    </row>
    <row r="15" spans="1:5" x14ac:dyDescent="0.25">
      <c r="A15" s="682" t="s">
        <v>286</v>
      </c>
      <c r="B15" s="682"/>
      <c r="C15" s="419">
        <v>40</v>
      </c>
      <c r="D15" s="420">
        <v>8270</v>
      </c>
      <c r="E15" s="421">
        <f t="shared" si="0"/>
        <v>0.62274096385542166</v>
      </c>
    </row>
    <row r="16" spans="1:5" x14ac:dyDescent="0.25">
      <c r="A16" s="682" t="s">
        <v>287</v>
      </c>
      <c r="B16" s="682"/>
      <c r="C16" s="419"/>
      <c r="D16" s="420"/>
      <c r="E16" s="421">
        <f t="shared" si="0"/>
        <v>0</v>
      </c>
    </row>
    <row r="17" spans="1:5" x14ac:dyDescent="0.25">
      <c r="A17" s="682" t="s">
        <v>288</v>
      </c>
      <c r="B17" s="682"/>
      <c r="C17" s="419"/>
      <c r="D17" s="420"/>
      <c r="E17" s="421">
        <f t="shared" si="0"/>
        <v>0</v>
      </c>
    </row>
    <row r="18" spans="1:5" x14ac:dyDescent="0.25">
      <c r="A18" s="682" t="s">
        <v>289</v>
      </c>
      <c r="B18" s="682"/>
      <c r="C18" s="419"/>
      <c r="D18" s="420"/>
      <c r="E18" s="421">
        <f t="shared" si="0"/>
        <v>0</v>
      </c>
    </row>
    <row r="19" spans="1:5" x14ac:dyDescent="0.25">
      <c r="A19" s="682" t="s">
        <v>290</v>
      </c>
      <c r="B19" s="682"/>
      <c r="C19" s="419">
        <v>18</v>
      </c>
      <c r="D19" s="420">
        <v>5010</v>
      </c>
      <c r="E19" s="421">
        <f t="shared" si="0"/>
        <v>0.37725903614457829</v>
      </c>
    </row>
    <row r="20" spans="1:5" x14ac:dyDescent="0.25">
      <c r="A20" s="682" t="s">
        <v>291</v>
      </c>
      <c r="B20" s="682"/>
      <c r="C20" s="419"/>
      <c r="D20" s="420"/>
      <c r="E20" s="421">
        <f t="shared" si="0"/>
        <v>0</v>
      </c>
    </row>
    <row r="21" spans="1:5" x14ac:dyDescent="0.25">
      <c r="A21" s="682" t="s">
        <v>292</v>
      </c>
      <c r="B21" s="682"/>
      <c r="C21" s="419"/>
      <c r="D21" s="420"/>
      <c r="E21" s="421">
        <f t="shared" si="0"/>
        <v>0</v>
      </c>
    </row>
    <row r="22" spans="1:5" x14ac:dyDescent="0.25">
      <c r="A22" s="682" t="s">
        <v>293</v>
      </c>
      <c r="B22" s="682"/>
      <c r="C22" s="419"/>
      <c r="D22" s="420"/>
      <c r="E22" s="421">
        <f t="shared" si="0"/>
        <v>0</v>
      </c>
    </row>
    <row r="23" spans="1:5" x14ac:dyDescent="0.25">
      <c r="A23" s="682" t="s">
        <v>294</v>
      </c>
      <c r="B23" s="682"/>
      <c r="C23" s="419"/>
      <c r="D23" s="420"/>
      <c r="E23" s="421">
        <f t="shared" si="0"/>
        <v>0</v>
      </c>
    </row>
    <row r="24" spans="1:5" x14ac:dyDescent="0.25">
      <c r="A24" s="683" t="s">
        <v>295</v>
      </c>
      <c r="B24" s="683"/>
      <c r="C24" s="423"/>
      <c r="D24" s="424"/>
      <c r="E24" s="425">
        <f t="shared" si="0"/>
        <v>0</v>
      </c>
    </row>
    <row r="25" spans="1:5" x14ac:dyDescent="0.25">
      <c r="A25" s="684" t="s">
        <v>193</v>
      </c>
      <c r="B25" s="684"/>
      <c r="C25" s="426">
        <f>SUM(C12:C24)</f>
        <v>58</v>
      </c>
      <c r="D25" s="427">
        <f>IF(SUM(D12:D24)='300'!E42,SUM(D12:D24),"Check Rules!!!")</f>
        <v>13280</v>
      </c>
      <c r="E25" s="428">
        <f>SUM(E12:E24)</f>
        <v>1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type="cellIs" dxfId="11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2:D2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A11" zoomScaleNormal="100" workbookViewId="0">
      <selection activeCell="E16" sqref="E16"/>
    </sheetView>
  </sheetViews>
  <sheetFormatPr defaultColWidth="9.140625" defaultRowHeight="15" x14ac:dyDescent="0.25"/>
  <cols>
    <col min="1" max="1" width="25.28515625" style="1" customWidth="1"/>
    <col min="2" max="2" width="12" style="1" customWidth="1"/>
    <col min="3" max="3" width="10.7109375" style="1" customWidth="1"/>
    <col min="4" max="4" width="10.42578125" style="1" customWidth="1"/>
    <col min="5" max="5" width="11" style="1" customWidth="1"/>
    <col min="6" max="6" width="11.28515625" style="1" customWidth="1"/>
    <col min="7" max="7" width="11.140625" style="1" customWidth="1"/>
    <col min="8" max="8" width="11" style="1" customWidth="1"/>
    <col min="9" max="9" width="11.42578125" style="1" customWidth="1"/>
    <col min="10" max="257" width="9.140625" style="1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r="11" spans="1:10" s="440" customFormat="1" ht="14.25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r="12" spans="1:10" ht="39" customHeight="1" x14ac:dyDescent="0.25">
      <c r="A12" s="695" t="s">
        <v>298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306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89" t="s">
        <v>308</v>
      </c>
      <c r="B15" s="689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3" t="s">
        <v>309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89" t="s">
        <v>310</v>
      </c>
      <c r="B18" s="689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3" t="s">
        <v>311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89" t="s">
        <v>310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3" t="s">
        <v>312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89" t="s">
        <v>310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3" t="s">
        <v>313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314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455">
        <f t="shared" ref="C32:J32" si="0">C14+C17+C20+C23+C26+C29</f>
        <v>0</v>
      </c>
      <c r="D32" s="455">
        <f t="shared" si="0"/>
        <v>3</v>
      </c>
      <c r="E32" s="455">
        <f t="shared" si="0"/>
        <v>6</v>
      </c>
      <c r="F32" s="455">
        <f t="shared" si="0"/>
        <v>24</v>
      </c>
      <c r="G32" s="455">
        <f t="shared" si="0"/>
        <v>27</v>
      </c>
      <c r="H32" s="455">
        <f t="shared" si="0"/>
        <v>0</v>
      </c>
      <c r="I32" s="455">
        <f t="shared" si="0"/>
        <v>60</v>
      </c>
      <c r="J32" s="456">
        <f t="shared" si="0"/>
        <v>100</v>
      </c>
    </row>
    <row r="33" spans="1:10" x14ac:dyDescent="0.25">
      <c r="A33" s="690" t="s">
        <v>310</v>
      </c>
      <c r="B33" s="690"/>
      <c r="C33" s="457">
        <f t="shared" ref="C33:H33" si="1">C15+C18+C21+C24+C27+C30</f>
        <v>0</v>
      </c>
      <c r="D33" s="457">
        <f t="shared" si="1"/>
        <v>240</v>
      </c>
      <c r="E33" s="457">
        <f t="shared" si="1"/>
        <v>474</v>
      </c>
      <c r="F33" s="457">
        <f t="shared" si="1"/>
        <v>2904</v>
      </c>
      <c r="G33" s="457">
        <f t="shared" si="1"/>
        <v>9662</v>
      </c>
      <c r="H33" s="457">
        <f t="shared" si="1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r="34" spans="1:10" s="440" customFormat="1" ht="15" customHeight="1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r="40" spans="1:10" ht="14.25" customHeight="1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type="cellIs" dxfId="1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"/>
  <sheetViews>
    <sheetView showGridLines="0" zoomScaleNormal="100" workbookViewId="0">
      <selection activeCell="E16" sqref="E16"/>
    </sheetView>
  </sheetViews>
  <sheetFormatPr defaultColWidth="9.140625" defaultRowHeight="15" x14ac:dyDescent="0.25"/>
  <cols>
    <col min="1" max="1" width="24.140625" style="104" customWidth="1"/>
    <col min="2" max="2" width="13.28515625" style="104" customWidth="1"/>
    <col min="3" max="3" width="10.85546875" style="104" customWidth="1"/>
    <col min="4" max="4" width="10.5703125" style="104" customWidth="1"/>
    <col min="5" max="5" width="12.28515625" style="104" customWidth="1"/>
    <col min="6" max="6" width="11.85546875" style="104" customWidth="1"/>
    <col min="7" max="7" width="10.28515625" style="104" customWidth="1"/>
    <col min="8" max="8" width="10.140625" style="104" customWidth="1"/>
    <col min="9" max="257" width="9.140625" style="104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316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r="11" spans="1:8" ht="25.5" x14ac:dyDescent="0.25">
      <c r="A11" s="699" t="s">
        <v>317</v>
      </c>
      <c r="B11" s="699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r="12" spans="1:8" ht="12.75" customHeight="1" x14ac:dyDescent="0.25">
      <c r="A12" s="700" t="s">
        <v>324</v>
      </c>
      <c r="B12" s="700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326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327</v>
      </c>
      <c r="B15" s="696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328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4" zoomScaleNormal="100" workbookViewId="0">
      <selection activeCell="C21" sqref="C21"/>
    </sheetView>
  </sheetViews>
  <sheetFormatPr defaultColWidth="9.140625" defaultRowHeight="15" x14ac:dyDescent="0.25"/>
  <cols>
    <col min="1" max="1" width="6.7109375" style="104" customWidth="1"/>
    <col min="2" max="2" width="33.5703125" style="104" customWidth="1"/>
    <col min="3" max="3" width="26" style="104" customWidth="1"/>
    <col min="4" max="4" width="20.7109375" style="104" customWidth="1"/>
    <col min="5" max="5" width="18" style="104" customWidth="1"/>
    <col min="6" max="6" width="16.42578125" style="104" customWidth="1"/>
    <col min="7" max="257" width="9.140625" style="104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r="11" spans="1:6" ht="25.5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t="shared" ref="E12:E21" si="0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t="shared" si="0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t="shared" si="0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t="shared" si="0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t="shared" si="0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t="shared" si="0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t="shared" si="0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t="shared" si="0"/>
        <v>0</v>
      </c>
      <c r="F19" s="90"/>
    </row>
    <row r="20" spans="1:6" ht="25.5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t="shared" si="0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t="shared" si="0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r="27" spans="1:6" ht="14.25" customHeight="1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type="whole" operator="greaterThanOrEqual" allowBlank="1" showErrorMessage="1" errorTitle="CBN - OFID" error="Data input must be POSITIVE WHOLE NUMBERS" sqref="C12:D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zoomScaleNormal="100" workbookViewId="0">
      <selection activeCell="B14" sqref="B14:C14"/>
    </sheetView>
  </sheetViews>
  <sheetFormatPr defaultColWidth="9.140625" defaultRowHeight="15" x14ac:dyDescent="0.25"/>
  <cols>
    <col min="1" max="1" width="4.42578125" style="104" customWidth="1"/>
    <col min="2" max="2" width="19.85546875" style="104" customWidth="1"/>
    <col min="3" max="3" width="27.85546875" style="104" customWidth="1"/>
    <col min="4" max="4" width="18" style="104" customWidth="1"/>
    <col min="5" max="5" width="11.42578125" style="104" customWidth="1"/>
    <col min="6" max="257" width="9.140625" style="104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r="11" spans="1:4" ht="26.25" customHeight="1" x14ac:dyDescent="0.25">
      <c r="A11" s="498" t="s">
        <v>214</v>
      </c>
      <c r="B11" s="703" t="s">
        <v>340</v>
      </c>
      <c r="C11" s="703"/>
      <c r="D11" s="499" t="s">
        <v>341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r="47" spans="1:5" ht="13.5" customHeight="1" x14ac:dyDescent="0.25">
      <c r="A47" s="503"/>
      <c r="B47" s="701" t="s">
        <v>193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type="cellIs" dxfId="9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6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8" zoomScaleNormal="100" workbookViewId="0">
      <selection activeCell="E25" sqref="E25"/>
    </sheetView>
  </sheetViews>
  <sheetFormatPr defaultColWidth="9.140625" defaultRowHeight="15" x14ac:dyDescent="0.25"/>
  <cols>
    <col min="1" max="1" width="24.85546875" style="104" customWidth="1"/>
    <col min="2" max="2" width="3.7109375" style="104" customWidth="1"/>
    <col min="3" max="3" width="12" style="104" customWidth="1"/>
    <col min="4" max="4" width="12.140625" style="104" customWidth="1"/>
    <col min="5" max="6" width="12.42578125" style="104" customWidth="1"/>
    <col min="7" max="7" width="13.85546875" style="104" customWidth="1"/>
    <col min="8" max="8" width="15.140625" style="104" customWidth="1"/>
    <col min="9" max="9" width="14.7109375" style="104" customWidth="1"/>
    <col min="10" max="257" width="9.140625" style="104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r="12" spans="1:10" ht="39" customHeight="1" x14ac:dyDescent="0.25">
      <c r="A12" s="695" t="s">
        <v>346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347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89" t="s">
        <v>308</v>
      </c>
      <c r="B15" s="689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3" t="s">
        <v>348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89" t="s">
        <v>310</v>
      </c>
      <c r="B18" s="689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3" t="s">
        <v>349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89" t="s">
        <v>310</v>
      </c>
      <c r="B21" s="689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3" t="s">
        <v>350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89" t="s">
        <v>310</v>
      </c>
      <c r="B24" s="689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3" t="s">
        <v>351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352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508">
        <f t="shared" ref="C32:J32" si="0">C14+C17+C20+C23+C26+C29</f>
        <v>423</v>
      </c>
      <c r="D32" s="508">
        <f t="shared" si="0"/>
        <v>0</v>
      </c>
      <c r="E32" s="508">
        <f t="shared" si="0"/>
        <v>2</v>
      </c>
      <c r="F32" s="508">
        <f t="shared" si="0"/>
        <v>0</v>
      </c>
      <c r="G32" s="508">
        <f t="shared" si="0"/>
        <v>0</v>
      </c>
      <c r="H32" s="508">
        <f t="shared" si="0"/>
        <v>0</v>
      </c>
      <c r="I32" s="455">
        <f t="shared" si="0"/>
        <v>425</v>
      </c>
      <c r="J32" s="456">
        <f t="shared" si="0"/>
        <v>100</v>
      </c>
    </row>
    <row r="33" spans="1:10" x14ac:dyDescent="0.25">
      <c r="A33" s="690" t="s">
        <v>310</v>
      </c>
      <c r="B33" s="690"/>
      <c r="C33" s="509">
        <f t="shared" ref="C33:H33" si="1">C15+C18+C21+C24+C27+C30</f>
        <v>6209</v>
      </c>
      <c r="D33" s="509">
        <f t="shared" si="1"/>
        <v>0</v>
      </c>
      <c r="E33" s="509">
        <f t="shared" si="1"/>
        <v>200</v>
      </c>
      <c r="F33" s="509">
        <f t="shared" si="1"/>
        <v>0</v>
      </c>
      <c r="G33" s="509">
        <f t="shared" si="1"/>
        <v>0</v>
      </c>
      <c r="H33" s="509">
        <f t="shared" si="1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r="34" spans="1:10" s="513" customFormat="1" ht="12.75" customHeight="1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type="cellIs" dxfId="8" priority="2" operator="equal">
      <formula>"Check Rules!!!"</formula>
    </cfRule>
  </conditionalFormatting>
  <dataValidations count="1">
    <dataValidation type="whole" operator="greaterThanOrEqual" allowBlank="1" showErrorMessage="1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"/>
  <sheetViews>
    <sheetView showGridLines="0" topLeftCell="A5" zoomScaleNormal="100" workbookViewId="0">
      <selection activeCell="D19" sqref="D19"/>
    </sheetView>
  </sheetViews>
  <sheetFormatPr defaultColWidth="9.140625" defaultRowHeight="15" x14ac:dyDescent="0.25"/>
  <cols>
    <col min="1" max="1" width="5" style="1" customWidth="1"/>
    <col min="2" max="2" width="21.42578125" style="1" customWidth="1"/>
    <col min="3" max="3" width="11.28515625" style="1" customWidth="1"/>
    <col min="4" max="4" width="15.140625" style="1" customWidth="1"/>
    <col min="5" max="5" width="15.42578125" style="1" customWidth="1"/>
    <col min="6" max="6" width="13.140625" style="1" customWidth="1"/>
    <col min="7" max="7" width="12.28515625" style="1" customWidth="1"/>
    <col min="8" max="257" width="9.140625" style="1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r="12" spans="1:7" ht="25.5" x14ac:dyDescent="0.25">
      <c r="A12" s="518" t="s">
        <v>214</v>
      </c>
      <c r="B12" s="713" t="s">
        <v>346</v>
      </c>
      <c r="C12" s="713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14" t="s">
        <v>358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307</v>
      </c>
      <c r="C14" s="709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09" t="s">
        <v>308</v>
      </c>
      <c r="C15" s="709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307</v>
      </c>
      <c r="C17" s="709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09" t="s">
        <v>310</v>
      </c>
      <c r="C18" s="709"/>
      <c r="D18" s="447">
        <v>2916</v>
      </c>
      <c r="E18" s="447">
        <v>1044</v>
      </c>
      <c r="F18" s="524">
        <f>SUM(D18:E18)</f>
        <v>3960</v>
      </c>
      <c r="G18" s="74"/>
    </row>
    <row r="19" spans="1:7" ht="14.25" customHeight="1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307</v>
      </c>
      <c r="C20" s="709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09" t="s">
        <v>310</v>
      </c>
      <c r="C21" s="709"/>
      <c r="D21" s="447">
        <v>200</v>
      </c>
      <c r="E21" s="447"/>
      <c r="F21" s="524">
        <f>SUM(D21:E21)</f>
        <v>200</v>
      </c>
      <c r="G21" s="74"/>
    </row>
    <row r="22" spans="1:7" ht="14.25" customHeight="1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307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310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193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307</v>
      </c>
      <c r="C26" s="709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0" t="s">
        <v>310</v>
      </c>
      <c r="C27" s="710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r="33" spans="1:6" ht="14.25" customHeight="1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type="cellIs" dxfId="7" priority="2" operator="equal">
      <formula>"Check Rules!!!"</formula>
    </cfRule>
  </conditionalFormatting>
  <dataValidations count="1">
    <dataValidation type="whole" operator="greaterThanOrEqual" allowBlank="1" showErrorMessage="1" sqref="D13:E25">
      <formula1>0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2" zoomScaleNormal="100" workbookViewId="0">
      <selection activeCell="G21" sqref="G21"/>
    </sheetView>
  </sheetViews>
  <sheetFormatPr defaultColWidth="9.140625" defaultRowHeight="15" x14ac:dyDescent="0.25"/>
  <cols>
    <col min="1" max="1" width="11.7109375" style="104" customWidth="1"/>
    <col min="2" max="2" width="15.7109375" style="104" customWidth="1"/>
    <col min="3" max="3" width="19.28515625" style="104" customWidth="1"/>
    <col min="4" max="4" width="8.42578125" style="104" customWidth="1"/>
    <col min="5" max="5" width="10.5703125" style="104" customWidth="1"/>
    <col min="6" max="6" width="12.7109375" style="104" customWidth="1"/>
    <col min="7" max="7" width="12.28515625" style="104" customWidth="1"/>
    <col min="8" max="8" width="13.5703125" style="104" customWidth="1"/>
    <col min="9" max="9" width="10" style="104" customWidth="1"/>
    <col min="10" max="257" width="9.140625" style="104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r="11" spans="1:8" s="513" customFormat="1" ht="12.75" x14ac:dyDescent="0.2">
      <c r="A11" s="716"/>
      <c r="B11" s="716"/>
      <c r="C11" s="536"/>
      <c r="D11" s="157"/>
      <c r="E11" s="157"/>
      <c r="F11" s="537"/>
      <c r="G11" s="157"/>
      <c r="H11" s="536"/>
    </row>
    <row r="12" spans="1:8" ht="25.5" x14ac:dyDescent="0.25">
      <c r="A12" s="538" t="s">
        <v>364</v>
      </c>
      <c r="B12" s="673" t="s">
        <v>365</v>
      </c>
      <c r="C12" s="673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type="cellIs" dxfId="6" priority="2" operator="equal">
      <formula>"Check Rules!!!"</formula>
    </cfRule>
  </conditionalFormatting>
  <dataValidations count="2">
    <dataValidation type="date" operator="greaterThan" allowBlank="1" showErrorMessage="1" sqref="F13:G34">
      <formula1>29221</formula1>
      <formula2>0</formula2>
    </dataValidation>
    <dataValidation type="whole" operator="greaterThanOrEqual" allowBlank="1" showErrorMessage="1" errorTitle="CBN - OFID" error="Data input must be POSITIVE WHOLE NUMBERS" sqref="H13:H3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D46" sqref="D46"/>
    </sheetView>
  </sheetViews>
  <sheetFormatPr defaultColWidth="9.140625" defaultRowHeight="15" x14ac:dyDescent="0.25"/>
  <cols>
    <col min="1" max="1" width="7.28515625" style="104" customWidth="1"/>
    <col min="2" max="2" width="17.42578125" style="104" customWidth="1"/>
    <col min="3" max="3" width="25.7109375" style="104" customWidth="1"/>
    <col min="4" max="4" width="17.7109375" style="105" customWidth="1"/>
    <col min="5" max="5" width="17.85546875" style="105" customWidth="1"/>
    <col min="6" max="6" width="18.85546875" style="105" customWidth="1"/>
    <col min="7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r="26" spans="1:7" ht="15" customHeight="1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r="43" spans="1:7" ht="12.75" customHeight="1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7"/>
  <sheetViews>
    <sheetView showGridLines="0" zoomScaleNormal="100" workbookViewId="0">
      <selection activeCell="F14" sqref="F14"/>
    </sheetView>
  </sheetViews>
  <sheetFormatPr defaultColWidth="9.140625" defaultRowHeight="15" x14ac:dyDescent="0.25"/>
  <cols>
    <col min="1" max="1" width="10" style="104" customWidth="1"/>
    <col min="2" max="2" width="17.85546875" style="104" customWidth="1"/>
    <col min="3" max="3" width="23.140625" style="104" customWidth="1"/>
    <col min="4" max="4" width="9.85546875" style="104" customWidth="1"/>
    <col min="5" max="5" width="14" style="104" customWidth="1"/>
    <col min="6" max="6" width="12.42578125" style="104" customWidth="1"/>
    <col min="7" max="7" width="13.42578125" style="104" customWidth="1"/>
    <col min="8" max="8" width="9.7109375" style="104" customWidth="1"/>
    <col min="9" max="257" width="9.140625" style="104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r="11" spans="1:7" ht="25.5" x14ac:dyDescent="0.25">
      <c r="A11" s="561" t="s">
        <v>372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r="27" spans="1:8" ht="12.75" customHeight="1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type="cellIs" dxfId="5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zoomScaleNormal="100" workbookViewId="0">
      <selection activeCell="G22" sqref="G22"/>
    </sheetView>
  </sheetViews>
  <sheetFormatPr defaultColWidth="9.140625" defaultRowHeight="15" x14ac:dyDescent="0.25"/>
  <cols>
    <col min="1" max="1" width="11" style="226" customWidth="1"/>
    <col min="2" max="2" width="13.5703125" style="226" customWidth="1"/>
    <col min="3" max="3" width="30.7109375" style="226" customWidth="1"/>
    <col min="4" max="4" width="9.28515625" style="226" customWidth="1"/>
    <col min="5" max="5" width="14.7109375" style="226" customWidth="1"/>
    <col min="6" max="6" width="12.85546875" style="226" customWidth="1"/>
    <col min="7" max="7" width="15.7109375" style="226" customWidth="1"/>
    <col min="8" max="8" width="9.42578125" style="226" customWidth="1"/>
    <col min="9" max="257" width="9.140625" style="226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ht="25.5" x14ac:dyDescent="0.25">
      <c r="A11" s="538" t="s">
        <v>378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type="cellIs" dxfId="4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zoomScaleNormal="100" workbookViewId="0">
      <selection activeCell="D13" sqref="D13"/>
    </sheetView>
  </sheetViews>
  <sheetFormatPr defaultColWidth="9.140625" defaultRowHeight="15" x14ac:dyDescent="0.25"/>
  <cols>
    <col min="1" max="1" width="8" style="104" customWidth="1"/>
    <col min="2" max="2" width="22.85546875" style="104" customWidth="1"/>
    <col min="3" max="3" width="42.7109375" style="104" customWidth="1"/>
    <col min="4" max="4" width="12.85546875" style="104" customWidth="1"/>
    <col min="5" max="5" width="22.85546875" style="104" customWidth="1"/>
    <col min="6" max="257" width="9.140625" style="104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r="3" spans="1:8" ht="12.75" customHeight="1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380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r="11" spans="1:8" ht="26.25" customHeight="1" x14ac:dyDescent="0.25">
      <c r="A11" s="271" t="s">
        <v>122</v>
      </c>
      <c r="B11" s="719" t="s">
        <v>331</v>
      </c>
      <c r="C11" s="719"/>
      <c r="D11" s="413" t="s">
        <v>381</v>
      </c>
    </row>
    <row r="12" spans="1:8" ht="12.75" customHeight="1" x14ac:dyDescent="0.25">
      <c r="A12" s="577">
        <v>20510</v>
      </c>
      <c r="B12" s="722" t="str">
        <f>IF(D12&gt;=10%*$D$26,"Accounts Payable (Provide Breakdown)","Accounts Payable")</f>
        <v>Accounts Payable (Provide Breakdown)</v>
      </c>
      <c r="C12" s="722"/>
      <c r="D12" s="500">
        <v>7532</v>
      </c>
    </row>
    <row r="13" spans="1:8" ht="12.75" customHeight="1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r="14" spans="1:8" ht="12.75" customHeight="1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>
        <v>2</v>
      </c>
    </row>
    <row r="15" spans="1:8" ht="12.75" customHeight="1" x14ac:dyDescent="0.25">
      <c r="A15" s="578">
        <v>20525</v>
      </c>
      <c r="B15" s="720" t="s">
        <v>382</v>
      </c>
      <c r="C15" s="720"/>
      <c r="D15" s="501"/>
    </row>
    <row r="16" spans="1:8" ht="12.75" customHeight="1" x14ac:dyDescent="0.25">
      <c r="A16" s="578">
        <v>20530</v>
      </c>
      <c r="B16" s="720" t="s">
        <v>383</v>
      </c>
      <c r="C16" s="720"/>
      <c r="D16" s="579">
        <f>IF('1000'!F39&gt;0,'1000'!F39,0)</f>
        <v>1369</v>
      </c>
    </row>
    <row r="17" spans="1:5" ht="12.75" customHeight="1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r="18" spans="1:5" ht="12.75" customHeight="1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r="19" spans="1:5" ht="12.75" customHeight="1" x14ac:dyDescent="0.25">
      <c r="A19" s="578">
        <v>20545</v>
      </c>
      <c r="B19" s="720" t="s">
        <v>384</v>
      </c>
      <c r="C19" s="720"/>
      <c r="D19" s="501"/>
    </row>
    <row r="20" spans="1:5" ht="12.75" customHeight="1" x14ac:dyDescent="0.25">
      <c r="A20" s="578">
        <v>20550</v>
      </c>
      <c r="B20" s="720" t="s">
        <v>385</v>
      </c>
      <c r="C20" s="720"/>
      <c r="D20" s="501"/>
    </row>
    <row r="21" spans="1:5" ht="12.75" customHeight="1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r="22" spans="1:5" ht="12.75" customHeight="1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r="23" spans="1:5" ht="12.75" customHeight="1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r="24" spans="1:5" ht="12.75" customHeight="1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r="25" spans="1:5" ht="12.75" customHeight="1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r="26" spans="1:5" ht="13.5" customHeight="1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type="cellIs" dxfId="3" priority="2" operator="equal">
      <formula>"Check Rules!!!"</formula>
    </cfRule>
  </conditionalFormatting>
  <dataValidations count="1">
    <dataValidation type="whole" operator="greaterThanOrEqual" allowBlank="1" showErrorMessage="1" errorTitle="CBN - OFID " error="Data input must be POSITIVE WHOLE NUMBERS_x000a_" sqref="D12:D25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zoomScaleNormal="100" workbookViewId="0">
      <selection activeCell="H23" sqref="H23"/>
    </sheetView>
  </sheetViews>
  <sheetFormatPr defaultColWidth="9.140625" defaultRowHeight="15" x14ac:dyDescent="0.25"/>
  <cols>
    <col min="1" max="1" width="6.42578125" style="226" customWidth="1"/>
    <col min="2" max="3" width="17.7109375" style="226" customWidth="1"/>
    <col min="4" max="4" width="18" style="226" customWidth="1"/>
    <col min="5" max="5" width="12.140625" style="226" customWidth="1"/>
    <col min="6" max="6" width="12.42578125" style="226" customWidth="1"/>
    <col min="7" max="7" width="8.7109375" style="226" customWidth="1"/>
    <col min="8" max="8" width="16.28515625" style="226" customWidth="1"/>
    <col min="9" max="9" width="10.7109375" style="226" customWidth="1"/>
    <col min="10" max="257" width="9.140625" style="226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r="11" spans="1:8" s="589" customFormat="1" ht="12.75" x14ac:dyDescent="0.2">
      <c r="A11" s="716"/>
      <c r="B11" s="716"/>
      <c r="C11" s="588"/>
      <c r="D11" s="157"/>
      <c r="E11" s="157"/>
      <c r="F11" s="537"/>
      <c r="G11" s="157"/>
      <c r="H11" s="588"/>
    </row>
    <row r="12" spans="1:8" ht="38.25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r="27" spans="1:9" ht="15" customHeight="1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type="cellIs" dxfId="2" priority="2" operator="equal">
      <formula>"Check Rules!!!"</formula>
    </cfRule>
  </conditionalFormatting>
  <dataValidations count="2">
    <dataValidation type="date" operator="greaterThan" allowBlank="1" showErrorMessage="1" sqref="E13:F22">
      <formula1>29221</formula1>
      <formula2>0</formula2>
    </dataValidation>
    <dataValidation type="whole" operator="greaterThanOrEqual" allowBlank="1" showErrorMessage="1" errorTitle="CBN - OFID" error="Data input must be POSITIVE WHOLE NUMBERS " sqref="H13:H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topLeftCell="A2" zoomScaleNormal="100" workbookViewId="0">
      <selection activeCell="D15" sqref="D15"/>
    </sheetView>
  </sheetViews>
  <sheetFormatPr defaultColWidth="9.140625" defaultRowHeight="15" x14ac:dyDescent="0.25"/>
  <cols>
    <col min="1" max="1" width="5.5703125" style="226" customWidth="1"/>
    <col min="2" max="2" width="21.7109375" style="226" customWidth="1"/>
    <col min="3" max="3" width="24.85546875" style="226" customWidth="1"/>
    <col min="4" max="4" width="19.5703125" style="226" customWidth="1"/>
    <col min="5" max="5" width="12.42578125" style="226" customWidth="1"/>
    <col min="6" max="6" width="9.28515625" style="226" customWidth="1"/>
    <col min="7" max="7" width="14.42578125" style="226" customWidth="1"/>
    <col min="8" max="8" width="11.7109375" style="226" customWidth="1"/>
    <col min="9" max="257" width="9.140625" style="226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s="589" customFormat="1" ht="12.75" x14ac:dyDescent="0.2">
      <c r="A11" s="716"/>
      <c r="B11" s="716"/>
      <c r="C11" s="588"/>
      <c r="D11" s="157"/>
      <c r="E11" s="537"/>
      <c r="F11" s="157"/>
      <c r="G11" s="588"/>
    </row>
    <row r="12" spans="1:7" ht="42.75" customHeight="1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type="cellIs" dxfId="1" priority="2" operator="equal">
      <formula>"Check Rules!!!"</formula>
    </cfRule>
  </conditionalFormatting>
  <dataValidations count="2">
    <dataValidation type="date" operator="greaterThan" allowBlank="1" showErrorMessage="1" sqref="E13:E22">
      <formula1>29221</formula1>
      <formula2>0</formula2>
    </dataValidation>
    <dataValidation type="whole" operator="greaterThanOrEqual" allowBlank="1" showErrorMessage="1" sqref="G13:G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2" zoomScaleNormal="100" workbookViewId="0">
      <selection activeCell="H13" sqref="H13"/>
    </sheetView>
  </sheetViews>
  <sheetFormatPr defaultColWidth="9.140625" defaultRowHeight="15" x14ac:dyDescent="0.25"/>
  <cols>
    <col min="1" max="1" width="10.140625" style="104" customWidth="1"/>
    <col min="2" max="2" width="17.5703125" style="104" customWidth="1"/>
    <col min="3" max="3" width="26.85546875" style="104" customWidth="1"/>
    <col min="4" max="4" width="12.5703125" style="104" customWidth="1"/>
    <col min="5" max="5" width="13.5703125" style="104" customWidth="1"/>
    <col min="6" max="6" width="16.28515625" style="104" customWidth="1"/>
    <col min="7" max="7" width="20.5703125" style="104" customWidth="1"/>
    <col min="8" max="8" width="14.140625" style="104" customWidth="1"/>
    <col min="9" max="257" width="9.140625" style="104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r="11" spans="1:8" s="513" customFormat="1" ht="12.75" x14ac:dyDescent="0.2">
      <c r="A11" s="725"/>
      <c r="B11" s="725"/>
      <c r="D11" s="99"/>
      <c r="E11" s="157"/>
      <c r="F11" s="99"/>
      <c r="G11" s="99"/>
    </row>
    <row r="12" spans="1:8" ht="69" customHeight="1" x14ac:dyDescent="0.25">
      <c r="A12" s="604" t="s">
        <v>214</v>
      </c>
      <c r="B12" s="726" t="s">
        <v>373</v>
      </c>
      <c r="C12" s="726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232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r="24" spans="1:9" s="513" customFormat="1" ht="12.75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r="27" spans="1:9" ht="12.75" customHeight="1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7" sqref="D7"/>
    </sheetView>
  </sheetViews>
  <sheetFormatPr defaultColWidth="9.140625" defaultRowHeight="15" x14ac:dyDescent="0.25"/>
  <cols>
    <col min="1" max="1" width="6.85546875" style="104" customWidth="1"/>
    <col min="2" max="2" width="24.85546875" style="104" customWidth="1"/>
    <col min="3" max="3" width="42.85546875" style="104" customWidth="1"/>
    <col min="4" max="4" width="14.7109375" style="104" customWidth="1"/>
    <col min="5" max="5" width="11" style="104" customWidth="1"/>
    <col min="6" max="257" width="9.140625" style="104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r="11" spans="1:4" s="513" customFormat="1" ht="12.75" x14ac:dyDescent="0.2">
      <c r="A11" s="727"/>
      <c r="B11" s="727"/>
      <c r="C11" s="157"/>
      <c r="D11" s="157"/>
    </row>
    <row r="12" spans="1:4" ht="26.25" customHeight="1" x14ac:dyDescent="0.25">
      <c r="A12" s="271" t="s">
        <v>214</v>
      </c>
      <c r="B12" s="661" t="s">
        <v>331</v>
      </c>
      <c r="C12" s="661"/>
      <c r="D12" s="273" t="s">
        <v>209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r="24" spans="1:5" ht="13.5" customHeight="1" x14ac:dyDescent="0.25">
      <c r="A24" s="503"/>
      <c r="B24" s="701" t="s">
        <v>193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type="cellIs" dxfId="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3:D23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12" sqref="D12"/>
    </sheetView>
  </sheetViews>
  <sheetFormatPr defaultColWidth="9.140625" defaultRowHeight="15" x14ac:dyDescent="0.25"/>
  <cols>
    <col min="1" max="1" width="9.5703125" style="104" customWidth="1"/>
    <col min="2" max="2" width="17.7109375" style="104" customWidth="1"/>
    <col min="3" max="3" width="34.5703125" style="104" customWidth="1"/>
    <col min="4" max="4" width="15.7109375" style="104" customWidth="1"/>
    <col min="5" max="257" width="9.140625" style="104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r="11" spans="1:4" ht="26.25" customHeight="1" x14ac:dyDescent="0.25">
      <c r="A11" s="498" t="s">
        <v>214</v>
      </c>
      <c r="B11" s="703" t="s">
        <v>410</v>
      </c>
      <c r="C11" s="703"/>
      <c r="D11" s="499" t="s">
        <v>411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r="23" spans="1:4" ht="15" customHeight="1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type="whole" operator="greaterThanOrEqual" allowBlank="1" showErrorMessage="1" sqref="D12:D22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topLeftCell="A7" zoomScaleNormal="100" workbookViewId="0">
      <selection activeCell="H21" sqref="H21"/>
    </sheetView>
  </sheetViews>
  <sheetFormatPr defaultColWidth="9.140625" defaultRowHeight="15" x14ac:dyDescent="0.25"/>
  <cols>
    <col min="1" max="1" width="24.85546875" style="226" customWidth="1"/>
    <col min="2" max="3" width="12.42578125" style="226" customWidth="1"/>
    <col min="4" max="4" width="12" style="226" customWidth="1"/>
    <col min="5" max="5" width="12.28515625" style="226" customWidth="1"/>
    <col min="6" max="6" width="12.7109375" style="226" customWidth="1"/>
    <col min="7" max="7" width="12.42578125" style="226" customWidth="1"/>
    <col min="8" max="8" width="10.7109375" style="226" customWidth="1"/>
    <col min="9" max="9" width="14.42578125" style="226" customWidth="1"/>
    <col min="10" max="257" width="9.140625" style="226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r="12" spans="1:9" ht="39" customHeight="1" x14ac:dyDescent="0.25">
      <c r="A12" s="731" t="s">
        <v>414</v>
      </c>
      <c r="B12" s="731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2" t="s">
        <v>422</v>
      </c>
      <c r="B13" s="732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3" t="s">
        <v>423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424</v>
      </c>
      <c r="B15" s="729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29" t="s">
        <v>425</v>
      </c>
      <c r="B16" s="729"/>
      <c r="C16" s="634">
        <f t="shared" ref="C16:I16" si="0">SUM(C13:C15)</f>
        <v>0</v>
      </c>
      <c r="D16" s="634">
        <f t="shared" si="0"/>
        <v>240</v>
      </c>
      <c r="E16" s="634">
        <f t="shared" si="0"/>
        <v>473</v>
      </c>
      <c r="F16" s="634">
        <f t="shared" si="0"/>
        <v>2904</v>
      </c>
      <c r="G16" s="634">
        <f t="shared" si="0"/>
        <v>9663</v>
      </c>
      <c r="H16" s="634">
        <f t="shared" si="0"/>
        <v>47222</v>
      </c>
      <c r="I16" s="635">
        <f t="shared" si="0"/>
        <v>60502</v>
      </c>
    </row>
    <row r="17" spans="1:9" x14ac:dyDescent="0.25">
      <c r="A17" s="729" t="s">
        <v>426</v>
      </c>
      <c r="B17" s="729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29" t="s">
        <v>428</v>
      </c>
      <c r="B19" s="729"/>
      <c r="C19" s="634">
        <f t="shared" ref="C19:I19" si="1">SUM(C17:C18)</f>
        <v>6409</v>
      </c>
      <c r="D19" s="634">
        <f t="shared" si="1"/>
        <v>0</v>
      </c>
      <c r="E19" s="634">
        <f t="shared" si="1"/>
        <v>0</v>
      </c>
      <c r="F19" s="634">
        <f t="shared" si="1"/>
        <v>0</v>
      </c>
      <c r="G19" s="634">
        <f t="shared" si="1"/>
        <v>25190</v>
      </c>
      <c r="H19" s="634">
        <f t="shared" si="1"/>
        <v>7534</v>
      </c>
      <c r="I19" s="635">
        <f t="shared" si="1"/>
        <v>39133</v>
      </c>
    </row>
    <row r="20" spans="1:9" x14ac:dyDescent="0.25">
      <c r="A20" s="729" t="s">
        <v>429</v>
      </c>
      <c r="B20" s="729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29" t="s">
        <v>430</v>
      </c>
      <c r="B21" s="729"/>
      <c r="C21" s="634">
        <f t="shared" ref="C21:H21" si="2">C16-C19-C20</f>
        <v>-26409</v>
      </c>
      <c r="D21" s="634">
        <f t="shared" si="2"/>
        <v>240</v>
      </c>
      <c r="E21" s="634">
        <f t="shared" si="2"/>
        <v>473</v>
      </c>
      <c r="F21" s="634">
        <f t="shared" si="2"/>
        <v>2904</v>
      </c>
      <c r="G21" s="634">
        <f t="shared" si="2"/>
        <v>-15527</v>
      </c>
      <c r="H21" s="634">
        <f t="shared" si="2"/>
        <v>39688</v>
      </c>
      <c r="I21" s="631">
        <f>SUM(C21:H21)</f>
        <v>1369</v>
      </c>
    </row>
    <row r="22" spans="1:9" x14ac:dyDescent="0.25">
      <c r="A22" s="730" t="s">
        <v>431</v>
      </c>
      <c r="B22" s="730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type="whole" operator="greaterThanOrEqual" allowBlank="1" showErrorMessage="1" sqref="C13:H15 C17:H18 C20:H20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0"/>
  <sheetViews>
    <sheetView showGridLines="0" zoomScaleNormal="100" workbookViewId="0">
      <selection activeCell="F12" sqref="F12"/>
    </sheetView>
  </sheetViews>
  <sheetFormatPr defaultColWidth="9.140625" defaultRowHeight="15" x14ac:dyDescent="0.25"/>
  <cols>
    <col min="1" max="1" width="22.7109375" style="226" customWidth="1"/>
    <col min="2" max="2" width="27.85546875" style="226" customWidth="1"/>
    <col min="3" max="3" width="6.85546875" style="226" customWidth="1"/>
    <col min="4" max="4" width="13.7109375" style="226" customWidth="1"/>
    <col min="5" max="5" width="13.85546875" style="226" customWidth="1"/>
    <col min="6" max="257" width="9.140625" style="226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r="12" spans="1:29" ht="13.5" customHeight="1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r="15" spans="1:29" ht="12.75" customHeight="1" x14ac:dyDescent="0.25">
      <c r="A15" s="651" t="s">
        <v>150</v>
      </c>
      <c r="B15" s="651"/>
      <c r="C15" s="643"/>
      <c r="D15" s="650" t="s">
        <v>151</v>
      </c>
      <c r="E15" s="650"/>
      <c r="F15" s="643"/>
    </row>
    <row r="16" spans="1:29" ht="12.75" customHeight="1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r="38" spans="2:2" hidden="1" x14ac:dyDescent="0.25"/>
    <row r="39" spans="2:2" hidden="1" x14ac:dyDescent="0.25">
      <c r="B39" s="104" t="s">
        <v>443</v>
      </c>
    </row>
    <row r="40" spans="2:2" hidden="1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type="list" allowBlank="1" showErrorMessage="1" errorTitle="CBN" error="Click on the drop down menu to select" sqref="E12:F12">
      <formula1>$B$38:$B$40</formula1>
      <formula2>0</formula2>
    </dataValidation>
  </dataValidations>
  <pageMargins left="0.7" right="0.7" top="0.75" bottom="0.75" header="0.51180555555555496" footer="0.3"/>
  <pageSetup scale="85" firstPageNumber="0" orientation="landscape" horizontalDpi="300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topLeftCell="A40" zoomScaleNormal="100" workbookViewId="0">
      <selection activeCell="C68" sqref="C68"/>
    </sheetView>
  </sheetViews>
  <sheetFormatPr defaultColWidth="9.140625" defaultRowHeight="15" x14ac:dyDescent="0.25"/>
  <cols>
    <col min="1" max="1" width="8" style="104" customWidth="1"/>
    <col min="2" max="2" width="43.140625" style="104" customWidth="1"/>
    <col min="3" max="3" width="14.28515625" style="104" customWidth="1"/>
    <col min="4" max="5" width="14.140625" style="104" customWidth="1"/>
    <col min="6" max="6" width="14.7109375" style="104" customWidth="1"/>
    <col min="7" max="7" width="15.140625" style="104" customWidth="1"/>
    <col min="8" max="257" width="9.140625" style="104"/>
  </cols>
  <sheetData>
    <row r="1" spans="1:7" ht="12.75" customHeight="1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r="28" spans="1:7" ht="25.5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r="42" spans="1:8" ht="12.75" customHeight="1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type="date" operator="greaterThan" allowBlank="1" showErrorMessage="1" sqref="C30">
      <formula1>29221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 &amp;C&amp;P / &amp;N&amp;RPrinted 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topLeftCell="A7" zoomScaleNormal="100" workbookViewId="0">
      <selection activeCell="D13" sqref="D13"/>
    </sheetView>
  </sheetViews>
  <sheetFormatPr defaultColWidth="9.140625" defaultRowHeight="15" x14ac:dyDescent="0.25"/>
  <cols>
    <col min="1" max="1" width="11.5703125" style="104" customWidth="1"/>
    <col min="2" max="2" width="13.7109375" style="104" customWidth="1"/>
    <col min="3" max="3" width="41.42578125" style="104" customWidth="1"/>
    <col min="4" max="4" width="17.42578125" style="104" customWidth="1"/>
    <col min="5" max="5" width="13.140625" style="104" customWidth="1"/>
    <col min="6" max="257" width="9.140625" style="104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r="3" spans="1:5" ht="15" customHeight="1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r="12" spans="1:5" ht="26.25" customHeight="1" x14ac:dyDescent="0.25">
      <c r="A12" s="210" t="s">
        <v>190</v>
      </c>
      <c r="B12" s="661" t="s">
        <v>191</v>
      </c>
      <c r="C12" s="661"/>
      <c r="D12" s="212" t="s">
        <v>192</v>
      </c>
      <c r="E12" s="90"/>
    </row>
    <row r="13" spans="1:5" ht="12.75" customHeight="1" x14ac:dyDescent="0.25">
      <c r="A13" s="213"/>
      <c r="B13" s="662"/>
      <c r="C13" s="662"/>
      <c r="D13" s="214"/>
      <c r="E13" s="90"/>
    </row>
    <row r="14" spans="1:5" ht="12.75" customHeight="1" x14ac:dyDescent="0.25">
      <c r="A14" s="215"/>
      <c r="B14" s="656"/>
      <c r="C14" s="656"/>
      <c r="D14" s="216"/>
      <c r="E14" s="90"/>
    </row>
    <row r="15" spans="1:5" ht="12.75" customHeight="1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193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type="cellIs" dxfId="17" priority="2" operator="equal">
      <formula>"Check Rules!!!"</formula>
    </cfRule>
  </conditionalFormatting>
  <dataValidations count="2">
    <dataValidation type="whole" operator="greaterThanOrEqual" allowBlank="1" showErrorMessage="1" errorTitle="CBN -OFID" error="Input only positive numbers" sqref="D13:D47">
      <formula1>0</formula1>
      <formula2>0</formula2>
    </dataValidation>
    <dataValidation type="whole" operator="greaterThanOrEqual" allowBlank="1" showErrorMessage="1" errorTitle="CBN - OFID" error="Total not equal to Total in MMFBR 300 code 10220" sqref="D48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8"/>
  <sheetViews>
    <sheetView showGridLines="0" tabSelected="1" zoomScaleNormal="100" workbookViewId="0">
      <selection activeCell="E21" sqref="E21"/>
    </sheetView>
  </sheetViews>
  <sheetFormatPr defaultColWidth="9.140625" defaultRowHeight="15" x14ac:dyDescent="0.25"/>
  <cols>
    <col min="1" max="1" width="11.5703125" style="226" customWidth="1"/>
    <col min="2" max="2" width="12.42578125" style="226" customWidth="1"/>
    <col min="3" max="3" width="31" style="226" customWidth="1"/>
    <col min="4" max="4" width="14.7109375" style="227" customWidth="1"/>
    <col min="5" max="5" width="15.5703125" style="228" customWidth="1"/>
    <col min="6" max="6" width="17" style="226" customWidth="1"/>
    <col min="7" max="7" width="17.42578125" style="226" customWidth="1"/>
    <col min="8" max="257" width="9.140625" style="226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r="12" spans="1:7" ht="30" customHeight="1" x14ac:dyDescent="0.25">
      <c r="A12" s="232" t="s">
        <v>199</v>
      </c>
      <c r="B12" s="661" t="s">
        <v>191</v>
      </c>
      <c r="C12" s="661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203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r="42" spans="1:7" ht="12.75" customHeight="1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type="cellIs" dxfId="16" priority="2" operator="equal">
      <formula>"Check Rules!!!"</formula>
    </cfRule>
  </conditionalFormatting>
  <dataValidations count="2">
    <dataValidation type="date" operator="greaterThan" allowBlank="1" showErrorMessage="1" sqref="E13:E39">
      <formula1>29221</formula1>
      <formula2>0</formula2>
    </dataValidation>
    <dataValidation type="whole" operator="greaterThanOrEqual" allowBlank="1" showErrorMessage="1" errorTitle="CBN - OFID" error="Data input must be POSITIVE WHOLE NUMBERS " sqref="F13:F38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7"/>
  <sheetViews>
    <sheetView showGridLines="0" zoomScaleNormal="100" workbookViewId="0">
      <selection activeCell="D1" sqref="D1"/>
    </sheetView>
  </sheetViews>
  <sheetFormatPr defaultColWidth="9.140625" defaultRowHeight="15" x14ac:dyDescent="0.25"/>
  <cols>
    <col min="1" max="1" width="11.85546875" style="104" customWidth="1"/>
    <col min="2" max="2" width="13.42578125" style="104" customWidth="1"/>
    <col min="3" max="3" width="28.7109375" style="104" customWidth="1"/>
    <col min="4" max="4" width="14.5703125" style="261" customWidth="1"/>
    <col min="5" max="5" width="12.85546875" style="264" customWidth="1"/>
    <col min="6" max="6" width="17.28515625" style="104" customWidth="1"/>
    <col min="7" max="7" width="12.85546875" style="104" customWidth="1"/>
    <col min="8" max="8" width="9.140625" style="104"/>
    <col min="9" max="9" width="10.42578125" style="104" customWidth="1"/>
    <col min="10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r="4" spans="1:7" ht="12.75" customHeight="1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r="5" spans="1:7" ht="12.75" customHeight="1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r="7" spans="1:7" ht="12.75" customHeight="1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r="11" spans="1:7" ht="26.25" customHeight="1" x14ac:dyDescent="0.25">
      <c r="A11" s="271" t="s">
        <v>208</v>
      </c>
      <c r="B11" s="661" t="s">
        <v>191</v>
      </c>
      <c r="C11" s="661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type="cellIs" dxfId="15" priority="2" operator="equal">
      <formula>"Check Rules!!!"</formula>
    </cfRule>
  </conditionalFormatting>
  <dataValidations count="2">
    <dataValidation type="date" operator="greaterThan" allowBlank="1" showErrorMessage="1" sqref="E12:E31">
      <formula1>29221</formula1>
      <formula2>0</formula2>
    </dataValidation>
    <dataValidation type="whole" operator="greaterThanOrEqual" allowBlank="1" showErrorMessage="1" errorTitle="CBN - OFID" error="Data input must be POSITIVE WHOLE NUMBERS " sqref="F12:F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B20" sqref="B20:C20"/>
    </sheetView>
  </sheetViews>
  <sheetFormatPr defaultColWidth="9.140625" defaultRowHeight="15" x14ac:dyDescent="0.25"/>
  <cols>
    <col min="1" max="1" width="11.85546875" style="104" customWidth="1"/>
    <col min="2" max="2" width="17.5703125" style="104" customWidth="1"/>
    <col min="3" max="3" width="20.42578125" style="104" customWidth="1"/>
    <col min="4" max="4" width="21.28515625" style="104" customWidth="1"/>
    <col min="5" max="5" width="15" style="104" customWidth="1"/>
    <col min="6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r="11" spans="1:6" ht="26.25" customHeight="1" x14ac:dyDescent="0.25">
      <c r="A11" s="271" t="s">
        <v>214</v>
      </c>
      <c r="B11" s="661" t="s">
        <v>215</v>
      </c>
      <c r="C11" s="661"/>
      <c r="D11" s="273" t="s">
        <v>216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type="cellIs" dxfId="14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1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zoomScaleNormal="100" workbookViewId="0">
      <selection activeCell="C13" sqref="C13"/>
    </sheetView>
  </sheetViews>
  <sheetFormatPr defaultColWidth="9.140625" defaultRowHeight="15" x14ac:dyDescent="0.25"/>
  <cols>
    <col min="1" max="1" width="5.42578125" style="104" customWidth="1"/>
    <col min="2" max="2" width="46.5703125" style="104" customWidth="1"/>
    <col min="3" max="3" width="11.85546875" style="104" customWidth="1"/>
    <col min="4" max="4" width="17.28515625" style="104" customWidth="1"/>
    <col min="5" max="5" width="10.7109375" style="104" customWidth="1"/>
    <col min="6" max="6" width="11.140625" style="104" customWidth="1"/>
    <col min="7" max="8" width="9.140625" style="104"/>
    <col min="9" max="9" width="10.42578125" style="104" customWidth="1"/>
    <col min="10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r="11" spans="1:6" ht="25.5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t="shared" ref="E12:E19" si="0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t="shared" si="0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t="shared" si="0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t="shared" si="0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t="shared" si="0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t="shared" si="0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t="shared" si="0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t="shared" si="0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type="whole" operator="greaterThanOrEqual" allowBlank="1" showErrorMessage="1" errorTitle="CBN - OFID" error="Data input must be POSITIVE WHOLE NUMBERS" sqref="C12:D19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zoomScaleNormal="100" workbookViewId="0">
      <selection activeCell="I12" sqref="I12"/>
    </sheetView>
  </sheetViews>
  <sheetFormatPr defaultColWidth="9.140625" defaultRowHeight="15" x14ac:dyDescent="0.25"/>
  <cols>
    <col min="1" max="1" width="5.85546875" style="328" customWidth="1"/>
    <col min="2" max="2" width="32.7109375" style="328" customWidth="1"/>
    <col min="3" max="3" width="15.28515625" style="329" customWidth="1"/>
    <col min="4" max="4" width="14.28515625" style="328" customWidth="1"/>
    <col min="5" max="5" width="23" style="328" customWidth="1"/>
    <col min="6" max="6" width="21.5703125" style="328" customWidth="1"/>
    <col min="7" max="7" width="16.140625" style="328" customWidth="1"/>
    <col min="8" max="8" width="10.140625" style="104" customWidth="1"/>
    <col min="9" max="257" width="9.140625" style="104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r="16" spans="1:7" s="335" customFormat="1" ht="12.75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r="17" spans="1:7" ht="25.5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password="EF22" sheet="1" insertRows="0" deleteRows="0"/>
  <conditionalFormatting sqref="F16">
    <cfRule type="cellIs" dxfId="13" priority="2" operator="equal">
      <formula>"Check Rules!!!"</formula>
    </cfRule>
  </conditionalFormatting>
  <dataValidations count="2">
    <dataValidation type="date" operator="greaterThan" allowBlank="1" showErrorMessage="1" sqref="C18:C41">
      <formula1>29221</formula1>
      <formula2>0</formula2>
    </dataValidation>
    <dataValidation type="whole" operator="greaterThanOrEqual" allowBlank="1" showErrorMessage="1" errorTitle="CBN - OFID" error="Data input must be POSITIVE WHOLE NUMBERS" sqref="E18:F1041">
      <formula1>0</formula1>
      <formula2>0</formula2>
    </dataValidation>
  </dataValidations>
  <pageMargins left="0.7" right="0.7" top="0.19027777777777799" bottom="0.75" header="0.51180555555555496" footer="0.3"/>
  <pageSetup firstPageNumber="0" fitToHeight="2" orientation="landscape" horizontalDpi="300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SOFTWAREDEVELOPER2</cp:lastModifiedBy>
  <dcterms:modified xsi:type="dcterms:W3CDTF">2021-02-08T15:38:57Z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