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activeTab="11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D25"/>
  <c i="12" r="E21" s="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1" r="D20" s="1"/>
  <c i="1" r="E20" s="1"/>
  <c i="1" r="F25" s="1"/>
  <c i="1" r="F61" s="1"/>
  <c i="1" r="B110" s="1"/>
  <c i="1" r="D110" s="1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E24"/>
  <c i="1" r="D23"/>
  <c i="1" r="D22"/>
  <c i="1" r="F17"/>
  <c i="1" r="E17"/>
  <c i="12" l="1" r="E14"/>
  <c i="12" r="E22"/>
  <c i="12" r="E15"/>
  <c i="12" r="E23"/>
  <c i="12" r="E16"/>
  <c i="12" r="E24"/>
  <c i="12" r="E17"/>
  <c i="12" r="E19"/>
  <c i="12" r="E18"/>
  <c i="12" r="E12"/>
  <c i="12" r="E20"/>
  <c i="12" r="A29"/>
  <c i="12" r="C29" s="1"/>
  <c i="12" r="E13"/>
  <c i="12" l="1" r="E25"/>
</calcChain>
</file>

<file path=xl/sharedStrings.xml><?xml version="1.0" encoding="utf-8"?>
<sst xmlns="http://schemas.openxmlformats.org/spreadsheetml/2006/main" count="921" uniqueCount="446">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</sst>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6" fillId="0" fontId="2" numFmtId="0" xfId="0">
      <alignment horizontal="justify" vertical="top" wrapText="1"/>
    </xf>
    <xf applyAlignment="1" applyBorder="1" applyFont="1" applyProtection="1" borderId="11" fillId="0" fontId="3" numFmtId="0" xfId="0"/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0"/>
      <c r="C11" s="670"/>
      <c r="D11" s="356" t="s">
        <v>246</v>
      </c>
      <c r="E11" s="99"/>
    </row>
    <row customHeight="1" ht="13.5" r="12" spans="1:6" x14ac:dyDescent="0.25">
      <c r="A12" s="357">
        <v>10762</v>
      </c>
      <c r="B12" s="671" t="s">
        <v>247</v>
      </c>
      <c r="C12" s="671"/>
      <c r="D12" s="238">
        <v>13280</v>
      </c>
      <c r="E12" s="99"/>
    </row>
    <row customHeight="1" ht="12.75" r="13" spans="1:6" x14ac:dyDescent="0.25">
      <c r="A13" s="358">
        <v>10763</v>
      </c>
      <c r="B13" s="672" t="s">
        <v>248</v>
      </c>
      <c r="C13" s="672"/>
      <c r="D13" s="359"/>
      <c r="E13" s="99"/>
    </row>
    <row r="14" spans="1:6" x14ac:dyDescent="0.25">
      <c r="A14" s="358">
        <v>10764</v>
      </c>
      <c r="B14" s="673" t="s">
        <v>249</v>
      </c>
      <c r="C14" s="673"/>
      <c r="D14" s="360">
        <f>'771'!J15</f>
        <v>0</v>
      </c>
      <c r="E14" s="157"/>
    </row>
    <row r="15" spans="1:6" x14ac:dyDescent="0.25">
      <c r="A15" s="358">
        <v>10765</v>
      </c>
      <c r="B15" s="673" t="s">
        <v>250</v>
      </c>
      <c r="C15" s="673"/>
      <c r="D15" s="360">
        <f>'771'!K15</f>
        <v>0</v>
      </c>
      <c r="E15" s="157"/>
    </row>
    <row r="16" spans="1:6" x14ac:dyDescent="0.25">
      <c r="A16" s="358">
        <v>10766</v>
      </c>
      <c r="B16" s="673" t="s">
        <v>251</v>
      </c>
      <c r="C16" s="673"/>
      <c r="D16" s="360">
        <f>'771'!L15</f>
        <v>0</v>
      </c>
      <c r="E16" s="157"/>
    </row>
    <row r="17" spans="1:6" x14ac:dyDescent="0.25">
      <c r="A17" s="358">
        <v>10767</v>
      </c>
      <c r="B17" s="673" t="s">
        <v>252</v>
      </c>
      <c r="C17" s="673"/>
      <c r="D17" s="360">
        <f>'771'!M15</f>
        <v>0</v>
      </c>
      <c r="E17" s="157"/>
    </row>
    <row r="18" spans="1:6" x14ac:dyDescent="0.25">
      <c r="A18" s="358">
        <v>10768</v>
      </c>
      <c r="B18" s="673" t="s">
        <v>253</v>
      </c>
      <c r="C18" s="673"/>
      <c r="D18" s="361">
        <f>SUM(D14:D17)</f>
        <v>0</v>
      </c>
      <c r="E18" s="157"/>
    </row>
    <row r="19" spans="1:6" x14ac:dyDescent="0.25">
      <c r="A19" s="362"/>
      <c r="B19" s="674" t="s">
        <v>254</v>
      </c>
      <c r="C19" s="674"/>
      <c r="D19" s="363">
        <f>'771'!H15</f>
        <v>0</v>
      </c>
      <c r="E19" s="157"/>
    </row>
    <row r="20" spans="1:6" x14ac:dyDescent="0.25">
      <c r="A20" s="364">
        <v>10769</v>
      </c>
      <c r="B20" s="675" t="s">
        <v>232</v>
      </c>
      <c r="C20" s="675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C23:D23"/>
    <mergeCell ref="C24:D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80">
        <v>10</v>
      </c>
      <c r="K16" s="680"/>
      <c r="L16" s="680"/>
      <c r="M16" s="680"/>
      <c r="N16" s="387">
        <v>11</v>
      </c>
      <c r="O16" s="388">
        <v>12</v>
      </c>
    </row>
    <row customHeight="1" ht="15.75" r="17" spans="1:15" x14ac:dyDescent="0.25">
      <c r="A17" s="676" t="s">
        <v>258</v>
      </c>
      <c r="B17" s="677" t="s">
        <v>259</v>
      </c>
      <c r="C17" s="677" t="s">
        <v>260</v>
      </c>
      <c r="D17" s="677" t="s">
        <v>261</v>
      </c>
      <c r="E17" s="677" t="s">
        <v>262</v>
      </c>
      <c r="F17" s="677" t="s">
        <v>263</v>
      </c>
      <c r="G17" s="677" t="s">
        <v>264</v>
      </c>
      <c r="H17" s="677" t="s">
        <v>265</v>
      </c>
      <c r="I17" s="677" t="s">
        <v>266</v>
      </c>
      <c r="J17" s="681" t="s">
        <v>267</v>
      </c>
      <c r="K17" s="681"/>
      <c r="L17" s="681"/>
      <c r="M17" s="681"/>
      <c r="N17" s="678" t="s">
        <v>268</v>
      </c>
      <c r="O17" s="679" t="s">
        <v>269</v>
      </c>
    </row>
    <row r="18" spans="1:15" x14ac:dyDescent="0.25">
      <c r="A18" s="676"/>
      <c r="B18" s="677"/>
      <c r="C18" s="677"/>
      <c r="D18" s="677"/>
      <c r="E18" s="677"/>
      <c r="F18" s="677"/>
      <c r="G18" s="677"/>
      <c r="H18" s="677"/>
      <c r="I18" s="677"/>
      <c r="J18" s="390" t="s">
        <v>270</v>
      </c>
      <c r="K18" s="390" t="s">
        <v>271</v>
      </c>
      <c r="L18" s="390" t="s">
        <v>272</v>
      </c>
      <c r="M18" s="390" t="s">
        <v>273</v>
      </c>
      <c r="N18" s="678"/>
      <c r="O18" s="679"/>
    </row>
    <row ht="51" r="19" spans="1:15" x14ac:dyDescent="0.25">
      <c r="A19" s="676"/>
      <c r="B19" s="677"/>
      <c r="C19" s="677"/>
      <c r="D19" s="677"/>
      <c r="E19" s="677"/>
      <c r="F19" s="677"/>
      <c r="G19" s="677"/>
      <c r="H19" s="677"/>
      <c r="I19" s="677"/>
      <c r="J19" s="389" t="s">
        <v>274</v>
      </c>
      <c r="K19" s="389" t="s">
        <v>275</v>
      </c>
      <c r="L19" s="389" t="s">
        <v>276</v>
      </c>
      <c r="M19" s="389" t="s">
        <v>277</v>
      </c>
      <c r="N19" s="678"/>
      <c r="O19" s="679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  <mergeCell ref="A17:A19"/>
    <mergeCell ref="B17:B19"/>
    <mergeCell ref="C17:C19"/>
    <mergeCell ref="D17:D19"/>
    <mergeCell ref="E17:E19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abSelected="1" topLeftCell="A10" workbookViewId="0" zoomScaleNormal="100">
      <selection activeCell="D12" sqref="D12:D24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2" t="s">
        <v>280</v>
      </c>
      <c r="B11" s="682"/>
      <c r="C11" s="411" t="s">
        <v>281</v>
      </c>
      <c r="D11" s="412" t="s">
        <v>282</v>
      </c>
      <c r="E11" s="413" t="s">
        <v>223</v>
      </c>
    </row>
    <row customHeight="1" ht="12.75" r="12" spans="1:5" x14ac:dyDescent="0.25">
      <c r="A12" s="683" t="s">
        <v>283</v>
      </c>
      <c r="B12" s="683"/>
      <c r="C12" s="415"/>
      <c r="D12" s="416"/>
      <c r="E12" s="417" t="e">
        <f ref="E12:E24" si="0" t="shared">D12/$D$25</f>
        <v>#VALUE!</v>
      </c>
    </row>
    <row r="13" spans="1:5" x14ac:dyDescent="0.25">
      <c r="A13" s="684" t="s">
        <v>284</v>
      </c>
      <c r="B13" s="684"/>
      <c r="C13" s="419"/>
      <c r="D13" s="420"/>
      <c r="E13" s="421" t="e">
        <f si="0" t="shared"/>
        <v>#VALUE!</v>
      </c>
    </row>
    <row r="14" spans="1:5" x14ac:dyDescent="0.25">
      <c r="A14" s="684" t="s">
        <v>285</v>
      </c>
      <c r="B14" s="684"/>
      <c r="C14" s="419"/>
      <c r="D14" s="420"/>
      <c r="E14" s="421" t="e">
        <f si="0" t="shared"/>
        <v>#VALUE!</v>
      </c>
    </row>
    <row r="15" spans="1:5" x14ac:dyDescent="0.25">
      <c r="A15" s="684" t="s">
        <v>286</v>
      </c>
      <c r="B15" s="684"/>
      <c r="C15" s="419"/>
      <c r="D15" s="420"/>
      <c r="E15" s="421" t="e">
        <f si="0" t="shared"/>
        <v>#VALUE!</v>
      </c>
    </row>
    <row r="16" spans="1:5" x14ac:dyDescent="0.25">
      <c r="A16" s="684" t="s">
        <v>287</v>
      </c>
      <c r="B16" s="684"/>
      <c r="C16" s="419"/>
      <c r="D16" s="420"/>
      <c r="E16" s="421" t="e">
        <f si="0" t="shared"/>
        <v>#VALUE!</v>
      </c>
    </row>
    <row r="17" spans="1:5" x14ac:dyDescent="0.25">
      <c r="A17" s="684" t="s">
        <v>288</v>
      </c>
      <c r="B17" s="684"/>
      <c r="C17" s="419"/>
      <c r="D17" s="420"/>
      <c r="E17" s="421" t="e">
        <f si="0" t="shared"/>
        <v>#VALUE!</v>
      </c>
    </row>
    <row r="18" spans="1:5" x14ac:dyDescent="0.25">
      <c r="A18" s="684" t="s">
        <v>289</v>
      </c>
      <c r="B18" s="684"/>
      <c r="C18" s="419"/>
      <c r="D18" s="420"/>
      <c r="E18" s="421" t="e">
        <f si="0" t="shared"/>
        <v>#VALUE!</v>
      </c>
    </row>
    <row r="19" spans="1:5" x14ac:dyDescent="0.25">
      <c r="A19" s="684" t="s">
        <v>290</v>
      </c>
      <c r="B19" s="684"/>
      <c r="C19" s="419"/>
      <c r="D19" s="420"/>
      <c r="E19" s="421" t="e">
        <f si="0" t="shared"/>
        <v>#VALUE!</v>
      </c>
    </row>
    <row r="20" spans="1:5" x14ac:dyDescent="0.25">
      <c r="A20" s="684" t="s">
        <v>291</v>
      </c>
      <c r="B20" s="684"/>
      <c r="C20" s="419"/>
      <c r="D20" s="420"/>
      <c r="E20" s="421" t="e">
        <f si="0" t="shared"/>
        <v>#VALUE!</v>
      </c>
    </row>
    <row r="21" spans="1:5" x14ac:dyDescent="0.25">
      <c r="A21" s="684" t="s">
        <v>292</v>
      </c>
      <c r="B21" s="684"/>
      <c r="C21" s="419"/>
      <c r="D21" s="420"/>
      <c r="E21" s="421" t="e">
        <f si="0" t="shared"/>
        <v>#VALUE!</v>
      </c>
    </row>
    <row r="22" spans="1:5" x14ac:dyDescent="0.25">
      <c r="A22" s="684" t="s">
        <v>293</v>
      </c>
      <c r="B22" s="684"/>
      <c r="C22" s="419"/>
      <c r="D22" s="420"/>
      <c r="E22" s="421" t="e">
        <f si="0" t="shared"/>
        <v>#VALUE!</v>
      </c>
    </row>
    <row r="23" spans="1:5" x14ac:dyDescent="0.25">
      <c r="A23" s="684" t="s">
        <v>294</v>
      </c>
      <c r="B23" s="684"/>
      <c r="C23" s="419"/>
      <c r="D23" s="420"/>
      <c r="E23" s="421" t="e">
        <f si="0" t="shared"/>
        <v>#VALUE!</v>
      </c>
    </row>
    <row r="24" spans="1:5" x14ac:dyDescent="0.25">
      <c r="A24" s="685" t="s">
        <v>295</v>
      </c>
      <c r="B24" s="685"/>
      <c r="C24" s="423"/>
      <c r="D24" s="424"/>
      <c r="E24" s="425" t="e">
        <f si="0" t="shared"/>
        <v>#VALUE!</v>
      </c>
    </row>
    <row r="25" spans="1:5" x14ac:dyDescent="0.25">
      <c r="A25" s="686" t="s">
        <v>193</v>
      </c>
      <c r="B25" s="686"/>
      <c r="C25" s="426">
        <f>SUM(C12:C24)</f>
        <v>0</v>
      </c>
      <c r="D25" s="427" t="str">
        <f>IF(SUM(D12:D24)='300'!E42,SUM(D12:D24),"Check Rules!!!")</f>
        <v>Check Rules!!!</v>
      </c>
      <c r="E25" s="428" t="e">
        <f>SUM(E12:E24)</f>
        <v>#VALUE!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Check Rules!!!</v>
      </c>
      <c r="B29" s="90"/>
      <c r="C29" s="650" t="str">
        <f>A29</f>
        <v>Check Rules!!!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C29:D29"/>
    <mergeCell ref="C30:D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87"/>
      <c r="B11" s="687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88" t="s">
        <v>298</v>
      </c>
      <c r="B12" s="688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9" t="s">
        <v>306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307</v>
      </c>
      <c r="B14" s="690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90" t="s">
        <v>308</v>
      </c>
      <c r="B15" s="690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1" t="s">
        <v>309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307</v>
      </c>
      <c r="B17" s="690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90" t="s">
        <v>310</v>
      </c>
      <c r="B18" s="690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1" t="s">
        <v>311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307</v>
      </c>
      <c r="B20" s="690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90" t="s">
        <v>310</v>
      </c>
      <c r="B21" s="690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1" t="s">
        <v>312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307</v>
      </c>
      <c r="B23" s="690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90" t="s">
        <v>310</v>
      </c>
      <c r="B24" s="690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1" t="s">
        <v>313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307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310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314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307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310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193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307</v>
      </c>
      <c r="B32" s="690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2" t="s">
        <v>310</v>
      </c>
      <c r="B33" s="692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4" t="str">
        <f>A36</f>
        <v>……………………………………………………..</v>
      </c>
      <c r="H36" s="694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5"/>
      <c r="B38" s="695"/>
      <c r="C38" s="695"/>
      <c r="D38" s="695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93"/>
      <c r="E40" s="693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D40:E40"/>
    <mergeCell ref="A31:B31"/>
    <mergeCell ref="A32:B32"/>
    <mergeCell ref="A33:B33"/>
    <mergeCell ref="G36:H36"/>
    <mergeCell ref="A38:D38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6" t="s">
        <v>316</v>
      </c>
      <c r="C4" s="696"/>
      <c r="D4" s="696"/>
      <c r="E4" s="696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7" t="s">
        <v>317</v>
      </c>
      <c r="B11" s="697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customHeight="1" ht="12.75" r="12" spans="1:8" x14ac:dyDescent="0.25">
      <c r="A12" s="698" t="s">
        <v>324</v>
      </c>
      <c r="B12" s="698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9" t="s">
        <v>42</v>
      </c>
      <c r="B13" s="699"/>
      <c r="C13" s="472"/>
      <c r="D13" s="472"/>
      <c r="E13" s="472"/>
      <c r="F13" s="472"/>
      <c r="G13" s="472"/>
      <c r="H13" s="473"/>
    </row>
    <row r="14" spans="1:8" x14ac:dyDescent="0.25">
      <c r="A14" s="699" t="s">
        <v>326</v>
      </c>
      <c r="B14" s="699"/>
      <c r="C14" s="472"/>
      <c r="D14" s="472"/>
      <c r="E14" s="472"/>
      <c r="F14" s="472"/>
      <c r="G14" s="472"/>
      <c r="H14" s="473"/>
    </row>
    <row r="15" spans="1:8" x14ac:dyDescent="0.25">
      <c r="A15" s="699" t="s">
        <v>327</v>
      </c>
      <c r="B15" s="699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9" t="s">
        <v>71</v>
      </c>
      <c r="B16" s="699"/>
      <c r="C16" s="472"/>
      <c r="D16" s="472"/>
      <c r="E16" s="472"/>
      <c r="F16" s="472"/>
      <c r="G16" s="472"/>
      <c r="H16" s="473"/>
    </row>
    <row r="17" spans="1:8" x14ac:dyDescent="0.25">
      <c r="A17" s="700" t="s">
        <v>328</v>
      </c>
      <c r="B17" s="700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A15:B15"/>
    <mergeCell ref="A16:B16"/>
    <mergeCell ref="A17:B17"/>
    <mergeCell ref="E21:F21"/>
    <mergeCell ref="E22:F22"/>
    <mergeCell ref="B4:E4"/>
    <mergeCell ref="A11:B11"/>
    <mergeCell ref="A12:B12"/>
    <mergeCell ref="A13:B13"/>
    <mergeCell ref="A14:B14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1"/>
      <c r="B10" s="701"/>
      <c r="C10" s="90"/>
      <c r="D10" s="157"/>
    </row>
    <row customHeight="1" ht="26.25" r="11" spans="1:4" x14ac:dyDescent="0.25">
      <c r="A11" s="498" t="s">
        <v>214</v>
      </c>
      <c r="B11" s="702" t="s">
        <v>340</v>
      </c>
      <c r="C11" s="702"/>
      <c r="D11" s="499" t="s">
        <v>341</v>
      </c>
    </row>
    <row r="12" spans="1:4" x14ac:dyDescent="0.25">
      <c r="A12" s="235"/>
      <c r="B12" s="663"/>
      <c r="C12" s="663"/>
      <c r="D12" s="500"/>
    </row>
    <row r="13" spans="1:4" x14ac:dyDescent="0.25">
      <c r="A13" s="240"/>
      <c r="B13" s="659"/>
      <c r="C13" s="659"/>
      <c r="D13" s="501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4" x14ac:dyDescent="0.25">
      <c r="A17" s="240"/>
      <c r="B17" s="659"/>
      <c r="C17" s="659"/>
      <c r="D17" s="501"/>
    </row>
    <row r="18" spans="1:4" x14ac:dyDescent="0.25">
      <c r="A18" s="240"/>
      <c r="B18" s="659"/>
      <c r="C18" s="659"/>
      <c r="D18" s="501"/>
    </row>
    <row r="19" spans="1:4" x14ac:dyDescent="0.25">
      <c r="A19" s="240"/>
      <c r="B19" s="659"/>
      <c r="C19" s="659"/>
      <c r="D19" s="501"/>
    </row>
    <row r="20" spans="1:4" x14ac:dyDescent="0.25">
      <c r="A20" s="240"/>
      <c r="B20" s="659"/>
      <c r="C20" s="659"/>
      <c r="D20" s="501"/>
    </row>
    <row r="21" spans="1:4" x14ac:dyDescent="0.25">
      <c r="A21" s="240"/>
      <c r="B21" s="659"/>
      <c r="C21" s="659"/>
      <c r="D21" s="501"/>
    </row>
    <row r="22" spans="1:4" x14ac:dyDescent="0.25">
      <c r="A22" s="240"/>
      <c r="B22" s="659"/>
      <c r="C22" s="659"/>
      <c r="D22" s="501"/>
    </row>
    <row r="23" spans="1:4" x14ac:dyDescent="0.25">
      <c r="A23" s="240"/>
      <c r="B23" s="659"/>
      <c r="C23" s="659"/>
      <c r="D23" s="501"/>
    </row>
    <row r="24" spans="1:4" x14ac:dyDescent="0.25">
      <c r="A24" s="240"/>
      <c r="B24" s="659"/>
      <c r="C24" s="659"/>
      <c r="D24" s="501"/>
    </row>
    <row r="25" spans="1:4" x14ac:dyDescent="0.25">
      <c r="A25" s="240"/>
      <c r="B25" s="659"/>
      <c r="C25" s="659"/>
      <c r="D25" s="501"/>
    </row>
    <row r="26" spans="1:4" x14ac:dyDescent="0.25">
      <c r="A26" s="240"/>
      <c r="B26" s="659"/>
      <c r="C26" s="659"/>
      <c r="D26" s="501"/>
    </row>
    <row r="27" spans="1:4" x14ac:dyDescent="0.25">
      <c r="A27" s="240"/>
      <c r="B27" s="659"/>
      <c r="C27" s="659"/>
      <c r="D27" s="501"/>
    </row>
    <row r="28" spans="1:4" x14ac:dyDescent="0.25">
      <c r="A28" s="240"/>
      <c r="B28" s="659"/>
      <c r="C28" s="659"/>
      <c r="D28" s="501"/>
    </row>
    <row r="29" spans="1:4" x14ac:dyDescent="0.25">
      <c r="A29" s="240"/>
      <c r="B29" s="659"/>
      <c r="C29" s="659"/>
      <c r="D29" s="501"/>
    </row>
    <row r="30" spans="1:4" x14ac:dyDescent="0.25">
      <c r="A30" s="240"/>
      <c r="B30" s="659"/>
      <c r="C30" s="659"/>
      <c r="D30" s="501"/>
    </row>
    <row r="31" spans="1:4" x14ac:dyDescent="0.25">
      <c r="A31" s="240"/>
      <c r="B31" s="659"/>
      <c r="C31" s="659"/>
      <c r="D31" s="501"/>
    </row>
    <row r="32" spans="1:4" x14ac:dyDescent="0.25">
      <c r="A32" s="240"/>
      <c r="B32" s="659"/>
      <c r="C32" s="659"/>
      <c r="D32" s="501"/>
    </row>
    <row r="33" spans="1:5" x14ac:dyDescent="0.25">
      <c r="A33" s="240"/>
      <c r="B33" s="659"/>
      <c r="C33" s="659"/>
      <c r="D33" s="501"/>
    </row>
    <row r="34" spans="1:5" x14ac:dyDescent="0.25">
      <c r="A34" s="240"/>
      <c r="B34" s="659"/>
      <c r="C34" s="659"/>
      <c r="D34" s="501"/>
    </row>
    <row r="35" spans="1:5" x14ac:dyDescent="0.25">
      <c r="A35" s="240"/>
      <c r="B35" s="659"/>
      <c r="C35" s="659"/>
      <c r="D35" s="501"/>
    </row>
    <row r="36" spans="1:5" x14ac:dyDescent="0.25">
      <c r="A36" s="240"/>
      <c r="B36" s="659"/>
      <c r="C36" s="659"/>
      <c r="D36" s="501"/>
    </row>
    <row r="37" spans="1:5" x14ac:dyDescent="0.25">
      <c r="A37" s="240"/>
      <c r="B37" s="659"/>
      <c r="C37" s="659"/>
      <c r="D37" s="501"/>
    </row>
    <row r="38" spans="1:5" x14ac:dyDescent="0.25">
      <c r="A38" s="240"/>
      <c r="B38" s="659"/>
      <c r="C38" s="659"/>
      <c r="D38" s="501"/>
    </row>
    <row r="39" spans="1:5" x14ac:dyDescent="0.25">
      <c r="A39" s="240"/>
      <c r="B39" s="659"/>
      <c r="C39" s="659"/>
      <c r="D39" s="501"/>
    </row>
    <row r="40" spans="1:5" x14ac:dyDescent="0.25">
      <c r="A40" s="240"/>
      <c r="B40" s="659"/>
      <c r="C40" s="659"/>
      <c r="D40" s="501"/>
    </row>
    <row r="41" spans="1:5" x14ac:dyDescent="0.25">
      <c r="A41" s="240"/>
      <c r="B41" s="659"/>
      <c r="C41" s="659"/>
      <c r="D41" s="501"/>
    </row>
    <row r="42" spans="1:5" x14ac:dyDescent="0.25">
      <c r="A42" s="240"/>
      <c r="B42" s="659"/>
      <c r="C42" s="659"/>
      <c r="D42" s="501"/>
    </row>
    <row r="43" spans="1:5" x14ac:dyDescent="0.25">
      <c r="A43" s="240"/>
      <c r="B43" s="659"/>
      <c r="C43" s="659"/>
      <c r="D43" s="501"/>
    </row>
    <row r="44" spans="1:5" x14ac:dyDescent="0.25">
      <c r="A44" s="240"/>
      <c r="B44" s="659"/>
      <c r="C44" s="659"/>
      <c r="D44" s="501"/>
    </row>
    <row r="45" spans="1:5" x14ac:dyDescent="0.25">
      <c r="A45" s="240"/>
      <c r="B45" s="659"/>
      <c r="C45" s="659"/>
      <c r="D45" s="501"/>
    </row>
    <row r="46" spans="1:5" x14ac:dyDescent="0.25">
      <c r="A46" s="277"/>
      <c r="B46" s="659"/>
      <c r="C46" s="659"/>
      <c r="D46" s="502"/>
    </row>
    <row customHeight="1" ht="13.5" r="47" spans="1:5" x14ac:dyDescent="0.25">
      <c r="A47" s="503"/>
      <c r="B47" s="703" t="s">
        <v>193</v>
      </c>
      <c r="C47" s="703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B45:C45"/>
    <mergeCell ref="B46:C46"/>
    <mergeCell ref="B47:C47"/>
    <mergeCell ref="C50:D50"/>
    <mergeCell ref="C51:D51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0:B10"/>
    <mergeCell ref="B11:C11"/>
    <mergeCell ref="B12:C12"/>
    <mergeCell ref="B13:C13"/>
    <mergeCell ref="B14:C14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88" t="s">
        <v>346</v>
      </c>
      <c r="B12" s="688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9" t="s">
        <v>347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307</v>
      </c>
      <c r="B14" s="690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90" t="s">
        <v>308</v>
      </c>
      <c r="B15" s="690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1" t="s">
        <v>348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307</v>
      </c>
      <c r="B17" s="690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90" t="s">
        <v>310</v>
      </c>
      <c r="B18" s="690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1" t="s">
        <v>349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307</v>
      </c>
      <c r="B20" s="690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90" t="s">
        <v>310</v>
      </c>
      <c r="B21" s="690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1" t="s">
        <v>350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307</v>
      </c>
      <c r="B23" s="690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90" t="s">
        <v>310</v>
      </c>
      <c r="B24" s="690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1" t="s">
        <v>351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307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310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352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307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310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193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307</v>
      </c>
      <c r="B32" s="690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2" t="s">
        <v>310</v>
      </c>
      <c r="B33" s="692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B1:C1"/>
    <mergeCell ref="B5:C5"/>
    <mergeCell ref="A11:B11"/>
    <mergeCell ref="A12:B12"/>
    <mergeCell ref="A13:B1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07">
        <f>'771'!C7</f>
        <v>20</v>
      </c>
      <c r="D7" s="707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07"/>
      <c r="D10" s="707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214</v>
      </c>
      <c r="B12" s="708" t="s">
        <v>346</v>
      </c>
      <c r="C12" s="708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09" t="s">
        <v>358</v>
      </c>
      <c r="C13" s="709"/>
      <c r="D13" s="444"/>
      <c r="E13" s="444"/>
      <c r="F13" s="522"/>
      <c r="G13" s="74"/>
    </row>
    <row r="14" spans="1:7" x14ac:dyDescent="0.25">
      <c r="A14" s="523"/>
      <c r="B14" s="710" t="s">
        <v>307</v>
      </c>
      <c r="C14" s="710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10" t="s">
        <v>308</v>
      </c>
      <c r="C15" s="710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10" t="s">
        <v>307</v>
      </c>
      <c r="C17" s="710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10" t="s">
        <v>310</v>
      </c>
      <c r="C18" s="710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10" t="s">
        <v>307</v>
      </c>
      <c r="C20" s="710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10" t="s">
        <v>310</v>
      </c>
      <c r="C21" s="710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10" t="s">
        <v>307</v>
      </c>
      <c r="C23" s="710"/>
      <c r="D23" s="447"/>
      <c r="E23" s="447"/>
      <c r="F23" s="524">
        <f>SUM(D23:E23)</f>
        <v>0</v>
      </c>
      <c r="G23" s="74"/>
    </row>
    <row r="24" spans="1:7" x14ac:dyDescent="0.25">
      <c r="A24" s="526"/>
      <c r="B24" s="712" t="s">
        <v>310</v>
      </c>
      <c r="C24" s="712"/>
      <c r="D24" s="527"/>
      <c r="E24" s="527"/>
      <c r="F24" s="528">
        <f>SUM(D24:E24)</f>
        <v>0</v>
      </c>
      <c r="G24" s="74"/>
    </row>
    <row r="25" spans="1:7" x14ac:dyDescent="0.25">
      <c r="A25" s="521"/>
      <c r="B25" s="713" t="s">
        <v>193</v>
      </c>
      <c r="C25" s="713"/>
      <c r="D25" s="529"/>
      <c r="E25" s="529"/>
      <c r="F25" s="530"/>
      <c r="G25" s="74"/>
    </row>
    <row r="26" spans="1:7" x14ac:dyDescent="0.25">
      <c r="A26" s="523"/>
      <c r="B26" s="710" t="s">
        <v>307</v>
      </c>
      <c r="C26" s="710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4" t="s">
        <v>310</v>
      </c>
      <c r="C27" s="714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E33:F33"/>
    <mergeCell ref="B24:C24"/>
    <mergeCell ref="B25:C25"/>
    <mergeCell ref="B26:C26"/>
    <mergeCell ref="B27:C27"/>
    <mergeCell ref="E32:F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7:D7"/>
    <mergeCell ref="C10:D10"/>
    <mergeCell ref="C11:D11"/>
    <mergeCell ref="B12:C12"/>
    <mergeCell ref="B13:C13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5"/>
      <c r="B11" s="715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364</v>
      </c>
      <c r="B12" s="670" t="s">
        <v>365</v>
      </c>
      <c r="C12" s="670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6"/>
      <c r="C13" s="716"/>
      <c r="D13" s="540"/>
      <c r="E13" s="541"/>
      <c r="F13" s="542"/>
      <c r="G13" s="542"/>
      <c r="H13" s="543"/>
    </row>
    <row r="14" spans="1:8" x14ac:dyDescent="0.25">
      <c r="A14" s="295"/>
      <c r="B14" s="717"/>
      <c r="C14" s="717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7"/>
      <c r="C27" s="717"/>
      <c r="D27" s="544"/>
      <c r="E27" s="545"/>
      <c r="F27" s="546"/>
      <c r="G27" s="546"/>
      <c r="H27" s="547"/>
    </row>
    <row r="28" spans="1:8" x14ac:dyDescent="0.25">
      <c r="A28" s="295"/>
      <c r="B28" s="717"/>
      <c r="C28" s="717"/>
      <c r="D28" s="544"/>
      <c r="E28" s="545"/>
      <c r="F28" s="546"/>
      <c r="G28" s="546"/>
      <c r="H28" s="547"/>
    </row>
    <row r="29" spans="1:8" x14ac:dyDescent="0.25">
      <c r="A29" s="295"/>
      <c r="B29" s="717"/>
      <c r="C29" s="717"/>
      <c r="D29" s="544"/>
      <c r="E29" s="545"/>
      <c r="F29" s="546"/>
      <c r="G29" s="546"/>
      <c r="H29" s="547"/>
    </row>
    <row r="30" spans="1:8" x14ac:dyDescent="0.25">
      <c r="A30" s="295"/>
      <c r="B30" s="717"/>
      <c r="C30" s="717"/>
      <c r="D30" s="544"/>
      <c r="E30" s="545"/>
      <c r="F30" s="546"/>
      <c r="G30" s="546"/>
      <c r="H30" s="547"/>
    </row>
    <row r="31" spans="1:8" x14ac:dyDescent="0.25">
      <c r="A31" s="295"/>
      <c r="B31" s="717"/>
      <c r="C31" s="717"/>
      <c r="D31" s="544"/>
      <c r="E31" s="545"/>
      <c r="F31" s="546"/>
      <c r="G31" s="546"/>
      <c r="H31" s="547"/>
    </row>
    <row r="32" spans="1:8" x14ac:dyDescent="0.25">
      <c r="A32" s="295"/>
      <c r="B32" s="717"/>
      <c r="C32" s="717"/>
      <c r="D32" s="544"/>
      <c r="E32" s="545"/>
      <c r="F32" s="546"/>
      <c r="G32" s="546"/>
      <c r="H32" s="547"/>
    </row>
    <row r="33" spans="1:9" x14ac:dyDescent="0.25">
      <c r="A33" s="295"/>
      <c r="B33" s="717"/>
      <c r="C33" s="717"/>
      <c r="D33" s="544"/>
      <c r="E33" s="545"/>
      <c r="F33" s="546"/>
      <c r="G33" s="546"/>
      <c r="H33" s="547"/>
    </row>
    <row r="34" spans="1:9" x14ac:dyDescent="0.25">
      <c r="A34" s="297"/>
      <c r="B34" s="717"/>
      <c r="C34" s="717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B33:C33"/>
    <mergeCell ref="B34:C34"/>
    <mergeCell ref="C38:D38"/>
    <mergeCell ref="F38:G38"/>
    <mergeCell ref="F39:G39"/>
    <mergeCell ref="B28:C28"/>
    <mergeCell ref="B29:C29"/>
    <mergeCell ref="B30:C30"/>
    <mergeCell ref="B31:C31"/>
    <mergeCell ref="B32:C32"/>
    <mergeCell ref="A11:B11"/>
    <mergeCell ref="B12:C12"/>
    <mergeCell ref="B13:C13"/>
    <mergeCell ref="B14:C14"/>
    <mergeCell ref="B27:C27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372</v>
      </c>
      <c r="B11" s="670" t="s">
        <v>373</v>
      </c>
      <c r="C11" s="670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6"/>
      <c r="C12" s="716"/>
      <c r="D12" s="540"/>
      <c r="E12" s="562"/>
      <c r="F12" s="542"/>
      <c r="G12" s="543"/>
    </row>
    <row r="13" spans="1:7" x14ac:dyDescent="0.25">
      <c r="A13" s="240"/>
      <c r="B13" s="717"/>
      <c r="C13" s="717"/>
      <c r="D13" s="544"/>
      <c r="E13" s="563"/>
      <c r="F13" s="546"/>
      <c r="G13" s="547"/>
    </row>
    <row r="14" spans="1:7" x14ac:dyDescent="0.25">
      <c r="A14" s="240"/>
      <c r="B14" s="717"/>
      <c r="C14" s="717"/>
      <c r="D14" s="544"/>
      <c r="E14" s="563"/>
      <c r="F14" s="546"/>
      <c r="G14" s="547"/>
    </row>
    <row r="15" spans="1:7" x14ac:dyDescent="0.25">
      <c r="A15" s="240"/>
      <c r="B15" s="717"/>
      <c r="C15" s="717"/>
      <c r="D15" s="544"/>
      <c r="E15" s="563"/>
      <c r="F15" s="546"/>
      <c r="G15" s="547"/>
    </row>
    <row r="16" spans="1:7" x14ac:dyDescent="0.25">
      <c r="A16" s="240"/>
      <c r="B16" s="717"/>
      <c r="C16" s="717"/>
      <c r="D16" s="544"/>
      <c r="E16" s="563"/>
      <c r="F16" s="546"/>
      <c r="G16" s="547"/>
    </row>
    <row r="17" spans="1:8" x14ac:dyDescent="0.25">
      <c r="A17" s="240"/>
      <c r="B17" s="717"/>
      <c r="C17" s="717"/>
      <c r="D17" s="544"/>
      <c r="E17" s="563"/>
      <c r="F17" s="546"/>
      <c r="G17" s="547"/>
    </row>
    <row r="18" spans="1:8" x14ac:dyDescent="0.25">
      <c r="A18" s="240"/>
      <c r="B18" s="717"/>
      <c r="C18" s="717"/>
      <c r="D18" s="544"/>
      <c r="E18" s="563"/>
      <c r="F18" s="546"/>
      <c r="G18" s="547"/>
    </row>
    <row r="19" spans="1:8" x14ac:dyDescent="0.25">
      <c r="A19" s="240"/>
      <c r="B19" s="717"/>
      <c r="C19" s="717"/>
      <c r="D19" s="544"/>
      <c r="E19" s="563"/>
      <c r="F19" s="546"/>
      <c r="G19" s="547"/>
    </row>
    <row r="20" spans="1:8" x14ac:dyDescent="0.25">
      <c r="A20" s="240"/>
      <c r="B20" s="717"/>
      <c r="C20" s="717"/>
      <c r="D20" s="544"/>
      <c r="E20" s="563"/>
      <c r="F20" s="546"/>
      <c r="G20" s="547"/>
    </row>
    <row r="21" spans="1:8" x14ac:dyDescent="0.25">
      <c r="A21" s="277"/>
      <c r="B21" s="717"/>
      <c r="C21" s="717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378</v>
      </c>
      <c r="B11" s="670" t="s">
        <v>373</v>
      </c>
      <c r="C11" s="670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6"/>
      <c r="C12" s="716"/>
      <c r="D12" s="571"/>
      <c r="E12" s="562"/>
      <c r="F12" s="542"/>
      <c r="G12" s="543"/>
    </row>
    <row r="13" spans="1:7" x14ac:dyDescent="0.25">
      <c r="A13" s="240"/>
      <c r="B13" s="717"/>
      <c r="C13" s="717"/>
      <c r="D13" s="572"/>
      <c r="E13" s="563"/>
      <c r="F13" s="546"/>
      <c r="G13" s="547"/>
    </row>
    <row r="14" spans="1:7" x14ac:dyDescent="0.25">
      <c r="A14" s="240"/>
      <c r="B14" s="717"/>
      <c r="C14" s="717"/>
      <c r="D14" s="572"/>
      <c r="E14" s="563"/>
      <c r="F14" s="546"/>
      <c r="G14" s="547"/>
    </row>
    <row r="15" spans="1:7" x14ac:dyDescent="0.25">
      <c r="A15" s="240"/>
      <c r="B15" s="717"/>
      <c r="C15" s="717"/>
      <c r="D15" s="572"/>
      <c r="E15" s="563"/>
      <c r="F15" s="546"/>
      <c r="G15" s="547"/>
    </row>
    <row r="16" spans="1:7" x14ac:dyDescent="0.25">
      <c r="A16" s="240"/>
      <c r="B16" s="717"/>
      <c r="C16" s="717"/>
      <c r="D16" s="572"/>
      <c r="E16" s="563"/>
      <c r="F16" s="546"/>
      <c r="G16" s="547"/>
    </row>
    <row r="17" spans="1:8" x14ac:dyDescent="0.25">
      <c r="A17" s="240"/>
      <c r="B17" s="717"/>
      <c r="C17" s="717"/>
      <c r="D17" s="572"/>
      <c r="E17" s="563"/>
      <c r="F17" s="546"/>
      <c r="G17" s="547"/>
    </row>
    <row r="18" spans="1:8" x14ac:dyDescent="0.25">
      <c r="A18" s="240"/>
      <c r="B18" s="717"/>
      <c r="C18" s="717"/>
      <c r="D18" s="572"/>
      <c r="E18" s="563"/>
      <c r="F18" s="546"/>
      <c r="G18" s="547"/>
    </row>
    <row r="19" spans="1:8" x14ac:dyDescent="0.25">
      <c r="A19" s="240"/>
      <c r="B19" s="717"/>
      <c r="C19" s="717"/>
      <c r="D19" s="572"/>
      <c r="E19" s="563"/>
      <c r="F19" s="546"/>
      <c r="G19" s="547"/>
    </row>
    <row r="20" spans="1:8" x14ac:dyDescent="0.25">
      <c r="A20" s="240"/>
      <c r="B20" s="717"/>
      <c r="C20" s="717"/>
      <c r="D20" s="572"/>
      <c r="E20" s="563"/>
      <c r="F20" s="546"/>
      <c r="G20" s="547"/>
    </row>
    <row r="21" spans="1:8" x14ac:dyDescent="0.25">
      <c r="A21" s="277"/>
      <c r="B21" s="717"/>
      <c r="C21" s="717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21:C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18" t="s">
        <v>380</v>
      </c>
      <c r="D4" s="718"/>
      <c r="E4" s="718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331</v>
      </c>
      <c r="C11" s="719"/>
      <c r="D11" s="413" t="s">
        <v>381</v>
      </c>
    </row>
    <row customHeight="1" ht="12.75" r="12" spans="1:8" x14ac:dyDescent="0.25">
      <c r="A12" s="577">
        <v>20510</v>
      </c>
      <c r="B12" s="720" t="str">
        <f>IF(D12&gt;=10%*$D$26,"Accounts Payable (Provide Breakdown)","Accounts Payable")</f>
        <v>Accounts Payable (Provide Breakdown)</v>
      </c>
      <c r="C12" s="720"/>
      <c r="D12" s="500" t="s">
        <v>445</v>
      </c>
    </row>
    <row customHeight="1" ht="12.75" r="13" spans="1:8" x14ac:dyDescent="0.25">
      <c r="A13" s="578">
        <v>20515</v>
      </c>
      <c r="B13" s="721" t="str">
        <f>IF(D13&gt;=10%*$D$26,"Unearned Income (Provide Breakdown)","Unearned Income")</f>
        <v>Unearned Income</v>
      </c>
      <c r="C13" s="721"/>
      <c r="D13" s="501" t="s">
        <v>445</v>
      </c>
    </row>
    <row customHeight="1" ht="12.75" r="14" spans="1:8" x14ac:dyDescent="0.25">
      <c r="A14" s="578">
        <v>20520</v>
      </c>
      <c r="B14" s="721" t="str">
        <f>IF(D14&gt;=10%*$D$26,"Interest Accrued not Paid (Provide Breakdown)","Interest Accrued not Paid")</f>
        <v>Interest Accrued not Paid</v>
      </c>
      <c r="C14" s="721"/>
      <c r="D14" s="501" t="s">
        <v>445</v>
      </c>
    </row>
    <row customHeight="1" ht="12.75" r="15" spans="1:8" x14ac:dyDescent="0.25">
      <c r="A15" s="578">
        <v>20525</v>
      </c>
      <c r="B15" s="722" t="s">
        <v>382</v>
      </c>
      <c r="C15" s="722"/>
      <c r="D15" s="501" t="s">
        <v>445</v>
      </c>
    </row>
    <row customHeight="1" ht="12.75" r="16" spans="1:8" x14ac:dyDescent="0.25">
      <c r="A16" s="578">
        <v>20530</v>
      </c>
      <c r="B16" s="722" t="s">
        <v>383</v>
      </c>
      <c r="C16" s="722"/>
      <c r="D16" s="579" t="str">
        <f>IF('1000'!F39&gt;0,'1000'!F39,0)</f>
        <v>0</v>
      </c>
    </row>
    <row customHeight="1" ht="12.75" r="17" spans="1:5" x14ac:dyDescent="0.25">
      <c r="A17" s="578">
        <v>20535</v>
      </c>
      <c r="B17" s="721" t="str">
        <f>IF(D17&gt;=10%*$D$26,"Provision for Dimunition in the Value of Investment (Provide Breakdown)","Provision for Dimunition in the value of Investment")</f>
        <v>Provision for Dimunition in the value of Investment</v>
      </c>
      <c r="C17" s="721"/>
      <c r="D17" s="501" t="s">
        <v>445</v>
      </c>
    </row>
    <row customHeight="1" ht="12.75" r="18" spans="1:5" x14ac:dyDescent="0.25">
      <c r="A18" s="578">
        <v>20540</v>
      </c>
      <c r="B18" s="721" t="str">
        <f>IF(D18&gt;=10%*$D$26,"Provision for Losses on Off Balance Sheet Items (Provide Breakdown)","Provision for Losses on Off Balance Sheet Items")</f>
        <v>Provision for Losses on Off Balance Sheet Items</v>
      </c>
      <c r="C18" s="721"/>
      <c r="D18" s="501" t="s">
        <v>445</v>
      </c>
    </row>
    <row customHeight="1" ht="12.75" r="19" spans="1:5" x14ac:dyDescent="0.25">
      <c r="A19" s="578">
        <v>20545</v>
      </c>
      <c r="B19" s="722" t="s">
        <v>384</v>
      </c>
      <c r="C19" s="722"/>
      <c r="D19" s="501" t="s">
        <v>445</v>
      </c>
    </row>
    <row customHeight="1" ht="12.75" r="20" spans="1:5" x14ac:dyDescent="0.25">
      <c r="A20" s="578">
        <v>20550</v>
      </c>
      <c r="B20" s="722" t="s">
        <v>385</v>
      </c>
      <c r="C20" s="722"/>
      <c r="D20" s="501" t="s">
        <v>445</v>
      </c>
    </row>
    <row customHeight="1" ht="12.75" r="21" spans="1:5" x14ac:dyDescent="0.25">
      <c r="A21" s="578">
        <v>20555</v>
      </c>
      <c r="B21" s="721" t="str">
        <f>IF(D21&gt;=10%*$D$26,"Provision for Other Known Losses (Provide Breakdown)","Provision for Other Loan Losses")</f>
        <v>Provision for Other Loan Losses</v>
      </c>
      <c r="C21" s="721"/>
      <c r="D21" s="501" t="s">
        <v>445</v>
      </c>
    </row>
    <row customHeight="1" ht="12.75" r="22" spans="1:5" x14ac:dyDescent="0.25">
      <c r="A22" s="578">
        <v>20560</v>
      </c>
      <c r="B22" s="721" t="str">
        <f>IF(D22&gt;=10%*$D$26,"Dividend Payable (Provide Breakdown)","Dividend Payable")</f>
        <v>Dividend Payable</v>
      </c>
      <c r="C22" s="721"/>
      <c r="D22" s="501" t="s">
        <v>445</v>
      </c>
    </row>
    <row customHeight="1" ht="12.75" r="23" spans="1:5" x14ac:dyDescent="0.25">
      <c r="A23" s="578">
        <v>20565</v>
      </c>
      <c r="B23" s="721" t="str">
        <f>IF(D23&gt;=10%*$D$26,"Suspense Account (Provide Breakdown)","Suspense Account")</f>
        <v>Suspense Account</v>
      </c>
      <c r="C23" s="721"/>
      <c r="D23" s="580" t="s">
        <v>445</v>
      </c>
    </row>
    <row customHeight="1" ht="12.75" r="24" spans="1:5" x14ac:dyDescent="0.25">
      <c r="A24" s="578">
        <v>20570</v>
      </c>
      <c r="B24" s="721" t="str">
        <f>IF(D24&gt;=10%*$D$26,"Deposits for Shares (Provide Breakdown)","Deposits for Shares")</f>
        <v>Deposits for Shares (Provide Breakdown)</v>
      </c>
      <c r="C24" s="721"/>
      <c r="D24" s="501" t="s">
        <v>445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s">
        <v>445</v>
      </c>
    </row>
    <row customHeight="1" ht="13.5" r="26" spans="1:5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4:E4"/>
    <mergeCell ref="E8:H8"/>
    <mergeCell ref="B11:C11"/>
    <mergeCell ref="B12:C12"/>
    <mergeCell ref="B13:C1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5"/>
      <c r="B11" s="715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214</v>
      </c>
      <c r="B12" s="670" t="s">
        <v>390</v>
      </c>
      <c r="C12" s="670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6"/>
      <c r="C13" s="716"/>
      <c r="D13" s="590"/>
      <c r="E13" s="542"/>
      <c r="F13" s="542"/>
      <c r="G13" s="562"/>
      <c r="H13" s="543"/>
    </row>
    <row r="14" spans="1:8" x14ac:dyDescent="0.25">
      <c r="A14" s="240"/>
      <c r="B14" s="717"/>
      <c r="C14" s="717"/>
      <c r="D14" s="591"/>
      <c r="E14" s="546"/>
      <c r="F14" s="546"/>
      <c r="G14" s="563"/>
      <c r="H14" s="547"/>
    </row>
    <row r="15" spans="1:8" x14ac:dyDescent="0.25">
      <c r="A15" s="240"/>
      <c r="B15" s="717"/>
      <c r="C15" s="717"/>
      <c r="D15" s="591"/>
      <c r="E15" s="546"/>
      <c r="F15" s="546"/>
      <c r="G15" s="563"/>
      <c r="H15" s="547"/>
    </row>
    <row r="16" spans="1:8" x14ac:dyDescent="0.25">
      <c r="A16" s="240"/>
      <c r="B16" s="717"/>
      <c r="C16" s="717"/>
      <c r="D16" s="591"/>
      <c r="E16" s="546"/>
      <c r="F16" s="546"/>
      <c r="G16" s="563"/>
      <c r="H16" s="547"/>
    </row>
    <row r="17" spans="1:9" x14ac:dyDescent="0.25">
      <c r="A17" s="240"/>
      <c r="B17" s="717"/>
      <c r="C17" s="717"/>
      <c r="D17" s="591"/>
      <c r="E17" s="546"/>
      <c r="F17" s="546"/>
      <c r="G17" s="563"/>
      <c r="H17" s="547"/>
    </row>
    <row r="18" spans="1:9" x14ac:dyDescent="0.25">
      <c r="A18" s="240"/>
      <c r="B18" s="717"/>
      <c r="C18" s="717"/>
      <c r="D18" s="591"/>
      <c r="E18" s="546"/>
      <c r="F18" s="546"/>
      <c r="G18" s="563"/>
      <c r="H18" s="547"/>
    </row>
    <row r="19" spans="1:9" x14ac:dyDescent="0.25">
      <c r="A19" s="240"/>
      <c r="B19" s="717"/>
      <c r="C19" s="717"/>
      <c r="D19" s="591"/>
      <c r="E19" s="546"/>
      <c r="F19" s="546"/>
      <c r="G19" s="563"/>
      <c r="H19" s="547"/>
    </row>
    <row r="20" spans="1:9" x14ac:dyDescent="0.25">
      <c r="A20" s="240"/>
      <c r="B20" s="717"/>
      <c r="C20" s="717"/>
      <c r="D20" s="591"/>
      <c r="E20" s="546"/>
      <c r="F20" s="546"/>
      <c r="G20" s="563"/>
      <c r="H20" s="547"/>
    </row>
    <row r="21" spans="1:9" x14ac:dyDescent="0.25">
      <c r="A21" s="240"/>
      <c r="B21" s="717"/>
      <c r="C21" s="717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5"/>
      <c r="B11" s="715"/>
      <c r="C11" s="588"/>
      <c r="D11" s="157"/>
      <c r="E11" s="537"/>
      <c r="F11" s="157"/>
      <c r="G11" s="588"/>
    </row>
    <row customHeight="1" ht="42.75" r="12" spans="1:7" x14ac:dyDescent="0.25">
      <c r="A12" s="538" t="s">
        <v>214</v>
      </c>
      <c r="B12" s="670" t="s">
        <v>390</v>
      </c>
      <c r="C12" s="670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4"/>
      <c r="B11" s="724"/>
      <c r="D11" s="99"/>
      <c r="E11" s="157"/>
      <c r="F11" s="99"/>
      <c r="G11" s="99"/>
    </row>
    <row customHeight="1" ht="69" r="12" spans="1:8" x14ac:dyDescent="0.25">
      <c r="A12" s="604" t="s">
        <v>214</v>
      </c>
      <c r="B12" s="725" t="s">
        <v>373</v>
      </c>
      <c r="C12" s="725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6"/>
      <c r="C13" s="716"/>
      <c r="D13" s="607"/>
      <c r="E13" s="607"/>
      <c r="F13" s="310"/>
      <c r="G13" s="341"/>
      <c r="H13" s="543"/>
    </row>
    <row r="14" spans="1:8" x14ac:dyDescent="0.25">
      <c r="A14" s="240"/>
      <c r="B14" s="717"/>
      <c r="C14" s="717"/>
      <c r="D14" s="608"/>
      <c r="E14" s="608"/>
      <c r="F14" s="73"/>
      <c r="G14" s="346"/>
      <c r="H14" s="547"/>
    </row>
    <row r="15" spans="1:8" x14ac:dyDescent="0.25">
      <c r="A15" s="240"/>
      <c r="B15" s="717"/>
      <c r="C15" s="717"/>
      <c r="D15" s="608"/>
      <c r="E15" s="608"/>
      <c r="F15" s="73"/>
      <c r="G15" s="346"/>
      <c r="H15" s="547"/>
    </row>
    <row r="16" spans="1:8" x14ac:dyDescent="0.25">
      <c r="A16" s="240"/>
      <c r="B16" s="717"/>
      <c r="C16" s="717"/>
      <c r="D16" s="608"/>
      <c r="E16" s="608"/>
      <c r="F16" s="73"/>
      <c r="G16" s="346"/>
      <c r="H16" s="547"/>
    </row>
    <row r="17" spans="1:9" x14ac:dyDescent="0.25">
      <c r="A17" s="240"/>
      <c r="B17" s="717"/>
      <c r="C17" s="717"/>
      <c r="D17" s="608"/>
      <c r="E17" s="608"/>
      <c r="F17" s="73"/>
      <c r="G17" s="346"/>
      <c r="H17" s="547"/>
    </row>
    <row r="18" spans="1:9" x14ac:dyDescent="0.25">
      <c r="A18" s="240"/>
      <c r="B18" s="717"/>
      <c r="C18" s="717"/>
      <c r="D18" s="608"/>
      <c r="E18" s="608"/>
      <c r="F18" s="73"/>
      <c r="G18" s="346"/>
      <c r="H18" s="547"/>
    </row>
    <row r="19" spans="1:9" x14ac:dyDescent="0.25">
      <c r="A19" s="240"/>
      <c r="B19" s="717"/>
      <c r="C19" s="717"/>
      <c r="D19" s="608"/>
      <c r="E19" s="608"/>
      <c r="F19" s="73"/>
      <c r="G19" s="346"/>
      <c r="H19" s="547"/>
    </row>
    <row r="20" spans="1:9" x14ac:dyDescent="0.25">
      <c r="A20" s="240"/>
      <c r="B20" s="717"/>
      <c r="C20" s="717"/>
      <c r="D20" s="608"/>
      <c r="E20" s="608"/>
      <c r="F20" s="73"/>
      <c r="G20" s="346"/>
      <c r="H20" s="547"/>
    </row>
    <row r="21" spans="1:9" x14ac:dyDescent="0.25">
      <c r="A21" s="277"/>
      <c r="B21" s="717"/>
      <c r="C21" s="717"/>
      <c r="D21" s="609"/>
      <c r="E21" s="609"/>
      <c r="F21" s="320"/>
      <c r="G21" s="351"/>
      <c r="H21" s="553"/>
    </row>
    <row r="22" spans="1:9" x14ac:dyDescent="0.25">
      <c r="A22" s="554"/>
      <c r="B22" s="726" t="s">
        <v>232</v>
      </c>
      <c r="C22" s="726"/>
      <c r="D22" s="726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214</v>
      </c>
      <c r="B12" s="657" t="s">
        <v>331</v>
      </c>
      <c r="C12" s="657"/>
      <c r="D12" s="273" t="s">
        <v>209</v>
      </c>
    </row>
    <row r="13" spans="1:4" x14ac:dyDescent="0.25">
      <c r="A13" s="235"/>
      <c r="B13" s="663"/>
      <c r="C13" s="663"/>
      <c r="D13" s="500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5" x14ac:dyDescent="0.25">
      <c r="A17" s="240"/>
      <c r="B17" s="659"/>
      <c r="C17" s="659"/>
      <c r="D17" s="501"/>
    </row>
    <row r="18" spans="1:5" x14ac:dyDescent="0.25">
      <c r="A18" s="240"/>
      <c r="B18" s="659"/>
      <c r="C18" s="659"/>
      <c r="D18" s="501"/>
    </row>
    <row r="19" spans="1:5" x14ac:dyDescent="0.25">
      <c r="A19" s="240"/>
      <c r="B19" s="659"/>
      <c r="C19" s="659"/>
      <c r="D19" s="501"/>
    </row>
    <row r="20" spans="1:5" x14ac:dyDescent="0.25">
      <c r="A20" s="240"/>
      <c r="B20" s="659"/>
      <c r="C20" s="659"/>
      <c r="D20" s="501"/>
    </row>
    <row r="21" spans="1:5" x14ac:dyDescent="0.25">
      <c r="A21" s="240"/>
      <c r="B21" s="659"/>
      <c r="C21" s="659"/>
      <c r="D21" s="501"/>
    </row>
    <row r="22" spans="1:5" x14ac:dyDescent="0.25">
      <c r="A22" s="240"/>
      <c r="B22" s="659"/>
      <c r="C22" s="659"/>
      <c r="D22" s="501"/>
    </row>
    <row r="23" spans="1:5" x14ac:dyDescent="0.25">
      <c r="A23" s="277"/>
      <c r="B23" s="664"/>
      <c r="C23" s="664"/>
      <c r="D23" s="502"/>
    </row>
    <row customHeight="1" ht="13.5" r="24" spans="1:5" x14ac:dyDescent="0.25">
      <c r="A24" s="503"/>
      <c r="B24" s="703" t="s">
        <v>193</v>
      </c>
      <c r="C24" s="703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C29:D29"/>
    <mergeCell ref="B21:C21"/>
    <mergeCell ref="B22:C22"/>
    <mergeCell ref="B23:C23"/>
    <mergeCell ref="B24:C24"/>
    <mergeCell ref="C28:D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214</v>
      </c>
      <c r="B11" s="702" t="s">
        <v>410</v>
      </c>
      <c r="C11" s="702"/>
      <c r="D11" s="499" t="s">
        <v>411</v>
      </c>
    </row>
    <row r="12" spans="1:4" x14ac:dyDescent="0.25">
      <c r="A12" s="615"/>
      <c r="B12" s="663"/>
      <c r="C12" s="663"/>
      <c r="D12" s="500"/>
    </row>
    <row r="13" spans="1:4" x14ac:dyDescent="0.25">
      <c r="A13" s="616"/>
      <c r="B13" s="659"/>
      <c r="C13" s="659"/>
      <c r="D13" s="501"/>
    </row>
    <row r="14" spans="1:4" x14ac:dyDescent="0.25">
      <c r="A14" s="616"/>
      <c r="B14" s="659"/>
      <c r="C14" s="659"/>
      <c r="D14" s="501"/>
    </row>
    <row r="15" spans="1:4" x14ac:dyDescent="0.25">
      <c r="A15" s="616"/>
      <c r="B15" s="659"/>
      <c r="C15" s="659"/>
      <c r="D15" s="501"/>
    </row>
    <row r="16" spans="1:4" x14ac:dyDescent="0.25">
      <c r="A16" s="616"/>
      <c r="B16" s="659"/>
      <c r="C16" s="659"/>
      <c r="D16" s="501"/>
    </row>
    <row r="17" spans="1:4" x14ac:dyDescent="0.25">
      <c r="A17" s="616"/>
      <c r="B17" s="659"/>
      <c r="C17" s="659"/>
      <c r="D17" s="501"/>
    </row>
    <row r="18" spans="1:4" x14ac:dyDescent="0.25">
      <c r="A18" s="616"/>
      <c r="B18" s="659"/>
      <c r="C18" s="659"/>
      <c r="D18" s="501"/>
    </row>
    <row r="19" spans="1:4" x14ac:dyDescent="0.25">
      <c r="A19" s="616"/>
      <c r="B19" s="659"/>
      <c r="C19" s="659"/>
      <c r="D19" s="501"/>
    </row>
    <row r="20" spans="1:4" x14ac:dyDescent="0.25">
      <c r="A20" s="616"/>
      <c r="B20" s="659"/>
      <c r="C20" s="659"/>
      <c r="D20" s="501"/>
    </row>
    <row r="21" spans="1:4" x14ac:dyDescent="0.25">
      <c r="A21" s="616"/>
      <c r="B21" s="659"/>
      <c r="C21" s="659"/>
      <c r="D21" s="501"/>
    </row>
    <row r="22" spans="1:4" x14ac:dyDescent="0.25">
      <c r="A22" s="617"/>
      <c r="B22" s="664"/>
      <c r="C22" s="664"/>
      <c r="D22" s="502"/>
    </row>
    <row customHeight="1" ht="15" r="23" spans="1:4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21:C21"/>
    <mergeCell ref="B22:C22"/>
    <mergeCell ref="B23:C23"/>
    <mergeCell ref="C28:D28"/>
    <mergeCell ref="C29:D29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4"/>
      <c r="B11" s="724"/>
      <c r="D11" s="90"/>
      <c r="E11" s="90"/>
      <c r="F11" s="99"/>
      <c r="G11" s="621"/>
      <c r="H11" s="621"/>
      <c r="I11" s="157"/>
    </row>
    <row customHeight="1" ht="39" r="12" spans="1:9" x14ac:dyDescent="0.25">
      <c r="A12" s="729" t="s">
        <v>414</v>
      </c>
      <c r="B12" s="729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0" t="s">
        <v>422</v>
      </c>
      <c r="B13" s="730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1" t="s">
        <v>423</v>
      </c>
      <c r="B14" s="731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32" t="s">
        <v>424</v>
      </c>
      <c r="B15" s="732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32" t="s">
        <v>425</v>
      </c>
      <c r="B16" s="732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32" t="s">
        <v>426</v>
      </c>
      <c r="B17" s="732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32" t="s">
        <v>428</v>
      </c>
      <c r="B19" s="732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32" t="s">
        <v>429</v>
      </c>
      <c r="B20" s="732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32" t="s">
        <v>430</v>
      </c>
      <c r="B21" s="732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3" t="s">
        <v>431</v>
      </c>
      <c r="B22" s="733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  <mergeCell ref="B4:D4"/>
    <mergeCell ref="A11:B11"/>
    <mergeCell ref="A12:B12"/>
    <mergeCell ref="A13:B13"/>
    <mergeCell ref="A14:B14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customHeight="1" ht="13.5" r="12" spans="1:29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443</v>
      </c>
    </row>
    <row hidden="1" r="40" spans="2:2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56"/>
      <c r="C11" s="656"/>
      <c r="D11" s="209"/>
      <c r="E11" s="90"/>
    </row>
    <row customHeight="1" ht="26.25" r="12" spans="1:5" x14ac:dyDescent="0.25">
      <c r="A12" s="210" t="s">
        <v>190</v>
      </c>
      <c r="B12" s="657" t="s">
        <v>191</v>
      </c>
      <c r="C12" s="657"/>
      <c r="D12" s="212" t="s">
        <v>192</v>
      </c>
      <c r="E12" s="90"/>
    </row>
    <row customHeight="1" ht="12.75" r="13" spans="1:5" x14ac:dyDescent="0.25">
      <c r="A13" s="213"/>
      <c r="B13" s="658"/>
      <c r="C13" s="658"/>
      <c r="D13" s="214"/>
      <c r="E13" s="90"/>
    </row>
    <row customHeight="1" ht="12.75" r="14" spans="1:5" x14ac:dyDescent="0.25">
      <c r="A14" s="215"/>
      <c r="B14" s="659"/>
      <c r="C14" s="659"/>
      <c r="D14" s="216"/>
      <c r="E14" s="90"/>
    </row>
    <row customHeight="1" ht="12.75" r="15" spans="1:5" x14ac:dyDescent="0.25">
      <c r="A15" s="215"/>
      <c r="B15" s="659"/>
      <c r="C15" s="659"/>
      <c r="D15" s="216"/>
      <c r="E15" s="90"/>
    </row>
    <row r="16" spans="1:5" x14ac:dyDescent="0.25">
      <c r="A16" s="215"/>
      <c r="B16" s="659"/>
      <c r="C16" s="659"/>
      <c r="D16" s="216"/>
      <c r="E16" s="90"/>
    </row>
    <row r="17" spans="1:5" x14ac:dyDescent="0.25">
      <c r="A17" s="215"/>
      <c r="B17" s="659"/>
      <c r="C17" s="659"/>
      <c r="D17" s="216"/>
      <c r="E17" s="90"/>
    </row>
    <row r="18" spans="1:5" x14ac:dyDescent="0.25">
      <c r="A18" s="215"/>
      <c r="B18" s="659"/>
      <c r="C18" s="659"/>
      <c r="D18" s="216"/>
      <c r="E18" s="90"/>
    </row>
    <row r="19" spans="1:5" x14ac:dyDescent="0.25">
      <c r="A19" s="215"/>
      <c r="B19" s="659"/>
      <c r="C19" s="659"/>
      <c r="D19" s="216"/>
      <c r="E19" s="90"/>
    </row>
    <row r="20" spans="1:5" x14ac:dyDescent="0.25">
      <c r="A20" s="215"/>
      <c r="B20" s="659"/>
      <c r="C20" s="659"/>
      <c r="D20" s="216"/>
      <c r="E20" s="90"/>
    </row>
    <row r="21" spans="1:5" x14ac:dyDescent="0.25">
      <c r="A21" s="215"/>
      <c r="B21" s="659"/>
      <c r="C21" s="659"/>
      <c r="D21" s="216"/>
      <c r="E21" s="90"/>
    </row>
    <row r="22" spans="1:5" x14ac:dyDescent="0.25">
      <c r="A22" s="215"/>
      <c r="B22" s="659"/>
      <c r="C22" s="659"/>
      <c r="D22" s="216"/>
      <c r="E22" s="90"/>
    </row>
    <row r="23" spans="1:5" x14ac:dyDescent="0.25">
      <c r="A23" s="215"/>
      <c r="B23" s="659"/>
      <c r="C23" s="659"/>
      <c r="D23" s="216"/>
      <c r="E23" s="90"/>
    </row>
    <row r="24" spans="1:5" x14ac:dyDescent="0.25">
      <c r="A24" s="215"/>
      <c r="B24" s="659"/>
      <c r="C24" s="659"/>
      <c r="D24" s="216"/>
      <c r="E24" s="90"/>
    </row>
    <row r="25" spans="1:5" x14ac:dyDescent="0.25">
      <c r="A25" s="215"/>
      <c r="B25" s="659"/>
      <c r="C25" s="659"/>
      <c r="D25" s="216"/>
      <c r="E25" s="90"/>
    </row>
    <row r="26" spans="1:5" x14ac:dyDescent="0.25">
      <c r="A26" s="215"/>
      <c r="B26" s="659"/>
      <c r="C26" s="659"/>
      <c r="D26" s="216"/>
      <c r="E26" s="90"/>
    </row>
    <row r="27" spans="1:5" x14ac:dyDescent="0.25">
      <c r="A27" s="215"/>
      <c r="B27" s="659"/>
      <c r="C27" s="659"/>
      <c r="D27" s="216"/>
      <c r="E27" s="90"/>
    </row>
    <row r="28" spans="1:5" x14ac:dyDescent="0.25">
      <c r="A28" s="215"/>
      <c r="B28" s="659"/>
      <c r="C28" s="659"/>
      <c r="D28" s="216"/>
      <c r="E28" s="90"/>
    </row>
    <row r="29" spans="1:5" x14ac:dyDescent="0.25">
      <c r="A29" s="215"/>
      <c r="B29" s="659"/>
      <c r="C29" s="659"/>
      <c r="D29" s="216"/>
      <c r="E29" s="90"/>
    </row>
    <row r="30" spans="1:5" x14ac:dyDescent="0.25">
      <c r="A30" s="215"/>
      <c r="B30" s="659"/>
      <c r="C30" s="659"/>
      <c r="D30" s="216"/>
      <c r="E30" s="90"/>
    </row>
    <row r="31" spans="1:5" x14ac:dyDescent="0.25">
      <c r="A31" s="215"/>
      <c r="B31" s="659"/>
      <c r="C31" s="659"/>
      <c r="D31" s="216"/>
      <c r="E31" s="90"/>
    </row>
    <row r="32" spans="1:5" x14ac:dyDescent="0.25">
      <c r="A32" s="215"/>
      <c r="B32" s="659"/>
      <c r="C32" s="659"/>
      <c r="D32" s="216"/>
      <c r="E32" s="217"/>
    </row>
    <row r="33" spans="1:5" x14ac:dyDescent="0.25">
      <c r="A33" s="215"/>
      <c r="B33" s="659"/>
      <c r="C33" s="659"/>
      <c r="D33" s="216"/>
      <c r="E33" s="90"/>
    </row>
    <row r="34" spans="1:5" x14ac:dyDescent="0.25">
      <c r="A34" s="215"/>
      <c r="B34" s="659"/>
      <c r="C34" s="659"/>
      <c r="D34" s="216"/>
      <c r="E34" s="90"/>
    </row>
    <row r="35" spans="1:5" x14ac:dyDescent="0.25">
      <c r="A35" s="215"/>
      <c r="B35" s="659"/>
      <c r="C35" s="659"/>
      <c r="D35" s="216"/>
      <c r="E35" s="90"/>
    </row>
    <row r="36" spans="1:5" x14ac:dyDescent="0.25">
      <c r="A36" s="215"/>
      <c r="B36" s="659"/>
      <c r="C36" s="659"/>
      <c r="D36" s="216"/>
      <c r="E36" s="90"/>
    </row>
    <row r="37" spans="1:5" x14ac:dyDescent="0.25">
      <c r="A37" s="215"/>
      <c r="B37" s="659"/>
      <c r="C37" s="659"/>
      <c r="D37" s="216"/>
      <c r="E37" s="90"/>
    </row>
    <row r="38" spans="1:5" x14ac:dyDescent="0.25">
      <c r="A38" s="215"/>
      <c r="B38" s="659"/>
      <c r="C38" s="659"/>
      <c r="D38" s="216"/>
      <c r="E38" s="90"/>
    </row>
    <row r="39" spans="1:5" x14ac:dyDescent="0.25">
      <c r="A39" s="215"/>
      <c r="B39" s="659"/>
      <c r="C39" s="659"/>
      <c r="D39" s="216"/>
      <c r="E39" s="90"/>
    </row>
    <row r="40" spans="1:5" x14ac:dyDescent="0.25">
      <c r="A40" s="215"/>
      <c r="B40" s="659"/>
      <c r="C40" s="659"/>
      <c r="D40" s="216"/>
      <c r="E40" s="90"/>
    </row>
    <row r="41" spans="1:5" x14ac:dyDescent="0.25">
      <c r="A41" s="215"/>
      <c r="B41" s="659"/>
      <c r="C41" s="659"/>
      <c r="D41" s="216"/>
      <c r="E41" s="90"/>
    </row>
    <row r="42" spans="1:5" x14ac:dyDescent="0.25">
      <c r="A42" s="215"/>
      <c r="B42" s="659"/>
      <c r="C42" s="659"/>
      <c r="D42" s="216"/>
      <c r="E42" s="90"/>
    </row>
    <row r="43" spans="1:5" x14ac:dyDescent="0.25">
      <c r="A43" s="215"/>
      <c r="B43" s="659"/>
      <c r="C43" s="659"/>
      <c r="D43" s="216"/>
      <c r="E43" s="90"/>
    </row>
    <row r="44" spans="1:5" x14ac:dyDescent="0.25">
      <c r="A44" s="215"/>
      <c r="B44" s="659"/>
      <c r="C44" s="659"/>
      <c r="D44" s="216"/>
      <c r="E44" s="90"/>
    </row>
    <row r="45" spans="1:5" x14ac:dyDescent="0.25">
      <c r="A45" s="215"/>
      <c r="B45" s="659"/>
      <c r="C45" s="659"/>
      <c r="D45" s="216"/>
      <c r="E45" s="90"/>
    </row>
    <row r="46" spans="1:5" x14ac:dyDescent="0.25">
      <c r="A46" s="215"/>
      <c r="B46" s="659"/>
      <c r="C46" s="659"/>
      <c r="D46" s="216"/>
      <c r="E46" s="90"/>
    </row>
    <row r="47" spans="1:5" x14ac:dyDescent="0.25">
      <c r="A47" s="218"/>
      <c r="B47" s="660"/>
      <c r="C47" s="660"/>
      <c r="D47" s="219"/>
      <c r="E47" s="90"/>
    </row>
    <row r="48" spans="1:5" x14ac:dyDescent="0.25">
      <c r="A48" s="220" t="s">
        <v>193</v>
      </c>
      <c r="B48" s="661"/>
      <c r="C48" s="661"/>
      <c r="D48" s="221">
        <f>SUM(D13:D47)</f>
        <v>0</v>
      </c>
      <c r="E48" s="222"/>
    </row>
    <row r="49" spans="1:5" x14ac:dyDescent="0.25">
      <c r="A49" s="662"/>
      <c r="B49" s="662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199</v>
      </c>
      <c r="B12" s="657" t="s">
        <v>191</v>
      </c>
      <c r="C12" s="657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3"/>
      <c r="C13" s="663"/>
      <c r="D13" s="236"/>
      <c r="E13" s="237"/>
      <c r="F13" s="238"/>
      <c r="G13" s="239"/>
    </row>
    <row r="14" spans="1:7" x14ac:dyDescent="0.25">
      <c r="A14" s="240"/>
      <c r="B14" s="659"/>
      <c r="C14" s="659"/>
      <c r="D14" s="241"/>
      <c r="E14" s="242"/>
      <c r="F14" s="243"/>
      <c r="G14" s="239"/>
    </row>
    <row r="15" spans="1:7" x14ac:dyDescent="0.25">
      <c r="A15" s="240"/>
      <c r="B15" s="659"/>
      <c r="C15" s="659"/>
      <c r="D15" s="241"/>
      <c r="E15" s="242"/>
      <c r="F15" s="243"/>
      <c r="G15" s="239"/>
    </row>
    <row r="16" spans="1:7" x14ac:dyDescent="0.25">
      <c r="A16" s="244"/>
      <c r="B16" s="659"/>
      <c r="C16" s="659"/>
      <c r="D16" s="245"/>
      <c r="E16" s="246"/>
      <c r="F16" s="247"/>
      <c r="G16" s="239"/>
    </row>
    <row r="17" spans="1:7" x14ac:dyDescent="0.25">
      <c r="A17" s="244"/>
      <c r="B17" s="659"/>
      <c r="C17" s="659"/>
      <c r="D17" s="245"/>
      <c r="E17" s="246"/>
      <c r="F17" s="247"/>
      <c r="G17" s="239"/>
    </row>
    <row r="18" spans="1:7" x14ac:dyDescent="0.25">
      <c r="A18" s="244"/>
      <c r="B18" s="659"/>
      <c r="C18" s="659"/>
      <c r="D18" s="245"/>
      <c r="E18" s="246"/>
      <c r="F18" s="247"/>
      <c r="G18" s="239"/>
    </row>
    <row r="19" spans="1:7" x14ac:dyDescent="0.25">
      <c r="A19" s="248"/>
      <c r="B19" s="659"/>
      <c r="C19" s="659"/>
      <c r="D19" s="249"/>
      <c r="E19" s="250"/>
      <c r="F19" s="251"/>
      <c r="G19" s="239"/>
    </row>
    <row r="20" spans="1:7" x14ac:dyDescent="0.25">
      <c r="A20" s="248"/>
      <c r="B20" s="659"/>
      <c r="C20" s="659"/>
      <c r="D20" s="249"/>
      <c r="E20" s="250"/>
      <c r="F20" s="251"/>
      <c r="G20" s="239"/>
    </row>
    <row r="21" spans="1:7" x14ac:dyDescent="0.25">
      <c r="A21" s="248"/>
      <c r="B21" s="659"/>
      <c r="C21" s="659"/>
      <c r="D21" s="249"/>
      <c r="E21" s="250"/>
      <c r="F21" s="251"/>
      <c r="G21" s="239"/>
    </row>
    <row r="22" spans="1:7" x14ac:dyDescent="0.25">
      <c r="A22" s="248"/>
      <c r="B22" s="659"/>
      <c r="C22" s="659"/>
      <c r="D22" s="249"/>
      <c r="E22" s="250"/>
      <c r="F22" s="251"/>
      <c r="G22" s="239"/>
    </row>
    <row r="23" spans="1:7" x14ac:dyDescent="0.25">
      <c r="A23" s="248"/>
      <c r="B23" s="659"/>
      <c r="C23" s="659"/>
      <c r="D23" s="249"/>
      <c r="E23" s="250"/>
      <c r="F23" s="251"/>
      <c r="G23" s="239"/>
    </row>
    <row r="24" spans="1:7" x14ac:dyDescent="0.25">
      <c r="A24" s="248"/>
      <c r="B24" s="659"/>
      <c r="C24" s="659"/>
      <c r="D24" s="249"/>
      <c r="E24" s="250"/>
      <c r="F24" s="251"/>
      <c r="G24" s="239"/>
    </row>
    <row r="25" spans="1:7" x14ac:dyDescent="0.25">
      <c r="A25" s="248"/>
      <c r="B25" s="659"/>
      <c r="C25" s="659"/>
      <c r="D25" s="249"/>
      <c r="E25" s="250"/>
      <c r="F25" s="251"/>
      <c r="G25" s="239"/>
    </row>
    <row r="26" spans="1:7" x14ac:dyDescent="0.25">
      <c r="A26" s="248"/>
      <c r="B26" s="659"/>
      <c r="C26" s="659"/>
      <c r="D26" s="249"/>
      <c r="E26" s="250"/>
      <c r="F26" s="251"/>
      <c r="G26" s="239"/>
    </row>
    <row r="27" spans="1:7" x14ac:dyDescent="0.25">
      <c r="A27" s="248"/>
      <c r="B27" s="659"/>
      <c r="C27" s="659"/>
      <c r="D27" s="249"/>
      <c r="E27" s="250"/>
      <c r="F27" s="251"/>
      <c r="G27" s="239"/>
    </row>
    <row r="28" spans="1:7" x14ac:dyDescent="0.25">
      <c r="A28" s="248"/>
      <c r="B28" s="659"/>
      <c r="C28" s="659"/>
      <c r="D28" s="249"/>
      <c r="E28" s="250"/>
      <c r="F28" s="251"/>
      <c r="G28" s="239"/>
    </row>
    <row r="29" spans="1:7" x14ac:dyDescent="0.25">
      <c r="A29" s="248"/>
      <c r="B29" s="659"/>
      <c r="C29" s="659"/>
      <c r="D29" s="249"/>
      <c r="E29" s="250"/>
      <c r="F29" s="251"/>
      <c r="G29" s="239"/>
    </row>
    <row r="30" spans="1:7" x14ac:dyDescent="0.25">
      <c r="A30" s="248"/>
      <c r="B30" s="659"/>
      <c r="C30" s="659"/>
      <c r="D30" s="249"/>
      <c r="E30" s="250"/>
      <c r="F30" s="251"/>
      <c r="G30" s="239"/>
    </row>
    <row r="31" spans="1:7" x14ac:dyDescent="0.25">
      <c r="A31" s="248"/>
      <c r="B31" s="659"/>
      <c r="C31" s="659"/>
      <c r="D31" s="249"/>
      <c r="E31" s="250"/>
      <c r="F31" s="251"/>
      <c r="G31" s="239"/>
    </row>
    <row r="32" spans="1:7" x14ac:dyDescent="0.25">
      <c r="A32" s="248"/>
      <c r="B32" s="659"/>
      <c r="C32" s="659"/>
      <c r="D32" s="249"/>
      <c r="E32" s="250"/>
      <c r="F32" s="251"/>
      <c r="G32" s="252"/>
    </row>
    <row r="33" spans="1:7" x14ac:dyDescent="0.25">
      <c r="A33" s="248"/>
      <c r="B33" s="659"/>
      <c r="C33" s="659"/>
      <c r="D33" s="249"/>
      <c r="E33" s="250"/>
      <c r="F33" s="251"/>
      <c r="G33" s="239"/>
    </row>
    <row r="34" spans="1:7" x14ac:dyDescent="0.25">
      <c r="A34" s="248"/>
      <c r="B34" s="659"/>
      <c r="C34" s="659"/>
      <c r="D34" s="249"/>
      <c r="E34" s="250"/>
      <c r="F34" s="251"/>
      <c r="G34" s="239"/>
    </row>
    <row r="35" spans="1:7" x14ac:dyDescent="0.25">
      <c r="A35" s="248"/>
      <c r="B35" s="659"/>
      <c r="C35" s="659"/>
      <c r="D35" s="249"/>
      <c r="E35" s="250"/>
      <c r="F35" s="251"/>
      <c r="G35" s="239"/>
    </row>
    <row r="36" spans="1:7" x14ac:dyDescent="0.25">
      <c r="A36" s="248"/>
      <c r="B36" s="659"/>
      <c r="C36" s="659"/>
      <c r="D36" s="249"/>
      <c r="E36" s="250"/>
      <c r="F36" s="251"/>
      <c r="G36" s="239"/>
    </row>
    <row r="37" spans="1:7" x14ac:dyDescent="0.25">
      <c r="A37" s="248"/>
      <c r="B37" s="659"/>
      <c r="C37" s="659"/>
      <c r="D37" s="249"/>
      <c r="E37" s="250"/>
      <c r="F37" s="251"/>
      <c r="G37" s="239"/>
    </row>
    <row r="38" spans="1:7" x14ac:dyDescent="0.25">
      <c r="A38" s="253"/>
      <c r="B38" s="664"/>
      <c r="C38" s="664"/>
      <c r="D38" s="254"/>
      <c r="E38" s="255"/>
      <c r="F38" s="256"/>
      <c r="G38" s="239"/>
    </row>
    <row r="39" spans="1:7" x14ac:dyDescent="0.25">
      <c r="A39" s="665" t="s">
        <v>203</v>
      </c>
      <c r="B39" s="665"/>
      <c r="C39" s="665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37:C37"/>
    <mergeCell ref="B38:C38"/>
    <mergeCell ref="A39:C39"/>
    <mergeCell ref="E42:F42"/>
    <mergeCell ref="E43:F4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208</v>
      </c>
      <c r="B11" s="657" t="s">
        <v>191</v>
      </c>
      <c r="C11" s="657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6"/>
      <c r="C12" s="666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8"/>
      <c r="C31" s="668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31:C31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214</v>
      </c>
      <c r="B11" s="657" t="s">
        <v>215</v>
      </c>
      <c r="C11" s="657"/>
      <c r="D11" s="273" t="s">
        <v>216</v>
      </c>
    </row>
    <row r="12" spans="1:6" x14ac:dyDescent="0.25">
      <c r="A12" s="294"/>
      <c r="B12" s="663"/>
      <c r="C12" s="663"/>
      <c r="D12" s="26"/>
    </row>
    <row r="13" spans="1:6" x14ac:dyDescent="0.25">
      <c r="A13" s="295"/>
      <c r="B13" s="659"/>
      <c r="C13" s="659"/>
      <c r="D13" s="296"/>
    </row>
    <row r="14" spans="1:6" x14ac:dyDescent="0.25">
      <c r="A14" s="295"/>
      <c r="B14" s="659"/>
      <c r="C14" s="659"/>
      <c r="D14" s="296"/>
    </row>
    <row r="15" spans="1:6" x14ac:dyDescent="0.25">
      <c r="A15" s="295"/>
      <c r="B15" s="659"/>
      <c r="C15" s="659"/>
      <c r="D15" s="296"/>
    </row>
    <row r="16" spans="1:6" x14ac:dyDescent="0.25">
      <c r="A16" s="295"/>
      <c r="B16" s="659"/>
      <c r="C16" s="659"/>
      <c r="D16" s="296"/>
    </row>
    <row r="17" spans="1:4" x14ac:dyDescent="0.25">
      <c r="A17" s="295"/>
      <c r="B17" s="659"/>
      <c r="C17" s="659"/>
      <c r="D17" s="296"/>
    </row>
    <row r="18" spans="1:4" x14ac:dyDescent="0.25">
      <c r="A18" s="295"/>
      <c r="B18" s="659"/>
      <c r="C18" s="659"/>
      <c r="D18" s="296"/>
    </row>
    <row r="19" spans="1:4" x14ac:dyDescent="0.25">
      <c r="A19" s="295"/>
      <c r="B19" s="659"/>
      <c r="C19" s="659"/>
      <c r="D19" s="296"/>
    </row>
    <row r="20" spans="1:4" x14ac:dyDescent="0.25">
      <c r="A20" s="295"/>
      <c r="B20" s="659"/>
      <c r="C20" s="659"/>
      <c r="D20" s="296"/>
    </row>
    <row r="21" spans="1:4" x14ac:dyDescent="0.25">
      <c r="A21" s="295"/>
      <c r="B21" s="659"/>
      <c r="C21" s="659"/>
      <c r="D21" s="296"/>
    </row>
    <row r="22" spans="1:4" x14ac:dyDescent="0.25">
      <c r="A22" s="295"/>
      <c r="B22" s="659"/>
      <c r="C22" s="659"/>
      <c r="D22" s="296"/>
    </row>
    <row r="23" spans="1:4" x14ac:dyDescent="0.25">
      <c r="A23" s="295"/>
      <c r="B23" s="659"/>
      <c r="C23" s="659"/>
      <c r="D23" s="296"/>
    </row>
    <row r="24" spans="1:4" x14ac:dyDescent="0.25">
      <c r="A24" s="295"/>
      <c r="B24" s="659"/>
      <c r="C24" s="659"/>
      <c r="D24" s="296"/>
    </row>
    <row r="25" spans="1:4" x14ac:dyDescent="0.25">
      <c r="A25" s="295"/>
      <c r="B25" s="659"/>
      <c r="C25" s="659"/>
      <c r="D25" s="296"/>
    </row>
    <row r="26" spans="1:4" x14ac:dyDescent="0.25">
      <c r="A26" s="295"/>
      <c r="B26" s="659"/>
      <c r="C26" s="659"/>
      <c r="D26" s="296"/>
    </row>
    <row r="27" spans="1:4" x14ac:dyDescent="0.25">
      <c r="A27" s="295"/>
      <c r="B27" s="659"/>
      <c r="C27" s="659"/>
      <c r="D27" s="296"/>
    </row>
    <row r="28" spans="1:4" x14ac:dyDescent="0.25">
      <c r="A28" s="295"/>
      <c r="B28" s="659"/>
      <c r="C28" s="659"/>
      <c r="D28" s="296"/>
    </row>
    <row r="29" spans="1:4" x14ac:dyDescent="0.25">
      <c r="A29" s="295"/>
      <c r="B29" s="659"/>
      <c r="C29" s="659"/>
      <c r="D29" s="296"/>
    </row>
    <row r="30" spans="1:4" x14ac:dyDescent="0.25">
      <c r="A30" s="295"/>
      <c r="B30" s="659"/>
      <c r="C30" s="659"/>
      <c r="D30" s="296"/>
    </row>
    <row r="31" spans="1:4" x14ac:dyDescent="0.25">
      <c r="A31" s="295"/>
      <c r="B31" s="659"/>
      <c r="C31" s="659"/>
      <c r="D31" s="296"/>
    </row>
    <row r="32" spans="1:4" x14ac:dyDescent="0.25">
      <c r="A32" s="295"/>
      <c r="B32" s="659"/>
      <c r="C32" s="659"/>
      <c r="D32" s="296"/>
    </row>
    <row r="33" spans="1:5" x14ac:dyDescent="0.25">
      <c r="A33" s="295"/>
      <c r="B33" s="659"/>
      <c r="C33" s="659"/>
      <c r="D33" s="296"/>
    </row>
    <row r="34" spans="1:5" x14ac:dyDescent="0.25">
      <c r="A34" s="295"/>
      <c r="B34" s="659"/>
      <c r="C34" s="659"/>
      <c r="D34" s="296"/>
    </row>
    <row r="35" spans="1:5" x14ac:dyDescent="0.25">
      <c r="A35" s="295"/>
      <c r="B35" s="659"/>
      <c r="C35" s="659"/>
      <c r="D35" s="296"/>
    </row>
    <row r="36" spans="1:5" x14ac:dyDescent="0.25">
      <c r="A36" s="295"/>
      <c r="B36" s="659"/>
      <c r="C36" s="659"/>
      <c r="D36" s="296"/>
    </row>
    <row r="37" spans="1:5" x14ac:dyDescent="0.25">
      <c r="A37" s="295"/>
      <c r="B37" s="659"/>
      <c r="C37" s="659"/>
      <c r="D37" s="296"/>
    </row>
    <row r="38" spans="1:5" x14ac:dyDescent="0.25">
      <c r="A38" s="295"/>
      <c r="B38" s="659"/>
      <c r="C38" s="659"/>
      <c r="D38" s="296"/>
    </row>
    <row r="39" spans="1:5" x14ac:dyDescent="0.25">
      <c r="A39" s="295"/>
      <c r="B39" s="659"/>
      <c r="C39" s="659"/>
      <c r="D39" s="296"/>
    </row>
    <row r="40" spans="1:5" x14ac:dyDescent="0.25">
      <c r="A40" s="295"/>
      <c r="B40" s="659"/>
      <c r="C40" s="659"/>
      <c r="D40" s="296"/>
    </row>
    <row r="41" spans="1:5" x14ac:dyDescent="0.25">
      <c r="A41" s="297"/>
      <c r="B41" s="664"/>
      <c r="C41" s="664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ref="E12:E19" si="0" t="shared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si="0" t="shared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si="0" t="shared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si="0" t="shared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si="0" t="shared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si="0" t="shared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si="0" t="shared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si="0" t="shared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2021-02-18T10:34:53Z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