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GBE\Downloads\Projects\Excel Projects\"/>
    </mc:Choice>
  </mc:AlternateContent>
  <xr:revisionPtr revIDLastSave="0" documentId="8_{781FEE8F-993D-4D34-9DD0-D8A45659F60A}" xr6:coauthVersionLast="47" xr6:coauthVersionMax="47" xr10:uidLastSave="{00000000-0000-0000-0000-000000000000}"/>
  <workbookProtection workbookAlgorithmName="SHA-512" workbookHashValue="vUfjV/7cX5AYaJeyudCsdQlEe6sMj+iANHeqFeh4LmXY5duSIZS9YVwk5eo0Rtmx45S2AyXqQHCT4H+63UcE0A==" workbookSaltValue="FRdcdmHgdspXgceafrS+jA==" workbookSpinCount="100000" lockStructure="1"/>
  <bookViews>
    <workbookView xWindow="-120" yWindow="-120" windowWidth="29040" windowHeight="15840" xr2:uid="{00000000-000D-0000-FFFF-FFFF00000000}"/>
  </bookViews>
  <sheets>
    <sheet name="DataDNA Dataset Challenge -- Ja" sheetId="1" r:id="rId1"/>
    <sheet name="Analysis" sheetId="3" r:id="rId2"/>
    <sheet name="Analysis 1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4" i="2" l="1"/>
  <c r="Y28" i="2"/>
  <c r="Y31" i="2"/>
  <c r="Y30" i="2"/>
  <c r="Y27" i="2"/>
  <c r="Y26" i="2"/>
  <c r="Y25" i="2"/>
  <c r="Y29" i="2"/>
</calcChain>
</file>

<file path=xl/sharedStrings.xml><?xml version="1.0" encoding="utf-8"?>
<sst xmlns="http://schemas.openxmlformats.org/spreadsheetml/2006/main" count="940" uniqueCount="98">
  <si>
    <t>Beverage_category</t>
  </si>
  <si>
    <t>Beverage</t>
  </si>
  <si>
    <t>Beverage_prep</t>
  </si>
  <si>
    <t>Calories</t>
  </si>
  <si>
    <t xml:space="preserve"> Total Fat (g)</t>
  </si>
  <si>
    <t xml:space="preserve">Trans Fat (g) </t>
  </si>
  <si>
    <t>Saturated Fat (g)</t>
  </si>
  <si>
    <t xml:space="preserve"> Sodium (mg)</t>
  </si>
  <si>
    <t xml:space="preserve"> Total Carbohydrates (g) </t>
  </si>
  <si>
    <t>Cholesterol (mg)</t>
  </si>
  <si>
    <t xml:space="preserve"> Dietary Fibre (g)</t>
  </si>
  <si>
    <t xml:space="preserve"> Sugars (g)</t>
  </si>
  <si>
    <t xml:space="preserve"> Protein (g) </t>
  </si>
  <si>
    <t xml:space="preserve">Vitamin A (% DV) </t>
  </si>
  <si>
    <t>Vitamin C (% DV)</t>
  </si>
  <si>
    <t xml:space="preserve"> Calcium (% DV) </t>
  </si>
  <si>
    <t xml:space="preserve">Iron (% DV) </t>
  </si>
  <si>
    <t>Caffeine (mg)</t>
  </si>
  <si>
    <t>Coffee</t>
  </si>
  <si>
    <t>Brewed Coffee</t>
  </si>
  <si>
    <t>Short</t>
  </si>
  <si>
    <t>Tall</t>
  </si>
  <si>
    <t>Grande</t>
  </si>
  <si>
    <t>Venti</t>
  </si>
  <si>
    <t>Classic Espresso Drinks</t>
  </si>
  <si>
    <t>Caffè Latte</t>
  </si>
  <si>
    <t>Short Nonfat Milk</t>
  </si>
  <si>
    <t>2% Milk</t>
  </si>
  <si>
    <t>Soymilk</t>
  </si>
  <si>
    <t>Tall Nonfat Milk</t>
  </si>
  <si>
    <t>Grande Nonfat Milk</t>
  </si>
  <si>
    <t>Venti Nonfat Milk</t>
  </si>
  <si>
    <t>Caffè Mocha (Without Whipped Cream)</t>
  </si>
  <si>
    <t>Vanilla Latte (Or Other Flavoured Latte)</t>
  </si>
  <si>
    <t>Caffè Americano</t>
  </si>
  <si>
    <t>Cappuccino</t>
  </si>
  <si>
    <t>Espresso</t>
  </si>
  <si>
    <t>Solo</t>
  </si>
  <si>
    <t>Doppio</t>
  </si>
  <si>
    <t>Skinny Latte (Any Flavour)</t>
  </si>
  <si>
    <t>Signature Espresso Drinks</t>
  </si>
  <si>
    <t>Caramel Macchiato</t>
  </si>
  <si>
    <t>White Chocolate Mocha (Without Whipped Cream)</t>
  </si>
  <si>
    <t>Hot Chocolate (Without Whipped Cream)</t>
  </si>
  <si>
    <t>Caramel Apple Spice (Without Whipped Cream)</t>
  </si>
  <si>
    <t>Tazo® Tea Drinks</t>
  </si>
  <si>
    <t>Tazo® Tea</t>
  </si>
  <si>
    <t>Tazo® Chai Tea Latte</t>
  </si>
  <si>
    <t>Tazo® Green Tea Latte</t>
  </si>
  <si>
    <t>Tazo® Full-Leaf Tea Latte</t>
  </si>
  <si>
    <t>Tazo® Full-Leaf Red Tea Latte (Vanilla Rooibos)</t>
  </si>
  <si>
    <t>Shaken Iced Beverages</t>
  </si>
  <si>
    <t>Iced Brewed Coffee (With Classic Syrup)</t>
  </si>
  <si>
    <t>Iced Brewed Coffee (With Milk &amp; Classic Syrup)</t>
  </si>
  <si>
    <t>Shaken Iced Tazo® Tea (With Classic Syrup)</t>
  </si>
  <si>
    <t>Shaken Iced Tazo® Tea Lemonade (With Classic Syrup)</t>
  </si>
  <si>
    <t>Smoothies</t>
  </si>
  <si>
    <t>Banana Chocolate Smoothie</t>
  </si>
  <si>
    <t>Orange Mango Banana Smoothie</t>
  </si>
  <si>
    <t>Strawberry Banana Smoothie</t>
  </si>
  <si>
    <t>Frappuccino® Blended Coffee</t>
  </si>
  <si>
    <t>Whole Milk</t>
  </si>
  <si>
    <t>Mocha (Without Whipped Cream)</t>
  </si>
  <si>
    <t>Caramel (Without Whipped Cream)</t>
  </si>
  <si>
    <t>Java Chip (Without Whipped Cream)</t>
  </si>
  <si>
    <t>Frappuccino® Light Blended Coffee</t>
  </si>
  <si>
    <t>Mocha</t>
  </si>
  <si>
    <t>Caramel</t>
  </si>
  <si>
    <t>Java Chip</t>
  </si>
  <si>
    <t>Frappuccino® Blended Crème</t>
  </si>
  <si>
    <t>Strawberries &amp; Crème (Without Whipped Cream)</t>
  </si>
  <si>
    <t>Vanilla Bean (Without Whipped Cream)</t>
  </si>
  <si>
    <t>Row Labels</t>
  </si>
  <si>
    <t>Grand Total</t>
  </si>
  <si>
    <t>BEST OF CAFFEINE</t>
  </si>
  <si>
    <t>BEST FOR PROTEIN</t>
  </si>
  <si>
    <t xml:space="preserve">Sum of  Protein (g) </t>
  </si>
  <si>
    <t>Sum of Caffeine (mg)</t>
  </si>
  <si>
    <t xml:space="preserve">Sum of Vitamin A (% DV) </t>
  </si>
  <si>
    <t xml:space="preserve">Sum of Trans Fat (g) </t>
  </si>
  <si>
    <t>Sum of Calories</t>
  </si>
  <si>
    <t>BEST FOR THE LOWEST FAT</t>
  </si>
  <si>
    <t>BEST FOR VITAMINS</t>
  </si>
  <si>
    <t xml:space="preserve">BEST FOR THE LOWEST CALORIES </t>
  </si>
  <si>
    <t>Sum of  Total Fat (g)</t>
  </si>
  <si>
    <t xml:space="preserve">Sum of  Total Carbohydrates (g) </t>
  </si>
  <si>
    <t>Sum of  Sugars (g)</t>
  </si>
  <si>
    <t>Sum of Vitamin C (% DV)</t>
  </si>
  <si>
    <t xml:space="preserve">Sum of  Calcium (% DV) </t>
  </si>
  <si>
    <t xml:space="preserve">Sum of Iron (% DV) </t>
  </si>
  <si>
    <t>calories</t>
  </si>
  <si>
    <t>proteins</t>
  </si>
  <si>
    <t>carbohydrates</t>
  </si>
  <si>
    <t>Vitamins A</t>
  </si>
  <si>
    <t>Vitamins C</t>
  </si>
  <si>
    <t>Calcium</t>
  </si>
  <si>
    <t>iron</t>
  </si>
  <si>
    <t>Caffeine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</si>
</sst>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34" borderId="11" xfId="0" applyFill="1" applyBorder="1"/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NumberFormat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colors>
    <mruColors>
      <color rgb="FF0033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 Coffee Nutrition Analysis.xlsx]Analysis!PivotTable1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33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9012373453318336"/>
          <c:y val="0.16501608533390391"/>
          <c:w val="0.47694267515923566"/>
          <c:h val="0.80391449899941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5-4942-9D33-FF57888147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Analysis!$A$15:$A$21</c:f>
              <c:strCache>
                <c:ptCount val="6"/>
                <c:pt idx="0">
                  <c:v>Cappuccino</c:v>
                </c:pt>
                <c:pt idx="1">
                  <c:v>Caramel Macchiato</c:v>
                </c:pt>
                <c:pt idx="2">
                  <c:v>Caffè Latte</c:v>
                </c:pt>
                <c:pt idx="3">
                  <c:v>White Chocolate Mocha (Without Whipped Cream)</c:v>
                </c:pt>
                <c:pt idx="4">
                  <c:v>Vanilla Latte (Or Other Flavoured Latte)</c:v>
                </c:pt>
                <c:pt idx="5">
                  <c:v>Caffè Mocha (Without Whipped Cream)</c:v>
                </c:pt>
              </c:strCache>
            </c:strRef>
          </c:cat>
          <c:val>
            <c:numRef>
              <c:f>Analysis!$B$15:$B$21</c:f>
              <c:numCache>
                <c:formatCode>General</c:formatCode>
                <c:ptCount val="6"/>
                <c:pt idx="0">
                  <c:v>1350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1350</c:v>
                </c:pt>
                <c:pt idx="5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5-4942-9D33-FF578881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55707871"/>
        <c:axId val="1455706623"/>
      </c:barChart>
      <c:catAx>
        <c:axId val="145570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06623"/>
        <c:crosses val="autoZero"/>
        <c:auto val="1"/>
        <c:lblAlgn val="ctr"/>
        <c:lblOffset val="100"/>
        <c:noMultiLvlLbl val="0"/>
      </c:catAx>
      <c:valAx>
        <c:axId val="145570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570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 Coffee Nutrition Analysis.xlsx]Analysis!PivotTable2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33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7149149834531551"/>
          <c:y val="0.19593984962406016"/>
          <c:w val="0.49099784521819684"/>
          <c:h val="0.75894736842105259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Analysis!$F$14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3-4D14-8B57-AC71115532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3-4D14-8B57-AC71115532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3-4D14-8B57-AC71115532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3-4D14-8B57-AC71115532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4-4249-87C5-E1B23BB035E7}"/>
              </c:ext>
            </c:extLst>
          </c:dPt>
          <c:dLbls>
            <c:spPr>
              <a:solidFill>
                <a:srgbClr val="0033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Analysis!$E$15:$E$20</c:f>
              <c:strCache>
                <c:ptCount val="5"/>
                <c:pt idx="0">
                  <c:v>Caffè Latte</c:v>
                </c:pt>
                <c:pt idx="1">
                  <c:v>Caffè Mocha (Without Whipped Cream)</c:v>
                </c:pt>
                <c:pt idx="2">
                  <c:v>Hot Chocolate (Without Whipped Cream)</c:v>
                </c:pt>
                <c:pt idx="3">
                  <c:v>Tazo® Green Tea Latte</c:v>
                </c:pt>
                <c:pt idx="4">
                  <c:v>White Chocolate Mocha (Without Whipped Cream)</c:v>
                </c:pt>
              </c:strCache>
            </c:strRef>
          </c:cat>
          <c:val>
            <c:numRef>
              <c:f>Analysis!$F$15:$F$20</c:f>
              <c:numCache>
                <c:formatCode>General</c:formatCode>
                <c:ptCount val="5"/>
                <c:pt idx="0">
                  <c:v>125</c:v>
                </c:pt>
                <c:pt idx="1">
                  <c:v>133</c:v>
                </c:pt>
                <c:pt idx="2">
                  <c:v>140</c:v>
                </c:pt>
                <c:pt idx="3">
                  <c:v>138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4-4249-87C5-E1B23BB0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53048015"/>
        <c:axId val="1553049263"/>
      </c:barChart>
      <c:catAx>
        <c:axId val="155304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49263"/>
        <c:crosses val="autoZero"/>
        <c:auto val="1"/>
        <c:lblAlgn val="ctr"/>
        <c:lblOffset val="100"/>
        <c:noMultiLvlLbl val="0"/>
      </c:catAx>
      <c:valAx>
        <c:axId val="1553049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304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 Coffee Nutrition Analysis.xlsx]Analysis!PivotTable3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33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Analysis!$I$14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A94-4EC8-9318-CB001D62D6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5D-4075-B2F9-EEFF6929BA9E}"/>
              </c:ext>
            </c:extLst>
          </c:dPt>
          <c:dLbls>
            <c:spPr>
              <a:solidFill>
                <a:srgbClr val="0033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Analysis!$H$15:$H$20</c:f>
              <c:strCache>
                <c:ptCount val="5"/>
                <c:pt idx="0">
                  <c:v>Caramel Macchiato</c:v>
                </c:pt>
                <c:pt idx="1">
                  <c:v>Vanilla Latte (Or Other Flavoured Latte)</c:v>
                </c:pt>
                <c:pt idx="2">
                  <c:v>Hot Chocolate (Without Whipped Cream)</c:v>
                </c:pt>
                <c:pt idx="3">
                  <c:v>Caffè Latte</c:v>
                </c:pt>
                <c:pt idx="4">
                  <c:v>Tazo® Green Tea Latte</c:v>
                </c:pt>
              </c:strCache>
            </c:strRef>
          </c:cat>
          <c:val>
            <c:numRef>
              <c:f>Analysis!$I$15:$I$20</c:f>
              <c:numCache>
                <c:formatCode>General</c:formatCode>
                <c:ptCount val="5"/>
                <c:pt idx="0">
                  <c:v>1.71</c:v>
                </c:pt>
                <c:pt idx="1">
                  <c:v>1.81</c:v>
                </c:pt>
                <c:pt idx="2">
                  <c:v>1.8599999999999999</c:v>
                </c:pt>
                <c:pt idx="3">
                  <c:v>1.96</c:v>
                </c:pt>
                <c:pt idx="4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EC8-9318-CB001D62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59607423"/>
        <c:axId val="1559618239"/>
      </c:barChart>
      <c:catAx>
        <c:axId val="155960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18239"/>
        <c:crosses val="autoZero"/>
        <c:auto val="1"/>
        <c:lblAlgn val="ctr"/>
        <c:lblOffset val="100"/>
        <c:noMultiLvlLbl val="0"/>
      </c:catAx>
      <c:valAx>
        <c:axId val="155961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96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 Coffee Nutrition Analysis.xlsx]Analysis!PivotTable5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541470243997593"/>
          <c:y val="6.571348284643265E-2"/>
          <c:w val="0.52910221971162441"/>
          <c:h val="0.88879256749065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Analysis!$I$36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Analysis!$H$37:$H$42</c:f>
              <c:strCache>
                <c:ptCount val="5"/>
                <c:pt idx="0">
                  <c:v>Tazo® Tea</c:v>
                </c:pt>
                <c:pt idx="1">
                  <c:v>Espresso</c:v>
                </c:pt>
                <c:pt idx="2">
                  <c:v>Brewed Coffee</c:v>
                </c:pt>
                <c:pt idx="3">
                  <c:v>Caffè Americano</c:v>
                </c:pt>
                <c:pt idx="4">
                  <c:v>Shaken Iced Tazo® Tea (With Classic Syrup)</c:v>
                </c:pt>
              </c:strCache>
            </c:strRef>
          </c:cat>
          <c:val>
            <c:numRef>
              <c:f>Analysis!$I$37:$I$42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55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6-4C06-814B-63A5F318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483038384"/>
        <c:axId val="1483038800"/>
      </c:barChart>
      <c:catAx>
        <c:axId val="148303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38800"/>
        <c:crosses val="autoZero"/>
        <c:auto val="1"/>
        <c:lblAlgn val="ctr"/>
        <c:lblOffset val="100"/>
        <c:noMultiLvlLbl val="0"/>
      </c:catAx>
      <c:valAx>
        <c:axId val="1483038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30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 Coffee Nutrition Analysis.xlsx]Analysis!PivotTable4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930232558139536"/>
              <c:y val="-0.10949225850518736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514211886304909"/>
              <c:y val="0.1518763585717113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3772609819121446"/>
              <c:y val="9.53642251496792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868217054263566"/>
              <c:y val="3.5320083388770103E-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27906976744187"/>
              <c:y val="0.10949225850518719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868217054263566"/>
              <c:y val="3.5320083388770103E-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27906976744187"/>
              <c:y val="0.10949225850518719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514211886304909"/>
              <c:y val="0.1518763585717113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3772609819121446"/>
              <c:y val="9.53642251496792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930232558139536"/>
              <c:y val="-0.10949225850518736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868217054263566"/>
              <c:y val="3.5320083388770103E-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847602991231936"/>
              <c:y val="-6.7629343007101952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514211886304909"/>
              <c:y val="0.1518763585717113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3772609819121446"/>
              <c:y val="9.53642251496792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930232558139536"/>
              <c:y val="-0.10949225850518736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043886955990966"/>
          <c:y val="0.19174247548953288"/>
          <c:w val="0.46796421415065054"/>
          <c:h val="0.68644592927461356"/>
        </c:manualLayout>
      </c:layout>
      <c:doughnutChart>
        <c:varyColors val="1"/>
        <c:ser>
          <c:idx val="0"/>
          <c:order val="0"/>
          <c:tx>
            <c:strRef>
              <c:f>Analysis!$B$40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86-49C4-B58C-4CD9144660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86-49C4-B58C-4CD9144660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86-49C4-B58C-4CD914466057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86-49C4-B58C-4CD914466057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86-49C4-B58C-4CD914466057}"/>
              </c:ext>
            </c:extLst>
          </c:dPt>
          <c:dLbls>
            <c:dLbl>
              <c:idx val="0"/>
              <c:layout>
                <c:manualLayout>
                  <c:x val="0.19847602991231936"/>
                  <c:y val="-6.76293430071019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86-49C4-B58C-4CD914466057}"/>
                </c:ext>
              </c:extLst>
            </c:dLbl>
            <c:dLbl>
              <c:idx val="1"/>
              <c:layout>
                <c:manualLayout>
                  <c:x val="0.2868217054263566"/>
                  <c:y val="3.53200833887701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86-49C4-B58C-4CD914466057}"/>
                </c:ext>
              </c:extLst>
            </c:dLbl>
            <c:dLbl>
              <c:idx val="2"/>
              <c:layout>
                <c:manualLayout>
                  <c:x val="0.23514211886304909"/>
                  <c:y val="0.151876358571711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86-49C4-B58C-4CD914466057}"/>
                </c:ext>
              </c:extLst>
            </c:dLbl>
            <c:dLbl>
              <c:idx val="3"/>
              <c:layout>
                <c:manualLayout>
                  <c:x val="-0.23772609819121446"/>
                  <c:y val="9.5364225149679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86-49C4-B58C-4CD914466057}"/>
                </c:ext>
              </c:extLst>
            </c:dLbl>
            <c:dLbl>
              <c:idx val="4"/>
              <c:layout>
                <c:manualLayout>
                  <c:x val="-0.20930232558139536"/>
                  <c:y val="-0.109492258505187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86-49C4-B58C-4CD91446605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Analysis!$A$41:$A$46</c:f>
              <c:strCache>
                <c:ptCount val="5"/>
                <c:pt idx="0">
                  <c:v>Caramel Macchiato</c:v>
                </c:pt>
                <c:pt idx="1">
                  <c:v>Caffè Mocha (Without Whipped Cream)</c:v>
                </c:pt>
                <c:pt idx="2">
                  <c:v>Hot Chocolate (Without Whipped Cream)</c:v>
                </c:pt>
                <c:pt idx="3">
                  <c:v>Java Chip (Without Whipped Cream)</c:v>
                </c:pt>
                <c:pt idx="4">
                  <c:v>White Chocolate Mocha (Without Whipped Cream)</c:v>
                </c:pt>
              </c:strCache>
            </c:strRef>
          </c:cat>
          <c:val>
            <c:numRef>
              <c:f>Analysis!$B$41:$B$46</c:f>
              <c:numCache>
                <c:formatCode>General</c:formatCode>
                <c:ptCount val="5"/>
                <c:pt idx="0">
                  <c:v>20.5</c:v>
                </c:pt>
                <c:pt idx="1">
                  <c:v>28.5</c:v>
                </c:pt>
                <c:pt idx="2">
                  <c:v>29.5</c:v>
                </c:pt>
                <c:pt idx="3">
                  <c:v>35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86-49C4-B58C-4CD9144660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5.png"/><Relationship Id="rId1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hyperlink" Target="https://www.midgetmomma.com/weight-watchers-starbucks-smartpoints-coffee-drinks-food-menu/" TargetMode="External"/><Relationship Id="rId17" Type="http://schemas.openxmlformats.org/officeDocument/2006/relationships/hyperlink" Target="https://creativecommons.org/licenses/by/3.0/" TargetMode="External"/><Relationship Id="rId2" Type="http://schemas.openxmlformats.org/officeDocument/2006/relationships/hyperlink" Target="https://en.wikipedia.org/wiki/Starbucks" TargetMode="External"/><Relationship Id="rId16" Type="http://schemas.openxmlformats.org/officeDocument/2006/relationships/hyperlink" Target="https://www.flickr.com/photos/dhempe/14433617896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4.png"/><Relationship Id="rId5" Type="http://schemas.openxmlformats.org/officeDocument/2006/relationships/chart" Target="../charts/chart2.xml"/><Relationship Id="rId15" Type="http://schemas.microsoft.com/office/2007/relationships/hdphoto" Target="../media/hdphoto1.wdp"/><Relationship Id="rId10" Type="http://schemas.openxmlformats.org/officeDocument/2006/relationships/hyperlink" Target="https://www.pngall.com/starbucks-coffee-png" TargetMode="External"/><Relationship Id="rId19" Type="http://schemas.openxmlformats.org/officeDocument/2006/relationships/hyperlink" Target="https://www.insauga.com/starbucks-introduces-brand-new-drink-in-canada-only/" TargetMode="External"/><Relationship Id="rId4" Type="http://schemas.openxmlformats.org/officeDocument/2006/relationships/chart" Target="../charts/chart1.xml"/><Relationship Id="rId9" Type="http://schemas.openxmlformats.org/officeDocument/2006/relationships/image" Target="../media/image3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57150</xdr:rowOff>
    </xdr:from>
    <xdr:to>
      <xdr:col>22</xdr:col>
      <xdr:colOff>419099</xdr:colOff>
      <xdr:row>42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822CF05-20D3-D053-470F-9B2EB00335A7}"/>
            </a:ext>
          </a:extLst>
        </xdr:cNvPr>
        <xdr:cNvSpPr/>
      </xdr:nvSpPr>
      <xdr:spPr>
        <a:xfrm>
          <a:off x="266700" y="438150"/>
          <a:ext cx="13582649" cy="7562850"/>
        </a:xfrm>
        <a:prstGeom prst="roundRect">
          <a:avLst>
            <a:gd name="adj" fmla="val 12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514350</xdr:colOff>
      <xdr:row>2</xdr:row>
      <xdr:rowOff>112378</xdr:rowOff>
    </xdr:from>
    <xdr:to>
      <xdr:col>19</xdr:col>
      <xdr:colOff>447675</xdr:colOff>
      <xdr:row>39</xdr:row>
      <xdr:rowOff>93071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07CD2A-4E39-B0BE-EE1A-ABC589280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14350" y="493378"/>
          <a:ext cx="11534775" cy="7029193"/>
        </a:xfrm>
        <a:prstGeom prst="rect">
          <a:avLst/>
        </a:prstGeom>
      </xdr:spPr>
    </xdr:pic>
    <xdr:clientData/>
  </xdr:twoCellAnchor>
  <xdr:twoCellAnchor>
    <xdr:from>
      <xdr:col>8</xdr:col>
      <xdr:colOff>436479</xdr:colOff>
      <xdr:row>2</xdr:row>
      <xdr:rowOff>85726</xdr:rowOff>
    </xdr:from>
    <xdr:to>
      <xdr:col>9</xdr:col>
      <xdr:colOff>552451</xdr:colOff>
      <xdr:row>6</xdr:row>
      <xdr:rowOff>76855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196D5F2-8407-9985-696D-D5234E666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32329" y="466726"/>
          <a:ext cx="725572" cy="753129"/>
        </a:xfrm>
        <a:prstGeom prst="rect">
          <a:avLst/>
        </a:prstGeom>
      </xdr:spPr>
    </xdr:pic>
    <xdr:clientData/>
  </xdr:twoCellAnchor>
  <xdr:twoCellAnchor>
    <xdr:from>
      <xdr:col>5</xdr:col>
      <xdr:colOff>22071</xdr:colOff>
      <xdr:row>9</xdr:row>
      <xdr:rowOff>114302</xdr:rowOff>
    </xdr:from>
    <xdr:to>
      <xdr:col>22</xdr:col>
      <xdr:colOff>409575</xdr:colOff>
      <xdr:row>23</xdr:row>
      <xdr:rowOff>66674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1498A20-3203-557C-8F5D-474BAA6BCF11}"/>
            </a:ext>
          </a:extLst>
        </xdr:cNvPr>
        <xdr:cNvGrpSpPr/>
      </xdr:nvGrpSpPr>
      <xdr:grpSpPr>
        <a:xfrm>
          <a:off x="3089121" y="1828802"/>
          <a:ext cx="10750704" cy="2619372"/>
          <a:chOff x="3986353" y="1307447"/>
          <a:chExt cx="11291882" cy="2448349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7C06021A-7172-443B-A6CE-C0C54A3CFF56}"/>
              </a:ext>
            </a:extLst>
          </xdr:cNvPr>
          <xdr:cNvGraphicFramePr>
            <a:graphicFrameLocks/>
          </xdr:cNvGraphicFramePr>
        </xdr:nvGraphicFramePr>
        <xdr:xfrm>
          <a:off x="3986353" y="1483443"/>
          <a:ext cx="3955155" cy="22278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E0BADCA0-20B6-4E18-A045-0B5A950FC64F}"/>
              </a:ext>
            </a:extLst>
          </xdr:cNvPr>
          <xdr:cNvGraphicFramePr>
            <a:graphicFrameLocks/>
          </xdr:cNvGraphicFramePr>
        </xdr:nvGraphicFramePr>
        <xdr:xfrm>
          <a:off x="11281806" y="1307447"/>
          <a:ext cx="3996429" cy="23326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248B5BB-E0CF-4B3E-9DD5-AF4F82F2E443}"/>
              </a:ext>
            </a:extLst>
          </xdr:cNvPr>
          <xdr:cNvGraphicFramePr>
            <a:graphicFrameLocks/>
          </xdr:cNvGraphicFramePr>
        </xdr:nvGraphicFramePr>
        <xdr:xfrm>
          <a:off x="7477463" y="1636861"/>
          <a:ext cx="3967748" cy="21189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17</xdr:col>
      <xdr:colOff>114300</xdr:colOff>
      <xdr:row>9</xdr:row>
      <xdr:rowOff>85725</xdr:rowOff>
    </xdr:from>
    <xdr:to>
      <xdr:col>21</xdr:col>
      <xdr:colOff>276225</xdr:colOff>
      <xdr:row>12</xdr:row>
      <xdr:rowOff>142875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DBC5934-F8A4-1D60-80D1-C8B1582CFED9}"/>
            </a:ext>
          </a:extLst>
        </xdr:cNvPr>
        <xdr:cNvSpPr txBox="1"/>
      </xdr:nvSpPr>
      <xdr:spPr>
        <a:xfrm>
          <a:off x="10496550" y="1800225"/>
          <a:ext cx="26003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Best For Protein</a:t>
          </a:r>
        </a:p>
        <a:p>
          <a:pPr algn="ctr"/>
          <a:r>
            <a:rPr lang="en-US" sz="1100" b="0" i="1">
              <a:solidFill>
                <a:schemeClr val="accent6">
                  <a:lumMod val="75000"/>
                </a:schemeClr>
              </a:solidFill>
            </a:rPr>
            <a:t>Protein</a:t>
          </a:r>
          <a:r>
            <a:rPr lang="en-US" sz="1100" b="0" i="1" baseline="0">
              <a:solidFill>
                <a:schemeClr val="accent6">
                  <a:lumMod val="75000"/>
                </a:schemeClr>
              </a:solidFill>
            </a:rPr>
            <a:t> Content by Drink (g)</a:t>
          </a:r>
          <a:endParaRPr lang="en-US" sz="1100" b="0" i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457200</xdr:colOff>
      <xdr:row>9</xdr:row>
      <xdr:rowOff>38100</xdr:rowOff>
    </xdr:from>
    <xdr:to>
      <xdr:col>10</xdr:col>
      <xdr:colOff>9525</xdr:colOff>
      <xdr:row>12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96C465-6E2E-41D1-EDC8-550F76FDAB73}"/>
            </a:ext>
          </a:extLst>
        </xdr:cNvPr>
        <xdr:cNvSpPr txBox="1"/>
      </xdr:nvSpPr>
      <xdr:spPr>
        <a:xfrm>
          <a:off x="3524250" y="1752600"/>
          <a:ext cx="26003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Best For Caffeine</a:t>
          </a:r>
          <a:endParaRPr lang="en-US" sz="1400">
            <a:solidFill>
              <a:schemeClr val="accent6">
                <a:lumMod val="50000"/>
              </a:schemeClr>
            </a:solidFill>
            <a:effectLst/>
          </a:endParaRPr>
        </a:p>
        <a:p>
          <a:pPr algn="ctr"/>
          <a:r>
            <a:rPr lang="en-US" sz="1100" b="0" i="1">
              <a:solidFill>
                <a:schemeClr val="accent6">
                  <a:lumMod val="75000"/>
                </a:schemeClr>
              </a:solidFill>
            </a:rPr>
            <a:t>Caffeine Content by Drinks (mg)</a:t>
          </a:r>
        </a:p>
      </xdr:txBody>
    </xdr:sp>
    <xdr:clientData/>
  </xdr:twoCellAnchor>
  <xdr:twoCellAnchor>
    <xdr:from>
      <xdr:col>11</xdr:col>
      <xdr:colOff>466725</xdr:colOff>
      <xdr:row>9</xdr:row>
      <xdr:rowOff>57150</xdr:rowOff>
    </xdr:from>
    <xdr:to>
      <xdr:col>16</xdr:col>
      <xdr:colOff>19050</xdr:colOff>
      <xdr:row>12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4CE56-DA17-A2E5-4E89-D8995BA8AFB2}"/>
            </a:ext>
          </a:extLst>
        </xdr:cNvPr>
        <xdr:cNvSpPr txBox="1"/>
      </xdr:nvSpPr>
      <xdr:spPr>
        <a:xfrm>
          <a:off x="7191375" y="1771650"/>
          <a:ext cx="26003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 rtl="0"/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Best For Vitamins</a:t>
          </a:r>
        </a:p>
        <a:p>
          <a:pPr marL="0" indent="0" algn="ctr"/>
          <a:r>
            <a:rPr lang="en-US" sz="1100" b="0" i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Vitamin A Content by Drinks (mg)</a:t>
          </a:r>
        </a:p>
      </xdr:txBody>
    </xdr:sp>
    <xdr:clientData/>
  </xdr:twoCellAnchor>
  <xdr:twoCellAnchor>
    <xdr:from>
      <xdr:col>20</xdr:col>
      <xdr:colOff>542925</xdr:colOff>
      <xdr:row>8</xdr:row>
      <xdr:rowOff>123825</xdr:rowOff>
    </xdr:from>
    <xdr:to>
      <xdr:col>22</xdr:col>
      <xdr:colOff>47625</xdr:colOff>
      <xdr:row>12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BC0F340-A138-1412-3336-5AE649366A99}"/>
            </a:ext>
          </a:extLst>
        </xdr:cNvPr>
        <xdr:cNvSpPr/>
      </xdr:nvSpPr>
      <xdr:spPr>
        <a:xfrm>
          <a:off x="12753975" y="1647825"/>
          <a:ext cx="723900" cy="733425"/>
        </a:xfrm>
        <a:prstGeom prst="ellipse">
          <a:avLst/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8</xdr:row>
      <xdr:rowOff>104775</xdr:rowOff>
    </xdr:from>
    <xdr:to>
      <xdr:col>10</xdr:col>
      <xdr:colOff>514350</xdr:colOff>
      <xdr:row>12</xdr:row>
      <xdr:rowOff>76200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68892C5A-1BF3-BA09-B25E-4AEE241DE74A}"/>
            </a:ext>
          </a:extLst>
        </xdr:cNvPr>
        <xdr:cNvSpPr/>
      </xdr:nvSpPr>
      <xdr:spPr>
        <a:xfrm>
          <a:off x="5905500" y="1628775"/>
          <a:ext cx="723900" cy="733425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8</xdr:row>
      <xdr:rowOff>114300</xdr:rowOff>
    </xdr:from>
    <xdr:to>
      <xdr:col>16</xdr:col>
      <xdr:colOff>419100</xdr:colOff>
      <xdr:row>12</xdr:row>
      <xdr:rowOff>85725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3B70AA43-724D-56D2-89F5-C05DBBD2A631}"/>
            </a:ext>
          </a:extLst>
        </xdr:cNvPr>
        <xdr:cNvSpPr/>
      </xdr:nvSpPr>
      <xdr:spPr>
        <a:xfrm>
          <a:off x="9467850" y="1638300"/>
          <a:ext cx="723900" cy="733425"/>
        </a:xfrm>
        <a:prstGeom prst="ellipse">
          <a:avLst/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542926</xdr:colOff>
      <xdr:row>22</xdr:row>
      <xdr:rowOff>114302</xdr:rowOff>
    </xdr:from>
    <xdr:to>
      <xdr:col>11</xdr:col>
      <xdr:colOff>190500</xdr:colOff>
      <xdr:row>26</xdr:row>
      <xdr:rowOff>152400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2FD00E68-D263-8178-5D3F-546509A36C19}"/>
            </a:ext>
          </a:extLst>
        </xdr:cNvPr>
        <xdr:cNvSpPr/>
      </xdr:nvSpPr>
      <xdr:spPr>
        <a:xfrm>
          <a:off x="6048376" y="4305302"/>
          <a:ext cx="866774" cy="800098"/>
        </a:xfrm>
        <a:prstGeom prst="ellipse">
          <a:avLst/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476251</xdr:colOff>
      <xdr:row>29</xdr:row>
      <xdr:rowOff>47627</xdr:rowOff>
    </xdr:from>
    <xdr:to>
      <xdr:col>16</xdr:col>
      <xdr:colOff>19050</xdr:colOff>
      <xdr:row>36</xdr:row>
      <xdr:rowOff>38100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1B795DE-F75D-7C91-3BF4-5C85CAA6D48F}"/>
            </a:ext>
          </a:extLst>
        </xdr:cNvPr>
        <xdr:cNvSpPr/>
      </xdr:nvSpPr>
      <xdr:spPr>
        <a:xfrm>
          <a:off x="8420101" y="5572127"/>
          <a:ext cx="1371599" cy="1323973"/>
        </a:xfrm>
        <a:prstGeom prst="ellipse">
          <a:avLst/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314325</xdr:colOff>
      <xdr:row>23</xdr:row>
      <xdr:rowOff>0</xdr:rowOff>
    </xdr:from>
    <xdr:to>
      <xdr:col>16</xdr:col>
      <xdr:colOff>476250</xdr:colOff>
      <xdr:row>26</xdr:row>
      <xdr:rowOff>57150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BF945E-D7AA-5734-B6CD-0E59B97E4E56}"/>
            </a:ext>
          </a:extLst>
        </xdr:cNvPr>
        <xdr:cNvSpPr txBox="1"/>
      </xdr:nvSpPr>
      <xdr:spPr>
        <a:xfrm>
          <a:off x="7648575" y="4381500"/>
          <a:ext cx="26003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 Bad Fats</a:t>
          </a:r>
        </a:p>
        <a:p>
          <a:pPr algn="ctr"/>
          <a:r>
            <a:rPr lang="en-US" sz="1100" b="0" i="1">
              <a:solidFill>
                <a:schemeClr val="accent6">
                  <a:lumMod val="50000"/>
                </a:schemeClr>
              </a:solidFill>
            </a:rPr>
            <a:t>Trans</a:t>
          </a:r>
          <a:r>
            <a:rPr lang="en-US" sz="1100" b="0" i="1" baseline="0">
              <a:solidFill>
                <a:schemeClr val="accent6">
                  <a:lumMod val="50000"/>
                </a:schemeClr>
              </a:solidFill>
            </a:rPr>
            <a:t> Fat Content by Drink (g)</a:t>
          </a:r>
          <a:endParaRPr lang="en-US" sz="1000" b="0" i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18</xdr:col>
      <xdr:colOff>152400</xdr:colOff>
      <xdr:row>24</xdr:row>
      <xdr:rowOff>161925</xdr:rowOff>
    </xdr:from>
    <xdr:to>
      <xdr:col>22</xdr:col>
      <xdr:colOff>314325</xdr:colOff>
      <xdr:row>33</xdr:row>
      <xdr:rowOff>104775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BB527BF-8DD4-A865-8B0C-E67A565D842A}"/>
            </a:ext>
          </a:extLst>
        </xdr:cNvPr>
        <xdr:cNvSpPr txBox="1"/>
      </xdr:nvSpPr>
      <xdr:spPr>
        <a:xfrm>
          <a:off x="11144250" y="4733925"/>
          <a:ext cx="2600325" cy="165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1" baseline="0">
              <a:solidFill>
                <a:schemeClr val="accent6">
                  <a:lumMod val="50000"/>
                </a:schemeClr>
              </a:solidFill>
            </a:rPr>
            <a:t>Trans fat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is considered the worst type of fat to eat. Unlike other dietary fats raise "</a:t>
          </a:r>
          <a:r>
            <a:rPr lang="en-US" sz="1200" b="1" i="1" baseline="0">
              <a:solidFill>
                <a:schemeClr val="accent6">
                  <a:lumMod val="50000"/>
                </a:schemeClr>
              </a:solidFill>
            </a:rPr>
            <a:t>bad cholesterol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and </a:t>
          </a:r>
          <a:r>
            <a:rPr lang="en-US" sz="1200" b="1" i="1" baseline="0">
              <a:solidFill>
                <a:schemeClr val="accent6">
                  <a:lumMod val="50000"/>
                </a:schemeClr>
              </a:solidFill>
            </a:rPr>
            <a:t>lowers "good" cholesterol.</a:t>
          </a:r>
        </a:p>
        <a:p>
          <a:pPr algn="l"/>
          <a:endParaRPr lang="en-US" sz="1200" b="0" i="1" baseline="0">
            <a:solidFill>
              <a:schemeClr val="accent6">
                <a:lumMod val="50000"/>
              </a:schemeClr>
            </a:solidFill>
          </a:endParaRPr>
        </a:p>
        <a:p>
          <a:pPr algn="l"/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A diet laden with trans fats increases the risks of hear diseases, which is one of the leading killer of adults.</a:t>
          </a:r>
        </a:p>
      </xdr:txBody>
    </xdr:sp>
    <xdr:clientData/>
  </xdr:twoCellAnchor>
  <xdr:twoCellAnchor>
    <xdr:from>
      <xdr:col>18</xdr:col>
      <xdr:colOff>123824</xdr:colOff>
      <xdr:row>33</xdr:row>
      <xdr:rowOff>38099</xdr:rowOff>
    </xdr:from>
    <xdr:to>
      <xdr:col>22</xdr:col>
      <xdr:colOff>266699</xdr:colOff>
      <xdr:row>40</xdr:row>
      <xdr:rowOff>38100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9E5586B-D7CA-95E4-5EF3-AEDC51379470}"/>
            </a:ext>
          </a:extLst>
        </xdr:cNvPr>
        <xdr:cNvSpPr txBox="1"/>
      </xdr:nvSpPr>
      <xdr:spPr>
        <a:xfrm>
          <a:off x="11115674" y="6324599"/>
          <a:ext cx="2581275" cy="1333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1">
              <a:solidFill>
                <a:schemeClr val="accent6">
                  <a:lumMod val="50000"/>
                </a:schemeClr>
              </a:solidFill>
            </a:rPr>
            <a:t>Trans Fats</a:t>
          </a:r>
          <a:r>
            <a:rPr lang="en-US" sz="1200" b="1" i="1" baseline="0">
              <a:solidFill>
                <a:schemeClr val="accent6">
                  <a:lumMod val="50000"/>
                </a:schemeClr>
              </a:solidFill>
            </a:rPr>
            <a:t>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are so unhealthy that the U.S. Food and Drug Administration(FDA) has prohibited food manufacturers from adding the major source of </a:t>
          </a:r>
          <a:r>
            <a:rPr lang="en-US" sz="1200" b="1" i="1" baseline="0">
              <a:solidFill>
                <a:schemeClr val="accent6">
                  <a:lumMod val="50000"/>
                </a:schemeClr>
              </a:solidFill>
            </a:rPr>
            <a:t>artificial trans fats 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to foods and beverages.</a:t>
          </a:r>
        </a:p>
      </xdr:txBody>
    </xdr:sp>
    <xdr:clientData/>
  </xdr:twoCellAnchor>
  <xdr:oneCellAnchor>
    <xdr:from>
      <xdr:col>8</xdr:col>
      <xdr:colOff>511723</xdr:colOff>
      <xdr:row>2</xdr:row>
      <xdr:rowOff>38100</xdr:rowOff>
    </xdr:from>
    <xdr:ext cx="3564977" cy="655885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E4309F2-CE8F-7D58-C3A3-AB5DC1FFF140}"/>
            </a:ext>
          </a:extLst>
        </xdr:cNvPr>
        <xdr:cNvSpPr/>
      </xdr:nvSpPr>
      <xdr:spPr>
        <a:xfrm>
          <a:off x="5407573" y="419100"/>
          <a:ext cx="356497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1" cap="none" spc="0">
              <a:ln w="0"/>
              <a:solidFill>
                <a:srgbClr val="0033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STARBUCKS</a:t>
          </a:r>
          <a:endParaRPr lang="en-US" sz="4400" b="1" cap="none" spc="0">
            <a:ln w="0"/>
            <a:solidFill>
              <a:srgbClr val="0033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295274</xdr:colOff>
      <xdr:row>4</xdr:row>
      <xdr:rowOff>121736</xdr:rowOff>
    </xdr:from>
    <xdr:ext cx="6143625" cy="342786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1A62523-CA12-4064-1FDF-4C211FD429A0}"/>
            </a:ext>
          </a:extLst>
        </xdr:cNvPr>
        <xdr:cNvSpPr/>
      </xdr:nvSpPr>
      <xdr:spPr>
        <a:xfrm>
          <a:off x="5191124" y="883736"/>
          <a:ext cx="6143625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i="1" cap="none" spc="0">
              <a:ln w="0"/>
              <a:solidFill>
                <a:srgbClr val="0033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Most Nutritious Drink For</a:t>
          </a:r>
          <a:r>
            <a:rPr lang="en-US" sz="1600" b="0" i="1" cap="none" spc="0" baseline="0">
              <a:ln w="0"/>
              <a:solidFill>
                <a:srgbClr val="0033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You </a:t>
          </a:r>
          <a:endParaRPr lang="en-US" sz="1600" b="0" i="1" cap="none" spc="0">
            <a:ln w="0"/>
            <a:solidFill>
              <a:srgbClr val="0033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225337</xdr:colOff>
      <xdr:row>26</xdr:row>
      <xdr:rowOff>135528</xdr:rowOff>
    </xdr:from>
    <xdr:to>
      <xdr:col>11</xdr:col>
      <xdr:colOff>504825</xdr:colOff>
      <xdr:row>39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E48F7E1-D295-4B78-89C0-989CACCF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25</xdr:row>
      <xdr:rowOff>0</xdr:rowOff>
    </xdr:from>
    <xdr:to>
      <xdr:col>10</xdr:col>
      <xdr:colOff>390525</xdr:colOff>
      <xdr:row>27</xdr:row>
      <xdr:rowOff>114300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84AFA46-FE3F-8AB4-749E-1ADDA8A70ECA}"/>
            </a:ext>
          </a:extLst>
        </xdr:cNvPr>
        <xdr:cNvSpPr txBox="1"/>
      </xdr:nvSpPr>
      <xdr:spPr>
        <a:xfrm>
          <a:off x="3886200" y="4762500"/>
          <a:ext cx="26193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n-US" b="1">
              <a:solidFill>
                <a:srgbClr val="003300"/>
              </a:solidFill>
            </a:rPr>
            <a:t>Best For The Lowest Calories</a:t>
          </a:r>
        </a:p>
        <a:p>
          <a:pPr algn="ctr" rtl="0"/>
          <a:r>
            <a:rPr lang="en-US" b="0" i="1" baseline="0">
              <a:solidFill>
                <a:srgbClr val="003300"/>
              </a:solidFill>
            </a:rPr>
            <a:t>Calroie Content by Drinks (mg)</a:t>
          </a:r>
          <a:endParaRPr lang="en-US" b="0" i="1">
            <a:solidFill>
              <a:srgbClr val="003300"/>
            </a:solidFill>
          </a:endParaRPr>
        </a:p>
        <a:p>
          <a:pPr algn="ctr" rtl="0"/>
          <a:endParaRPr lang="en-US" b="1">
            <a:solidFill>
              <a:srgbClr val="003300"/>
            </a:solidFill>
          </a:endParaRPr>
        </a:p>
      </xdr:txBody>
    </xdr:sp>
    <xdr:clientData/>
  </xdr:twoCellAnchor>
  <xdr:twoCellAnchor>
    <xdr:from>
      <xdr:col>11</xdr:col>
      <xdr:colOff>238125</xdr:colOff>
      <xdr:row>24</xdr:row>
      <xdr:rowOff>171449</xdr:rowOff>
    </xdr:from>
    <xdr:to>
      <xdr:col>18</xdr:col>
      <xdr:colOff>66675</xdr:colOff>
      <xdr:row>39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6787BB-26C9-4764-98DF-1707EE38B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361951</xdr:colOff>
      <xdr:row>27</xdr:row>
      <xdr:rowOff>107755</xdr:rowOff>
    </xdr:from>
    <xdr:to>
      <xdr:col>16</xdr:col>
      <xdr:colOff>171451</xdr:colOff>
      <xdr:row>36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7992D6-554C-486E-7744-265711CDB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8305801" y="5251255"/>
          <a:ext cx="1638300" cy="171151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247649</xdr:colOff>
      <xdr:row>7</xdr:row>
      <xdr:rowOff>104775</xdr:rowOff>
    </xdr:from>
    <xdr:to>
      <xdr:col>5</xdr:col>
      <xdr:colOff>28574</xdr:colOff>
      <xdr:row>23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FD0B15-120B-9794-E265-F452F800DDD3}"/>
            </a:ext>
          </a:extLst>
        </xdr:cNvPr>
        <xdr:cNvSpPr/>
      </xdr:nvSpPr>
      <xdr:spPr>
        <a:xfrm>
          <a:off x="247649" y="1438275"/>
          <a:ext cx="2847975" cy="3067050"/>
        </a:xfrm>
        <a:prstGeom prst="roundRect">
          <a:avLst>
            <a:gd name="adj" fmla="val 4762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464098</xdr:colOff>
      <xdr:row>7</xdr:row>
      <xdr:rowOff>47625</xdr:rowOff>
    </xdr:from>
    <xdr:ext cx="1964777" cy="374141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41AC11-0574-3735-2469-3229EC44BCB5}"/>
            </a:ext>
          </a:extLst>
        </xdr:cNvPr>
        <xdr:cNvSpPr/>
      </xdr:nvSpPr>
      <xdr:spPr>
        <a:xfrm>
          <a:off x="464098" y="1381125"/>
          <a:ext cx="1964777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Tazo® Green Tea Latte</a:t>
          </a:r>
          <a:r>
            <a:rPr lang="en-US" sz="1800" b="1">
              <a:solidFill>
                <a:schemeClr val="bg1"/>
              </a:solidFill>
            </a:rPr>
            <a:t> </a:t>
          </a:r>
          <a:endParaRPr lang="en-US" sz="18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314325</xdr:colOff>
      <xdr:row>9</xdr:row>
      <xdr:rowOff>180976</xdr:rowOff>
    </xdr:from>
    <xdr:to>
      <xdr:col>5</xdr:col>
      <xdr:colOff>28576</xdr:colOff>
      <xdr:row>21</xdr:row>
      <xdr:rowOff>38388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0F8CE11-CC3F-7E3B-9218-62B27D52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14325" y="1895476"/>
          <a:ext cx="2781301" cy="214341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20</xdr:col>
      <xdr:colOff>544939</xdr:colOff>
      <xdr:row>7</xdr:row>
      <xdr:rowOff>118786</xdr:rowOff>
    </xdr:from>
    <xdr:to>
      <xdr:col>22</xdr:col>
      <xdr:colOff>126508</xdr:colOff>
      <xdr:row>12</xdr:row>
      <xdr:rowOff>26242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69D4C61-D278-2CB7-B35B-7D6D33DE9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 rot="21167047">
          <a:off x="12755989" y="1452286"/>
          <a:ext cx="800769" cy="859956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6</xdr:row>
      <xdr:rowOff>102902</xdr:rowOff>
    </xdr:from>
    <xdr:to>
      <xdr:col>16</xdr:col>
      <xdr:colOff>397000</xdr:colOff>
      <xdr:row>12</xdr:row>
      <xdr:rowOff>85725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DE5A516-0416-264A-CA3C-CF9A8E02F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9486900" y="1245902"/>
          <a:ext cx="682750" cy="1125823"/>
        </a:xfrm>
        <a:prstGeom prst="rect">
          <a:avLst/>
        </a:prstGeom>
      </xdr:spPr>
    </xdr:pic>
    <xdr:clientData/>
  </xdr:twoCellAnchor>
  <xdr:oneCellAnchor>
    <xdr:from>
      <xdr:col>24</xdr:col>
      <xdr:colOff>450000</xdr:colOff>
      <xdr:row>71</xdr:row>
      <xdr:rowOff>107100</xdr:rowOff>
    </xdr:from>
    <xdr:ext cx="5915025" cy="233205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DEC8F41-F6F3-6608-AE2F-630B1C15517F}"/>
            </a:ext>
          </a:extLst>
        </xdr:cNvPr>
        <xdr:cNvSpPr txBox="1"/>
      </xdr:nvSpPr>
      <xdr:spPr>
        <a:xfrm>
          <a:off x="15099450" y="13632600"/>
          <a:ext cx="591502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16" tooltip="https://www.flickr.com/photos/dhempe/14433617896/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7" tooltip="https://creativecommons.org/licenses/by/3.0/"/>
            </a:rPr>
            <a:t>CC BY</a:t>
          </a:r>
          <a:endParaRPr lang="en-US" sz="900"/>
        </a:p>
      </xdr:txBody>
    </xdr:sp>
    <xdr:clientData/>
  </xdr:oneCellAnchor>
  <xdr:twoCellAnchor editAs="oneCell">
    <xdr:from>
      <xdr:col>9</xdr:col>
      <xdr:colOff>28575</xdr:colOff>
      <xdr:row>5</xdr:row>
      <xdr:rowOff>9525</xdr:rowOff>
    </xdr:from>
    <xdr:to>
      <xdr:col>11</xdr:col>
      <xdr:colOff>228600</xdr:colOff>
      <xdr:row>12</xdr:row>
      <xdr:rowOff>95250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2AD6468-48D1-757E-116B-7A90708CF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9"/>
            </a:ext>
          </a:extLst>
        </a:blip>
        <a:stretch>
          <a:fillRect/>
        </a:stretch>
      </xdr:blipFill>
      <xdr:spPr>
        <a:xfrm>
          <a:off x="5534025" y="962025"/>
          <a:ext cx="1419225" cy="1419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20</xdr:row>
      <xdr:rowOff>150527</xdr:rowOff>
    </xdr:from>
    <xdr:to>
      <xdr:col>11</xdr:col>
      <xdr:colOff>92200</xdr:colOff>
      <xdr:row>26</xdr:row>
      <xdr:rowOff>133350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F8C7204-150A-0EDE-1722-D28918490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6134100" y="3960527"/>
          <a:ext cx="682750" cy="1125823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23</xdr:row>
      <xdr:rowOff>152400</xdr:rowOff>
    </xdr:from>
    <xdr:to>
      <xdr:col>5</xdr:col>
      <xdr:colOff>57150</xdr:colOff>
      <xdr:row>27</xdr:row>
      <xdr:rowOff>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DB0B1B83-BF3C-E32D-4AAC-D345AB951671}"/>
            </a:ext>
          </a:extLst>
        </xdr:cNvPr>
        <xdr:cNvSpPr/>
      </xdr:nvSpPr>
      <xdr:spPr>
        <a:xfrm>
          <a:off x="1714500" y="4533900"/>
          <a:ext cx="1409700" cy="60960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257175</xdr:colOff>
      <xdr:row>23</xdr:row>
      <xdr:rowOff>152400</xdr:rowOff>
    </xdr:from>
    <xdr:to>
      <xdr:col>2</xdr:col>
      <xdr:colOff>428625</xdr:colOff>
      <xdr:row>27</xdr:row>
      <xdr:rowOff>9525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AB50BF3F-F1C5-6597-6EDE-CD4E14BA970E}"/>
            </a:ext>
          </a:extLst>
        </xdr:cNvPr>
        <xdr:cNvSpPr/>
      </xdr:nvSpPr>
      <xdr:spPr>
        <a:xfrm>
          <a:off x="257175" y="4533900"/>
          <a:ext cx="1409700" cy="619125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27</xdr:row>
      <xdr:rowOff>38100</xdr:rowOff>
    </xdr:from>
    <xdr:to>
      <xdr:col>2</xdr:col>
      <xdr:colOff>438150</xdr:colOff>
      <xdr:row>30</xdr:row>
      <xdr:rowOff>19050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D4B7CA14-56B4-5F19-832E-DD98A49149C2}"/>
            </a:ext>
          </a:extLst>
        </xdr:cNvPr>
        <xdr:cNvSpPr/>
      </xdr:nvSpPr>
      <xdr:spPr>
        <a:xfrm>
          <a:off x="266700" y="5181600"/>
          <a:ext cx="1409700" cy="55245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476250</xdr:colOff>
      <xdr:row>27</xdr:row>
      <xdr:rowOff>19050</xdr:rowOff>
    </xdr:from>
    <xdr:to>
      <xdr:col>5</xdr:col>
      <xdr:colOff>38100</xdr:colOff>
      <xdr:row>30</xdr:row>
      <xdr:rowOff>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A2713E7D-011D-4EE3-D621-B38B92AAB3D7}"/>
            </a:ext>
          </a:extLst>
        </xdr:cNvPr>
        <xdr:cNvSpPr/>
      </xdr:nvSpPr>
      <xdr:spPr>
        <a:xfrm>
          <a:off x="1714500" y="5162550"/>
          <a:ext cx="1390650" cy="55245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485775</xdr:colOff>
      <xdr:row>30</xdr:row>
      <xdr:rowOff>38100</xdr:rowOff>
    </xdr:from>
    <xdr:to>
      <xdr:col>5</xdr:col>
      <xdr:colOff>28574</xdr:colOff>
      <xdr:row>33</xdr:row>
      <xdr:rowOff>57150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0435568D-0F1F-FAD4-AC55-84DC29955C91}"/>
            </a:ext>
          </a:extLst>
        </xdr:cNvPr>
        <xdr:cNvSpPr/>
      </xdr:nvSpPr>
      <xdr:spPr>
        <a:xfrm>
          <a:off x="1724025" y="5753100"/>
          <a:ext cx="1371599" cy="59055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266699</xdr:colOff>
      <xdr:row>30</xdr:row>
      <xdr:rowOff>57150</xdr:rowOff>
    </xdr:from>
    <xdr:to>
      <xdr:col>2</xdr:col>
      <xdr:colOff>438150</xdr:colOff>
      <xdr:row>33</xdr:row>
      <xdr:rowOff>76200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96CC617F-9C3E-BDEE-A7B9-140FE97CA643}"/>
            </a:ext>
          </a:extLst>
        </xdr:cNvPr>
        <xdr:cNvSpPr/>
      </xdr:nvSpPr>
      <xdr:spPr>
        <a:xfrm>
          <a:off x="266699" y="5772150"/>
          <a:ext cx="1409701" cy="59055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342900</xdr:colOff>
      <xdr:row>21</xdr:row>
      <xdr:rowOff>142875</xdr:rowOff>
    </xdr:from>
    <xdr:ext cx="2524125" cy="311496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923F2262-214B-209D-DADA-3A8540FE0DE8}"/>
            </a:ext>
          </a:extLst>
        </xdr:cNvPr>
        <xdr:cNvSpPr/>
      </xdr:nvSpPr>
      <xdr:spPr>
        <a:xfrm>
          <a:off x="342900" y="4143375"/>
          <a:ext cx="25241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Nutritional</a:t>
          </a:r>
          <a:r>
            <a:rPr lang="en-US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Information</a:t>
          </a:r>
          <a:endParaRPr lang="en-US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247650</xdr:colOff>
      <xdr:row>24</xdr:row>
      <xdr:rowOff>28575</xdr:rowOff>
    </xdr:from>
    <xdr:to>
      <xdr:col>2</xdr:col>
      <xdr:colOff>419100</xdr:colOff>
      <xdr:row>27</xdr:row>
      <xdr:rowOff>9525</xdr:rowOff>
    </xdr:to>
    <xdr:sp macro="" textlink="$Y$24">
      <xdr:nvSpPr>
        <xdr:cNvPr id="54" name="TextBox 53">
          <a:extLst>
            <a:ext uri="{FF2B5EF4-FFF2-40B4-BE49-F238E27FC236}">
              <a16:creationId xmlns:a16="http://schemas.microsoft.com/office/drawing/2014/main" id="{FFB24D77-0B23-EBFA-1976-40C1D1FC3A1E}"/>
            </a:ext>
          </a:extLst>
        </xdr:cNvPr>
        <xdr:cNvSpPr txBox="1"/>
      </xdr:nvSpPr>
      <xdr:spPr>
        <a:xfrm>
          <a:off x="247650" y="4600575"/>
          <a:ext cx="14097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C0C9C2C-407D-4682-9B73-20939D37B0D4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</a:t>
          </a:fld>
          <a:endParaRPr lang="en-US" sz="1400" b="1" i="0" u="none" strike="noStrike">
            <a:solidFill>
              <a:schemeClr val="bg1"/>
            </a:solidFill>
            <a:latin typeface="Calibri"/>
            <a:cs typeface="Calibri"/>
          </a:endParaRPr>
        </a:p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Calories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504825</xdr:colOff>
      <xdr:row>24</xdr:row>
      <xdr:rowOff>9525</xdr:rowOff>
    </xdr:from>
    <xdr:to>
      <xdr:col>5</xdr:col>
      <xdr:colOff>85725</xdr:colOff>
      <xdr:row>26</xdr:row>
      <xdr:rowOff>152400</xdr:rowOff>
    </xdr:to>
    <xdr:sp macro="" textlink="$Y$25">
      <xdr:nvSpPr>
        <xdr:cNvPr id="55" name="TextBox 54">
          <a:extLst>
            <a:ext uri="{FF2B5EF4-FFF2-40B4-BE49-F238E27FC236}">
              <a16:creationId xmlns:a16="http://schemas.microsoft.com/office/drawing/2014/main" id="{BE6AEDCF-23FE-EA4E-0130-47AC83C7B62C}"/>
            </a:ext>
          </a:extLst>
        </xdr:cNvPr>
        <xdr:cNvSpPr txBox="1"/>
      </xdr:nvSpPr>
      <xdr:spPr>
        <a:xfrm>
          <a:off x="1743075" y="4581525"/>
          <a:ext cx="14097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CECAB56C-00E5-468F-BA4D-76C0EFF817AD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138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Proteins</a:t>
          </a:r>
          <a:endParaRPr lang="en-US" sz="1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447675</xdr:colOff>
      <xdr:row>27</xdr:row>
      <xdr:rowOff>0</xdr:rowOff>
    </xdr:from>
    <xdr:to>
      <xdr:col>5</xdr:col>
      <xdr:colOff>28575</xdr:colOff>
      <xdr:row>29</xdr:row>
      <xdr:rowOff>161925</xdr:rowOff>
    </xdr:to>
    <xdr:sp macro="" textlink="$Y$27">
      <xdr:nvSpPr>
        <xdr:cNvPr id="56" name="TextBox 55">
          <a:extLst>
            <a:ext uri="{FF2B5EF4-FFF2-40B4-BE49-F238E27FC236}">
              <a16:creationId xmlns:a16="http://schemas.microsoft.com/office/drawing/2014/main" id="{E25F6A5B-EAC0-25FF-FB66-4EC0BB0ADBD4}"/>
            </a:ext>
          </a:extLst>
        </xdr:cNvPr>
        <xdr:cNvSpPr txBox="1"/>
      </xdr:nvSpPr>
      <xdr:spPr>
        <a:xfrm>
          <a:off x="1685925" y="5143500"/>
          <a:ext cx="14097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14E916C-E322-4DE2-B9C1-0E55C8D02181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1.49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Vitamin C</a:t>
          </a:r>
        </a:p>
      </xdr:txBody>
    </xdr:sp>
    <xdr:clientData/>
  </xdr:twoCellAnchor>
  <xdr:twoCellAnchor>
    <xdr:from>
      <xdr:col>0</xdr:col>
      <xdr:colOff>323850</xdr:colOff>
      <xdr:row>27</xdr:row>
      <xdr:rowOff>47625</xdr:rowOff>
    </xdr:from>
    <xdr:to>
      <xdr:col>2</xdr:col>
      <xdr:colOff>495300</xdr:colOff>
      <xdr:row>30</xdr:row>
      <xdr:rowOff>19050</xdr:rowOff>
    </xdr:to>
    <xdr:sp macro="" textlink="$Y$26">
      <xdr:nvSpPr>
        <xdr:cNvPr id="57" name="TextBox 56">
          <a:extLst>
            <a:ext uri="{FF2B5EF4-FFF2-40B4-BE49-F238E27FC236}">
              <a16:creationId xmlns:a16="http://schemas.microsoft.com/office/drawing/2014/main" id="{74ED8AEA-24E5-0862-4EDB-BF721364423E}"/>
            </a:ext>
          </a:extLst>
        </xdr:cNvPr>
        <xdr:cNvSpPr txBox="1"/>
      </xdr:nvSpPr>
      <xdr:spPr>
        <a:xfrm>
          <a:off x="323850" y="5191125"/>
          <a:ext cx="14097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EE9FBA0-CD90-4C2D-BC88-61E034867B3F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2.08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Vitamin</a:t>
          </a:r>
          <a:r>
            <a:rPr lang="en-US" sz="1200" b="0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A</a:t>
          </a:r>
          <a:endParaRPr lang="en-US" sz="1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266700</xdr:colOff>
      <xdr:row>30</xdr:row>
      <xdr:rowOff>76200</xdr:rowOff>
    </xdr:from>
    <xdr:to>
      <xdr:col>2</xdr:col>
      <xdr:colOff>438150</xdr:colOff>
      <xdr:row>33</xdr:row>
      <xdr:rowOff>47625</xdr:rowOff>
    </xdr:to>
    <xdr:sp macro="" textlink="$Y$28">
      <xdr:nvSpPr>
        <xdr:cNvPr id="58" name="TextBox 57">
          <a:extLst>
            <a:ext uri="{FF2B5EF4-FFF2-40B4-BE49-F238E27FC236}">
              <a16:creationId xmlns:a16="http://schemas.microsoft.com/office/drawing/2014/main" id="{13D2FF87-648E-8235-1E44-C9F4D796D8A8}"/>
            </a:ext>
          </a:extLst>
        </xdr:cNvPr>
        <xdr:cNvSpPr txBox="1"/>
      </xdr:nvSpPr>
      <xdr:spPr>
        <a:xfrm>
          <a:off x="266700" y="5791200"/>
          <a:ext cx="14097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F4EFD77-AC1C-4CF7-87B9-FD0C8772AA08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4.7</a:t>
          </a:fld>
          <a:endParaRPr lang="en-US" sz="1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Calcium</a:t>
          </a:r>
        </a:p>
      </xdr:txBody>
    </xdr:sp>
    <xdr:clientData/>
  </xdr:twoCellAnchor>
  <xdr:twoCellAnchor>
    <xdr:from>
      <xdr:col>2</xdr:col>
      <xdr:colOff>428625</xdr:colOff>
      <xdr:row>30</xdr:row>
      <xdr:rowOff>76200</xdr:rowOff>
    </xdr:from>
    <xdr:to>
      <xdr:col>5</xdr:col>
      <xdr:colOff>9525</xdr:colOff>
      <xdr:row>33</xdr:row>
      <xdr:rowOff>47625</xdr:rowOff>
    </xdr:to>
    <xdr:sp macro="" textlink="$Y$30">
      <xdr:nvSpPr>
        <xdr:cNvPr id="59" name="TextBox 58">
          <a:extLst>
            <a:ext uri="{FF2B5EF4-FFF2-40B4-BE49-F238E27FC236}">
              <a16:creationId xmlns:a16="http://schemas.microsoft.com/office/drawing/2014/main" id="{401A4356-0DDA-A890-9534-E79CB4A3D088}"/>
            </a:ext>
          </a:extLst>
        </xdr:cNvPr>
        <xdr:cNvSpPr txBox="1"/>
      </xdr:nvSpPr>
      <xdr:spPr>
        <a:xfrm>
          <a:off x="1666875" y="5791200"/>
          <a:ext cx="14097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5787B5C-0987-4A6B-B813-68E8AFF9643D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1715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Carbohydrate</a:t>
          </a:r>
        </a:p>
      </xdr:txBody>
    </xdr:sp>
    <xdr:clientData/>
  </xdr:twoCellAnchor>
  <xdr:twoCellAnchor>
    <xdr:from>
      <xdr:col>0</xdr:col>
      <xdr:colOff>266699</xdr:colOff>
      <xdr:row>33</xdr:row>
      <xdr:rowOff>104775</xdr:rowOff>
    </xdr:from>
    <xdr:to>
      <xdr:col>2</xdr:col>
      <xdr:colOff>438150</xdr:colOff>
      <xdr:row>36</xdr:row>
      <xdr:rowOff>123825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DB0DC0AE-C04B-38DD-3C1F-28E3EA0B4F59}"/>
            </a:ext>
          </a:extLst>
        </xdr:cNvPr>
        <xdr:cNvSpPr/>
      </xdr:nvSpPr>
      <xdr:spPr>
        <a:xfrm>
          <a:off x="266699" y="6391275"/>
          <a:ext cx="1409701" cy="59055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200025</xdr:colOff>
      <xdr:row>33</xdr:row>
      <xdr:rowOff>152400</xdr:rowOff>
    </xdr:from>
    <xdr:to>
      <xdr:col>2</xdr:col>
      <xdr:colOff>371475</xdr:colOff>
      <xdr:row>36</xdr:row>
      <xdr:rowOff>123825</xdr:rowOff>
    </xdr:to>
    <xdr:sp macro="" textlink="$Y$31">
      <xdr:nvSpPr>
        <xdr:cNvPr id="61" name="TextBox 60">
          <a:extLst>
            <a:ext uri="{FF2B5EF4-FFF2-40B4-BE49-F238E27FC236}">
              <a16:creationId xmlns:a16="http://schemas.microsoft.com/office/drawing/2014/main" id="{A216BC17-81B5-836A-EEA4-868BEB87C733}"/>
            </a:ext>
          </a:extLst>
        </xdr:cNvPr>
        <xdr:cNvSpPr txBox="1"/>
      </xdr:nvSpPr>
      <xdr:spPr>
        <a:xfrm>
          <a:off x="200025" y="6438900"/>
          <a:ext cx="14097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C03715FF-C349-48C5-BBEF-FEFB073BA820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1.12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Iron</a:t>
          </a:r>
        </a:p>
      </xdr:txBody>
    </xdr:sp>
    <xdr:clientData/>
  </xdr:twoCellAnchor>
  <xdr:twoCellAnchor>
    <xdr:from>
      <xdr:col>2</xdr:col>
      <xdr:colOff>466724</xdr:colOff>
      <xdr:row>33</xdr:row>
      <xdr:rowOff>104775</xdr:rowOff>
    </xdr:from>
    <xdr:to>
      <xdr:col>5</xdr:col>
      <xdr:colOff>47625</xdr:colOff>
      <xdr:row>36</xdr:row>
      <xdr:rowOff>123825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506B3719-529B-6C8A-93BE-E1AA267E81FE}"/>
            </a:ext>
          </a:extLst>
        </xdr:cNvPr>
        <xdr:cNvSpPr/>
      </xdr:nvSpPr>
      <xdr:spPr>
        <a:xfrm>
          <a:off x="1704974" y="6391275"/>
          <a:ext cx="1409701" cy="590550"/>
        </a:xfrm>
        <a:prstGeom prst="roundRect">
          <a:avLst>
            <a:gd name="adj" fmla="val 8975"/>
          </a:avLst>
        </a:prstGeom>
        <a:solidFill>
          <a:srgbClr val="0033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428625</xdr:colOff>
      <xdr:row>33</xdr:row>
      <xdr:rowOff>104775</xdr:rowOff>
    </xdr:from>
    <xdr:to>
      <xdr:col>5</xdr:col>
      <xdr:colOff>9525</xdr:colOff>
      <xdr:row>36</xdr:row>
      <xdr:rowOff>76200</xdr:rowOff>
    </xdr:to>
    <xdr:sp macro="" textlink="$Y$32">
      <xdr:nvSpPr>
        <xdr:cNvPr id="63" name="TextBox 62">
          <a:extLst>
            <a:ext uri="{FF2B5EF4-FFF2-40B4-BE49-F238E27FC236}">
              <a16:creationId xmlns:a16="http://schemas.microsoft.com/office/drawing/2014/main" id="{BC0E11A6-0EB5-4C9E-1F1B-EC20BEBE30F0}"/>
            </a:ext>
          </a:extLst>
        </xdr:cNvPr>
        <xdr:cNvSpPr txBox="1"/>
      </xdr:nvSpPr>
      <xdr:spPr>
        <a:xfrm>
          <a:off x="1666875" y="6391275"/>
          <a:ext cx="14097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DC4B723-0BD6-4DB6-B3A4-34D3954CA61A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1500</a:t>
          </a:fld>
          <a:endParaRPr lang="en-US" sz="1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r>
            <a:rPr lang="en-US" sz="1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Caffeine</a:t>
          </a:r>
        </a:p>
      </xdr:txBody>
    </xdr:sp>
    <xdr:clientData/>
  </xdr:twoCellAnchor>
  <xdr:twoCellAnchor>
    <xdr:from>
      <xdr:col>0</xdr:col>
      <xdr:colOff>209550</xdr:colOff>
      <xdr:row>37</xdr:row>
      <xdr:rowOff>0</xdr:rowOff>
    </xdr:from>
    <xdr:to>
      <xdr:col>5</xdr:col>
      <xdr:colOff>419100</xdr:colOff>
      <xdr:row>40</xdr:row>
      <xdr:rowOff>104775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8F49CBD-0033-7BC6-B5C4-36E8CC552AE3}"/>
            </a:ext>
          </a:extLst>
        </xdr:cNvPr>
        <xdr:cNvSpPr txBox="1"/>
      </xdr:nvSpPr>
      <xdr:spPr>
        <a:xfrm>
          <a:off x="209550" y="7048500"/>
          <a:ext cx="327660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The Most Nutritious Drink is </a:t>
          </a:r>
          <a:r>
            <a:rPr lang="en-US" sz="1200" b="1" i="1" baseline="0">
              <a:solidFill>
                <a:schemeClr val="accent6">
                  <a:lumMod val="50000"/>
                </a:schemeClr>
              </a:solidFill>
            </a:rPr>
            <a:t>Tazo Green Tea Latte,</a:t>
          </a:r>
          <a:r>
            <a:rPr lang="en-US" sz="1200" b="0" i="1" baseline="0">
              <a:solidFill>
                <a:schemeClr val="accent6">
                  <a:lumMod val="50000"/>
                </a:schemeClr>
              </a:solidFill>
            </a:rPr>
            <a:t> becuase it contains all the needed nutrients needed daily by an average adult.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GBE Sunday" refreshedDate="44955.447873726851" createdVersion="8" refreshedVersion="8" minRefreshableVersion="3" recordCount="242" xr:uid="{4F6C70B7-53DF-4987-8A78-3D41685B9D21}">
  <cacheSource type="worksheet">
    <worksheetSource name="Table1"/>
  </cacheSource>
  <cacheFields count="18">
    <cacheField name="Beverage_category" numFmtId="0">
      <sharedItems/>
    </cacheField>
    <cacheField name="Beverage" numFmtId="0">
      <sharedItems count="33">
        <s v="Brewed Coffee"/>
        <s v="Caffè Latte"/>
        <s v="Caffè Mocha (Without Whipped Cream)"/>
        <s v="Vanilla Latte (Or Other Flavoured Latte)"/>
        <s v="Caffè Americano"/>
        <s v="Cappuccino"/>
        <s v="Espresso"/>
        <s v="Skinny Latte (Any Flavour)"/>
        <s v="Caramel Macchiato"/>
        <s v="White Chocolate Mocha (Without Whipped Cream)"/>
        <s v="Hot Chocolate (Without Whipped Cream)"/>
        <s v="Caramel Apple Spice (Without Whipped Cream)"/>
        <s v="Tazo® Tea"/>
        <s v="Tazo® Chai Tea Latte"/>
        <s v="Tazo® Green Tea Latte"/>
        <s v="Tazo® Full-Leaf Tea Latte"/>
        <s v="Tazo® Full-Leaf Red Tea Latte (Vanilla Rooibos)"/>
        <s v="Iced Brewed Coffee (With Classic Syrup)"/>
        <s v="Iced Brewed Coffee (With Milk &amp; Classic Syrup)"/>
        <s v="Shaken Iced Tazo® Tea (With Classic Syrup)"/>
        <s v="Shaken Iced Tazo® Tea Lemonade (With Classic Syrup)"/>
        <s v="Banana Chocolate Smoothie"/>
        <s v="Orange Mango Banana Smoothie"/>
        <s v="Strawberry Banana Smoothie"/>
        <s v="Coffee"/>
        <s v="Mocha (Without Whipped Cream)"/>
        <s v="Caramel (Without Whipped Cream)"/>
        <s v="Java Chip (Without Whipped Cream)"/>
        <s v="Mocha"/>
        <s v="Caramel"/>
        <s v="Java Chip"/>
        <s v="Strawberries &amp; Crème (Without Whipped Cream)"/>
        <s v="Vanilla Bean (Without Whipped Cream)"/>
      </sharedItems>
    </cacheField>
    <cacheField name="Beverage_prep" numFmtId="0">
      <sharedItems count="13">
        <s v="Short"/>
        <s v="Tall"/>
        <s v="Grande"/>
        <s v="Venti"/>
        <s v="Short Nonfat Milk"/>
        <s v="2% Milk"/>
        <s v="Soymilk"/>
        <s v="Tall Nonfat Milk"/>
        <s v="Grande Nonfat Milk"/>
        <s v="Venti Nonfat Milk"/>
        <s v="Solo"/>
        <s v="Doppio"/>
        <s v="Whole Milk"/>
      </sharedItems>
    </cacheField>
    <cacheField name="Calories" numFmtId="0">
      <sharedItems containsSemiMixedTypes="0" containsString="0" containsNumber="1" containsInteger="1" minValue="0" maxValue="510"/>
    </cacheField>
    <cacheField name=" Total Fat (g)" numFmtId="0">
      <sharedItems containsString="0" containsBlank="1" containsNumber="1" minValue="0" maxValue="15"/>
    </cacheField>
    <cacheField name="Trans Fat (g) " numFmtId="0">
      <sharedItems containsSemiMixedTypes="0" containsString="0" containsNumber="1" minValue="0" maxValue="9"/>
    </cacheField>
    <cacheField name="Saturated Fat (g)" numFmtId="0">
      <sharedItems containsSemiMixedTypes="0" containsString="0" containsNumber="1" minValue="0" maxValue="0.3"/>
    </cacheField>
    <cacheField name=" Sodium (mg)" numFmtId="0">
      <sharedItems containsSemiMixedTypes="0" containsString="0" containsNumber="1" containsInteger="1" minValue="0" maxValue="40"/>
    </cacheField>
    <cacheField name=" Total Carbohydrates (g) " numFmtId="0">
      <sharedItems containsSemiMixedTypes="0" containsString="0" containsNumber="1" containsInteger="1" minValue="0" maxValue="340"/>
    </cacheField>
    <cacheField name="Cholesterol (mg)" numFmtId="0">
      <sharedItems containsSemiMixedTypes="0" containsString="0" containsNumber="1" containsInteger="1" minValue="0" maxValue="90"/>
    </cacheField>
    <cacheField name=" Dietary Fibre (g)" numFmtId="0">
      <sharedItems containsSemiMixedTypes="0" containsString="0" containsNumber="1" containsInteger="1" minValue="0" maxValue="8"/>
    </cacheField>
    <cacheField name=" Sugars (g)" numFmtId="0">
      <sharedItems containsSemiMixedTypes="0" containsString="0" containsNumber="1" containsInteger="1" minValue="0" maxValue="84"/>
    </cacheField>
    <cacheField name=" Protein (g) " numFmtId="0">
      <sharedItems containsSemiMixedTypes="0" containsString="0" containsNumber="1" minValue="0" maxValue="20"/>
    </cacheField>
    <cacheField name="Vitamin A (% DV) " numFmtId="0">
      <sharedItems containsSemiMixedTypes="0" containsString="0" containsNumber="1" minValue="0" maxValue="0.5"/>
    </cacheField>
    <cacheField name="Vitamin C (% DV)" numFmtId="0">
      <sharedItems containsSemiMixedTypes="0" containsString="0" containsNumber="1" minValue="0" maxValue="1"/>
    </cacheField>
    <cacheField name=" Calcium (% DV) " numFmtId="0">
      <sharedItems containsSemiMixedTypes="0" containsString="0" containsNumber="1" minValue="0" maxValue="0.6"/>
    </cacheField>
    <cacheField name="Iron (% DV) " numFmtId="0">
      <sharedItems containsSemiMixedTypes="0" containsString="0" containsNumber="1" minValue="0" maxValue="0.5"/>
    </cacheField>
    <cacheField name="Caffeine (mg)" numFmtId="0">
      <sharedItems containsString="0" containsBlank="1" containsNumber="1" containsInteger="1" minValue="0" maxValue="410" count="35">
        <n v="175"/>
        <n v="260"/>
        <n v="330"/>
        <n v="410"/>
        <n v="75"/>
        <n v="150"/>
        <n v="85"/>
        <n v="95"/>
        <n v="180"/>
        <n v="225"/>
        <n v="300"/>
        <n v="10"/>
        <n v="20"/>
        <n v="25"/>
        <n v="30"/>
        <n v="0"/>
        <n v="50"/>
        <n v="70"/>
        <n v="120"/>
        <n v="55"/>
        <n v="80"/>
        <n v="110"/>
        <n v="165"/>
        <n v="235"/>
        <n v="90"/>
        <m/>
        <n v="125"/>
        <n v="170"/>
        <n v="15"/>
        <n v="130"/>
        <n v="140"/>
        <n v="100"/>
        <n v="145"/>
        <n v="65"/>
        <n v="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s v="Coffee"/>
    <x v="0"/>
    <x v="0"/>
    <n v="3"/>
    <n v="0.1"/>
    <n v="0"/>
    <n v="0"/>
    <n v="0"/>
    <n v="5"/>
    <n v="0"/>
    <n v="0"/>
    <n v="0"/>
    <n v="0.3"/>
    <n v="0"/>
    <n v="0"/>
    <n v="0"/>
    <n v="0"/>
    <x v="0"/>
  </r>
  <r>
    <s v="Coffee"/>
    <x v="0"/>
    <x v="1"/>
    <n v="4"/>
    <n v="0.1"/>
    <n v="0"/>
    <n v="0"/>
    <n v="0"/>
    <n v="10"/>
    <n v="0"/>
    <n v="0"/>
    <n v="0"/>
    <n v="0.5"/>
    <n v="0"/>
    <n v="0"/>
    <n v="0"/>
    <n v="0"/>
    <x v="1"/>
  </r>
  <r>
    <s v="Coffee"/>
    <x v="0"/>
    <x v="2"/>
    <n v="5"/>
    <n v="0.1"/>
    <n v="0"/>
    <n v="0"/>
    <n v="0"/>
    <n v="10"/>
    <n v="0"/>
    <n v="0"/>
    <n v="0"/>
    <n v="1"/>
    <n v="0"/>
    <n v="0"/>
    <n v="0"/>
    <n v="0"/>
    <x v="2"/>
  </r>
  <r>
    <s v="Coffee"/>
    <x v="0"/>
    <x v="3"/>
    <n v="5"/>
    <n v="0.1"/>
    <n v="0"/>
    <n v="0"/>
    <n v="0"/>
    <n v="10"/>
    <n v="0"/>
    <n v="0"/>
    <n v="0"/>
    <n v="1"/>
    <n v="0"/>
    <n v="0"/>
    <n v="0.02"/>
    <n v="0"/>
    <x v="3"/>
  </r>
  <r>
    <s v="Classic Espresso Drinks"/>
    <x v="1"/>
    <x v="4"/>
    <n v="70"/>
    <n v="0.1"/>
    <n v="0.1"/>
    <n v="0"/>
    <n v="5"/>
    <n v="75"/>
    <n v="10"/>
    <n v="0"/>
    <n v="9"/>
    <n v="6"/>
    <n v="0.1"/>
    <n v="0"/>
    <n v="0.2"/>
    <n v="0"/>
    <x v="4"/>
  </r>
  <r>
    <s v="Classic Espresso Drinks"/>
    <x v="1"/>
    <x v="5"/>
    <n v="100"/>
    <n v="3.5"/>
    <n v="2"/>
    <n v="0.1"/>
    <n v="15"/>
    <n v="85"/>
    <n v="10"/>
    <n v="0"/>
    <n v="9"/>
    <n v="6"/>
    <n v="0.1"/>
    <n v="0"/>
    <n v="0.2"/>
    <n v="0"/>
    <x v="4"/>
  </r>
  <r>
    <s v="Classic Espresso Drinks"/>
    <x v="1"/>
    <x v="6"/>
    <n v="70"/>
    <n v="2.5"/>
    <n v="0.4"/>
    <n v="0"/>
    <n v="0"/>
    <n v="65"/>
    <n v="6"/>
    <n v="1"/>
    <n v="4"/>
    <n v="5"/>
    <n v="0.06"/>
    <n v="0"/>
    <n v="0.2"/>
    <n v="0.08"/>
    <x v="4"/>
  </r>
  <r>
    <s v="Classic Espresso Drinks"/>
    <x v="1"/>
    <x v="7"/>
    <n v="100"/>
    <n v="0.2"/>
    <n v="0.2"/>
    <n v="0"/>
    <n v="5"/>
    <n v="120"/>
    <n v="15"/>
    <n v="0"/>
    <n v="14"/>
    <n v="10"/>
    <n v="0.15"/>
    <n v="0"/>
    <n v="0.3"/>
    <n v="0"/>
    <x v="4"/>
  </r>
  <r>
    <s v="Classic Espresso Drinks"/>
    <x v="1"/>
    <x v="5"/>
    <n v="150"/>
    <n v="6"/>
    <n v="3"/>
    <n v="0.2"/>
    <n v="25"/>
    <n v="135"/>
    <n v="15"/>
    <n v="0"/>
    <n v="14"/>
    <n v="10"/>
    <n v="0.15"/>
    <n v="0"/>
    <n v="0.3"/>
    <n v="0"/>
    <x v="4"/>
  </r>
  <r>
    <s v="Classic Espresso Drinks"/>
    <x v="1"/>
    <x v="6"/>
    <n v="110"/>
    <n v="4.5"/>
    <n v="0.5"/>
    <n v="0"/>
    <n v="0"/>
    <n v="105"/>
    <n v="10"/>
    <n v="1"/>
    <n v="6"/>
    <n v="8"/>
    <n v="0.1"/>
    <n v="0"/>
    <n v="0.3"/>
    <n v="0.15"/>
    <x v="4"/>
  </r>
  <r>
    <s v="Classic Espresso Drinks"/>
    <x v="1"/>
    <x v="8"/>
    <n v="130"/>
    <n v="0.3"/>
    <n v="0.2"/>
    <n v="0"/>
    <n v="5"/>
    <n v="150"/>
    <n v="19"/>
    <n v="0"/>
    <n v="18"/>
    <n v="13"/>
    <n v="0.2"/>
    <n v="0"/>
    <n v="0.4"/>
    <n v="0"/>
    <x v="5"/>
  </r>
  <r>
    <s v="Classic Espresso Drinks"/>
    <x v="1"/>
    <x v="5"/>
    <n v="190"/>
    <n v="7"/>
    <n v="3.5"/>
    <n v="0.2"/>
    <n v="30"/>
    <n v="170"/>
    <n v="19"/>
    <n v="0"/>
    <n v="17"/>
    <n v="12"/>
    <n v="0.2"/>
    <n v="0.02"/>
    <n v="0.4"/>
    <n v="0"/>
    <x v="5"/>
  </r>
  <r>
    <s v="Classic Espresso Drinks"/>
    <x v="1"/>
    <x v="6"/>
    <n v="150"/>
    <n v="5"/>
    <n v="0.5"/>
    <n v="0"/>
    <n v="0"/>
    <n v="130"/>
    <n v="13"/>
    <n v="1"/>
    <n v="8"/>
    <n v="10"/>
    <n v="0.15"/>
    <n v="0"/>
    <n v="0.4"/>
    <n v="0.15"/>
    <x v="5"/>
  </r>
  <r>
    <s v="Classic Espresso Drinks"/>
    <x v="1"/>
    <x v="9"/>
    <n v="170"/>
    <n v="0.4"/>
    <n v="0.3"/>
    <n v="0"/>
    <n v="10"/>
    <n v="190"/>
    <n v="25"/>
    <n v="0"/>
    <n v="23"/>
    <n v="16"/>
    <n v="0.3"/>
    <n v="0"/>
    <n v="0.5"/>
    <n v="0"/>
    <x v="5"/>
  </r>
  <r>
    <s v="Classic Espresso Drinks"/>
    <x v="1"/>
    <x v="5"/>
    <n v="240"/>
    <n v="9"/>
    <n v="4.5"/>
    <n v="0.3"/>
    <n v="35"/>
    <n v="220"/>
    <n v="24"/>
    <n v="0"/>
    <n v="22"/>
    <n v="16"/>
    <n v="0.25"/>
    <n v="0.02"/>
    <n v="0.5"/>
    <n v="0"/>
    <x v="5"/>
  </r>
  <r>
    <s v="Classic Espresso Drinks"/>
    <x v="1"/>
    <x v="6"/>
    <n v="190"/>
    <n v="7"/>
    <n v="1"/>
    <n v="0"/>
    <n v="0"/>
    <n v="170"/>
    <n v="16"/>
    <n v="2"/>
    <n v="11"/>
    <n v="13"/>
    <n v="0.2"/>
    <n v="0"/>
    <n v="0.5"/>
    <n v="0.25"/>
    <x v="5"/>
  </r>
  <r>
    <s v="Classic Espresso Drinks"/>
    <x v="2"/>
    <x v="4"/>
    <n v="110"/>
    <n v="1.5"/>
    <n v="1"/>
    <n v="0"/>
    <n v="5"/>
    <n v="60"/>
    <n v="21"/>
    <n v="1"/>
    <n v="17"/>
    <n v="7"/>
    <n v="0.08"/>
    <n v="0"/>
    <n v="0.15"/>
    <n v="0.1"/>
    <x v="6"/>
  </r>
  <r>
    <s v="Classic Espresso Drinks"/>
    <x v="2"/>
    <x v="5"/>
    <n v="130"/>
    <n v="4"/>
    <n v="2"/>
    <n v="0.1"/>
    <n v="10"/>
    <n v="70"/>
    <n v="21"/>
    <n v="1"/>
    <n v="17"/>
    <n v="6"/>
    <n v="0.08"/>
    <n v="0"/>
    <n v="0.15"/>
    <n v="0.1"/>
    <x v="6"/>
  </r>
  <r>
    <s v="Classic Espresso Drinks"/>
    <x v="2"/>
    <x v="6"/>
    <n v="110"/>
    <n v="3.5"/>
    <n v="1"/>
    <n v="0"/>
    <n v="0"/>
    <n v="55"/>
    <n v="19"/>
    <n v="2"/>
    <n v="13"/>
    <n v="6"/>
    <n v="0.06"/>
    <n v="0"/>
    <n v="0.15"/>
    <n v="0.2"/>
    <x v="6"/>
  </r>
  <r>
    <s v="Classic Espresso Drinks"/>
    <x v="2"/>
    <x v="7"/>
    <n v="170"/>
    <n v="2"/>
    <n v="1"/>
    <n v="0"/>
    <n v="5"/>
    <n v="100"/>
    <n v="32"/>
    <n v="1"/>
    <n v="27"/>
    <n v="10"/>
    <n v="0.15"/>
    <n v="0"/>
    <n v="0.25"/>
    <n v="0.2"/>
    <x v="7"/>
  </r>
  <r>
    <s v="Classic Espresso Drinks"/>
    <x v="2"/>
    <x v="5"/>
    <n v="200"/>
    <n v="6"/>
    <n v="3.5"/>
    <n v="0.1"/>
    <n v="20"/>
    <n v="115"/>
    <n v="32"/>
    <n v="1"/>
    <n v="26"/>
    <n v="10"/>
    <n v="0.15"/>
    <n v="0"/>
    <n v="0.25"/>
    <n v="0.2"/>
    <x v="7"/>
  </r>
  <r>
    <s v="Classic Espresso Drinks"/>
    <x v="2"/>
    <x v="6"/>
    <n v="180"/>
    <n v="5"/>
    <n v="1.5"/>
    <n v="0"/>
    <n v="0"/>
    <n v="85"/>
    <n v="28"/>
    <n v="2"/>
    <n v="20"/>
    <n v="9"/>
    <n v="0.1"/>
    <n v="0"/>
    <n v="0.25"/>
    <n v="0.3"/>
    <x v="7"/>
  </r>
  <r>
    <s v="Classic Espresso Drinks"/>
    <x v="2"/>
    <x v="8"/>
    <n v="220"/>
    <n v="2.5"/>
    <n v="1.5"/>
    <n v="0"/>
    <n v="5"/>
    <n v="125"/>
    <n v="43"/>
    <n v="2"/>
    <n v="34"/>
    <n v="13"/>
    <n v="0.2"/>
    <n v="0"/>
    <n v="0.35"/>
    <n v="0.25"/>
    <x v="0"/>
  </r>
  <r>
    <s v="Classic Espresso Drinks"/>
    <x v="2"/>
    <x v="5"/>
    <n v="260"/>
    <n v="8"/>
    <n v="4.5"/>
    <n v="0.2"/>
    <n v="25"/>
    <n v="140"/>
    <n v="42"/>
    <n v="2"/>
    <n v="34"/>
    <n v="13"/>
    <n v="0.15"/>
    <n v="0.02"/>
    <n v="0.35"/>
    <n v="0.25"/>
    <x v="0"/>
  </r>
  <r>
    <s v="Classic Espresso Drinks"/>
    <x v="2"/>
    <x v="6"/>
    <n v="230"/>
    <n v="7"/>
    <n v="2"/>
    <n v="0"/>
    <n v="0"/>
    <n v="105"/>
    <n v="37"/>
    <n v="3"/>
    <n v="26"/>
    <n v="11"/>
    <n v="0.1"/>
    <n v="0"/>
    <n v="0.35"/>
    <n v="0.4"/>
    <x v="0"/>
  </r>
  <r>
    <s v="Classic Espresso Drinks"/>
    <x v="2"/>
    <x v="9"/>
    <n v="280"/>
    <n v="3"/>
    <n v="2"/>
    <n v="0"/>
    <n v="10"/>
    <n v="160"/>
    <n v="54"/>
    <n v="2"/>
    <n v="44"/>
    <n v="17"/>
    <n v="0.25"/>
    <n v="0"/>
    <n v="0.45"/>
    <n v="0.3"/>
    <x v="8"/>
  </r>
  <r>
    <s v="Classic Espresso Drinks"/>
    <x v="2"/>
    <x v="5"/>
    <n v="340"/>
    <n v="11"/>
    <n v="6"/>
    <n v="0.2"/>
    <n v="30"/>
    <n v="180"/>
    <n v="53"/>
    <n v="2"/>
    <n v="43"/>
    <n v="17"/>
    <n v="0.2"/>
    <n v="0.02"/>
    <n v="0.45"/>
    <n v="0.3"/>
    <x v="8"/>
  </r>
  <r>
    <s v="Classic Espresso Drinks"/>
    <x v="2"/>
    <x v="6"/>
    <n v="290"/>
    <n v="9"/>
    <n v="2.5"/>
    <n v="0"/>
    <n v="0"/>
    <n v="140"/>
    <n v="47"/>
    <n v="4"/>
    <n v="33"/>
    <n v="14"/>
    <n v="0.15"/>
    <n v="0"/>
    <n v="0.45"/>
    <n v="0.5"/>
    <x v="8"/>
  </r>
  <r>
    <s v="Classic Espresso Drinks"/>
    <x v="3"/>
    <x v="4"/>
    <n v="100"/>
    <n v="0.1"/>
    <n v="0.1"/>
    <n v="0"/>
    <n v="5"/>
    <n v="70"/>
    <n v="19"/>
    <n v="0"/>
    <n v="18"/>
    <n v="6"/>
    <n v="0.1"/>
    <n v="0"/>
    <n v="0.2"/>
    <n v="0"/>
    <x v="4"/>
  </r>
  <r>
    <s v="Classic Espresso Drinks"/>
    <x v="3"/>
    <x v="5"/>
    <n v="130"/>
    <n v="3.5"/>
    <n v="1.5"/>
    <n v="0.1"/>
    <n v="15"/>
    <n v="80"/>
    <n v="18"/>
    <n v="0"/>
    <n v="17"/>
    <n v="6"/>
    <n v="0.1"/>
    <n v="0"/>
    <n v="0.2"/>
    <n v="0"/>
    <x v="4"/>
  </r>
  <r>
    <s v="Classic Espresso Drinks"/>
    <x v="3"/>
    <x v="6"/>
    <n v="110"/>
    <n v="2.5"/>
    <n v="0.3"/>
    <n v="0"/>
    <n v="0"/>
    <n v="60"/>
    <n v="16"/>
    <n v="1"/>
    <n v="13"/>
    <n v="5"/>
    <n v="0.06"/>
    <n v="0"/>
    <n v="0.2"/>
    <n v="0.08"/>
    <x v="4"/>
  </r>
  <r>
    <s v="Classic Espresso Drinks"/>
    <x v="3"/>
    <x v="7"/>
    <n v="150"/>
    <n v="0.2"/>
    <n v="0.1"/>
    <n v="0"/>
    <n v="5"/>
    <n v="110"/>
    <n v="28"/>
    <n v="0"/>
    <n v="27"/>
    <n v="9"/>
    <n v="0.15"/>
    <n v="0"/>
    <n v="0.3"/>
    <n v="0"/>
    <x v="4"/>
  </r>
  <r>
    <s v="Classic Espresso Drinks"/>
    <x v="3"/>
    <x v="5"/>
    <n v="200"/>
    <n v="5"/>
    <n v="2.5"/>
    <n v="0.2"/>
    <n v="20"/>
    <n v="125"/>
    <n v="28"/>
    <n v="0"/>
    <n v="27"/>
    <n v="9"/>
    <n v="0.15"/>
    <n v="0"/>
    <n v="0.3"/>
    <n v="0"/>
    <x v="4"/>
  </r>
  <r>
    <s v="Classic Espresso Drinks"/>
    <x v="3"/>
    <x v="6"/>
    <n v="160"/>
    <n v="4"/>
    <n v="0.5"/>
    <n v="0"/>
    <n v="0"/>
    <n v="95"/>
    <n v="23"/>
    <n v="1"/>
    <n v="20"/>
    <n v="7"/>
    <n v="0.1"/>
    <n v="0"/>
    <n v="0.3"/>
    <n v="0.15"/>
    <x v="4"/>
  </r>
  <r>
    <s v="Classic Espresso Drinks"/>
    <x v="3"/>
    <x v="8"/>
    <n v="200"/>
    <n v="0.3"/>
    <n v="0.2"/>
    <n v="0"/>
    <n v="5"/>
    <n v="140"/>
    <n v="37"/>
    <n v="0"/>
    <n v="35"/>
    <n v="12"/>
    <n v="0.2"/>
    <n v="0"/>
    <n v="0.35"/>
    <n v="0"/>
    <x v="5"/>
  </r>
  <r>
    <s v="Classic Espresso Drinks"/>
    <x v="3"/>
    <x v="5"/>
    <n v="250"/>
    <n v="6"/>
    <n v="3.5"/>
    <n v="0.2"/>
    <n v="25"/>
    <n v="150"/>
    <n v="37"/>
    <n v="0"/>
    <n v="35"/>
    <n v="12"/>
    <n v="0.2"/>
    <n v="0.02"/>
    <n v="0.35"/>
    <n v="0"/>
    <x v="5"/>
  </r>
  <r>
    <s v="Classic Espresso Drinks"/>
    <x v="3"/>
    <x v="6"/>
    <n v="210"/>
    <n v="5"/>
    <n v="0.5"/>
    <n v="0"/>
    <n v="0"/>
    <n v="120"/>
    <n v="31"/>
    <n v="1"/>
    <n v="26"/>
    <n v="9"/>
    <n v="0.1"/>
    <n v="0"/>
    <n v="0.35"/>
    <n v="0.15"/>
    <x v="5"/>
  </r>
  <r>
    <s v="Classic Espresso Drinks"/>
    <x v="3"/>
    <x v="9"/>
    <n v="250"/>
    <n v="0.3"/>
    <n v="0.2"/>
    <n v="0"/>
    <n v="10"/>
    <n v="180"/>
    <n v="47"/>
    <n v="0"/>
    <n v="45"/>
    <n v="15"/>
    <n v="0.25"/>
    <n v="0"/>
    <n v="0.5"/>
    <n v="0"/>
    <x v="5"/>
  </r>
  <r>
    <s v="Classic Espresso Drinks"/>
    <x v="3"/>
    <x v="5"/>
    <n v="320"/>
    <n v="9"/>
    <n v="4.5"/>
    <n v="0.3"/>
    <n v="35"/>
    <n v="200"/>
    <n v="46"/>
    <n v="0"/>
    <n v="44"/>
    <n v="15"/>
    <n v="0.25"/>
    <n v="0.02"/>
    <n v="0.45"/>
    <n v="0"/>
    <x v="5"/>
  </r>
  <r>
    <s v="Classic Espresso Drinks"/>
    <x v="3"/>
    <x v="6"/>
    <n v="270"/>
    <n v="7"/>
    <n v="1"/>
    <n v="0"/>
    <n v="0"/>
    <n v="160"/>
    <n v="39"/>
    <n v="2"/>
    <n v="33"/>
    <n v="12"/>
    <n v="0.15"/>
    <n v="0"/>
    <n v="0.45"/>
    <n v="0.2"/>
    <x v="5"/>
  </r>
  <r>
    <s v="Classic Espresso Drinks"/>
    <x v="4"/>
    <x v="0"/>
    <n v="5"/>
    <n v="0"/>
    <n v="0"/>
    <n v="0"/>
    <n v="0"/>
    <n v="5"/>
    <n v="1"/>
    <n v="0"/>
    <n v="0"/>
    <n v="0.4"/>
    <n v="0"/>
    <n v="0"/>
    <n v="0"/>
    <n v="0"/>
    <x v="4"/>
  </r>
  <r>
    <s v="Classic Espresso Drinks"/>
    <x v="4"/>
    <x v="1"/>
    <n v="10"/>
    <n v="0"/>
    <n v="0"/>
    <n v="0"/>
    <n v="0"/>
    <n v="10"/>
    <n v="2"/>
    <n v="0"/>
    <n v="0"/>
    <n v="1"/>
    <n v="0"/>
    <n v="0"/>
    <n v="0.02"/>
    <n v="0"/>
    <x v="5"/>
  </r>
  <r>
    <s v="Classic Espresso Drinks"/>
    <x v="4"/>
    <x v="2"/>
    <n v="15"/>
    <n v="0"/>
    <n v="0"/>
    <n v="0"/>
    <n v="0"/>
    <n v="15"/>
    <n v="3"/>
    <n v="0"/>
    <n v="0"/>
    <n v="1"/>
    <n v="0"/>
    <n v="0"/>
    <n v="0.02"/>
    <n v="0"/>
    <x v="9"/>
  </r>
  <r>
    <s v="Classic Espresso Drinks"/>
    <x v="4"/>
    <x v="3"/>
    <n v="25"/>
    <n v="0"/>
    <n v="0"/>
    <n v="0"/>
    <n v="0"/>
    <n v="15"/>
    <n v="4"/>
    <n v="0"/>
    <n v="0"/>
    <n v="1"/>
    <n v="0"/>
    <n v="0"/>
    <n v="0.02"/>
    <n v="0"/>
    <x v="10"/>
  </r>
  <r>
    <s v="Classic Espresso Drinks"/>
    <x v="5"/>
    <x v="4"/>
    <n v="50"/>
    <n v="0.1"/>
    <n v="0.1"/>
    <n v="0"/>
    <n v="5"/>
    <n v="60"/>
    <n v="8"/>
    <n v="0"/>
    <n v="7"/>
    <n v="5"/>
    <n v="0.08"/>
    <n v="0"/>
    <n v="0.15"/>
    <n v="0"/>
    <x v="4"/>
  </r>
  <r>
    <s v="Classic Espresso Drinks"/>
    <x v="5"/>
    <x v="5"/>
    <n v="80"/>
    <n v="3"/>
    <n v="1.5"/>
    <n v="0.1"/>
    <n v="10"/>
    <n v="70"/>
    <n v="8"/>
    <n v="0"/>
    <n v="7"/>
    <n v="5"/>
    <n v="0.08"/>
    <n v="0"/>
    <n v="0.15"/>
    <n v="0"/>
    <x v="4"/>
  </r>
  <r>
    <s v="Classic Espresso Drinks"/>
    <x v="5"/>
    <x v="6"/>
    <n v="50"/>
    <n v="1.5"/>
    <n v="0.2"/>
    <n v="0"/>
    <n v="0"/>
    <n v="40"/>
    <n v="4"/>
    <n v="0"/>
    <n v="3"/>
    <n v="3"/>
    <n v="0.04"/>
    <n v="0"/>
    <n v="0.1"/>
    <n v="0.06"/>
    <x v="4"/>
  </r>
  <r>
    <s v="Classic Espresso Drinks"/>
    <x v="5"/>
    <x v="7"/>
    <n v="60"/>
    <n v="0.1"/>
    <n v="0.1"/>
    <n v="0"/>
    <n v="5"/>
    <n v="70"/>
    <n v="9"/>
    <n v="0"/>
    <n v="8"/>
    <n v="6"/>
    <n v="0.1"/>
    <n v="0"/>
    <n v="0.2"/>
    <n v="0"/>
    <x v="4"/>
  </r>
  <r>
    <s v="Classic Espresso Drinks"/>
    <x v="5"/>
    <x v="5"/>
    <n v="90"/>
    <n v="3.5"/>
    <n v="1.5"/>
    <n v="0.1"/>
    <n v="15"/>
    <n v="80"/>
    <n v="9"/>
    <n v="0"/>
    <n v="8"/>
    <n v="6"/>
    <n v="0.1"/>
    <n v="0"/>
    <n v="0.2"/>
    <n v="0"/>
    <x v="4"/>
  </r>
  <r>
    <s v="Classic Espresso Drinks"/>
    <x v="5"/>
    <x v="6"/>
    <n v="70"/>
    <n v="3"/>
    <n v="0.4"/>
    <n v="0"/>
    <n v="0"/>
    <n v="65"/>
    <n v="7"/>
    <n v="1"/>
    <n v="4"/>
    <n v="5"/>
    <n v="0.06"/>
    <n v="0"/>
    <n v="0.2"/>
    <n v="0.08"/>
    <x v="4"/>
  </r>
  <r>
    <s v="Classic Espresso Drinks"/>
    <x v="5"/>
    <x v="8"/>
    <n v="80"/>
    <n v="0.2"/>
    <n v="0.1"/>
    <n v="0"/>
    <n v="5"/>
    <n v="90"/>
    <n v="12"/>
    <n v="0"/>
    <n v="10"/>
    <n v="8"/>
    <n v="0.15"/>
    <n v="0"/>
    <n v="0.25"/>
    <n v="0"/>
    <x v="5"/>
  </r>
  <r>
    <s v="Classic Espresso Drinks"/>
    <x v="5"/>
    <x v="5"/>
    <n v="120"/>
    <n v="4"/>
    <n v="2"/>
    <n v="0.1"/>
    <n v="15"/>
    <n v="100"/>
    <n v="12"/>
    <n v="0"/>
    <n v="10"/>
    <n v="8"/>
    <n v="0.1"/>
    <n v="0"/>
    <n v="0.25"/>
    <n v="0"/>
    <x v="5"/>
  </r>
  <r>
    <s v="Classic Espresso Drinks"/>
    <x v="5"/>
    <x v="6"/>
    <n v="100"/>
    <n v="3.5"/>
    <n v="0.4"/>
    <n v="0"/>
    <n v="0"/>
    <n v="80"/>
    <n v="9"/>
    <n v="1"/>
    <n v="5"/>
    <n v="7"/>
    <n v="0.08"/>
    <n v="0"/>
    <n v="0.25"/>
    <n v="0.1"/>
    <x v="5"/>
  </r>
  <r>
    <s v="Classic Espresso Drinks"/>
    <x v="5"/>
    <x v="9"/>
    <n v="110"/>
    <n v="0.2"/>
    <n v="0.2"/>
    <n v="0"/>
    <n v="5"/>
    <n v="120"/>
    <n v="16"/>
    <n v="0"/>
    <n v="14"/>
    <n v="10"/>
    <n v="0.2"/>
    <n v="0"/>
    <n v="0.3"/>
    <n v="0"/>
    <x v="5"/>
  </r>
  <r>
    <s v="Classic Espresso Drinks"/>
    <x v="5"/>
    <x v="5"/>
    <n v="150"/>
    <n v="6"/>
    <n v="3"/>
    <n v="0.2"/>
    <n v="25"/>
    <n v="135"/>
    <n v="16"/>
    <n v="0"/>
    <n v="14"/>
    <n v="10"/>
    <n v="0.15"/>
    <n v="0"/>
    <n v="0.3"/>
    <n v="0"/>
    <x v="5"/>
  </r>
  <r>
    <s v="Classic Espresso Drinks"/>
    <x v="5"/>
    <x v="6"/>
    <n v="120"/>
    <n v="4.5"/>
    <n v="0.5"/>
    <n v="0"/>
    <n v="0"/>
    <n v="110"/>
    <n v="11"/>
    <n v="1"/>
    <n v="7"/>
    <n v="9"/>
    <n v="0.1"/>
    <n v="0"/>
    <n v="0.35"/>
    <n v="0.15"/>
    <x v="5"/>
  </r>
  <r>
    <s v="Classic Espresso Drinks"/>
    <x v="6"/>
    <x v="10"/>
    <n v="5"/>
    <n v="0"/>
    <n v="0"/>
    <n v="0"/>
    <n v="0"/>
    <n v="0"/>
    <n v="1"/>
    <n v="0"/>
    <n v="0"/>
    <n v="0.4"/>
    <n v="0"/>
    <n v="0"/>
    <n v="0"/>
    <n v="0"/>
    <x v="4"/>
  </r>
  <r>
    <s v="Classic Espresso Drinks"/>
    <x v="6"/>
    <x v="11"/>
    <n v="10"/>
    <n v="0"/>
    <n v="0"/>
    <n v="0"/>
    <n v="0"/>
    <n v="1"/>
    <n v="2"/>
    <n v="0"/>
    <n v="0"/>
    <n v="1"/>
    <n v="0"/>
    <n v="0"/>
    <n v="0"/>
    <n v="0"/>
    <x v="5"/>
  </r>
  <r>
    <s v="Classic Espresso Drinks"/>
    <x v="7"/>
    <x v="4"/>
    <n v="60"/>
    <n v="0.1"/>
    <n v="0.1"/>
    <n v="0"/>
    <n v="5"/>
    <n v="80"/>
    <n v="9"/>
    <n v="0"/>
    <n v="8"/>
    <n v="6"/>
    <n v="0.1"/>
    <n v="0"/>
    <n v="0.2"/>
    <n v="0"/>
    <x v="4"/>
  </r>
  <r>
    <s v="Classic Espresso Drinks"/>
    <x v="7"/>
    <x v="7"/>
    <n v="100"/>
    <n v="0.2"/>
    <n v="0.1"/>
    <n v="0"/>
    <n v="5"/>
    <n v="125"/>
    <n v="14"/>
    <n v="0"/>
    <n v="13"/>
    <n v="9"/>
    <n v="0.15"/>
    <n v="0"/>
    <n v="0.3"/>
    <n v="0"/>
    <x v="4"/>
  </r>
  <r>
    <s v="Classic Espresso Drinks"/>
    <x v="7"/>
    <x v="8"/>
    <n v="120"/>
    <n v="0.3"/>
    <n v="0.2"/>
    <n v="0"/>
    <n v="5"/>
    <n v="160"/>
    <n v="18"/>
    <n v="0"/>
    <n v="16"/>
    <n v="12"/>
    <n v="0.2"/>
    <n v="0"/>
    <n v="0.35"/>
    <n v="0"/>
    <x v="5"/>
  </r>
  <r>
    <s v="Classic Espresso Drinks"/>
    <x v="7"/>
    <x v="9"/>
    <n v="160"/>
    <n v="0.3"/>
    <n v="0.2"/>
    <n v="0"/>
    <n v="10"/>
    <n v="200"/>
    <n v="24"/>
    <n v="0"/>
    <n v="21"/>
    <n v="15"/>
    <n v="0.25"/>
    <n v="0"/>
    <n v="0.5"/>
    <n v="0"/>
    <x v="5"/>
  </r>
  <r>
    <s v="Signature Espresso Drinks"/>
    <x v="8"/>
    <x v="4"/>
    <n v="100"/>
    <n v="1"/>
    <n v="0.5"/>
    <n v="0"/>
    <n v="5"/>
    <n v="70"/>
    <n v="17"/>
    <n v="0"/>
    <n v="15"/>
    <n v="6"/>
    <n v="0.1"/>
    <n v="0"/>
    <n v="0.15"/>
    <n v="0"/>
    <x v="4"/>
  </r>
  <r>
    <s v="Signature Espresso Drinks"/>
    <x v="8"/>
    <x v="5"/>
    <n v="120"/>
    <n v="4"/>
    <n v="2"/>
    <n v="0.1"/>
    <n v="15"/>
    <n v="80"/>
    <n v="16"/>
    <n v="0"/>
    <n v="15"/>
    <n v="5"/>
    <n v="0.1"/>
    <n v="0"/>
    <n v="0.15"/>
    <n v="0"/>
    <x v="4"/>
  </r>
  <r>
    <s v="Signature Espresso Drinks"/>
    <x v="8"/>
    <x v="6"/>
    <n v="100"/>
    <n v="3"/>
    <n v="1"/>
    <n v="0"/>
    <n v="0"/>
    <n v="60"/>
    <n v="14"/>
    <n v="1"/>
    <n v="11"/>
    <n v="4"/>
    <n v="0.06"/>
    <n v="0"/>
    <n v="0.15"/>
    <n v="0.08"/>
    <x v="4"/>
  </r>
  <r>
    <s v="Signature Espresso Drinks"/>
    <x v="8"/>
    <x v="7"/>
    <n v="140"/>
    <n v="1"/>
    <n v="0.5"/>
    <n v="0"/>
    <n v="5"/>
    <n v="105"/>
    <n v="25"/>
    <n v="0"/>
    <n v="24"/>
    <n v="8"/>
    <n v="0.15"/>
    <n v="0"/>
    <n v="0.25"/>
    <n v="0"/>
    <x v="4"/>
  </r>
  <r>
    <s v="Signature Espresso Drinks"/>
    <x v="8"/>
    <x v="5"/>
    <n v="180"/>
    <n v="5"/>
    <n v="3"/>
    <n v="0.1"/>
    <n v="20"/>
    <n v="115"/>
    <n v="25"/>
    <n v="0"/>
    <n v="23"/>
    <n v="8"/>
    <n v="0.15"/>
    <n v="0"/>
    <n v="0.25"/>
    <n v="0"/>
    <x v="4"/>
  </r>
  <r>
    <s v="Signature Espresso Drinks"/>
    <x v="8"/>
    <x v="6"/>
    <n v="150"/>
    <n v="4.5"/>
    <n v="1"/>
    <n v="0"/>
    <n v="0"/>
    <n v="90"/>
    <n v="21"/>
    <n v="1"/>
    <n v="17"/>
    <n v="7"/>
    <n v="0.1"/>
    <n v="0"/>
    <n v="0.25"/>
    <n v="0.1"/>
    <x v="4"/>
  </r>
  <r>
    <s v="Signature Espresso Drinks"/>
    <x v="8"/>
    <x v="8"/>
    <n v="190"/>
    <n v="1"/>
    <n v="1"/>
    <n v="0"/>
    <n v="10"/>
    <n v="130"/>
    <n v="35"/>
    <n v="0"/>
    <n v="32"/>
    <n v="11"/>
    <n v="0.2"/>
    <n v="0"/>
    <n v="0.35"/>
    <n v="0"/>
    <x v="5"/>
  </r>
  <r>
    <s v="Signature Espresso Drinks"/>
    <x v="8"/>
    <x v="5"/>
    <n v="240"/>
    <n v="7"/>
    <n v="3.5"/>
    <n v="0.2"/>
    <n v="25"/>
    <n v="150"/>
    <n v="34"/>
    <n v="0"/>
    <n v="32"/>
    <n v="10"/>
    <n v="0.15"/>
    <n v="0.02"/>
    <n v="0.3"/>
    <n v="0"/>
    <x v="5"/>
  </r>
  <r>
    <s v="Signature Espresso Drinks"/>
    <x v="8"/>
    <x v="6"/>
    <n v="200"/>
    <n v="5"/>
    <n v="1"/>
    <n v="0"/>
    <n v="5"/>
    <n v="115"/>
    <n v="29"/>
    <n v="1"/>
    <n v="24"/>
    <n v="9"/>
    <n v="0.1"/>
    <n v="0"/>
    <n v="0.35"/>
    <n v="0.15"/>
    <x v="5"/>
  </r>
  <r>
    <s v="Signature Espresso Drinks"/>
    <x v="8"/>
    <x v="9"/>
    <n v="240"/>
    <n v="1"/>
    <n v="1"/>
    <n v="0"/>
    <n v="10"/>
    <n v="170"/>
    <n v="43"/>
    <n v="0"/>
    <n v="41"/>
    <n v="13"/>
    <n v="0.25"/>
    <n v="0"/>
    <n v="0.4"/>
    <n v="0"/>
    <x v="5"/>
  </r>
  <r>
    <s v="Signature Espresso Drinks"/>
    <x v="8"/>
    <x v="5"/>
    <n v="300"/>
    <n v="8"/>
    <n v="4.5"/>
    <n v="0.2"/>
    <n v="35"/>
    <n v="180"/>
    <n v="43"/>
    <n v="0"/>
    <n v="40"/>
    <n v="13"/>
    <n v="0.2"/>
    <n v="0.02"/>
    <n v="0.4"/>
    <n v="0"/>
    <x v="5"/>
  </r>
  <r>
    <s v="Signature Espresso Drinks"/>
    <x v="8"/>
    <x v="6"/>
    <n v="250"/>
    <n v="7"/>
    <n v="1.5"/>
    <n v="0"/>
    <n v="5"/>
    <n v="140"/>
    <n v="36"/>
    <n v="1"/>
    <n v="31"/>
    <n v="11"/>
    <n v="0.15"/>
    <n v="0"/>
    <n v="0.4"/>
    <n v="0.2"/>
    <x v="5"/>
  </r>
  <r>
    <s v="Signature Espresso Drinks"/>
    <x v="9"/>
    <x v="4"/>
    <n v="180"/>
    <n v="3"/>
    <n v="2"/>
    <n v="0"/>
    <n v="5"/>
    <n v="120"/>
    <n v="31"/>
    <n v="0"/>
    <n v="29"/>
    <n v="7"/>
    <n v="0.1"/>
    <n v="0"/>
    <n v="0.25"/>
    <n v="0"/>
    <x v="4"/>
  </r>
  <r>
    <s v="Signature Espresso Drinks"/>
    <x v="9"/>
    <x v="5"/>
    <n v="200"/>
    <n v="6"/>
    <n v="3.5"/>
    <n v="0.1"/>
    <n v="15"/>
    <n v="125"/>
    <n v="31"/>
    <n v="0"/>
    <n v="29"/>
    <n v="7"/>
    <n v="0.08"/>
    <n v="0.02"/>
    <n v="0.25"/>
    <n v="0"/>
    <x v="4"/>
  </r>
  <r>
    <s v="Signature Espresso Drinks"/>
    <x v="9"/>
    <x v="6"/>
    <n v="180"/>
    <n v="5"/>
    <n v="2.5"/>
    <n v="0"/>
    <n v="0"/>
    <n v="110"/>
    <n v="28"/>
    <n v="1"/>
    <n v="25"/>
    <n v="6"/>
    <n v="0.06"/>
    <n v="0"/>
    <n v="0.25"/>
    <n v="0.08"/>
    <x v="4"/>
  </r>
  <r>
    <s v="Signature Espresso Drinks"/>
    <x v="9"/>
    <x v="7"/>
    <n v="270"/>
    <n v="4.5"/>
    <n v="3.5"/>
    <n v="0"/>
    <n v="5"/>
    <n v="190"/>
    <n v="47"/>
    <n v="0"/>
    <n v="45"/>
    <n v="12"/>
    <n v="0.15"/>
    <n v="0.02"/>
    <n v="0.35"/>
    <n v="0"/>
    <x v="4"/>
  </r>
  <r>
    <s v="Signature Espresso Drinks"/>
    <x v="9"/>
    <x v="5"/>
    <n v="310"/>
    <n v="9"/>
    <n v="6"/>
    <n v="0.1"/>
    <n v="20"/>
    <n v="200"/>
    <n v="46"/>
    <n v="0"/>
    <n v="44"/>
    <n v="11"/>
    <n v="0.15"/>
    <n v="0.02"/>
    <n v="0.35"/>
    <n v="0"/>
    <x v="4"/>
  </r>
  <r>
    <s v="Signature Espresso Drinks"/>
    <x v="9"/>
    <x v="6"/>
    <n v="280"/>
    <n v="8"/>
    <n v="3.5"/>
    <n v="0"/>
    <n v="0"/>
    <n v="170"/>
    <n v="42"/>
    <n v="1"/>
    <n v="39"/>
    <n v="10"/>
    <n v="0.1"/>
    <n v="0.02"/>
    <n v="0.35"/>
    <n v="0.1"/>
    <x v="4"/>
  </r>
  <r>
    <s v="Signature Espresso Drinks"/>
    <x v="9"/>
    <x v="8"/>
    <n v="350"/>
    <n v="6"/>
    <n v="4.5"/>
    <n v="0"/>
    <n v="10"/>
    <n v="240"/>
    <n v="61"/>
    <n v="0"/>
    <n v="58"/>
    <n v="15"/>
    <n v="0.2"/>
    <n v="0.02"/>
    <n v="0.45"/>
    <n v="0.02"/>
    <x v="5"/>
  </r>
  <r>
    <s v="Signature Espresso Drinks"/>
    <x v="9"/>
    <x v="5"/>
    <n v="400"/>
    <n v="11"/>
    <n v="7"/>
    <n v="0.2"/>
    <n v="25"/>
    <n v="250"/>
    <n v="61"/>
    <n v="0"/>
    <n v="58"/>
    <n v="15"/>
    <n v="0.15"/>
    <n v="0.02"/>
    <n v="0.45"/>
    <n v="0"/>
    <x v="5"/>
  </r>
  <r>
    <s v="Signature Espresso Drinks"/>
    <x v="9"/>
    <x v="6"/>
    <n v="370"/>
    <n v="10"/>
    <n v="5"/>
    <n v="0"/>
    <n v="0"/>
    <n v="220"/>
    <n v="56"/>
    <n v="1"/>
    <n v="51"/>
    <n v="13"/>
    <n v="0.1"/>
    <n v="0.02"/>
    <n v="0.45"/>
    <n v="0.15"/>
    <x v="5"/>
  </r>
  <r>
    <s v="Signature Espresso Drinks"/>
    <x v="9"/>
    <x v="9"/>
    <n v="450"/>
    <n v="7"/>
    <n v="6"/>
    <n v="0"/>
    <n v="10"/>
    <n v="310"/>
    <n v="78"/>
    <n v="0"/>
    <n v="74"/>
    <n v="19"/>
    <n v="0.25"/>
    <n v="0.02"/>
    <n v="0.6"/>
    <n v="0.02"/>
    <x v="5"/>
  </r>
  <r>
    <s v="Signature Espresso Drinks"/>
    <x v="9"/>
    <x v="5"/>
    <n v="510"/>
    <n v="15"/>
    <n v="9"/>
    <n v="0.2"/>
    <n v="35"/>
    <n v="330"/>
    <n v="77"/>
    <n v="0"/>
    <n v="74"/>
    <n v="19"/>
    <n v="0.2"/>
    <n v="0.04"/>
    <n v="0.6"/>
    <n v="0.02"/>
    <x v="5"/>
  </r>
  <r>
    <s v="Signature Espresso Drinks"/>
    <x v="9"/>
    <x v="6"/>
    <n v="460"/>
    <n v="13"/>
    <n v="6"/>
    <n v="0"/>
    <n v="5"/>
    <n v="290"/>
    <n v="70"/>
    <n v="1"/>
    <n v="64"/>
    <n v="16"/>
    <n v="0.15"/>
    <n v="0.02"/>
    <n v="0.6"/>
    <n v="0.2"/>
    <x v="5"/>
  </r>
  <r>
    <s v="Signature Espresso Drinks"/>
    <x v="10"/>
    <x v="4"/>
    <n v="130"/>
    <n v="1.5"/>
    <n v="1"/>
    <n v="0"/>
    <n v="5"/>
    <n v="70"/>
    <n v="26"/>
    <n v="1"/>
    <n v="23"/>
    <n v="7"/>
    <n v="0.1"/>
    <n v="0"/>
    <n v="0.2"/>
    <n v="0.1"/>
    <x v="11"/>
  </r>
  <r>
    <s v="Signature Espresso Drinks"/>
    <x v="10"/>
    <x v="5"/>
    <n v="150"/>
    <n v="4.5"/>
    <n v="2.5"/>
    <n v="0.1"/>
    <n v="15"/>
    <n v="80"/>
    <n v="26"/>
    <n v="1"/>
    <n v="22"/>
    <n v="7"/>
    <n v="0.1"/>
    <n v="0"/>
    <n v="0.2"/>
    <n v="0.1"/>
    <x v="11"/>
  </r>
  <r>
    <s v="Signature Espresso Drinks"/>
    <x v="10"/>
    <x v="6"/>
    <n v="130"/>
    <n v="3.5"/>
    <n v="1"/>
    <n v="0"/>
    <n v="0"/>
    <n v="60"/>
    <n v="23"/>
    <n v="2"/>
    <n v="18"/>
    <n v="6"/>
    <n v="0.06"/>
    <n v="0"/>
    <n v="0.2"/>
    <n v="0.2"/>
    <x v="11"/>
  </r>
  <r>
    <s v="Signature Espresso Drinks"/>
    <x v="10"/>
    <x v="7"/>
    <n v="190"/>
    <n v="2"/>
    <n v="1"/>
    <n v="0"/>
    <n v="5"/>
    <n v="110"/>
    <n v="37"/>
    <n v="1"/>
    <n v="32"/>
    <n v="11"/>
    <n v="0.15"/>
    <n v="0"/>
    <n v="0.3"/>
    <n v="0.2"/>
    <x v="12"/>
  </r>
  <r>
    <s v="Signature Espresso Drinks"/>
    <x v="10"/>
    <x v="5"/>
    <n v="230"/>
    <n v="7"/>
    <n v="3.5"/>
    <n v="0.2"/>
    <n v="20"/>
    <n v="120"/>
    <n v="37"/>
    <n v="1"/>
    <n v="32"/>
    <n v="10"/>
    <n v="0.15"/>
    <n v="0"/>
    <n v="0.3"/>
    <n v="0.2"/>
    <x v="12"/>
  </r>
  <r>
    <s v="Signature Espresso Drinks"/>
    <x v="10"/>
    <x v="6"/>
    <n v="200"/>
    <n v="6"/>
    <n v="1.5"/>
    <n v="0"/>
    <n v="0"/>
    <n v="95"/>
    <n v="32"/>
    <n v="2"/>
    <n v="25"/>
    <n v="9"/>
    <n v="0.1"/>
    <n v="0"/>
    <n v="0.3"/>
    <n v="0.3"/>
    <x v="12"/>
  </r>
  <r>
    <s v="Signature Espresso Drinks"/>
    <x v="10"/>
    <x v="8"/>
    <n v="240"/>
    <n v="2.5"/>
    <n v="1.5"/>
    <n v="0"/>
    <n v="5"/>
    <n v="140"/>
    <n v="48"/>
    <n v="2"/>
    <n v="41"/>
    <n v="14"/>
    <n v="0.2"/>
    <n v="0"/>
    <n v="0.4"/>
    <n v="0.25"/>
    <x v="13"/>
  </r>
  <r>
    <s v="Signature Espresso Drinks"/>
    <x v="10"/>
    <x v="5"/>
    <n v="290"/>
    <n v="9"/>
    <n v="5"/>
    <n v="0.2"/>
    <n v="25"/>
    <n v="160"/>
    <n v="47"/>
    <n v="2"/>
    <n v="41"/>
    <n v="14"/>
    <n v="0.2"/>
    <n v="0.02"/>
    <n v="0.4"/>
    <n v="0.25"/>
    <x v="13"/>
  </r>
  <r>
    <s v="Signature Espresso Drinks"/>
    <x v="10"/>
    <x v="6"/>
    <n v="250"/>
    <n v="7"/>
    <n v="2"/>
    <n v="0"/>
    <n v="0"/>
    <n v="125"/>
    <n v="41"/>
    <n v="3"/>
    <n v="32"/>
    <n v="12"/>
    <n v="0.15"/>
    <n v="0"/>
    <n v="0.4"/>
    <n v="0.4"/>
    <x v="13"/>
  </r>
  <r>
    <s v="Signature Espresso Drinks"/>
    <x v="10"/>
    <x v="9"/>
    <n v="320"/>
    <n v="3"/>
    <n v="2"/>
    <n v="0"/>
    <n v="10"/>
    <n v="180"/>
    <n v="63"/>
    <n v="2"/>
    <n v="55"/>
    <n v="18"/>
    <n v="0.25"/>
    <n v="0"/>
    <n v="0.5"/>
    <n v="0.3"/>
    <x v="14"/>
  </r>
  <r>
    <s v="Signature Espresso Drinks"/>
    <x v="10"/>
    <x v="5"/>
    <n v="380"/>
    <n v="11"/>
    <n v="6"/>
    <n v="0.3"/>
    <n v="35"/>
    <n v="200"/>
    <n v="63"/>
    <n v="2"/>
    <n v="54"/>
    <n v="17"/>
    <n v="0.25"/>
    <n v="0.02"/>
    <n v="0.5"/>
    <n v="0.3"/>
    <x v="14"/>
  </r>
  <r>
    <s v="Signature Espresso Drinks"/>
    <x v="10"/>
    <x v="6"/>
    <n v="330"/>
    <n v="9"/>
    <n v="2.5"/>
    <n v="0"/>
    <n v="0"/>
    <n v="160"/>
    <n v="55"/>
    <n v="4"/>
    <n v="44"/>
    <n v="15"/>
    <n v="0.15"/>
    <n v="0"/>
    <n v="0.5"/>
    <n v="0.5"/>
    <x v="14"/>
  </r>
  <r>
    <s v="Signature Espresso Drinks"/>
    <x v="11"/>
    <x v="0"/>
    <n v="140"/>
    <n v="0"/>
    <n v="0"/>
    <n v="0"/>
    <n v="0"/>
    <n v="10"/>
    <n v="35"/>
    <n v="0"/>
    <n v="33"/>
    <n v="0"/>
    <n v="0"/>
    <n v="0"/>
    <n v="0"/>
    <n v="0"/>
    <x v="15"/>
  </r>
  <r>
    <s v="Signature Espresso Drinks"/>
    <x v="11"/>
    <x v="1"/>
    <n v="210"/>
    <n v="0"/>
    <n v="0"/>
    <n v="0"/>
    <n v="0"/>
    <n v="15"/>
    <n v="53"/>
    <n v="0"/>
    <n v="49"/>
    <n v="0"/>
    <n v="0"/>
    <n v="0"/>
    <n v="0"/>
    <n v="0"/>
    <x v="15"/>
  </r>
  <r>
    <s v="Signature Espresso Drinks"/>
    <x v="11"/>
    <x v="2"/>
    <n v="280"/>
    <n v="0"/>
    <n v="0"/>
    <n v="0"/>
    <n v="0"/>
    <n v="20"/>
    <n v="70"/>
    <n v="0"/>
    <n v="65"/>
    <n v="0"/>
    <n v="0"/>
    <n v="0"/>
    <n v="0"/>
    <n v="0"/>
    <x v="15"/>
  </r>
  <r>
    <s v="Signature Espresso Drinks"/>
    <x v="11"/>
    <x v="3"/>
    <n v="360"/>
    <n v="0"/>
    <n v="0"/>
    <n v="0"/>
    <n v="0"/>
    <n v="25"/>
    <n v="89"/>
    <n v="0"/>
    <n v="83"/>
    <n v="0"/>
    <n v="0"/>
    <n v="0"/>
    <n v="0"/>
    <n v="0"/>
    <x v="15"/>
  </r>
  <r>
    <s v="Tazo® Tea Drinks"/>
    <x v="12"/>
    <x v="0"/>
    <n v="0"/>
    <n v="0"/>
    <n v="0"/>
    <n v="0"/>
    <n v="0"/>
    <n v="0"/>
    <n v="0"/>
    <n v="0"/>
    <n v="0"/>
    <n v="0"/>
    <n v="0"/>
    <n v="0"/>
    <n v="0"/>
    <n v="0"/>
    <x v="15"/>
  </r>
  <r>
    <s v="Tazo® Tea Drinks"/>
    <x v="12"/>
    <x v="1"/>
    <n v="0"/>
    <n v="0"/>
    <n v="0"/>
    <n v="0"/>
    <n v="0"/>
    <n v="0"/>
    <n v="0"/>
    <n v="0"/>
    <n v="0"/>
    <n v="0"/>
    <n v="0"/>
    <n v="0"/>
    <n v="0"/>
    <n v="0"/>
    <x v="15"/>
  </r>
  <r>
    <s v="Tazo® Tea Drinks"/>
    <x v="12"/>
    <x v="2"/>
    <n v="0"/>
    <n v="0"/>
    <n v="0"/>
    <n v="0"/>
    <n v="0"/>
    <n v="0"/>
    <n v="0"/>
    <n v="0"/>
    <n v="0"/>
    <n v="0"/>
    <n v="0"/>
    <n v="0"/>
    <n v="0"/>
    <n v="0"/>
    <x v="15"/>
  </r>
  <r>
    <s v="Tazo® Tea Drinks"/>
    <x v="12"/>
    <x v="3"/>
    <n v="0"/>
    <n v="0"/>
    <n v="0"/>
    <n v="0"/>
    <n v="0"/>
    <n v="0"/>
    <n v="0"/>
    <n v="0"/>
    <n v="0"/>
    <n v="0"/>
    <n v="0"/>
    <n v="0"/>
    <n v="0"/>
    <n v="0"/>
    <x v="15"/>
  </r>
  <r>
    <s v="Tazo® Tea Drinks"/>
    <x v="13"/>
    <x v="4"/>
    <n v="100"/>
    <n v="0.1"/>
    <n v="0.1"/>
    <n v="0"/>
    <n v="0"/>
    <n v="50"/>
    <n v="22"/>
    <n v="0"/>
    <n v="21"/>
    <n v="4"/>
    <n v="0.06"/>
    <n v="0"/>
    <n v="0.1"/>
    <n v="0"/>
    <x v="16"/>
  </r>
  <r>
    <s v="Tazo® Tea Drinks"/>
    <x v="13"/>
    <x v="5"/>
    <n v="120"/>
    <n v="2"/>
    <n v="1"/>
    <n v="0.1"/>
    <n v="10"/>
    <n v="55"/>
    <n v="22"/>
    <n v="0"/>
    <n v="21"/>
    <n v="4"/>
    <n v="0.06"/>
    <n v="0"/>
    <n v="0.1"/>
    <n v="0"/>
    <x v="16"/>
  </r>
  <r>
    <s v="Tazo® Tea Drinks"/>
    <x v="13"/>
    <x v="6"/>
    <n v="110"/>
    <n v="1.5"/>
    <n v="0.2"/>
    <n v="0"/>
    <n v="0"/>
    <n v="45"/>
    <n v="20"/>
    <n v="0"/>
    <n v="18"/>
    <n v="3"/>
    <n v="0.04"/>
    <n v="0"/>
    <n v="0.1"/>
    <n v="0.06"/>
    <x v="16"/>
  </r>
  <r>
    <s v="Tazo® Tea Drinks"/>
    <x v="13"/>
    <x v="7"/>
    <n v="160"/>
    <n v="0.2"/>
    <n v="0.1"/>
    <n v="0"/>
    <n v="5"/>
    <n v="80"/>
    <n v="34"/>
    <n v="0"/>
    <n v="32"/>
    <n v="6"/>
    <n v="0.1"/>
    <n v="0"/>
    <n v="0.2"/>
    <n v="0.02"/>
    <x v="17"/>
  </r>
  <r>
    <s v="Tazo® Tea Drinks"/>
    <x v="13"/>
    <x v="5"/>
    <n v="190"/>
    <n v="3.5"/>
    <n v="1.5"/>
    <n v="0.1"/>
    <n v="15"/>
    <n v="90"/>
    <n v="34"/>
    <n v="0"/>
    <n v="32"/>
    <n v="6"/>
    <n v="0.1"/>
    <n v="0"/>
    <n v="0.2"/>
    <n v="0.02"/>
    <x v="17"/>
  </r>
  <r>
    <s v="Tazo® Tea Drinks"/>
    <x v="13"/>
    <x v="6"/>
    <n v="160"/>
    <n v="2.5"/>
    <n v="0.3"/>
    <n v="0"/>
    <n v="0"/>
    <n v="70"/>
    <n v="31"/>
    <n v="1"/>
    <n v="28"/>
    <n v="5"/>
    <n v="0.06"/>
    <n v="0"/>
    <n v="0.2"/>
    <n v="0.1"/>
    <x v="17"/>
  </r>
  <r>
    <s v="Tazo® Tea Drinks"/>
    <x v="13"/>
    <x v="8"/>
    <n v="210"/>
    <n v="0.2"/>
    <n v="0.1"/>
    <n v="0"/>
    <n v="5"/>
    <n v="105"/>
    <n v="45"/>
    <n v="0"/>
    <n v="43"/>
    <n v="8"/>
    <n v="0.15"/>
    <n v="0"/>
    <n v="0.25"/>
    <n v="0.02"/>
    <x v="7"/>
  </r>
  <r>
    <s v="Tazo® Tea Drinks"/>
    <x v="13"/>
    <x v="5"/>
    <n v="240"/>
    <n v="4.5"/>
    <n v="2"/>
    <n v="0.1"/>
    <n v="20"/>
    <n v="115"/>
    <n v="45"/>
    <n v="0"/>
    <n v="42"/>
    <n v="8"/>
    <n v="0.1"/>
    <n v="0"/>
    <n v="0.25"/>
    <n v="0.02"/>
    <x v="7"/>
  </r>
  <r>
    <s v="Tazo® Tea Drinks"/>
    <x v="13"/>
    <x v="6"/>
    <n v="220"/>
    <n v="3.5"/>
    <n v="0.4"/>
    <n v="0"/>
    <n v="0"/>
    <n v="90"/>
    <n v="41"/>
    <n v="1"/>
    <n v="37"/>
    <n v="6"/>
    <n v="0.08"/>
    <n v="0"/>
    <n v="0.25"/>
    <n v="0.1"/>
    <x v="7"/>
  </r>
  <r>
    <s v="Tazo® Tea Drinks"/>
    <x v="13"/>
    <x v="9"/>
    <n v="260"/>
    <n v="0.3"/>
    <n v="0.2"/>
    <n v="0"/>
    <n v="5"/>
    <n v="135"/>
    <n v="57"/>
    <n v="0"/>
    <n v="54"/>
    <n v="10"/>
    <n v="0.15"/>
    <n v="0"/>
    <n v="0.35"/>
    <n v="0.02"/>
    <x v="18"/>
  </r>
  <r>
    <s v="Tazo® Tea Drinks"/>
    <x v="13"/>
    <x v="5"/>
    <n v="310"/>
    <n v="6"/>
    <n v="3"/>
    <n v="0.2"/>
    <n v="25"/>
    <n v="150"/>
    <n v="56"/>
    <n v="0"/>
    <n v="53"/>
    <n v="10"/>
    <n v="0.15"/>
    <n v="0.02"/>
    <n v="0.3"/>
    <n v="0.02"/>
    <x v="18"/>
  </r>
  <r>
    <s v="Tazo® Tea Drinks"/>
    <x v="13"/>
    <x v="6"/>
    <n v="280"/>
    <n v="4.5"/>
    <n v="0.5"/>
    <n v="0"/>
    <n v="0"/>
    <n v="115"/>
    <n v="51"/>
    <n v="1"/>
    <n v="46"/>
    <n v="8"/>
    <n v="0.1"/>
    <n v="0"/>
    <n v="0.3"/>
    <n v="0.15"/>
    <x v="18"/>
  </r>
  <r>
    <s v="Tazo® Tea Drinks"/>
    <x v="14"/>
    <x v="4"/>
    <n v="130"/>
    <n v="0.2"/>
    <n v="0.1"/>
    <n v="0"/>
    <n v="5"/>
    <n v="85"/>
    <n v="26"/>
    <n v="0"/>
    <n v="25"/>
    <n v="7"/>
    <n v="0.1"/>
    <n v="0.04"/>
    <n v="0.2"/>
    <n v="0.02"/>
    <x v="13"/>
  </r>
  <r>
    <s v="Tazo® Tea Drinks"/>
    <x v="14"/>
    <x v="5"/>
    <n v="170"/>
    <n v="4"/>
    <n v="2"/>
    <n v="0.1"/>
    <n v="15"/>
    <n v="95"/>
    <n v="26"/>
    <n v="0"/>
    <n v="25"/>
    <n v="7"/>
    <n v="0.1"/>
    <n v="0.06"/>
    <n v="0.2"/>
    <n v="0.02"/>
    <x v="13"/>
  </r>
  <r>
    <s v="Tazo® Tea Drinks"/>
    <x v="14"/>
    <x v="6"/>
    <n v="140"/>
    <n v="3"/>
    <n v="0.4"/>
    <n v="0"/>
    <n v="0"/>
    <n v="70"/>
    <n v="22"/>
    <n v="1"/>
    <n v="20"/>
    <n v="6"/>
    <n v="0.08"/>
    <n v="0.04"/>
    <n v="0.2"/>
    <n v="0.1"/>
    <x v="13"/>
  </r>
  <r>
    <s v="Tazo® Tea Drinks"/>
    <x v="14"/>
    <x v="7"/>
    <n v="210"/>
    <n v="0.4"/>
    <n v="0.2"/>
    <n v="0"/>
    <n v="5"/>
    <n v="125"/>
    <n v="42"/>
    <n v="1"/>
    <n v="41"/>
    <n v="11"/>
    <n v="0.2"/>
    <n v="0.1"/>
    <n v="0.35"/>
    <n v="0.04"/>
    <x v="19"/>
  </r>
  <r>
    <s v="Tazo® Tea Drinks"/>
    <x v="14"/>
    <x v="5"/>
    <n v="260"/>
    <n v="6"/>
    <n v="3"/>
    <n v="0.2"/>
    <n v="25"/>
    <n v="140"/>
    <n v="41"/>
    <n v="1"/>
    <n v="40"/>
    <n v="10"/>
    <n v="0.15"/>
    <n v="0.1"/>
    <n v="0.35"/>
    <n v="0.04"/>
    <x v="19"/>
  </r>
  <r>
    <s v="Tazo® Tea Drinks"/>
    <x v="14"/>
    <x v="6"/>
    <n v="230"/>
    <n v="4.5"/>
    <n v="0.5"/>
    <n v="0"/>
    <n v="0"/>
    <n v="110"/>
    <n v="36"/>
    <n v="2"/>
    <n v="33"/>
    <n v="9"/>
    <n v="0.1"/>
    <n v="0.1"/>
    <n v="0.35"/>
    <n v="0.15"/>
    <x v="19"/>
  </r>
  <r>
    <s v="Tazo® Tea Drinks"/>
    <x v="14"/>
    <x v="8"/>
    <n v="290"/>
    <n v="0.5"/>
    <n v="0.2"/>
    <n v="0"/>
    <n v="10"/>
    <n v="160"/>
    <n v="57"/>
    <n v="1"/>
    <n v="56"/>
    <n v="14"/>
    <n v="0.25"/>
    <n v="0.15"/>
    <n v="0.45"/>
    <n v="0.04"/>
    <x v="20"/>
  </r>
  <r>
    <s v="Tazo® Tea Drinks"/>
    <x v="14"/>
    <x v="5"/>
    <n v="350"/>
    <n v="8"/>
    <n v="4"/>
    <n v="0.2"/>
    <n v="30"/>
    <n v="180"/>
    <n v="57"/>
    <n v="1"/>
    <n v="55"/>
    <n v="14"/>
    <n v="0.2"/>
    <n v="0.15"/>
    <n v="0.45"/>
    <n v="0.04"/>
    <x v="20"/>
  </r>
  <r>
    <s v="Tazo® Tea Drinks"/>
    <x v="14"/>
    <x v="6"/>
    <n v="310"/>
    <n v="6"/>
    <n v="1"/>
    <n v="0"/>
    <n v="0"/>
    <n v="140"/>
    <n v="50"/>
    <n v="3"/>
    <n v="46"/>
    <n v="11"/>
    <n v="0.15"/>
    <n v="0.15"/>
    <n v="0.45"/>
    <n v="0.25"/>
    <x v="20"/>
  </r>
  <r>
    <s v="Tazo® Tea Drinks"/>
    <x v="14"/>
    <x v="9"/>
    <n v="370"/>
    <n v="0.5"/>
    <n v="0.3"/>
    <n v="0"/>
    <n v="10"/>
    <n v="200"/>
    <n v="73"/>
    <n v="2"/>
    <n v="71"/>
    <n v="18"/>
    <n v="0.3"/>
    <n v="0.2"/>
    <n v="0.6"/>
    <n v="0.06"/>
    <x v="21"/>
  </r>
  <r>
    <s v="Tazo® Tea Drinks"/>
    <x v="14"/>
    <x v="5"/>
    <n v="450"/>
    <n v="10"/>
    <n v="5"/>
    <n v="0.3"/>
    <n v="40"/>
    <n v="230"/>
    <n v="72"/>
    <n v="2"/>
    <n v="71"/>
    <n v="17"/>
    <n v="0.25"/>
    <n v="0.2"/>
    <n v="0.5"/>
    <n v="0.06"/>
    <x v="21"/>
  </r>
  <r>
    <s v="Tazo® Tea Drinks"/>
    <x v="14"/>
    <x v="6"/>
    <n v="390"/>
    <n v="8"/>
    <n v="1"/>
    <n v="0"/>
    <n v="0"/>
    <n v="180"/>
    <n v="64"/>
    <n v="4"/>
    <n v="58"/>
    <n v="14"/>
    <n v="0.2"/>
    <n v="0.2"/>
    <n v="0.6"/>
    <n v="0.3"/>
    <x v="21"/>
  </r>
  <r>
    <s v="Tazo® Tea Drinks"/>
    <x v="15"/>
    <x v="4"/>
    <n v="80"/>
    <n v="0.1"/>
    <n v="0.1"/>
    <n v="0"/>
    <n v="0"/>
    <n v="45"/>
    <n v="16"/>
    <n v="0"/>
    <n v="16"/>
    <n v="4"/>
    <n v="0.06"/>
    <n v="0"/>
    <n v="0.1"/>
    <n v="0"/>
    <x v="15"/>
  </r>
  <r>
    <s v="Tazo® Tea Drinks"/>
    <x v="15"/>
    <x v="5"/>
    <n v="90"/>
    <n v="2"/>
    <n v="1"/>
    <n v="0.1"/>
    <n v="10"/>
    <n v="50"/>
    <n v="15"/>
    <n v="0"/>
    <n v="15"/>
    <n v="3"/>
    <n v="0.06"/>
    <n v="0"/>
    <n v="0.1"/>
    <n v="0"/>
    <x v="15"/>
  </r>
  <r>
    <s v="Tazo® Tea Drinks"/>
    <x v="15"/>
    <x v="6"/>
    <n v="80"/>
    <n v="1.5"/>
    <n v="0.2"/>
    <n v="0"/>
    <n v="0"/>
    <n v="40"/>
    <n v="14"/>
    <n v="0"/>
    <n v="13"/>
    <n v="3"/>
    <n v="0.04"/>
    <n v="0"/>
    <n v="0.1"/>
    <n v="0.06"/>
    <x v="15"/>
  </r>
  <r>
    <s v="Tazo® Tea Drinks"/>
    <x v="15"/>
    <x v="7"/>
    <n v="120"/>
    <n v="0.1"/>
    <n v="0.1"/>
    <n v="0"/>
    <n v="5"/>
    <n v="65"/>
    <n v="23"/>
    <n v="0"/>
    <n v="23"/>
    <n v="5"/>
    <n v="0.1"/>
    <n v="0"/>
    <n v="0.2"/>
    <n v="0"/>
    <x v="15"/>
  </r>
  <r>
    <s v="Tazo® Tea Drinks"/>
    <x v="15"/>
    <x v="5"/>
    <n v="140"/>
    <n v="3"/>
    <n v="1.5"/>
    <n v="0.1"/>
    <n v="15"/>
    <n v="75"/>
    <n v="23"/>
    <n v="0"/>
    <n v="23"/>
    <n v="5"/>
    <n v="0.08"/>
    <n v="0"/>
    <n v="0.15"/>
    <n v="0"/>
    <x v="15"/>
  </r>
  <r>
    <s v="Tazo® Tea Drinks"/>
    <x v="15"/>
    <x v="6"/>
    <n v="130"/>
    <n v="2.5"/>
    <n v="0.3"/>
    <n v="0"/>
    <n v="0"/>
    <n v="60"/>
    <n v="21"/>
    <n v="1"/>
    <n v="19"/>
    <n v="4"/>
    <n v="0.06"/>
    <n v="0"/>
    <n v="0.2"/>
    <n v="0.08"/>
    <x v="15"/>
  </r>
  <r>
    <s v="Tazo® Tea Drinks"/>
    <x v="15"/>
    <x v="8"/>
    <n v="150"/>
    <n v="0.2"/>
    <n v="0.1"/>
    <n v="0"/>
    <n v="5"/>
    <n v="85"/>
    <n v="31"/>
    <n v="0"/>
    <n v="31"/>
    <n v="7"/>
    <n v="0.15"/>
    <n v="0"/>
    <n v="0.25"/>
    <n v="0"/>
    <x v="15"/>
  </r>
  <r>
    <s v="Tazo® Tea Drinks"/>
    <x v="15"/>
    <x v="5"/>
    <n v="190"/>
    <n v="4"/>
    <n v="2"/>
    <n v="0.1"/>
    <n v="15"/>
    <n v="95"/>
    <n v="31"/>
    <n v="0"/>
    <n v="30"/>
    <n v="7"/>
    <n v="0.1"/>
    <n v="0"/>
    <n v="0.25"/>
    <n v="0"/>
    <x v="15"/>
  </r>
  <r>
    <s v="Tazo® Tea Drinks"/>
    <x v="15"/>
    <x v="6"/>
    <n v="170"/>
    <n v="3.5"/>
    <n v="0.4"/>
    <n v="0"/>
    <n v="0"/>
    <n v="80"/>
    <n v="27"/>
    <n v="1"/>
    <n v="25"/>
    <n v="6"/>
    <n v="0.08"/>
    <n v="0"/>
    <n v="0.25"/>
    <n v="0.1"/>
    <x v="15"/>
  </r>
  <r>
    <s v="Tazo® Tea Drinks"/>
    <x v="15"/>
    <x v="9"/>
    <n v="190"/>
    <n v="0.2"/>
    <n v="0.1"/>
    <n v="0"/>
    <n v="5"/>
    <n v="110"/>
    <n v="39"/>
    <n v="0"/>
    <n v="39"/>
    <n v="9"/>
    <n v="0.15"/>
    <n v="0"/>
    <n v="0.3"/>
    <n v="0"/>
    <x v="15"/>
  </r>
  <r>
    <s v="Tazo® Tea Drinks"/>
    <x v="15"/>
    <x v="5"/>
    <n v="230"/>
    <n v="5"/>
    <n v="2.5"/>
    <n v="0.2"/>
    <n v="20"/>
    <n v="125"/>
    <n v="38"/>
    <n v="0"/>
    <n v="38"/>
    <n v="9"/>
    <n v="0.15"/>
    <n v="0"/>
    <n v="0.3"/>
    <n v="0"/>
    <x v="15"/>
  </r>
  <r>
    <s v="Tazo® Tea Drinks"/>
    <x v="15"/>
    <x v="6"/>
    <n v="210"/>
    <n v="4"/>
    <n v="0.5"/>
    <n v="0"/>
    <n v="0"/>
    <n v="100"/>
    <n v="34"/>
    <n v="1"/>
    <n v="32"/>
    <n v="7"/>
    <n v="0.1"/>
    <n v="0"/>
    <n v="0.3"/>
    <n v="0.15"/>
    <x v="15"/>
  </r>
  <r>
    <s v="Tazo® Tea Drinks"/>
    <x v="16"/>
    <x v="4"/>
    <n v="80"/>
    <n v="0.1"/>
    <n v="0.1"/>
    <n v="0"/>
    <n v="0"/>
    <n v="45"/>
    <n v="16"/>
    <n v="0"/>
    <n v="16"/>
    <n v="4"/>
    <n v="0.06"/>
    <n v="0"/>
    <n v="0.1"/>
    <n v="0"/>
    <x v="15"/>
  </r>
  <r>
    <s v="Tazo® Tea Drinks"/>
    <x v="16"/>
    <x v="5"/>
    <n v="90"/>
    <n v="2"/>
    <n v="1"/>
    <n v="0.1"/>
    <n v="10"/>
    <n v="50"/>
    <n v="15"/>
    <n v="0"/>
    <n v="15"/>
    <n v="3"/>
    <n v="0.06"/>
    <n v="0"/>
    <n v="0.1"/>
    <n v="0"/>
    <x v="15"/>
  </r>
  <r>
    <s v="Tazo® Tea Drinks"/>
    <x v="16"/>
    <x v="6"/>
    <n v="80"/>
    <n v="1.5"/>
    <n v="0.2"/>
    <n v="0"/>
    <n v="0"/>
    <n v="40"/>
    <n v="14"/>
    <n v="0"/>
    <n v="13"/>
    <n v="3"/>
    <n v="0.04"/>
    <n v="0"/>
    <n v="0.1"/>
    <n v="0.06"/>
    <x v="15"/>
  </r>
  <r>
    <s v="Tazo® Tea Drinks"/>
    <x v="16"/>
    <x v="7"/>
    <n v="120"/>
    <n v="0.1"/>
    <n v="0.1"/>
    <n v="0"/>
    <n v="5"/>
    <n v="65"/>
    <n v="23"/>
    <n v="0"/>
    <n v="23"/>
    <n v="5"/>
    <n v="0.1"/>
    <n v="0"/>
    <n v="0.2"/>
    <n v="0"/>
    <x v="15"/>
  </r>
  <r>
    <s v="Tazo® Tea Drinks"/>
    <x v="16"/>
    <x v="5"/>
    <n v="140"/>
    <n v="3"/>
    <n v="1.5"/>
    <n v="0.1"/>
    <n v="15"/>
    <n v="75"/>
    <n v="23"/>
    <n v="0"/>
    <n v="23"/>
    <n v="5"/>
    <n v="0.08"/>
    <n v="0"/>
    <n v="0.15"/>
    <n v="0"/>
    <x v="15"/>
  </r>
  <r>
    <s v="Tazo® Tea Drinks"/>
    <x v="16"/>
    <x v="6"/>
    <n v="130"/>
    <n v="2.5"/>
    <n v="0.3"/>
    <n v="0"/>
    <n v="0"/>
    <n v="60"/>
    <n v="21"/>
    <n v="1"/>
    <n v="19"/>
    <n v="4"/>
    <n v="0.06"/>
    <n v="0"/>
    <n v="0.2"/>
    <n v="0.08"/>
    <x v="15"/>
  </r>
  <r>
    <s v="Tazo® Tea Drinks"/>
    <x v="16"/>
    <x v="8"/>
    <n v="150"/>
    <n v="0.2"/>
    <n v="0.1"/>
    <n v="0"/>
    <n v="5"/>
    <n v="85"/>
    <n v="31"/>
    <n v="0"/>
    <n v="31"/>
    <n v="7"/>
    <n v="0.15"/>
    <n v="0"/>
    <n v="0.25"/>
    <n v="0"/>
    <x v="15"/>
  </r>
  <r>
    <s v="Tazo® Tea Drinks"/>
    <x v="16"/>
    <x v="5"/>
    <n v="190"/>
    <n v="4"/>
    <n v="2"/>
    <n v="0.1"/>
    <n v="15"/>
    <n v="95"/>
    <n v="31"/>
    <n v="0"/>
    <n v="30"/>
    <n v="7"/>
    <n v="0.1"/>
    <n v="0"/>
    <n v="0.25"/>
    <n v="0"/>
    <x v="15"/>
  </r>
  <r>
    <s v="Tazo® Tea Drinks"/>
    <x v="16"/>
    <x v="6"/>
    <n v="170"/>
    <n v="3.5"/>
    <n v="0.4"/>
    <n v="0"/>
    <n v="0"/>
    <n v="80"/>
    <n v="27"/>
    <n v="1"/>
    <n v="25"/>
    <n v="6"/>
    <n v="0.08"/>
    <n v="0"/>
    <n v="0.25"/>
    <n v="0.1"/>
    <x v="15"/>
  </r>
  <r>
    <s v="Tazo® Tea Drinks"/>
    <x v="16"/>
    <x v="9"/>
    <n v="190"/>
    <n v="0.2"/>
    <n v="0.1"/>
    <n v="0"/>
    <n v="5"/>
    <n v="110"/>
    <n v="39"/>
    <n v="0"/>
    <n v="39"/>
    <n v="9"/>
    <n v="0.15"/>
    <n v="0"/>
    <n v="0.3"/>
    <n v="0"/>
    <x v="15"/>
  </r>
  <r>
    <s v="Tazo® Tea Drinks"/>
    <x v="16"/>
    <x v="5"/>
    <n v="230"/>
    <n v="5"/>
    <n v="2.5"/>
    <n v="0.2"/>
    <n v="20"/>
    <n v="125"/>
    <n v="38"/>
    <n v="0"/>
    <n v="38"/>
    <n v="9"/>
    <n v="0.15"/>
    <n v="0"/>
    <n v="0.3"/>
    <n v="0"/>
    <x v="15"/>
  </r>
  <r>
    <s v="Tazo® Tea Drinks"/>
    <x v="16"/>
    <x v="6"/>
    <n v="210"/>
    <n v="4"/>
    <n v="0.5"/>
    <n v="0"/>
    <n v="0"/>
    <n v="100"/>
    <n v="34"/>
    <n v="1"/>
    <n v="32"/>
    <n v="7"/>
    <n v="0.1"/>
    <n v="0"/>
    <n v="0.3"/>
    <n v="0.15"/>
    <x v="15"/>
  </r>
  <r>
    <s v="Shaken Iced Beverages"/>
    <x v="17"/>
    <x v="1"/>
    <n v="60"/>
    <n v="0"/>
    <n v="0"/>
    <n v="0"/>
    <n v="0"/>
    <n v="4"/>
    <n v="15"/>
    <n v="0"/>
    <n v="15"/>
    <n v="0.2"/>
    <n v="0"/>
    <n v="0"/>
    <n v="0"/>
    <n v="0"/>
    <x v="18"/>
  </r>
  <r>
    <s v="Shaken Iced Beverages"/>
    <x v="17"/>
    <x v="2"/>
    <n v="90"/>
    <n v="0.1"/>
    <n v="0"/>
    <n v="0"/>
    <n v="0"/>
    <n v="5"/>
    <n v="21"/>
    <n v="0"/>
    <n v="21"/>
    <n v="0.3"/>
    <n v="0"/>
    <n v="0"/>
    <n v="0"/>
    <n v="0"/>
    <x v="22"/>
  </r>
  <r>
    <s v="Shaken Iced Beverages"/>
    <x v="17"/>
    <x v="3"/>
    <n v="130"/>
    <n v="0.1"/>
    <n v="0"/>
    <n v="0"/>
    <n v="0"/>
    <n v="5"/>
    <n v="31"/>
    <n v="0"/>
    <n v="31"/>
    <n v="0.4"/>
    <n v="0"/>
    <n v="0"/>
    <n v="0"/>
    <n v="0"/>
    <x v="23"/>
  </r>
  <r>
    <s v="Shaken Iced Beverages"/>
    <x v="18"/>
    <x v="7"/>
    <n v="80"/>
    <n v="0.1"/>
    <n v="0"/>
    <n v="0"/>
    <n v="0"/>
    <n v="25"/>
    <n v="18"/>
    <n v="0"/>
    <n v="18"/>
    <n v="2"/>
    <n v="0.02"/>
    <n v="0"/>
    <n v="0.06"/>
    <n v="0"/>
    <x v="24"/>
  </r>
  <r>
    <s v="Shaken Iced Beverages"/>
    <x v="18"/>
    <x v="5"/>
    <n v="90"/>
    <n v="1"/>
    <n v="0.5"/>
    <n v="0"/>
    <n v="5"/>
    <n v="25"/>
    <n v="18"/>
    <n v="0"/>
    <n v="18"/>
    <n v="2"/>
    <n v="0.02"/>
    <n v="0"/>
    <n v="0.06"/>
    <n v="0"/>
    <x v="25"/>
  </r>
  <r>
    <s v="Shaken Iced Beverages"/>
    <x v="18"/>
    <x v="6"/>
    <n v="80"/>
    <n v="1"/>
    <n v="0.1"/>
    <n v="0"/>
    <n v="0"/>
    <n v="20"/>
    <n v="17"/>
    <n v="0"/>
    <n v="17"/>
    <n v="2"/>
    <n v="0.02"/>
    <n v="0"/>
    <n v="0.06"/>
    <n v="0"/>
    <x v="24"/>
  </r>
  <r>
    <s v="Shaken Iced Beverages"/>
    <x v="18"/>
    <x v="8"/>
    <n v="110"/>
    <n v="0.1"/>
    <n v="0"/>
    <n v="0"/>
    <n v="0"/>
    <n v="30"/>
    <n v="24"/>
    <n v="0"/>
    <n v="24"/>
    <n v="2"/>
    <n v="0.04"/>
    <n v="0"/>
    <n v="0.08"/>
    <n v="0.02"/>
    <x v="24"/>
  </r>
  <r>
    <s v="Shaken Iced Beverages"/>
    <x v="18"/>
    <x v="5"/>
    <n v="120"/>
    <n v="1.5"/>
    <n v="0.5"/>
    <n v="0"/>
    <n v="5"/>
    <n v="35"/>
    <n v="24"/>
    <n v="0"/>
    <n v="24"/>
    <n v="2"/>
    <n v="0.04"/>
    <n v="0"/>
    <n v="0.08"/>
    <n v="0"/>
    <x v="26"/>
  </r>
  <r>
    <s v="Shaken Iced Beverages"/>
    <x v="18"/>
    <x v="6"/>
    <n v="110"/>
    <n v="1"/>
    <n v="0.1"/>
    <n v="0"/>
    <n v="0"/>
    <n v="30"/>
    <n v="23"/>
    <n v="0"/>
    <n v="22"/>
    <n v="2"/>
    <n v="0.02"/>
    <n v="0"/>
    <n v="0.08"/>
    <n v="0"/>
    <x v="26"/>
  </r>
  <r>
    <s v="Shaken Iced Beverages"/>
    <x v="18"/>
    <x v="9"/>
    <n v="160"/>
    <n v="0.1"/>
    <n v="0.1"/>
    <n v="0"/>
    <n v="0"/>
    <n v="50"/>
    <n v="36"/>
    <n v="0"/>
    <n v="36"/>
    <n v="4"/>
    <n v="0.06"/>
    <n v="0"/>
    <n v="0.1"/>
    <n v="0.04"/>
    <x v="26"/>
  </r>
  <r>
    <s v="Shaken Iced Beverages"/>
    <x v="18"/>
    <x v="5"/>
    <n v="180"/>
    <n v="2"/>
    <n v="1"/>
    <n v="0.1"/>
    <n v="10"/>
    <n v="55"/>
    <n v="36"/>
    <n v="0"/>
    <n v="36"/>
    <n v="4"/>
    <n v="0.06"/>
    <n v="0"/>
    <n v="0.1"/>
    <n v="0"/>
    <x v="27"/>
  </r>
  <r>
    <s v="Shaken Iced Beverages"/>
    <x v="18"/>
    <x v="6"/>
    <n v="170"/>
    <n v="1.5"/>
    <n v="0.2"/>
    <n v="0"/>
    <n v="0"/>
    <n v="45"/>
    <n v="34"/>
    <n v="0"/>
    <n v="33"/>
    <n v="3"/>
    <n v="0.04"/>
    <n v="0"/>
    <n v="0.1"/>
    <n v="0"/>
    <x v="27"/>
  </r>
  <r>
    <s v="Shaken Iced Beverages"/>
    <x v="19"/>
    <x v="1"/>
    <n v="60"/>
    <n v="0"/>
    <n v="0"/>
    <n v="0"/>
    <n v="0"/>
    <n v="0"/>
    <n v="15"/>
    <n v="0"/>
    <n v="15"/>
    <n v="0"/>
    <n v="0"/>
    <n v="0"/>
    <n v="0"/>
    <n v="0.06"/>
    <x v="27"/>
  </r>
  <r>
    <s v="Shaken Iced Beverages"/>
    <x v="19"/>
    <x v="2"/>
    <n v="80"/>
    <n v="0"/>
    <n v="0"/>
    <n v="0"/>
    <n v="0"/>
    <n v="0"/>
    <n v="21"/>
    <n v="0"/>
    <n v="21"/>
    <n v="0"/>
    <n v="0"/>
    <n v="0"/>
    <n v="0"/>
    <n v="0"/>
    <x v="15"/>
  </r>
  <r>
    <s v="Shaken Iced Beverages"/>
    <x v="19"/>
    <x v="3"/>
    <n v="120"/>
    <n v="0"/>
    <n v="0"/>
    <n v="0"/>
    <n v="0"/>
    <n v="0"/>
    <n v="31"/>
    <n v="0"/>
    <n v="31"/>
    <n v="0"/>
    <n v="0"/>
    <n v="0"/>
    <n v="0"/>
    <n v="0"/>
    <x v="15"/>
  </r>
  <r>
    <s v="Shaken Iced Beverages"/>
    <x v="20"/>
    <x v="1"/>
    <n v="100"/>
    <n v="0"/>
    <n v="0"/>
    <n v="0"/>
    <n v="0"/>
    <n v="0"/>
    <n v="25"/>
    <n v="0"/>
    <n v="24"/>
    <n v="0.1"/>
    <n v="0"/>
    <n v="0.1"/>
    <n v="0"/>
    <n v="0"/>
    <x v="15"/>
  </r>
  <r>
    <s v="Shaken Iced Beverages"/>
    <x v="20"/>
    <x v="2"/>
    <n v="130"/>
    <n v="0"/>
    <n v="0"/>
    <n v="0"/>
    <n v="0"/>
    <n v="0"/>
    <n v="33"/>
    <n v="0"/>
    <n v="33"/>
    <n v="0.1"/>
    <n v="0"/>
    <n v="0.15"/>
    <n v="0"/>
    <n v="0"/>
    <x v="15"/>
  </r>
  <r>
    <s v="Shaken Iced Beverages"/>
    <x v="20"/>
    <x v="3"/>
    <n v="190"/>
    <n v="0"/>
    <n v="0"/>
    <n v="0"/>
    <n v="0"/>
    <n v="0"/>
    <n v="49"/>
    <n v="0"/>
    <n v="49"/>
    <n v="0.1"/>
    <n v="0"/>
    <n v="0.2"/>
    <n v="0"/>
    <n v="0"/>
    <x v="15"/>
  </r>
  <r>
    <s v="Smoothies"/>
    <x v="21"/>
    <x v="8"/>
    <n v="280"/>
    <n v="2.5"/>
    <n v="1.5"/>
    <n v="0"/>
    <n v="5"/>
    <n v="150"/>
    <n v="53"/>
    <n v="7"/>
    <n v="34"/>
    <n v="20"/>
    <n v="0.1"/>
    <n v="0.15"/>
    <n v="0.2"/>
    <n v="0"/>
    <x v="15"/>
  </r>
  <r>
    <s v="Smoothies"/>
    <x v="21"/>
    <x v="5"/>
    <n v="300"/>
    <n v="5"/>
    <n v="2.5"/>
    <n v="0.1"/>
    <n v="15"/>
    <n v="160"/>
    <n v="53"/>
    <n v="7"/>
    <n v="34"/>
    <n v="20"/>
    <n v="0.08"/>
    <n v="0.15"/>
    <n v="0.2"/>
    <n v="0.2"/>
    <x v="28"/>
  </r>
  <r>
    <s v="Smoothies"/>
    <x v="21"/>
    <x v="6"/>
    <n v="290"/>
    <n v="4.5"/>
    <n v="1.5"/>
    <n v="0"/>
    <n v="5"/>
    <n v="150"/>
    <n v="51"/>
    <n v="7"/>
    <n v="31"/>
    <n v="19"/>
    <n v="0.06"/>
    <n v="0.15"/>
    <n v="0.2"/>
    <n v="0.2"/>
    <x v="28"/>
  </r>
  <r>
    <s v="Smoothies"/>
    <x v="22"/>
    <x v="8"/>
    <n v="260"/>
    <n v="1"/>
    <n v="0.3"/>
    <n v="0"/>
    <n v="5"/>
    <n v="120"/>
    <n v="54"/>
    <n v="6"/>
    <n v="37"/>
    <n v="16"/>
    <n v="0.5"/>
    <n v="0.8"/>
    <n v="0.1"/>
    <n v="0.3"/>
    <x v="28"/>
  </r>
  <r>
    <s v="Smoothies"/>
    <x v="22"/>
    <x v="5"/>
    <n v="270"/>
    <n v="1.5"/>
    <n v="0.5"/>
    <n v="0"/>
    <n v="5"/>
    <n v="125"/>
    <n v="53"/>
    <n v="6"/>
    <n v="37"/>
    <n v="16"/>
    <n v="0.5"/>
    <n v="0.8"/>
    <n v="0.1"/>
    <n v="0.06"/>
    <x v="15"/>
  </r>
  <r>
    <s v="Smoothies"/>
    <x v="22"/>
    <x v="6"/>
    <n v="270"/>
    <n v="1.5"/>
    <n v="0.4"/>
    <n v="0"/>
    <n v="5"/>
    <n v="120"/>
    <n v="53"/>
    <n v="6"/>
    <n v="36"/>
    <n v="15"/>
    <n v="0.5"/>
    <n v="0.8"/>
    <n v="0.1"/>
    <n v="0.06"/>
    <x v="15"/>
  </r>
  <r>
    <s v="Smoothies"/>
    <x v="23"/>
    <x v="8"/>
    <n v="290"/>
    <n v="1"/>
    <n v="0.3"/>
    <n v="0"/>
    <n v="5"/>
    <n v="125"/>
    <n v="58"/>
    <n v="7"/>
    <n v="41"/>
    <n v="16"/>
    <n v="0.04"/>
    <n v="1"/>
    <n v="0.1"/>
    <n v="0.08"/>
    <x v="15"/>
  </r>
  <r>
    <s v="Smoothies"/>
    <x v="23"/>
    <x v="5"/>
    <n v="290"/>
    <n v="2"/>
    <n v="1"/>
    <n v="0"/>
    <n v="5"/>
    <n v="125"/>
    <n v="58"/>
    <n v="7"/>
    <n v="41"/>
    <n v="16"/>
    <n v="0.04"/>
    <n v="1"/>
    <n v="0.1"/>
    <n v="0.08"/>
    <x v="15"/>
  </r>
  <r>
    <s v="Smoothies"/>
    <x v="23"/>
    <x v="6"/>
    <n v="290"/>
    <n v="2"/>
    <n v="0.4"/>
    <n v="0"/>
    <n v="5"/>
    <n v="120"/>
    <n v="58"/>
    <n v="8"/>
    <n v="40"/>
    <n v="16"/>
    <n v="0.02"/>
    <n v="1"/>
    <n v="0.1"/>
    <n v="0.08"/>
    <x v="15"/>
  </r>
  <r>
    <s v="Frappuccino® Blended Coffee"/>
    <x v="24"/>
    <x v="7"/>
    <n v="160"/>
    <n v="0.1"/>
    <n v="0"/>
    <n v="0"/>
    <n v="0"/>
    <n v="160"/>
    <n v="36"/>
    <n v="0"/>
    <n v="36"/>
    <n v="3"/>
    <n v="0.04"/>
    <n v="0"/>
    <n v="0.1"/>
    <n v="0.1"/>
    <x v="15"/>
  </r>
  <r>
    <s v="Frappuccino® Blended Coffee"/>
    <x v="24"/>
    <x v="12"/>
    <n v="180"/>
    <n v="2.5"/>
    <n v="1.5"/>
    <n v="0.1"/>
    <n v="10"/>
    <n v="160"/>
    <n v="36"/>
    <n v="0"/>
    <n v="36"/>
    <n v="3"/>
    <n v="0.04"/>
    <n v="0"/>
    <n v="0.08"/>
    <n v="0"/>
    <x v="17"/>
  </r>
  <r>
    <s v="Frappuccino® Blended Coffee"/>
    <x v="24"/>
    <x v="6"/>
    <n v="160"/>
    <n v="1.5"/>
    <n v="0.2"/>
    <n v="0"/>
    <n v="0"/>
    <n v="150"/>
    <n v="35"/>
    <n v="0"/>
    <n v="34"/>
    <n v="2"/>
    <n v="0.04"/>
    <n v="0"/>
    <n v="0.1"/>
    <n v="0"/>
    <x v="17"/>
  </r>
  <r>
    <s v="Frappuccino® Blended Coffee"/>
    <x v="24"/>
    <x v="8"/>
    <n v="220"/>
    <n v="0.1"/>
    <n v="0.1"/>
    <n v="0"/>
    <n v="0"/>
    <n v="210"/>
    <n v="51"/>
    <n v="0"/>
    <n v="50"/>
    <n v="4"/>
    <n v="0.06"/>
    <n v="0"/>
    <n v="0.1"/>
    <n v="0.04"/>
    <x v="17"/>
  </r>
  <r>
    <s v="Frappuccino® Blended Coffee"/>
    <x v="24"/>
    <x v="12"/>
    <n v="240"/>
    <n v="3"/>
    <n v="2"/>
    <n v="0.1"/>
    <n v="10"/>
    <n v="220"/>
    <n v="50"/>
    <n v="0"/>
    <n v="50"/>
    <n v="3"/>
    <n v="0.04"/>
    <n v="0"/>
    <n v="0.1"/>
    <n v="0"/>
    <x v="7"/>
  </r>
  <r>
    <s v="Frappuccino® Blended Coffee"/>
    <x v="24"/>
    <x v="6"/>
    <n v="220"/>
    <n v="1.5"/>
    <n v="0.2"/>
    <n v="0"/>
    <n v="0"/>
    <n v="210"/>
    <n v="49"/>
    <n v="0"/>
    <n v="47"/>
    <n v="3"/>
    <n v="0.04"/>
    <n v="0"/>
    <n v="0.1"/>
    <n v="0"/>
    <x v="7"/>
  </r>
  <r>
    <s v="Frappuccino® Blended Coffee"/>
    <x v="24"/>
    <x v="9"/>
    <n v="310"/>
    <n v="0.1"/>
    <n v="0.1"/>
    <n v="0"/>
    <n v="5"/>
    <n v="300"/>
    <n v="70"/>
    <n v="0"/>
    <n v="69"/>
    <n v="6"/>
    <n v="0.1"/>
    <n v="0"/>
    <n v="0.2"/>
    <n v="0.06"/>
    <x v="7"/>
  </r>
  <r>
    <s v="Frappuccino® Blended Coffee"/>
    <x v="24"/>
    <x v="12"/>
    <n v="350"/>
    <n v="5"/>
    <n v="3"/>
    <n v="0.2"/>
    <n v="15"/>
    <n v="300"/>
    <n v="70"/>
    <n v="0"/>
    <n v="69"/>
    <n v="5"/>
    <n v="0.08"/>
    <n v="0"/>
    <n v="0.15"/>
    <n v="0.02"/>
    <x v="29"/>
  </r>
  <r>
    <s v="Frappuccino® Blended Coffee"/>
    <x v="24"/>
    <x v="6"/>
    <n v="310"/>
    <n v="2.5"/>
    <n v="0.3"/>
    <n v="0"/>
    <n v="0"/>
    <n v="300"/>
    <n v="68"/>
    <n v="1"/>
    <n v="66"/>
    <n v="5"/>
    <n v="0.06"/>
    <n v="0"/>
    <n v="0.2"/>
    <n v="0.02"/>
    <x v="29"/>
  </r>
  <r>
    <s v="Frappuccino® Blended Coffee"/>
    <x v="25"/>
    <x v="7"/>
    <n v="180"/>
    <n v="0.5"/>
    <n v="0.4"/>
    <n v="0"/>
    <n v="0"/>
    <n v="150"/>
    <n v="42"/>
    <n v="1"/>
    <n v="40"/>
    <n v="3"/>
    <n v="0.04"/>
    <n v="0"/>
    <n v="0.1"/>
    <n v="0.08"/>
    <x v="29"/>
  </r>
  <r>
    <s v="Frappuccino® Blended Coffee"/>
    <x v="25"/>
    <x v="12"/>
    <n v="200"/>
    <n v="3"/>
    <n v="2"/>
    <n v="0.1"/>
    <n v="10"/>
    <n v="160"/>
    <n v="42"/>
    <n v="1"/>
    <n v="40"/>
    <n v="3"/>
    <n v="0.04"/>
    <n v="0"/>
    <n v="0.08"/>
    <n v="0.06"/>
    <x v="17"/>
  </r>
  <r>
    <s v="Frappuccino® Blended Coffee"/>
    <x v="25"/>
    <x v="6"/>
    <n v="180"/>
    <n v="2"/>
    <n v="0.5"/>
    <n v="0"/>
    <n v="0"/>
    <n v="150"/>
    <n v="40"/>
    <n v="1"/>
    <n v="38"/>
    <n v="3"/>
    <n v="0.04"/>
    <n v="0"/>
    <n v="0.1"/>
    <n v="0.1"/>
    <x v="17"/>
  </r>
  <r>
    <s v="Frappuccino® Blended Coffee"/>
    <x v="25"/>
    <x v="8"/>
    <n v="260"/>
    <n v="1"/>
    <n v="0.5"/>
    <n v="0"/>
    <n v="0"/>
    <n v="220"/>
    <n v="61"/>
    <n v="1"/>
    <n v="58"/>
    <n v="4"/>
    <n v="0.06"/>
    <n v="0"/>
    <n v="0.1"/>
    <n v="0.08"/>
    <x v="21"/>
  </r>
  <r>
    <s v="Frappuccino® Blended Coffee"/>
    <x v="25"/>
    <x v="12"/>
    <n v="290"/>
    <n v="4"/>
    <n v="2.5"/>
    <n v="0.1"/>
    <n v="10"/>
    <n v="220"/>
    <n v="61"/>
    <n v="1"/>
    <n v="58"/>
    <n v="4"/>
    <n v="0.04"/>
    <n v="0"/>
    <n v="0.1"/>
    <n v="0.08"/>
    <x v="21"/>
  </r>
  <r>
    <s v="Frappuccino® Blended Coffee"/>
    <x v="25"/>
    <x v="6"/>
    <n v="260"/>
    <n v="2.5"/>
    <n v="0.5"/>
    <n v="0"/>
    <n v="0"/>
    <n v="220"/>
    <n v="59"/>
    <n v="1"/>
    <n v="55"/>
    <n v="4"/>
    <n v="0.04"/>
    <n v="0"/>
    <n v="0.1"/>
    <n v="0.15"/>
    <x v="21"/>
  </r>
  <r>
    <s v="Frappuccino® Blended Coffee"/>
    <x v="25"/>
    <x v="9"/>
    <n v="340"/>
    <n v="1"/>
    <n v="0.5"/>
    <n v="0"/>
    <n v="5"/>
    <n v="300"/>
    <n v="80"/>
    <n v="1"/>
    <n v="76"/>
    <n v="7"/>
    <n v="0.1"/>
    <n v="0"/>
    <n v="0.15"/>
    <n v="0.1"/>
    <x v="30"/>
  </r>
  <r>
    <s v="Frappuccino® Blended Coffee"/>
    <x v="25"/>
    <x v="12"/>
    <n v="390"/>
    <n v="6"/>
    <n v="3.5"/>
    <n v="0.1"/>
    <n v="15"/>
    <n v="300"/>
    <n v="80"/>
    <n v="1"/>
    <n v="76"/>
    <n v="6"/>
    <n v="0.08"/>
    <n v="0"/>
    <n v="0.15"/>
    <n v="0.1"/>
    <x v="30"/>
  </r>
  <r>
    <s v="Frappuccino® Blended Coffee"/>
    <x v="25"/>
    <x v="6"/>
    <n v="350"/>
    <n v="3"/>
    <n v="1"/>
    <n v="0"/>
    <n v="0"/>
    <n v="290"/>
    <n v="78"/>
    <n v="2"/>
    <n v="73"/>
    <n v="6"/>
    <n v="0.06"/>
    <n v="0"/>
    <n v="0.2"/>
    <n v="0.2"/>
    <x v="30"/>
  </r>
  <r>
    <s v="Frappuccino® Blended Coffee"/>
    <x v="26"/>
    <x v="7"/>
    <n v="180"/>
    <n v="0.1"/>
    <n v="0"/>
    <n v="0"/>
    <n v="0"/>
    <n v="160"/>
    <n v="42"/>
    <n v="0"/>
    <n v="41"/>
    <n v="3"/>
    <n v="0.04"/>
    <n v="0"/>
    <n v="0.1"/>
    <n v="0"/>
    <x v="17"/>
  </r>
  <r>
    <s v="Frappuccino® Blended Coffee"/>
    <x v="26"/>
    <x v="12"/>
    <n v="200"/>
    <n v="2.5"/>
    <n v="1.5"/>
    <n v="0.1"/>
    <n v="10"/>
    <n v="160"/>
    <n v="42"/>
    <n v="0"/>
    <n v="41"/>
    <n v="3"/>
    <n v="0.04"/>
    <n v="0"/>
    <n v="0.08"/>
    <n v="0"/>
    <x v="17"/>
  </r>
  <r>
    <s v="Frappuccino® Blended Coffee"/>
    <x v="26"/>
    <x v="6"/>
    <n v="180"/>
    <n v="1.5"/>
    <n v="0.2"/>
    <n v="0"/>
    <n v="0"/>
    <n v="150"/>
    <n v="40"/>
    <n v="0"/>
    <n v="39"/>
    <n v="2"/>
    <n v="0.04"/>
    <n v="0"/>
    <n v="0.1"/>
    <n v="0.04"/>
    <x v="17"/>
  </r>
  <r>
    <s v="Frappuccino® Blended Coffee"/>
    <x v="26"/>
    <x v="8"/>
    <n v="280"/>
    <n v="0.1"/>
    <n v="0.1"/>
    <n v="0"/>
    <n v="0"/>
    <n v="220"/>
    <n v="60"/>
    <n v="0"/>
    <n v="59"/>
    <n v="4"/>
    <n v="0.06"/>
    <n v="0"/>
    <n v="0.1"/>
    <n v="0"/>
    <x v="31"/>
  </r>
  <r>
    <s v="Frappuccino® Blended Coffee"/>
    <x v="26"/>
    <x v="12"/>
    <n v="280"/>
    <n v="3.5"/>
    <n v="2"/>
    <n v="0.1"/>
    <n v="10"/>
    <n v="220"/>
    <n v="60"/>
    <n v="0"/>
    <n v="59"/>
    <n v="3"/>
    <n v="0.04"/>
    <n v="0"/>
    <n v="0.1"/>
    <n v="0"/>
    <x v="31"/>
  </r>
  <r>
    <s v="Frappuccino® Blended Coffee"/>
    <x v="26"/>
    <x v="6"/>
    <n v="260"/>
    <n v="1.5"/>
    <n v="0.2"/>
    <n v="0"/>
    <n v="0"/>
    <n v="220"/>
    <n v="58"/>
    <n v="0"/>
    <n v="56"/>
    <n v="3"/>
    <n v="0.04"/>
    <n v="0"/>
    <n v="0.1"/>
    <n v="0.06"/>
    <x v="31"/>
  </r>
  <r>
    <s v="Frappuccino® Blended Coffee"/>
    <x v="26"/>
    <x v="9"/>
    <n v="330"/>
    <n v="0.1"/>
    <n v="0.1"/>
    <n v="0"/>
    <n v="5"/>
    <n v="290"/>
    <n v="78"/>
    <n v="0"/>
    <n v="77"/>
    <n v="5"/>
    <n v="0.1"/>
    <n v="0"/>
    <n v="0.15"/>
    <n v="0.02"/>
    <x v="29"/>
  </r>
  <r>
    <s v="Frappuccino® Blended Coffee"/>
    <x v="26"/>
    <x v="12"/>
    <n v="370"/>
    <n v="5"/>
    <n v="3"/>
    <n v="0.1"/>
    <n v="15"/>
    <n v="300"/>
    <n v="78"/>
    <n v="0"/>
    <n v="77"/>
    <n v="5"/>
    <n v="0.08"/>
    <n v="0"/>
    <n v="0.15"/>
    <n v="0.02"/>
    <x v="29"/>
  </r>
  <r>
    <s v="Frappuccino® Blended Coffee"/>
    <x v="26"/>
    <x v="6"/>
    <n v="340"/>
    <n v="2.5"/>
    <n v="0.3"/>
    <n v="0"/>
    <n v="0"/>
    <n v="290"/>
    <n v="75"/>
    <n v="1"/>
    <n v="73"/>
    <n v="5"/>
    <n v="0.06"/>
    <n v="0"/>
    <n v="0.2"/>
    <n v="0.08"/>
    <x v="29"/>
  </r>
  <r>
    <s v="Frappuccino® Blended Coffee"/>
    <x v="27"/>
    <x v="7"/>
    <n v="220"/>
    <n v="3"/>
    <n v="2"/>
    <n v="0"/>
    <n v="0"/>
    <n v="170"/>
    <n v="47"/>
    <n v="1"/>
    <n v="44"/>
    <n v="4"/>
    <n v="0.04"/>
    <n v="0"/>
    <n v="0.1"/>
    <n v="0.2"/>
    <x v="4"/>
  </r>
  <r>
    <s v="Frappuccino® Blended Coffee"/>
    <x v="27"/>
    <x v="12"/>
    <n v="240"/>
    <n v="5"/>
    <n v="3.5"/>
    <n v="0.1"/>
    <n v="10"/>
    <n v="170"/>
    <n v="47"/>
    <n v="1"/>
    <n v="44"/>
    <n v="4"/>
    <n v="0.04"/>
    <n v="0"/>
    <n v="0.08"/>
    <n v="0.2"/>
    <x v="4"/>
  </r>
  <r>
    <s v="Frappuccino® Blended Coffee"/>
    <x v="27"/>
    <x v="6"/>
    <n v="220"/>
    <n v="4"/>
    <n v="2.5"/>
    <n v="0"/>
    <n v="0"/>
    <n v="170"/>
    <n v="45"/>
    <n v="1"/>
    <n v="42"/>
    <n v="3"/>
    <n v="0.04"/>
    <n v="0"/>
    <n v="0.1"/>
    <n v="0.2"/>
    <x v="4"/>
  </r>
  <r>
    <s v="Frappuccino® Blended Coffee"/>
    <x v="27"/>
    <x v="8"/>
    <n v="310"/>
    <n v="4"/>
    <n v="3"/>
    <n v="0"/>
    <n v="0"/>
    <n v="250"/>
    <n v="67"/>
    <n v="2"/>
    <n v="62"/>
    <n v="5"/>
    <n v="0.06"/>
    <n v="0"/>
    <n v="0.1"/>
    <n v="0.25"/>
    <x v="21"/>
  </r>
  <r>
    <s v="Frappuccino® Blended Coffee"/>
    <x v="27"/>
    <x v="12"/>
    <n v="340"/>
    <n v="7"/>
    <n v="5"/>
    <n v="0.1"/>
    <n v="10"/>
    <n v="250"/>
    <n v="67"/>
    <n v="2"/>
    <n v="62"/>
    <n v="5"/>
    <n v="0.04"/>
    <n v="0"/>
    <n v="0.1"/>
    <n v="0.25"/>
    <x v="21"/>
  </r>
  <r>
    <s v="Frappuccino® Blended Coffee"/>
    <x v="27"/>
    <x v="6"/>
    <n v="310"/>
    <n v="6"/>
    <n v="3.5"/>
    <n v="0"/>
    <n v="0"/>
    <n v="240"/>
    <n v="65"/>
    <n v="2"/>
    <n v="60"/>
    <n v="4"/>
    <n v="0.04"/>
    <n v="0"/>
    <n v="0.1"/>
    <n v="0.3"/>
    <x v="21"/>
  </r>
  <r>
    <s v="Frappuccino® Blended Coffee"/>
    <x v="27"/>
    <x v="9"/>
    <n v="420"/>
    <n v="5"/>
    <n v="4"/>
    <n v="0"/>
    <n v="5"/>
    <n v="340"/>
    <n v="90"/>
    <n v="2"/>
    <n v="84"/>
    <n v="7"/>
    <n v="0.1"/>
    <n v="0"/>
    <n v="0.2"/>
    <n v="0.35"/>
    <x v="32"/>
  </r>
  <r>
    <s v="Frappuccino® Blended Coffee"/>
    <x v="27"/>
    <x v="12"/>
    <n v="460"/>
    <n v="10"/>
    <n v="7"/>
    <n v="0.2"/>
    <n v="15"/>
    <n v="340"/>
    <n v="90"/>
    <n v="2"/>
    <n v="84"/>
    <n v="7"/>
    <n v="0.06"/>
    <n v="0"/>
    <n v="0.15"/>
    <n v="0.35"/>
    <x v="32"/>
  </r>
  <r>
    <s v="Frappuccino® Blended Coffee"/>
    <x v="27"/>
    <x v="6"/>
    <n v="430"/>
    <n v="8"/>
    <n v="4.5"/>
    <n v="0"/>
    <n v="0"/>
    <n v="330"/>
    <n v="88"/>
    <n v="3"/>
    <n v="80"/>
    <n v="6"/>
    <n v="0.06"/>
    <n v="0"/>
    <n v="0.2"/>
    <n v="0.4"/>
    <x v="32"/>
  </r>
  <r>
    <s v="Frappuccino® Light Blended Coffee"/>
    <x v="24"/>
    <x v="7"/>
    <n v="90"/>
    <n v="0.1"/>
    <n v="0"/>
    <n v="0"/>
    <n v="0"/>
    <n v="160"/>
    <n v="20"/>
    <n v="0"/>
    <n v="19"/>
    <n v="3"/>
    <n v="0.04"/>
    <n v="0"/>
    <n v="0.1"/>
    <n v="0"/>
    <x v="17"/>
  </r>
  <r>
    <s v="Frappuccino® Light Blended Coffee"/>
    <x v="24"/>
    <x v="8"/>
    <n v="120"/>
    <n v="0.1"/>
    <n v="0.1"/>
    <n v="0"/>
    <n v="0"/>
    <n v="210"/>
    <n v="26"/>
    <n v="0"/>
    <n v="26"/>
    <n v="3"/>
    <n v="0.06"/>
    <n v="0"/>
    <n v="0.1"/>
    <n v="0"/>
    <x v="7"/>
  </r>
  <r>
    <s v="Frappuccino® Light Blended Coffee"/>
    <x v="24"/>
    <x v="9"/>
    <n v="160"/>
    <n v="0.1"/>
    <n v="0.1"/>
    <n v="0"/>
    <n v="5"/>
    <n v="270"/>
    <n v="34"/>
    <n v="0"/>
    <n v="33"/>
    <n v="5"/>
    <n v="0.08"/>
    <n v="0"/>
    <n v="0.15"/>
    <n v="0.02"/>
    <x v="18"/>
  </r>
  <r>
    <s v="Frappuccino® Light Blended Coffee"/>
    <x v="28"/>
    <x v="7"/>
    <n v="110"/>
    <n v="0.5"/>
    <n v="0.4"/>
    <n v="0"/>
    <n v="0"/>
    <n v="150"/>
    <n v="24"/>
    <n v="1"/>
    <n v="23"/>
    <n v="3"/>
    <n v="0.04"/>
    <n v="0"/>
    <n v="0.08"/>
    <n v="0.06"/>
    <x v="17"/>
  </r>
  <r>
    <s v="Frappuccino® Light Blended Coffee"/>
    <x v="28"/>
    <x v="8"/>
    <n v="150"/>
    <n v="1"/>
    <n v="0.5"/>
    <n v="0"/>
    <n v="0"/>
    <n v="200"/>
    <n v="33"/>
    <n v="1"/>
    <n v="30"/>
    <n v="4"/>
    <n v="0.06"/>
    <n v="0"/>
    <n v="0.1"/>
    <n v="0.08"/>
    <x v="7"/>
  </r>
  <r>
    <s v="Frappuccino® Light Blended Coffee"/>
    <x v="28"/>
    <x v="9"/>
    <n v="210"/>
    <n v="1"/>
    <n v="0.5"/>
    <n v="0"/>
    <n v="5"/>
    <n v="280"/>
    <n v="46"/>
    <n v="1"/>
    <n v="42"/>
    <n v="6"/>
    <n v="0.08"/>
    <n v="0"/>
    <n v="0.15"/>
    <n v="0.1"/>
    <x v="29"/>
  </r>
  <r>
    <s v="Frappuccino® Light Blended Coffee"/>
    <x v="29"/>
    <x v="7"/>
    <n v="100"/>
    <n v="0.1"/>
    <n v="0"/>
    <n v="0"/>
    <n v="0"/>
    <n v="140"/>
    <n v="23"/>
    <n v="0"/>
    <n v="23"/>
    <n v="3"/>
    <n v="0.04"/>
    <n v="0"/>
    <n v="0.08"/>
    <n v="0"/>
    <x v="33"/>
  </r>
  <r>
    <s v="Frappuccino® Light Blended Coffee"/>
    <x v="29"/>
    <x v="8"/>
    <n v="150"/>
    <n v="0.1"/>
    <n v="0.1"/>
    <n v="0"/>
    <n v="0"/>
    <n v="200"/>
    <n v="33"/>
    <n v="0"/>
    <n v="32"/>
    <n v="3"/>
    <n v="0.06"/>
    <n v="0"/>
    <n v="0.1"/>
    <n v="0"/>
    <x v="24"/>
  </r>
  <r>
    <s v="Frappuccino® Light Blended Coffee"/>
    <x v="29"/>
    <x v="9"/>
    <n v="200"/>
    <n v="0.1"/>
    <n v="0.1"/>
    <n v="0"/>
    <n v="5"/>
    <n v="270"/>
    <n v="44"/>
    <n v="0"/>
    <n v="43"/>
    <n v="5"/>
    <n v="0.08"/>
    <n v="0"/>
    <n v="0.15"/>
    <n v="0.02"/>
    <x v="18"/>
  </r>
  <r>
    <s v="Frappuccino® Light Blended Coffee"/>
    <x v="30"/>
    <x v="7"/>
    <n v="150"/>
    <n v="3"/>
    <n v="2"/>
    <n v="0"/>
    <n v="0"/>
    <n v="170"/>
    <n v="30"/>
    <n v="1"/>
    <n v="27"/>
    <n v="4"/>
    <n v="0.04"/>
    <n v="0"/>
    <n v="0.1"/>
    <n v="0.2"/>
    <x v="17"/>
  </r>
  <r>
    <s v="Frappuccino® Light Blended Coffee"/>
    <x v="30"/>
    <x v="8"/>
    <n v="220"/>
    <n v="4"/>
    <n v="3"/>
    <n v="0"/>
    <n v="0"/>
    <n v="240"/>
    <n v="43"/>
    <n v="2"/>
    <n v="39"/>
    <n v="5"/>
    <n v="0.06"/>
    <n v="0"/>
    <n v="0.1"/>
    <n v="0.25"/>
    <x v="34"/>
  </r>
  <r>
    <s v="Frappuccino® Light Blended Coffee"/>
    <x v="30"/>
    <x v="9"/>
    <n v="290"/>
    <n v="5"/>
    <n v="4"/>
    <n v="0"/>
    <n v="5"/>
    <n v="320"/>
    <n v="58"/>
    <n v="2"/>
    <n v="52"/>
    <n v="7"/>
    <n v="0.08"/>
    <n v="0"/>
    <n v="0.15"/>
    <n v="0.35"/>
    <x v="22"/>
  </r>
  <r>
    <s v="Frappuccino® Blended Crème"/>
    <x v="31"/>
    <x v="7"/>
    <n v="170"/>
    <n v="0.1"/>
    <n v="0.1"/>
    <n v="0"/>
    <n v="0"/>
    <n v="140"/>
    <n v="39"/>
    <n v="0"/>
    <n v="38"/>
    <n v="3"/>
    <n v="0.06"/>
    <n v="0.06"/>
    <n v="0.1"/>
    <n v="0.02"/>
    <x v="15"/>
  </r>
  <r>
    <s v="Frappuccino® Blended Crème"/>
    <x v="31"/>
    <x v="12"/>
    <n v="190"/>
    <n v="3"/>
    <n v="1.5"/>
    <n v="0.1"/>
    <n v="10"/>
    <n v="140"/>
    <n v="38"/>
    <n v="0"/>
    <n v="37"/>
    <n v="3"/>
    <n v="0.04"/>
    <n v="0.06"/>
    <n v="0.1"/>
    <n v="0.02"/>
    <x v="15"/>
  </r>
  <r>
    <s v="Frappuccino® Blended Crème"/>
    <x v="31"/>
    <x v="6"/>
    <n v="170"/>
    <n v="1.5"/>
    <n v="0.2"/>
    <n v="0"/>
    <n v="0"/>
    <n v="135"/>
    <n v="37"/>
    <n v="1"/>
    <n v="35"/>
    <n v="3"/>
    <n v="0.04"/>
    <n v="0.06"/>
    <n v="0.1"/>
    <n v="0.06"/>
    <x v="15"/>
  </r>
  <r>
    <s v="Frappuccino® Blended Crème"/>
    <x v="31"/>
    <x v="8"/>
    <n v="230"/>
    <n v="0.2"/>
    <n v="0.1"/>
    <n v="0"/>
    <n v="0"/>
    <n v="190"/>
    <n v="53"/>
    <n v="0"/>
    <n v="52"/>
    <n v="4"/>
    <n v="0.08"/>
    <n v="0.06"/>
    <n v="0.15"/>
    <n v="0.04"/>
    <x v="15"/>
  </r>
  <r>
    <s v="Frappuccino® Blended Crème"/>
    <x v="31"/>
    <x v="12"/>
    <n v="260"/>
    <n v="4"/>
    <n v="2"/>
    <n v="0.1"/>
    <n v="10"/>
    <n v="190"/>
    <n v="53"/>
    <n v="0"/>
    <n v="52"/>
    <n v="4"/>
    <n v="0.06"/>
    <n v="0.06"/>
    <n v="0.15"/>
    <n v="0.04"/>
    <x v="15"/>
  </r>
  <r>
    <s v="Frappuccino® Blended Crème"/>
    <x v="31"/>
    <x v="6"/>
    <n v="240"/>
    <n v="2"/>
    <n v="0.2"/>
    <n v="0"/>
    <n v="0"/>
    <n v="180"/>
    <n v="51"/>
    <n v="1"/>
    <n v="49"/>
    <n v="3"/>
    <n v="0.04"/>
    <n v="0.06"/>
    <n v="0.15"/>
    <n v="0.08"/>
    <x v="15"/>
  </r>
  <r>
    <s v="Frappuccino® Blended Crème"/>
    <x v="31"/>
    <x v="9"/>
    <n v="310"/>
    <n v="0.2"/>
    <n v="0.1"/>
    <n v="0"/>
    <n v="5"/>
    <n v="260"/>
    <n v="70"/>
    <n v="0"/>
    <n v="69"/>
    <n v="6"/>
    <n v="0.1"/>
    <n v="0.08"/>
    <n v="0.2"/>
    <n v="0.04"/>
    <x v="15"/>
  </r>
  <r>
    <s v="Frappuccino® Blended Crème"/>
    <x v="31"/>
    <x v="12"/>
    <n v="350"/>
    <n v="6"/>
    <n v="3"/>
    <n v="0.2"/>
    <n v="15"/>
    <n v="260"/>
    <n v="70"/>
    <n v="0"/>
    <n v="68"/>
    <n v="6"/>
    <n v="0.08"/>
    <n v="0.08"/>
    <n v="0.2"/>
    <n v="0.04"/>
    <x v="15"/>
  </r>
  <r>
    <s v="Frappuccino® Blended Crème"/>
    <x v="31"/>
    <x v="6"/>
    <n v="320"/>
    <m/>
    <n v="0.4"/>
    <n v="0"/>
    <n v="0"/>
    <n v="250"/>
    <n v="67"/>
    <n v="1"/>
    <n v="64"/>
    <n v="5"/>
    <n v="0.06"/>
    <n v="0.08"/>
    <n v="0.2"/>
    <n v="0.1"/>
    <x v="15"/>
  </r>
  <r>
    <s v="Frappuccino® Blended Crème"/>
    <x v="32"/>
    <x v="7"/>
    <n v="170"/>
    <n v="0.1"/>
    <n v="0.1"/>
    <n v="0"/>
    <n v="0"/>
    <n v="160"/>
    <n v="39"/>
    <n v="0"/>
    <n v="38"/>
    <n v="4"/>
    <n v="0.06"/>
    <n v="0"/>
    <n v="0.1"/>
    <n v="0"/>
    <x v="15"/>
  </r>
  <r>
    <s v="Frappuccino® Blended Crème"/>
    <x v="32"/>
    <x v="12"/>
    <n v="200"/>
    <n v="3.5"/>
    <n v="2"/>
    <n v="0.1"/>
    <n v="10"/>
    <n v="160"/>
    <n v="39"/>
    <n v="0"/>
    <n v="38"/>
    <n v="3"/>
    <n v="0.06"/>
    <n v="0"/>
    <n v="0.1"/>
    <n v="0"/>
    <x v="15"/>
  </r>
  <r>
    <s v="Frappuccino® Blended Crème"/>
    <x v="32"/>
    <x v="6"/>
    <n v="180"/>
    <n v="1.5"/>
    <n v="0.2"/>
    <n v="0"/>
    <n v="0"/>
    <n v="160"/>
    <n v="37"/>
    <n v="1"/>
    <n v="35"/>
    <n v="3"/>
    <n v="0.04"/>
    <n v="0"/>
    <n v="0.1"/>
    <n v="0.06"/>
    <x v="15"/>
  </r>
  <r>
    <s v="Frappuccino® Blended Crème"/>
    <x v="32"/>
    <x v="8"/>
    <n v="240"/>
    <n v="0.1"/>
    <n v="0.1"/>
    <n v="0"/>
    <n v="5"/>
    <n v="230"/>
    <n v="56"/>
    <n v="0"/>
    <n v="55"/>
    <n v="5"/>
    <n v="0.08"/>
    <n v="0"/>
    <n v="0.15"/>
    <n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98C88-C6BA-4868-B0AC-4240AF95C6DF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49:O61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 v="3"/>
    </i>
    <i>
      <x v="4"/>
    </i>
    <i>
      <x v="9"/>
    </i>
    <i>
      <x v="12"/>
    </i>
    <i>
      <x v="15"/>
    </i>
    <i>
      <x v="16"/>
    </i>
    <i>
      <x v="18"/>
    </i>
    <i>
      <x v="25"/>
    </i>
    <i>
      <x v="28"/>
    </i>
    <i>
      <x v="31"/>
    </i>
    <i>
      <x v="32"/>
    </i>
    <i t="grand">
      <x/>
    </i>
  </rowItems>
  <colItems count="1">
    <i/>
  </colItems>
  <dataFields count="1">
    <dataField name="Sum of Iron (% DV) " fld="16" baseField="0" baseItem="0"/>
  </dataField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7CB02-9A94-4DE5-A22B-A79AA513641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51:E62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">
        <item x="15"/>
        <item x="11"/>
        <item x="28"/>
        <item x="12"/>
        <item x="13"/>
        <item x="14"/>
        <item x="16"/>
        <item x="19"/>
        <item x="33"/>
        <item x="17"/>
        <item x="4"/>
        <item x="20"/>
        <item x="6"/>
        <item x="24"/>
        <item x="7"/>
        <item x="31"/>
        <item x="34"/>
        <item x="21"/>
        <item x="18"/>
        <item x="26"/>
        <item x="29"/>
        <item x="30"/>
        <item x="32"/>
        <item x="5"/>
        <item x="22"/>
        <item x="27"/>
        <item x="0"/>
        <item x="8"/>
        <item x="9"/>
        <item x="23"/>
        <item x="1"/>
        <item x="10"/>
        <item x="2"/>
        <item x="3"/>
        <item x="25"/>
        <item t="default"/>
      </items>
    </pivotField>
  </pivotFields>
  <rowFields count="1">
    <field x="1"/>
  </rowFields>
  <rowItems count="11">
    <i>
      <x v="3"/>
    </i>
    <i>
      <x v="4"/>
    </i>
    <i>
      <x v="5"/>
    </i>
    <i>
      <x v="9"/>
    </i>
    <i>
      <x v="12"/>
    </i>
    <i>
      <x v="16"/>
    </i>
    <i>
      <x v="25"/>
    </i>
    <i>
      <x v="28"/>
    </i>
    <i>
      <x v="31"/>
    </i>
    <i>
      <x v="32"/>
    </i>
    <i t="grand">
      <x/>
    </i>
  </rowItems>
  <colItems count="1">
    <i/>
  </colItems>
  <dataFields count="1">
    <dataField name="Sum of  Total Fat (g)" fld="4" baseField="0" baseItem="0"/>
  </dataFields>
  <formats count="6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904D3-F29B-4F99-A797-6DCED1531895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51:B62" firstHeaderRow="1" firstDataRow="1" firstDataCol="1"/>
  <pivotFields count="18">
    <pivotField showAll="0"/>
    <pivotField axis="axisRow" showAll="0" measureFilter="1" sortType="descending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">
        <item x="15"/>
        <item x="11"/>
        <item x="28"/>
        <item x="12"/>
        <item x="13"/>
        <item x="14"/>
        <item x="16"/>
        <item x="19"/>
        <item x="33"/>
        <item x="17"/>
        <item x="4"/>
        <item x="20"/>
        <item x="6"/>
        <item x="24"/>
        <item x="7"/>
        <item x="31"/>
        <item x="34"/>
        <item x="21"/>
        <item x="18"/>
        <item x="26"/>
        <item x="29"/>
        <item x="30"/>
        <item x="32"/>
        <item x="5"/>
        <item x="22"/>
        <item x="27"/>
        <item x="0"/>
        <item x="8"/>
        <item x="9"/>
        <item x="23"/>
        <item x="1"/>
        <item x="10"/>
        <item x="2"/>
        <item x="3"/>
        <item x="25"/>
        <item t="default"/>
      </items>
    </pivotField>
  </pivotFields>
  <rowFields count="1">
    <field x="1"/>
  </rowFields>
  <rowItems count="11">
    <i>
      <x v="17"/>
    </i>
    <i>
      <x v="6"/>
    </i>
    <i>
      <x v="22"/>
    </i>
    <i>
      <x v="21"/>
    </i>
    <i>
      <x v="13"/>
    </i>
    <i>
      <x v="20"/>
    </i>
    <i>
      <x v="2"/>
    </i>
    <i>
      <x v="1"/>
    </i>
    <i>
      <x v="11"/>
    </i>
    <i>
      <x v="29"/>
    </i>
    <i t="grand">
      <x/>
    </i>
  </rowItems>
  <colItems count="1">
    <i/>
  </colItems>
  <dataFields count="1">
    <dataField name="Sum of Calories" fld="3" baseField="0" baseItem="0"/>
  </dataFields>
  <formats count="6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34">
      <pivotArea dataOnly="0" labelOnly="1" grandRow="1" outline="0" fieldPosition="0"/>
    </format>
    <format dxfId="35">
      <pivotArea dataOnly="0" labelOnly="1" outline="0" axis="axisValues" fieldPosition="0"/>
    </format>
  </formats>
  <chartFormats count="1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E2629-F8F7-4D1A-90D2-70369AA0C9D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:B21" firstHeaderRow="1" firstDataRow="1" firstDataCol="1"/>
  <pivotFields count="18">
    <pivotField showAll="0"/>
    <pivotField axis="axisRow" showAll="0" measureFilter="1" sortType="ascending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5"/>
    </i>
    <i>
      <x v="9"/>
    </i>
    <i>
      <x v="3"/>
    </i>
    <i>
      <x v="32"/>
    </i>
    <i>
      <x v="31"/>
    </i>
    <i>
      <x v="4"/>
    </i>
    <i t="grand">
      <x/>
    </i>
  </rowItems>
  <colItems count="1">
    <i/>
  </colItems>
  <dataFields count="1">
    <dataField name="Sum of Caffeine (mg)" fld="17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9F13D-59E3-47FF-8EA1-0B317D96E99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H36:I42" firstHeaderRow="1" firstDataRow="1" firstDataCol="1"/>
  <pivotFields count="18">
    <pivotField showAll="0"/>
    <pivotField axis="axisRow" showAll="0" measureFilter="1" sortType="ascending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9"/>
    </i>
    <i>
      <x v="11"/>
    </i>
    <i>
      <x v="1"/>
    </i>
    <i>
      <x v="2"/>
    </i>
    <i>
      <x v="20"/>
    </i>
    <i t="grand">
      <x/>
    </i>
  </rowItems>
  <colItems count="1">
    <i/>
  </colItems>
  <dataFields count="1">
    <dataField name="Sum of Calories" fld="3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1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1F468-6651-41B1-BFB2-7EC28DFCBEE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0:B46" firstHeaderRow="1" firstDataRow="1" firstDataCol="1"/>
  <pivotFields count="18">
    <pivotField showAll="0"/>
    <pivotField axis="axisRow" showAll="0" measureFilter="1" sortType="ascending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9"/>
    </i>
    <i>
      <x v="4"/>
    </i>
    <i>
      <x v="12"/>
    </i>
    <i>
      <x v="16"/>
    </i>
    <i>
      <x v="32"/>
    </i>
    <i t="grand">
      <x/>
    </i>
  </rowItems>
  <colItems count="1">
    <i/>
  </colItems>
  <dataFields count="1">
    <dataField name="Sum of Trans Fat (g) " fld="5" baseField="0" baseItem="0"/>
  </dataFields>
  <chartFormats count="19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203C-1669-474A-8E5F-261BEBDA7A7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14:I20" firstHeaderRow="1" firstDataRow="1" firstDataCol="1"/>
  <pivotFields count="18">
    <pivotField showAll="0"/>
    <pivotField axis="axisRow" showAll="0" measureFilter="1" sortType="ascending">
      <items count="34">
        <item x="9"/>
        <item x="3"/>
        <item x="32"/>
        <item x="12"/>
        <item x="14"/>
        <item x="15"/>
        <item x="16"/>
        <item x="13"/>
        <item x="23"/>
        <item x="31"/>
        <item x="7"/>
        <item x="20"/>
        <item x="19"/>
        <item x="22"/>
        <item x="25"/>
        <item x="28"/>
        <item x="27"/>
        <item x="30"/>
        <item x="18"/>
        <item x="17"/>
        <item x="10"/>
        <item x="6"/>
        <item x="24"/>
        <item x="8"/>
        <item x="11"/>
        <item x="26"/>
        <item x="29"/>
        <item x="5"/>
        <item x="2"/>
        <item x="1"/>
        <item x="4"/>
        <item x="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 v="23"/>
    </i>
    <i>
      <x v="1"/>
    </i>
    <i>
      <x v="20"/>
    </i>
    <i>
      <x v="29"/>
    </i>
    <i>
      <x v="4"/>
    </i>
    <i t="grand">
      <x/>
    </i>
  </rowItems>
  <colItems count="1">
    <i/>
  </colItems>
  <dataFields count="1">
    <dataField name="Sum of Vitamin A (% DV) " fld="13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92236-329D-4499-8670-B971DF3CBAB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4:F20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3"/>
    </i>
    <i>
      <x v="4"/>
    </i>
    <i>
      <x v="12"/>
    </i>
    <i>
      <x v="28"/>
    </i>
    <i>
      <x v="32"/>
    </i>
    <i t="grand">
      <x/>
    </i>
  </rowItems>
  <colItems count="1">
    <i/>
  </colItems>
  <dataFields count="1">
    <dataField name="Sum of  Protein (g) " fld="12" baseField="0" baseItem="0"/>
  </dataField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AC4C1-EF62-4165-99F0-6E32CCD8B52C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49:L61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 v="3"/>
    </i>
    <i>
      <x v="4"/>
    </i>
    <i>
      <x v="5"/>
    </i>
    <i>
      <x v="9"/>
    </i>
    <i>
      <x v="12"/>
    </i>
    <i>
      <x v="25"/>
    </i>
    <i>
      <x v="26"/>
    </i>
    <i>
      <x v="27"/>
    </i>
    <i>
      <x v="28"/>
    </i>
    <i>
      <x v="31"/>
    </i>
    <i>
      <x v="32"/>
    </i>
    <i t="grand">
      <x/>
    </i>
  </rowItems>
  <colItems count="1">
    <i/>
  </colItems>
  <dataFields count="1">
    <dataField name="Sum of  Calcium (% DV) " fld="15" baseField="0" baseItem="0"/>
  </dataField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97BBF-8443-45D9-B711-F614F27CB146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33:O44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7"/>
    </i>
    <i>
      <x v="10"/>
    </i>
    <i>
      <x v="12"/>
    </i>
    <i>
      <x v="16"/>
    </i>
    <i>
      <x v="18"/>
    </i>
    <i>
      <x v="23"/>
    </i>
    <i>
      <x v="25"/>
    </i>
    <i>
      <x v="28"/>
    </i>
    <i>
      <x v="31"/>
    </i>
    <i>
      <x v="32"/>
    </i>
    <i t="grand">
      <x/>
    </i>
  </rowItems>
  <colItems count="1">
    <i/>
  </colItems>
  <dataFields count="1">
    <dataField name="Sum of  Sugars (g)" fld="11" baseField="0" baseItem="0"/>
  </dataField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536B8-72A4-419C-93F7-A640389E9990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33:L44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3"/>
    </i>
    <i>
      <x v="7"/>
    </i>
    <i>
      <x v="10"/>
    </i>
    <i>
      <x v="12"/>
    </i>
    <i>
      <x v="16"/>
    </i>
    <i>
      <x v="18"/>
    </i>
    <i>
      <x v="23"/>
    </i>
    <i>
      <x v="28"/>
    </i>
    <i>
      <x v="31"/>
    </i>
    <i>
      <x v="32"/>
    </i>
    <i t="grand">
      <x/>
    </i>
  </rowItems>
  <colItems count="1">
    <i/>
  </colItems>
  <dataFields count="1">
    <dataField name="Sum of  Total Carbohydrates (g) " fld="8" baseField="0" baseItem="0"/>
  </dataField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EB64B-A555-4064-8D69-13DA949A85C4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2:L18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19"/>
    </i>
    <i>
      <x v="21"/>
    </i>
    <i>
      <x v="23"/>
    </i>
    <i>
      <x v="24"/>
    </i>
    <i>
      <x v="28"/>
    </i>
    <i t="grand">
      <x/>
    </i>
  </rowItems>
  <colItems count="1">
    <i/>
  </colItems>
  <dataFields count="1">
    <dataField name="Sum of Vitamin C (% DV)" fld="14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D8A09-2502-4F41-AC1B-E2CD3AB0EC67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G73:H84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6">
        <item x="15"/>
        <item x="11"/>
        <item x="28"/>
        <item x="12"/>
        <item x="13"/>
        <item x="14"/>
        <item x="16"/>
        <item x="19"/>
        <item x="33"/>
        <item x="17"/>
        <item x="4"/>
        <item x="20"/>
        <item x="6"/>
        <item x="24"/>
        <item x="7"/>
        <item x="31"/>
        <item x="34"/>
        <item x="21"/>
        <item x="18"/>
        <item x="26"/>
        <item x="29"/>
        <item x="30"/>
        <item x="32"/>
        <item x="5"/>
        <item x="22"/>
        <item x="27"/>
        <item x="0"/>
        <item x="8"/>
        <item x="9"/>
        <item x="23"/>
        <item x="1"/>
        <item x="10"/>
        <item x="2"/>
        <item x="3"/>
        <item x="25"/>
        <item t="default"/>
      </items>
    </pivotField>
  </pivotFields>
  <rowFields count="1">
    <field x="1"/>
  </rowFields>
  <rowItems count="11">
    <i>
      <x v="3"/>
    </i>
    <i>
      <x v="4"/>
    </i>
    <i>
      <x v="5"/>
    </i>
    <i>
      <x v="9"/>
    </i>
    <i>
      <x v="12"/>
    </i>
    <i>
      <x v="19"/>
    </i>
    <i>
      <x v="25"/>
    </i>
    <i>
      <x v="28"/>
    </i>
    <i>
      <x v="31"/>
    </i>
    <i>
      <x v="32"/>
    </i>
    <i t="grand">
      <x/>
    </i>
  </rowItems>
  <colItems count="1">
    <i/>
  </colItems>
  <dataFields count="1">
    <dataField name="Sum of Vitamin A (% DV) " fld="13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76FFE-10E3-435E-B6C0-8167EEB68572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74:E86" firstHeaderRow="1" firstDataRow="1" firstDataCol="1"/>
  <pivotFields count="18">
    <pivotField showAll="0"/>
    <pivotField axis="axisRow" showAll="0" measureFilter="1" sortType="descending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36">
        <item x="15"/>
        <item x="11"/>
        <item x="28"/>
        <item x="12"/>
        <item x="13"/>
        <item x="14"/>
        <item x="16"/>
        <item x="19"/>
        <item x="33"/>
        <item x="17"/>
        <item x="4"/>
        <item x="20"/>
        <item x="6"/>
        <item x="24"/>
        <item x="7"/>
        <item x="31"/>
        <item x="34"/>
        <item x="21"/>
        <item x="18"/>
        <item x="26"/>
        <item x="29"/>
        <item x="30"/>
        <item x="32"/>
        <item x="5"/>
        <item x="22"/>
        <item x="27"/>
        <item x="0"/>
        <item x="8"/>
        <item x="9"/>
        <item x="23"/>
        <item x="1"/>
        <item x="10"/>
        <item x="2"/>
        <item x="3"/>
        <item x="25"/>
        <item t="default"/>
      </items>
    </pivotField>
  </pivotFields>
  <rowFields count="1">
    <field x="1"/>
  </rowFields>
  <rowItems count="12">
    <i>
      <x v="32"/>
    </i>
    <i>
      <x v="12"/>
    </i>
    <i>
      <x v="28"/>
    </i>
    <i>
      <x v="4"/>
    </i>
    <i>
      <x v="3"/>
    </i>
    <i>
      <x v="31"/>
    </i>
    <i>
      <x v="9"/>
    </i>
    <i>
      <x v="5"/>
    </i>
    <i>
      <x v="25"/>
    </i>
    <i>
      <x v="26"/>
    </i>
    <i>
      <x v="27"/>
    </i>
    <i t="grand">
      <x/>
    </i>
  </rowItems>
  <colItems count="1">
    <i/>
  </colItems>
  <dataFields count="1">
    <dataField name="Sum of  Protein (g) " fld="12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98B1-1059-4B9D-A551-100DE296288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74:B85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">
        <item x="15"/>
        <item x="11"/>
        <item x="28"/>
        <item x="12"/>
        <item x="13"/>
        <item x="14"/>
        <item x="16"/>
        <item x="19"/>
        <item x="33"/>
        <item x="17"/>
        <item x="4"/>
        <item x="20"/>
        <item x="6"/>
        <item x="24"/>
        <item x="7"/>
        <item x="31"/>
        <item x="34"/>
        <item x="21"/>
        <item x="18"/>
        <item x="26"/>
        <item x="29"/>
        <item x="30"/>
        <item x="32"/>
        <item x="5"/>
        <item x="22"/>
        <item x="27"/>
        <item x="0"/>
        <item x="8"/>
        <item x="9"/>
        <item x="23"/>
        <item x="1"/>
        <item x="10"/>
        <item x="2"/>
        <item x="3"/>
        <item x="25"/>
        <item t="default"/>
      </items>
    </pivotField>
  </pivotFields>
  <rowFields count="1">
    <field x="1"/>
  </rowFields>
  <rowItems count="11">
    <i>
      <x v="7"/>
    </i>
    <i>
      <x v="10"/>
    </i>
    <i>
      <x v="12"/>
    </i>
    <i>
      <x v="16"/>
    </i>
    <i>
      <x v="18"/>
    </i>
    <i>
      <x v="23"/>
    </i>
    <i>
      <x v="25"/>
    </i>
    <i>
      <x v="28"/>
    </i>
    <i>
      <x v="31"/>
    </i>
    <i>
      <x v="32"/>
    </i>
    <i t="grand">
      <x/>
    </i>
  </rowItems>
  <colItems count="1">
    <i/>
  </colItems>
  <dataFields count="1">
    <dataField name="Sum of  Sugars (g)" fld="11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F6379-340B-4F3C-B08F-FCCF18D4134E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G51:H62" firstHeaderRow="1" firstDataRow="1" firstDataCol="1"/>
  <pivotFields count="18">
    <pivotField showAll="0"/>
    <pivotField axis="axisRow" showAll="0" measureFilter="1">
      <items count="34">
        <item x="21"/>
        <item x="0"/>
        <item x="4"/>
        <item x="1"/>
        <item x="2"/>
        <item x="5"/>
        <item x="29"/>
        <item x="26"/>
        <item x="11"/>
        <item x="8"/>
        <item x="24"/>
        <item x="6"/>
        <item x="10"/>
        <item x="17"/>
        <item x="18"/>
        <item x="30"/>
        <item x="27"/>
        <item x="28"/>
        <item x="25"/>
        <item x="22"/>
        <item x="19"/>
        <item x="20"/>
        <item x="7"/>
        <item x="31"/>
        <item x="23"/>
        <item x="13"/>
        <item x="16"/>
        <item x="15"/>
        <item x="14"/>
        <item x="12"/>
        <item x="32"/>
        <item x="3"/>
        <item x="9"/>
        <item t="default"/>
      </items>
    </pivotField>
    <pivotField showAll="0">
      <items count="14">
        <item x="5"/>
        <item x="11"/>
        <item x="2"/>
        <item x="8"/>
        <item x="0"/>
        <item x="4"/>
        <item x="10"/>
        <item x="6"/>
        <item x="1"/>
        <item x="7"/>
        <item x="3"/>
        <item x="9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">
        <item x="15"/>
        <item x="11"/>
        <item x="28"/>
        <item x="12"/>
        <item x="13"/>
        <item x="14"/>
        <item x="16"/>
        <item x="19"/>
        <item x="33"/>
        <item x="17"/>
        <item x="4"/>
        <item x="20"/>
        <item x="6"/>
        <item x="24"/>
        <item x="7"/>
        <item x="31"/>
        <item x="34"/>
        <item x="21"/>
        <item x="18"/>
        <item x="26"/>
        <item x="29"/>
        <item x="30"/>
        <item x="32"/>
        <item x="5"/>
        <item x="22"/>
        <item x="27"/>
        <item x="0"/>
        <item x="8"/>
        <item x="9"/>
        <item x="23"/>
        <item x="1"/>
        <item x="10"/>
        <item x="2"/>
        <item x="3"/>
        <item x="25"/>
        <item t="default"/>
      </items>
    </pivotField>
  </pivotFields>
  <rowFields count="1">
    <field x="1"/>
  </rowFields>
  <rowItems count="11">
    <i>
      <x v="3"/>
    </i>
    <i>
      <x v="7"/>
    </i>
    <i>
      <x v="10"/>
    </i>
    <i>
      <x v="12"/>
    </i>
    <i>
      <x v="16"/>
    </i>
    <i>
      <x v="18"/>
    </i>
    <i>
      <x v="23"/>
    </i>
    <i>
      <x v="28"/>
    </i>
    <i>
      <x v="31"/>
    </i>
    <i>
      <x v="32"/>
    </i>
    <i t="grand">
      <x/>
    </i>
  </rowItems>
  <colItems count="1">
    <i/>
  </colItems>
  <dataFields count="1">
    <dataField name="Sum of  Total Carbohydrates (g) " fld="8" baseField="0" baseItem="0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5">
            <x v="1"/>
            <x v="2"/>
            <x v="11"/>
            <x v="20"/>
            <x v="29"/>
          </reference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43" totalsRowShown="0">
  <autoFilter ref="A1:R243" xr:uid="{00000000-0009-0000-0100-000001000000}"/>
  <sortState xmlns:xlrd2="http://schemas.microsoft.com/office/spreadsheetml/2017/richdata2" ref="A2:R243">
    <sortCondition ref="G1:G243"/>
  </sortState>
  <tableColumns count="18">
    <tableColumn id="1" xr3:uid="{00000000-0010-0000-0000-000001000000}" name="Beverage_category"/>
    <tableColumn id="2" xr3:uid="{00000000-0010-0000-0000-000002000000}" name="Beverage"/>
    <tableColumn id="3" xr3:uid="{00000000-0010-0000-0000-000003000000}" name="Beverage_prep"/>
    <tableColumn id="4" xr3:uid="{00000000-0010-0000-0000-000004000000}" name="Calories"/>
    <tableColumn id="5" xr3:uid="{00000000-0010-0000-0000-000005000000}" name=" Total Fat (g)"/>
    <tableColumn id="6" xr3:uid="{00000000-0010-0000-0000-000006000000}" name="Trans Fat (g) "/>
    <tableColumn id="7" xr3:uid="{00000000-0010-0000-0000-000007000000}" name="Saturated Fat (g)"/>
    <tableColumn id="8" xr3:uid="{00000000-0010-0000-0000-000008000000}" name=" Sodium (mg)"/>
    <tableColumn id="9" xr3:uid="{00000000-0010-0000-0000-000009000000}" name=" Total Carbohydrates (g) "/>
    <tableColumn id="10" xr3:uid="{00000000-0010-0000-0000-00000A000000}" name="Cholesterol (mg)"/>
    <tableColumn id="11" xr3:uid="{00000000-0010-0000-0000-00000B000000}" name=" Dietary Fibre (g)"/>
    <tableColumn id="12" xr3:uid="{00000000-0010-0000-0000-00000C000000}" name=" Sugars (g)"/>
    <tableColumn id="13" xr3:uid="{00000000-0010-0000-0000-00000D000000}" name=" Protein (g) "/>
    <tableColumn id="14" xr3:uid="{00000000-0010-0000-0000-00000E000000}" name="Vitamin A (% DV) "/>
    <tableColumn id="15" xr3:uid="{00000000-0010-0000-0000-00000F000000}" name="Vitamin C (% DV)"/>
    <tableColumn id="16" xr3:uid="{00000000-0010-0000-0000-000010000000}" name=" Calcium (% DV) "/>
    <tableColumn id="17" xr3:uid="{00000000-0010-0000-0000-000011000000}" name="Iron (% DV) "/>
    <tableColumn id="18" xr3:uid="{00000000-0010-0000-0000-000012000000}" name="Caffeine (mg)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3"/>
  <sheetViews>
    <sheetView tabSelected="1" topLeftCell="G1" workbookViewId="0">
      <selection activeCell="R13" sqref="R13"/>
    </sheetView>
  </sheetViews>
  <sheetFormatPr defaultRowHeight="15" x14ac:dyDescent="0.25"/>
  <cols>
    <col min="1" max="1" width="32.5703125" bestFit="1" customWidth="1"/>
    <col min="2" max="2" width="49.5703125" bestFit="1" customWidth="1"/>
    <col min="3" max="3" width="16.5703125" customWidth="1"/>
    <col min="4" max="4" width="10.28515625" customWidth="1"/>
    <col min="5" max="5" width="14" customWidth="1"/>
    <col min="6" max="6" width="14.28515625" customWidth="1"/>
    <col min="7" max="7" width="17.7109375" customWidth="1"/>
    <col min="8" max="8" width="14.85546875" customWidth="1"/>
    <col min="9" max="9" width="24.5703125" customWidth="1"/>
    <col min="10" max="10" width="18" customWidth="1"/>
    <col min="11" max="11" width="17.85546875" customWidth="1"/>
    <col min="12" max="12" width="12.140625" customWidth="1"/>
    <col min="13" max="13" width="13.42578125" customWidth="1"/>
    <col min="14" max="14" width="18.7109375" customWidth="1"/>
    <col min="15" max="15" width="18.140625" customWidth="1"/>
    <col min="16" max="16" width="17.42578125" customWidth="1"/>
    <col min="17" max="17" width="13.5703125" customWidth="1"/>
    <col min="18" max="18" width="15.28515625" customWidth="1"/>
    <col min="21" max="21" width="10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x14ac:dyDescent="0.25">
      <c r="A2" t="s">
        <v>18</v>
      </c>
      <c r="B2" t="s">
        <v>19</v>
      </c>
      <c r="C2" t="s">
        <v>20</v>
      </c>
      <c r="D2">
        <v>3</v>
      </c>
      <c r="E2">
        <v>0.1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0.3</v>
      </c>
      <c r="N2">
        <v>0</v>
      </c>
      <c r="O2">
        <v>0</v>
      </c>
      <c r="P2">
        <v>0</v>
      </c>
      <c r="Q2">
        <v>0</v>
      </c>
      <c r="R2">
        <v>175</v>
      </c>
    </row>
    <row r="3" spans="1:21" x14ac:dyDescent="0.25">
      <c r="A3" t="s">
        <v>18</v>
      </c>
      <c r="B3" t="s">
        <v>19</v>
      </c>
      <c r="C3" t="s">
        <v>21</v>
      </c>
      <c r="D3">
        <v>4</v>
      </c>
      <c r="E3">
        <v>0.1</v>
      </c>
      <c r="F3">
        <v>0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0.5</v>
      </c>
      <c r="N3">
        <v>0</v>
      </c>
      <c r="O3">
        <v>0</v>
      </c>
      <c r="P3">
        <v>0</v>
      </c>
      <c r="Q3">
        <v>0</v>
      </c>
      <c r="R3">
        <v>260</v>
      </c>
      <c r="U3" s="8"/>
    </row>
    <row r="4" spans="1:21" x14ac:dyDescent="0.25">
      <c r="A4" t="s">
        <v>18</v>
      </c>
      <c r="B4" t="s">
        <v>19</v>
      </c>
      <c r="C4" t="s">
        <v>22</v>
      </c>
      <c r="D4">
        <v>5</v>
      </c>
      <c r="E4">
        <v>0.1</v>
      </c>
      <c r="F4">
        <v>0</v>
      </c>
      <c r="G4">
        <v>0</v>
      </c>
      <c r="H4">
        <v>0</v>
      </c>
      <c r="I4">
        <v>10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330</v>
      </c>
    </row>
    <row r="5" spans="1:21" x14ac:dyDescent="0.25">
      <c r="A5" t="s">
        <v>18</v>
      </c>
      <c r="B5" t="s">
        <v>19</v>
      </c>
      <c r="C5" t="s">
        <v>23</v>
      </c>
      <c r="D5">
        <v>5</v>
      </c>
      <c r="E5">
        <v>0.1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0.02</v>
      </c>
      <c r="Q5">
        <v>0</v>
      </c>
      <c r="R5">
        <v>410</v>
      </c>
    </row>
    <row r="6" spans="1:21" x14ac:dyDescent="0.25">
      <c r="A6" t="s">
        <v>24</v>
      </c>
      <c r="B6" t="s">
        <v>25</v>
      </c>
      <c r="C6" t="s">
        <v>26</v>
      </c>
      <c r="D6">
        <v>70</v>
      </c>
      <c r="E6">
        <v>0.1</v>
      </c>
      <c r="F6">
        <v>0.1</v>
      </c>
      <c r="G6">
        <v>0</v>
      </c>
      <c r="H6">
        <v>5</v>
      </c>
      <c r="I6">
        <v>75</v>
      </c>
      <c r="J6">
        <v>10</v>
      </c>
      <c r="K6">
        <v>0</v>
      </c>
      <c r="L6">
        <v>9</v>
      </c>
      <c r="M6">
        <v>6</v>
      </c>
      <c r="N6">
        <v>0.1</v>
      </c>
      <c r="O6">
        <v>0</v>
      </c>
      <c r="P6">
        <v>0.2</v>
      </c>
      <c r="Q6">
        <v>0</v>
      </c>
      <c r="R6">
        <v>75</v>
      </c>
    </row>
    <row r="7" spans="1:21" x14ac:dyDescent="0.25">
      <c r="A7" t="s">
        <v>24</v>
      </c>
      <c r="B7" t="s">
        <v>25</v>
      </c>
      <c r="C7" t="s">
        <v>28</v>
      </c>
      <c r="D7">
        <v>70</v>
      </c>
      <c r="E7">
        <v>2.5</v>
      </c>
      <c r="F7">
        <v>0.4</v>
      </c>
      <c r="G7">
        <v>0</v>
      </c>
      <c r="H7">
        <v>0</v>
      </c>
      <c r="I7">
        <v>65</v>
      </c>
      <c r="J7">
        <v>6</v>
      </c>
      <c r="K7">
        <v>1</v>
      </c>
      <c r="L7">
        <v>4</v>
      </c>
      <c r="M7">
        <v>5</v>
      </c>
      <c r="N7">
        <v>0.06</v>
      </c>
      <c r="O7">
        <v>0</v>
      </c>
      <c r="P7">
        <v>0.2</v>
      </c>
      <c r="Q7">
        <v>0.08</v>
      </c>
      <c r="R7">
        <v>75</v>
      </c>
    </row>
    <row r="8" spans="1:21" x14ac:dyDescent="0.25">
      <c r="A8" t="s">
        <v>24</v>
      </c>
      <c r="B8" t="s">
        <v>25</v>
      </c>
      <c r="C8" t="s">
        <v>29</v>
      </c>
      <c r="D8">
        <v>100</v>
      </c>
      <c r="E8">
        <v>0.2</v>
      </c>
      <c r="F8">
        <v>0.2</v>
      </c>
      <c r="G8">
        <v>0</v>
      </c>
      <c r="H8">
        <v>5</v>
      </c>
      <c r="I8">
        <v>120</v>
      </c>
      <c r="J8">
        <v>15</v>
      </c>
      <c r="K8">
        <v>0</v>
      </c>
      <c r="L8">
        <v>14</v>
      </c>
      <c r="M8">
        <v>10</v>
      </c>
      <c r="N8">
        <v>0.15</v>
      </c>
      <c r="O8">
        <v>0</v>
      </c>
      <c r="P8">
        <v>0.3</v>
      </c>
      <c r="Q8">
        <v>0</v>
      </c>
      <c r="R8">
        <v>75</v>
      </c>
    </row>
    <row r="9" spans="1:21" x14ac:dyDescent="0.25">
      <c r="A9" t="s">
        <v>24</v>
      </c>
      <c r="B9" t="s">
        <v>25</v>
      </c>
      <c r="C9" t="s">
        <v>28</v>
      </c>
      <c r="D9">
        <v>110</v>
      </c>
      <c r="E9">
        <v>4.5</v>
      </c>
      <c r="F9">
        <v>0.5</v>
      </c>
      <c r="G9">
        <v>0</v>
      </c>
      <c r="H9">
        <v>0</v>
      </c>
      <c r="I9">
        <v>105</v>
      </c>
      <c r="J9">
        <v>10</v>
      </c>
      <c r="K9">
        <v>1</v>
      </c>
      <c r="L9">
        <v>6</v>
      </c>
      <c r="M9">
        <v>8</v>
      </c>
      <c r="N9">
        <v>0.1</v>
      </c>
      <c r="O9">
        <v>0</v>
      </c>
      <c r="P9">
        <v>0.3</v>
      </c>
      <c r="Q9">
        <v>0.15</v>
      </c>
      <c r="R9">
        <v>75</v>
      </c>
    </row>
    <row r="10" spans="1:21" x14ac:dyDescent="0.25">
      <c r="A10" t="s">
        <v>24</v>
      </c>
      <c r="B10" t="s">
        <v>25</v>
      </c>
      <c r="C10" t="s">
        <v>30</v>
      </c>
      <c r="D10">
        <v>130</v>
      </c>
      <c r="E10">
        <v>0.3</v>
      </c>
      <c r="F10">
        <v>0.2</v>
      </c>
      <c r="G10">
        <v>0</v>
      </c>
      <c r="H10">
        <v>5</v>
      </c>
      <c r="I10">
        <v>150</v>
      </c>
      <c r="J10">
        <v>19</v>
      </c>
      <c r="K10">
        <v>0</v>
      </c>
      <c r="L10">
        <v>18</v>
      </c>
      <c r="M10">
        <v>13</v>
      </c>
      <c r="N10">
        <v>0.2</v>
      </c>
      <c r="O10">
        <v>0</v>
      </c>
      <c r="P10">
        <v>0.4</v>
      </c>
      <c r="Q10">
        <v>0</v>
      </c>
      <c r="R10">
        <v>150</v>
      </c>
    </row>
    <row r="11" spans="1:21" x14ac:dyDescent="0.25">
      <c r="A11" t="s">
        <v>24</v>
      </c>
      <c r="B11" t="s">
        <v>25</v>
      </c>
      <c r="C11" t="s">
        <v>28</v>
      </c>
      <c r="D11">
        <v>150</v>
      </c>
      <c r="E11">
        <v>5</v>
      </c>
      <c r="F11">
        <v>0.5</v>
      </c>
      <c r="G11">
        <v>0</v>
      </c>
      <c r="H11">
        <v>0</v>
      </c>
      <c r="I11">
        <v>130</v>
      </c>
      <c r="J11">
        <v>13</v>
      </c>
      <c r="K11">
        <v>1</v>
      </c>
      <c r="L11">
        <v>8</v>
      </c>
      <c r="M11">
        <v>10</v>
      </c>
      <c r="N11">
        <v>0.15</v>
      </c>
      <c r="O11">
        <v>0</v>
      </c>
      <c r="P11">
        <v>0.4</v>
      </c>
      <c r="Q11">
        <v>0.15</v>
      </c>
      <c r="R11">
        <v>150</v>
      </c>
    </row>
    <row r="12" spans="1:21" x14ac:dyDescent="0.25">
      <c r="A12" t="s">
        <v>24</v>
      </c>
      <c r="B12" t="s">
        <v>25</v>
      </c>
      <c r="C12" t="s">
        <v>31</v>
      </c>
      <c r="D12">
        <v>170</v>
      </c>
      <c r="E12">
        <v>0.4</v>
      </c>
      <c r="F12">
        <v>0.3</v>
      </c>
      <c r="G12">
        <v>0</v>
      </c>
      <c r="H12">
        <v>10</v>
      </c>
      <c r="I12">
        <v>190</v>
      </c>
      <c r="J12">
        <v>25</v>
      </c>
      <c r="K12">
        <v>0</v>
      </c>
      <c r="L12">
        <v>23</v>
      </c>
      <c r="M12">
        <v>16</v>
      </c>
      <c r="N12">
        <v>0.3</v>
      </c>
      <c r="O12">
        <v>0</v>
      </c>
      <c r="P12">
        <v>0.5</v>
      </c>
      <c r="Q12">
        <v>0</v>
      </c>
      <c r="R12">
        <v>150</v>
      </c>
    </row>
    <row r="13" spans="1:21" x14ac:dyDescent="0.25">
      <c r="A13" t="s">
        <v>24</v>
      </c>
      <c r="B13" t="s">
        <v>25</v>
      </c>
      <c r="C13" t="s">
        <v>28</v>
      </c>
      <c r="D13">
        <v>190</v>
      </c>
      <c r="E13">
        <v>7</v>
      </c>
      <c r="F13">
        <v>1</v>
      </c>
      <c r="G13">
        <v>0</v>
      </c>
      <c r="H13">
        <v>0</v>
      </c>
      <c r="I13">
        <v>170</v>
      </c>
      <c r="J13">
        <v>16</v>
      </c>
      <c r="K13">
        <v>2</v>
      </c>
      <c r="L13">
        <v>11</v>
      </c>
      <c r="M13">
        <v>13</v>
      </c>
      <c r="N13">
        <v>0.2</v>
      </c>
      <c r="O13">
        <v>0</v>
      </c>
      <c r="P13">
        <v>0.5</v>
      </c>
      <c r="Q13">
        <v>0.25</v>
      </c>
      <c r="R13">
        <v>150</v>
      </c>
    </row>
    <row r="14" spans="1:21" x14ac:dyDescent="0.25">
      <c r="A14" t="s">
        <v>24</v>
      </c>
      <c r="B14" t="s">
        <v>32</v>
      </c>
      <c r="C14" t="s">
        <v>26</v>
      </c>
      <c r="D14">
        <v>110</v>
      </c>
      <c r="E14">
        <v>1.5</v>
      </c>
      <c r="F14">
        <v>1</v>
      </c>
      <c r="G14">
        <v>0</v>
      </c>
      <c r="H14">
        <v>5</v>
      </c>
      <c r="I14">
        <v>60</v>
      </c>
      <c r="J14">
        <v>21</v>
      </c>
      <c r="K14">
        <v>1</v>
      </c>
      <c r="L14">
        <v>17</v>
      </c>
      <c r="M14">
        <v>7</v>
      </c>
      <c r="N14">
        <v>0.08</v>
      </c>
      <c r="O14">
        <v>0</v>
      </c>
      <c r="P14">
        <v>0.15</v>
      </c>
      <c r="Q14">
        <v>0.1</v>
      </c>
      <c r="R14">
        <v>85</v>
      </c>
    </row>
    <row r="15" spans="1:21" x14ac:dyDescent="0.25">
      <c r="A15" t="s">
        <v>24</v>
      </c>
      <c r="B15" t="s">
        <v>32</v>
      </c>
      <c r="C15" t="s">
        <v>28</v>
      </c>
      <c r="D15">
        <v>110</v>
      </c>
      <c r="E15">
        <v>3.5</v>
      </c>
      <c r="F15">
        <v>1</v>
      </c>
      <c r="G15">
        <v>0</v>
      </c>
      <c r="H15">
        <v>0</v>
      </c>
      <c r="I15">
        <v>55</v>
      </c>
      <c r="J15">
        <v>19</v>
      </c>
      <c r="K15">
        <v>2</v>
      </c>
      <c r="L15">
        <v>13</v>
      </c>
      <c r="M15">
        <v>6</v>
      </c>
      <c r="N15">
        <v>0.06</v>
      </c>
      <c r="O15">
        <v>0</v>
      </c>
      <c r="P15">
        <v>0.15</v>
      </c>
      <c r="Q15">
        <v>0.2</v>
      </c>
      <c r="R15">
        <v>85</v>
      </c>
    </row>
    <row r="16" spans="1:21" x14ac:dyDescent="0.25">
      <c r="A16" t="s">
        <v>24</v>
      </c>
      <c r="B16" t="s">
        <v>32</v>
      </c>
      <c r="C16" t="s">
        <v>29</v>
      </c>
      <c r="D16">
        <v>170</v>
      </c>
      <c r="E16">
        <v>2</v>
      </c>
      <c r="F16">
        <v>1</v>
      </c>
      <c r="G16">
        <v>0</v>
      </c>
      <c r="H16">
        <v>5</v>
      </c>
      <c r="I16">
        <v>100</v>
      </c>
      <c r="J16">
        <v>32</v>
      </c>
      <c r="K16">
        <v>1</v>
      </c>
      <c r="L16">
        <v>27</v>
      </c>
      <c r="M16">
        <v>10</v>
      </c>
      <c r="N16">
        <v>0.15</v>
      </c>
      <c r="O16">
        <v>0</v>
      </c>
      <c r="P16">
        <v>0.25</v>
      </c>
      <c r="Q16">
        <v>0.2</v>
      </c>
      <c r="R16">
        <v>95</v>
      </c>
    </row>
    <row r="17" spans="1:18" x14ac:dyDescent="0.25">
      <c r="A17" t="s">
        <v>24</v>
      </c>
      <c r="B17" t="s">
        <v>32</v>
      </c>
      <c r="C17" t="s">
        <v>28</v>
      </c>
      <c r="D17">
        <v>180</v>
      </c>
      <c r="E17">
        <v>5</v>
      </c>
      <c r="F17">
        <v>1.5</v>
      </c>
      <c r="G17">
        <v>0</v>
      </c>
      <c r="H17">
        <v>0</v>
      </c>
      <c r="I17">
        <v>85</v>
      </c>
      <c r="J17">
        <v>28</v>
      </c>
      <c r="K17">
        <v>2</v>
      </c>
      <c r="L17">
        <v>20</v>
      </c>
      <c r="M17">
        <v>9</v>
      </c>
      <c r="N17">
        <v>0.1</v>
      </c>
      <c r="O17">
        <v>0</v>
      </c>
      <c r="P17">
        <v>0.25</v>
      </c>
      <c r="Q17">
        <v>0.3</v>
      </c>
      <c r="R17">
        <v>95</v>
      </c>
    </row>
    <row r="18" spans="1:18" x14ac:dyDescent="0.25">
      <c r="A18" t="s">
        <v>24</v>
      </c>
      <c r="B18" t="s">
        <v>32</v>
      </c>
      <c r="C18" t="s">
        <v>30</v>
      </c>
      <c r="D18">
        <v>220</v>
      </c>
      <c r="E18">
        <v>2.5</v>
      </c>
      <c r="F18">
        <v>1.5</v>
      </c>
      <c r="G18">
        <v>0</v>
      </c>
      <c r="H18">
        <v>5</v>
      </c>
      <c r="I18">
        <v>125</v>
      </c>
      <c r="J18">
        <v>43</v>
      </c>
      <c r="K18">
        <v>2</v>
      </c>
      <c r="L18">
        <v>34</v>
      </c>
      <c r="M18">
        <v>13</v>
      </c>
      <c r="N18">
        <v>0.2</v>
      </c>
      <c r="O18">
        <v>0</v>
      </c>
      <c r="P18">
        <v>0.35</v>
      </c>
      <c r="Q18">
        <v>0.25</v>
      </c>
      <c r="R18">
        <v>175</v>
      </c>
    </row>
    <row r="19" spans="1:18" x14ac:dyDescent="0.25">
      <c r="A19" t="s">
        <v>24</v>
      </c>
      <c r="B19" t="s">
        <v>32</v>
      </c>
      <c r="C19" t="s">
        <v>28</v>
      </c>
      <c r="D19">
        <v>230</v>
      </c>
      <c r="E19">
        <v>7</v>
      </c>
      <c r="F19">
        <v>2</v>
      </c>
      <c r="G19">
        <v>0</v>
      </c>
      <c r="H19">
        <v>0</v>
      </c>
      <c r="I19">
        <v>105</v>
      </c>
      <c r="J19">
        <v>37</v>
      </c>
      <c r="K19">
        <v>3</v>
      </c>
      <c r="L19">
        <v>26</v>
      </c>
      <c r="M19">
        <v>11</v>
      </c>
      <c r="N19">
        <v>0.1</v>
      </c>
      <c r="O19">
        <v>0</v>
      </c>
      <c r="P19">
        <v>0.35</v>
      </c>
      <c r="Q19">
        <v>0.4</v>
      </c>
      <c r="R19">
        <v>175</v>
      </c>
    </row>
    <row r="20" spans="1:18" x14ac:dyDescent="0.25">
      <c r="A20" t="s">
        <v>24</v>
      </c>
      <c r="B20" t="s">
        <v>32</v>
      </c>
      <c r="C20" t="s">
        <v>31</v>
      </c>
      <c r="D20">
        <v>280</v>
      </c>
      <c r="E20">
        <v>3</v>
      </c>
      <c r="F20">
        <v>2</v>
      </c>
      <c r="G20">
        <v>0</v>
      </c>
      <c r="H20">
        <v>10</v>
      </c>
      <c r="I20">
        <v>160</v>
      </c>
      <c r="J20">
        <v>54</v>
      </c>
      <c r="K20">
        <v>2</v>
      </c>
      <c r="L20">
        <v>44</v>
      </c>
      <c r="M20">
        <v>17</v>
      </c>
      <c r="N20">
        <v>0.25</v>
      </c>
      <c r="O20">
        <v>0</v>
      </c>
      <c r="P20">
        <v>0.45</v>
      </c>
      <c r="Q20">
        <v>0.3</v>
      </c>
      <c r="R20">
        <v>180</v>
      </c>
    </row>
    <row r="21" spans="1:18" x14ac:dyDescent="0.25">
      <c r="A21" t="s">
        <v>24</v>
      </c>
      <c r="B21" t="s">
        <v>32</v>
      </c>
      <c r="C21" t="s">
        <v>28</v>
      </c>
      <c r="D21">
        <v>290</v>
      </c>
      <c r="E21">
        <v>9</v>
      </c>
      <c r="F21">
        <v>2.5</v>
      </c>
      <c r="G21">
        <v>0</v>
      </c>
      <c r="H21">
        <v>0</v>
      </c>
      <c r="I21">
        <v>140</v>
      </c>
      <c r="J21">
        <v>47</v>
      </c>
      <c r="K21">
        <v>4</v>
      </c>
      <c r="L21">
        <v>33</v>
      </c>
      <c r="M21">
        <v>14</v>
      </c>
      <c r="N21">
        <v>0.15</v>
      </c>
      <c r="O21">
        <v>0</v>
      </c>
      <c r="P21">
        <v>0.45</v>
      </c>
      <c r="Q21">
        <v>0.5</v>
      </c>
      <c r="R21">
        <v>180</v>
      </c>
    </row>
    <row r="22" spans="1:18" x14ac:dyDescent="0.25">
      <c r="A22" t="s">
        <v>24</v>
      </c>
      <c r="B22" t="s">
        <v>33</v>
      </c>
      <c r="C22" t="s">
        <v>26</v>
      </c>
      <c r="D22">
        <v>100</v>
      </c>
      <c r="E22">
        <v>0.1</v>
      </c>
      <c r="F22">
        <v>0.1</v>
      </c>
      <c r="G22">
        <v>0</v>
      </c>
      <c r="H22">
        <v>5</v>
      </c>
      <c r="I22">
        <v>70</v>
      </c>
      <c r="J22">
        <v>19</v>
      </c>
      <c r="K22">
        <v>0</v>
      </c>
      <c r="L22">
        <v>18</v>
      </c>
      <c r="M22">
        <v>6</v>
      </c>
      <c r="N22">
        <v>0.1</v>
      </c>
      <c r="O22">
        <v>0</v>
      </c>
      <c r="P22">
        <v>0.2</v>
      </c>
      <c r="Q22">
        <v>0</v>
      </c>
      <c r="R22">
        <v>75</v>
      </c>
    </row>
    <row r="23" spans="1:18" x14ac:dyDescent="0.25">
      <c r="A23" t="s">
        <v>24</v>
      </c>
      <c r="B23" t="s">
        <v>33</v>
      </c>
      <c r="C23" t="s">
        <v>28</v>
      </c>
      <c r="D23">
        <v>110</v>
      </c>
      <c r="E23">
        <v>2.5</v>
      </c>
      <c r="F23">
        <v>0.3</v>
      </c>
      <c r="G23">
        <v>0</v>
      </c>
      <c r="H23">
        <v>0</v>
      </c>
      <c r="I23">
        <v>60</v>
      </c>
      <c r="J23">
        <v>16</v>
      </c>
      <c r="K23">
        <v>1</v>
      </c>
      <c r="L23">
        <v>13</v>
      </c>
      <c r="M23">
        <v>5</v>
      </c>
      <c r="N23">
        <v>0.06</v>
      </c>
      <c r="O23">
        <v>0</v>
      </c>
      <c r="P23">
        <v>0.2</v>
      </c>
      <c r="Q23">
        <v>0.08</v>
      </c>
      <c r="R23">
        <v>75</v>
      </c>
    </row>
    <row r="24" spans="1:18" x14ac:dyDescent="0.25">
      <c r="A24" t="s">
        <v>24</v>
      </c>
      <c r="B24" t="s">
        <v>33</v>
      </c>
      <c r="C24" t="s">
        <v>29</v>
      </c>
      <c r="D24">
        <v>150</v>
      </c>
      <c r="E24">
        <v>0.2</v>
      </c>
      <c r="F24">
        <v>0.1</v>
      </c>
      <c r="G24">
        <v>0</v>
      </c>
      <c r="H24">
        <v>5</v>
      </c>
      <c r="I24">
        <v>110</v>
      </c>
      <c r="J24">
        <v>28</v>
      </c>
      <c r="K24">
        <v>0</v>
      </c>
      <c r="L24">
        <v>27</v>
      </c>
      <c r="M24">
        <v>9</v>
      </c>
      <c r="N24">
        <v>0.15</v>
      </c>
      <c r="O24">
        <v>0</v>
      </c>
      <c r="P24">
        <v>0.3</v>
      </c>
      <c r="Q24">
        <v>0</v>
      </c>
      <c r="R24">
        <v>75</v>
      </c>
    </row>
    <row r="25" spans="1:18" x14ac:dyDescent="0.25">
      <c r="A25" t="s">
        <v>24</v>
      </c>
      <c r="B25" t="s">
        <v>33</v>
      </c>
      <c r="C25" t="s">
        <v>28</v>
      </c>
      <c r="D25">
        <v>160</v>
      </c>
      <c r="E25">
        <v>4</v>
      </c>
      <c r="F25">
        <v>0.5</v>
      </c>
      <c r="G25">
        <v>0</v>
      </c>
      <c r="H25">
        <v>0</v>
      </c>
      <c r="I25">
        <v>95</v>
      </c>
      <c r="J25">
        <v>23</v>
      </c>
      <c r="K25">
        <v>1</v>
      </c>
      <c r="L25">
        <v>20</v>
      </c>
      <c r="M25">
        <v>7</v>
      </c>
      <c r="N25">
        <v>0.1</v>
      </c>
      <c r="O25">
        <v>0</v>
      </c>
      <c r="P25">
        <v>0.3</v>
      </c>
      <c r="Q25">
        <v>0.15</v>
      </c>
      <c r="R25">
        <v>75</v>
      </c>
    </row>
    <row r="26" spans="1:18" x14ac:dyDescent="0.25">
      <c r="A26" t="s">
        <v>24</v>
      </c>
      <c r="B26" t="s">
        <v>33</v>
      </c>
      <c r="C26" t="s">
        <v>30</v>
      </c>
      <c r="D26">
        <v>200</v>
      </c>
      <c r="E26">
        <v>0.3</v>
      </c>
      <c r="F26">
        <v>0.2</v>
      </c>
      <c r="G26">
        <v>0</v>
      </c>
      <c r="H26">
        <v>5</v>
      </c>
      <c r="I26">
        <v>140</v>
      </c>
      <c r="J26">
        <v>37</v>
      </c>
      <c r="K26">
        <v>0</v>
      </c>
      <c r="L26">
        <v>35</v>
      </c>
      <c r="M26">
        <v>12</v>
      </c>
      <c r="N26">
        <v>0.2</v>
      </c>
      <c r="O26">
        <v>0</v>
      </c>
      <c r="P26">
        <v>0.35</v>
      </c>
      <c r="Q26">
        <v>0</v>
      </c>
      <c r="R26">
        <v>150</v>
      </c>
    </row>
    <row r="27" spans="1:18" x14ac:dyDescent="0.25">
      <c r="A27" t="s">
        <v>24</v>
      </c>
      <c r="B27" t="s">
        <v>33</v>
      </c>
      <c r="C27" t="s">
        <v>28</v>
      </c>
      <c r="D27">
        <v>210</v>
      </c>
      <c r="E27">
        <v>5</v>
      </c>
      <c r="F27">
        <v>0.5</v>
      </c>
      <c r="G27">
        <v>0</v>
      </c>
      <c r="H27">
        <v>0</v>
      </c>
      <c r="I27">
        <v>120</v>
      </c>
      <c r="J27">
        <v>31</v>
      </c>
      <c r="K27">
        <v>1</v>
      </c>
      <c r="L27">
        <v>26</v>
      </c>
      <c r="M27">
        <v>9</v>
      </c>
      <c r="N27">
        <v>0.1</v>
      </c>
      <c r="O27">
        <v>0</v>
      </c>
      <c r="P27">
        <v>0.35</v>
      </c>
      <c r="Q27">
        <v>0.15</v>
      </c>
      <c r="R27">
        <v>150</v>
      </c>
    </row>
    <row r="28" spans="1:18" x14ac:dyDescent="0.25">
      <c r="A28" t="s">
        <v>24</v>
      </c>
      <c r="B28" t="s">
        <v>33</v>
      </c>
      <c r="C28" t="s">
        <v>31</v>
      </c>
      <c r="D28">
        <v>250</v>
      </c>
      <c r="E28">
        <v>0.3</v>
      </c>
      <c r="F28">
        <v>0.2</v>
      </c>
      <c r="G28">
        <v>0</v>
      </c>
      <c r="H28">
        <v>10</v>
      </c>
      <c r="I28">
        <v>180</v>
      </c>
      <c r="J28">
        <v>47</v>
      </c>
      <c r="K28">
        <v>0</v>
      </c>
      <c r="L28">
        <v>45</v>
      </c>
      <c r="M28">
        <v>15</v>
      </c>
      <c r="N28">
        <v>0.25</v>
      </c>
      <c r="O28">
        <v>0</v>
      </c>
      <c r="P28">
        <v>0.5</v>
      </c>
      <c r="Q28">
        <v>0</v>
      </c>
      <c r="R28">
        <v>150</v>
      </c>
    </row>
    <row r="29" spans="1:18" x14ac:dyDescent="0.25">
      <c r="A29" t="s">
        <v>24</v>
      </c>
      <c r="B29" t="s">
        <v>33</v>
      </c>
      <c r="C29" t="s">
        <v>28</v>
      </c>
      <c r="D29">
        <v>270</v>
      </c>
      <c r="E29">
        <v>7</v>
      </c>
      <c r="F29">
        <v>1</v>
      </c>
      <c r="G29">
        <v>0</v>
      </c>
      <c r="H29">
        <v>0</v>
      </c>
      <c r="I29">
        <v>160</v>
      </c>
      <c r="J29">
        <v>39</v>
      </c>
      <c r="K29">
        <v>2</v>
      </c>
      <c r="L29">
        <v>33</v>
      </c>
      <c r="M29">
        <v>12</v>
      </c>
      <c r="N29">
        <v>0.15</v>
      </c>
      <c r="O29">
        <v>0</v>
      </c>
      <c r="P29">
        <v>0.45</v>
      </c>
      <c r="Q29">
        <v>0.2</v>
      </c>
      <c r="R29">
        <v>150</v>
      </c>
    </row>
    <row r="30" spans="1:18" x14ac:dyDescent="0.25">
      <c r="A30" t="s">
        <v>24</v>
      </c>
      <c r="B30" t="s">
        <v>34</v>
      </c>
      <c r="C30" t="s">
        <v>20</v>
      </c>
      <c r="D30">
        <v>5</v>
      </c>
      <c r="E30">
        <v>0</v>
      </c>
      <c r="F30">
        <v>0</v>
      </c>
      <c r="G30">
        <v>0</v>
      </c>
      <c r="H30">
        <v>0</v>
      </c>
      <c r="I30">
        <v>5</v>
      </c>
      <c r="J30">
        <v>1</v>
      </c>
      <c r="K30">
        <v>0</v>
      </c>
      <c r="L30">
        <v>0</v>
      </c>
      <c r="M30">
        <v>0.4</v>
      </c>
      <c r="N30">
        <v>0</v>
      </c>
      <c r="O30">
        <v>0</v>
      </c>
      <c r="P30">
        <v>0</v>
      </c>
      <c r="Q30">
        <v>0</v>
      </c>
      <c r="R30">
        <v>75</v>
      </c>
    </row>
    <row r="31" spans="1:18" x14ac:dyDescent="0.25">
      <c r="A31" t="s">
        <v>24</v>
      </c>
      <c r="B31" t="s">
        <v>34</v>
      </c>
      <c r="C31" t="s">
        <v>21</v>
      </c>
      <c r="D31">
        <v>10</v>
      </c>
      <c r="E31">
        <v>0</v>
      </c>
      <c r="F31">
        <v>0</v>
      </c>
      <c r="G31">
        <v>0</v>
      </c>
      <c r="H31">
        <v>0</v>
      </c>
      <c r="I31">
        <v>10</v>
      </c>
      <c r="J31">
        <v>2</v>
      </c>
      <c r="K31">
        <v>0</v>
      </c>
      <c r="L31">
        <v>0</v>
      </c>
      <c r="M31">
        <v>1</v>
      </c>
      <c r="N31">
        <v>0</v>
      </c>
      <c r="O31">
        <v>0</v>
      </c>
      <c r="P31">
        <v>0.02</v>
      </c>
      <c r="Q31">
        <v>0</v>
      </c>
      <c r="R31">
        <v>150</v>
      </c>
    </row>
    <row r="32" spans="1:18" x14ac:dyDescent="0.25">
      <c r="A32" t="s">
        <v>24</v>
      </c>
      <c r="B32" t="s">
        <v>34</v>
      </c>
      <c r="C32" t="s">
        <v>22</v>
      </c>
      <c r="D32">
        <v>15</v>
      </c>
      <c r="E32">
        <v>0</v>
      </c>
      <c r="F32">
        <v>0</v>
      </c>
      <c r="G32">
        <v>0</v>
      </c>
      <c r="H32">
        <v>0</v>
      </c>
      <c r="I32">
        <v>15</v>
      </c>
      <c r="J32">
        <v>3</v>
      </c>
      <c r="K32">
        <v>0</v>
      </c>
      <c r="L32">
        <v>0</v>
      </c>
      <c r="M32">
        <v>1</v>
      </c>
      <c r="N32">
        <v>0</v>
      </c>
      <c r="O32">
        <v>0</v>
      </c>
      <c r="P32">
        <v>0.02</v>
      </c>
      <c r="Q32">
        <v>0</v>
      </c>
      <c r="R32">
        <v>225</v>
      </c>
    </row>
    <row r="33" spans="1:18" x14ac:dyDescent="0.25">
      <c r="A33" t="s">
        <v>24</v>
      </c>
      <c r="B33" t="s">
        <v>34</v>
      </c>
      <c r="C33" t="s">
        <v>23</v>
      </c>
      <c r="D33">
        <v>25</v>
      </c>
      <c r="E33">
        <v>0</v>
      </c>
      <c r="F33">
        <v>0</v>
      </c>
      <c r="G33">
        <v>0</v>
      </c>
      <c r="H33">
        <v>0</v>
      </c>
      <c r="I33">
        <v>15</v>
      </c>
      <c r="J33">
        <v>4</v>
      </c>
      <c r="K33">
        <v>0</v>
      </c>
      <c r="L33">
        <v>0</v>
      </c>
      <c r="M33">
        <v>1</v>
      </c>
      <c r="N33">
        <v>0</v>
      </c>
      <c r="O33">
        <v>0</v>
      </c>
      <c r="P33">
        <v>0.02</v>
      </c>
      <c r="Q33">
        <v>0</v>
      </c>
      <c r="R33">
        <v>300</v>
      </c>
    </row>
    <row r="34" spans="1:18" x14ac:dyDescent="0.25">
      <c r="A34" t="s">
        <v>24</v>
      </c>
      <c r="B34" t="s">
        <v>35</v>
      </c>
      <c r="C34" t="s">
        <v>26</v>
      </c>
      <c r="D34">
        <v>50</v>
      </c>
      <c r="E34">
        <v>0.1</v>
      </c>
      <c r="F34">
        <v>0.1</v>
      </c>
      <c r="G34">
        <v>0</v>
      </c>
      <c r="H34">
        <v>5</v>
      </c>
      <c r="I34">
        <v>60</v>
      </c>
      <c r="J34">
        <v>8</v>
      </c>
      <c r="K34">
        <v>0</v>
      </c>
      <c r="L34">
        <v>7</v>
      </c>
      <c r="M34">
        <v>5</v>
      </c>
      <c r="N34">
        <v>0.08</v>
      </c>
      <c r="O34">
        <v>0</v>
      </c>
      <c r="P34">
        <v>0.15</v>
      </c>
      <c r="Q34">
        <v>0</v>
      </c>
      <c r="R34">
        <v>75</v>
      </c>
    </row>
    <row r="35" spans="1:18" x14ac:dyDescent="0.25">
      <c r="A35" t="s">
        <v>24</v>
      </c>
      <c r="B35" t="s">
        <v>35</v>
      </c>
      <c r="C35" t="s">
        <v>28</v>
      </c>
      <c r="D35">
        <v>50</v>
      </c>
      <c r="E35">
        <v>1.5</v>
      </c>
      <c r="F35">
        <v>0.2</v>
      </c>
      <c r="G35">
        <v>0</v>
      </c>
      <c r="H35">
        <v>0</v>
      </c>
      <c r="I35">
        <v>40</v>
      </c>
      <c r="J35">
        <v>4</v>
      </c>
      <c r="K35">
        <v>0</v>
      </c>
      <c r="L35">
        <v>3</v>
      </c>
      <c r="M35">
        <v>3</v>
      </c>
      <c r="N35">
        <v>0.04</v>
      </c>
      <c r="O35">
        <v>0</v>
      </c>
      <c r="P35">
        <v>0.1</v>
      </c>
      <c r="Q35">
        <v>0.06</v>
      </c>
      <c r="R35">
        <v>75</v>
      </c>
    </row>
    <row r="36" spans="1:18" x14ac:dyDescent="0.25">
      <c r="A36" t="s">
        <v>24</v>
      </c>
      <c r="B36" t="s">
        <v>35</v>
      </c>
      <c r="C36" t="s">
        <v>29</v>
      </c>
      <c r="D36">
        <v>60</v>
      </c>
      <c r="E36">
        <v>0.1</v>
      </c>
      <c r="F36">
        <v>0.1</v>
      </c>
      <c r="G36">
        <v>0</v>
      </c>
      <c r="H36">
        <v>5</v>
      </c>
      <c r="I36">
        <v>70</v>
      </c>
      <c r="J36">
        <v>9</v>
      </c>
      <c r="K36">
        <v>0</v>
      </c>
      <c r="L36">
        <v>8</v>
      </c>
      <c r="M36">
        <v>6</v>
      </c>
      <c r="N36">
        <v>0.1</v>
      </c>
      <c r="O36">
        <v>0</v>
      </c>
      <c r="P36">
        <v>0.2</v>
      </c>
      <c r="Q36">
        <v>0</v>
      </c>
      <c r="R36">
        <v>75</v>
      </c>
    </row>
    <row r="37" spans="1:18" x14ac:dyDescent="0.25">
      <c r="A37" t="s">
        <v>24</v>
      </c>
      <c r="B37" t="s">
        <v>35</v>
      </c>
      <c r="C37" t="s">
        <v>28</v>
      </c>
      <c r="D37">
        <v>70</v>
      </c>
      <c r="E37">
        <v>3</v>
      </c>
      <c r="F37">
        <v>0.4</v>
      </c>
      <c r="G37">
        <v>0</v>
      </c>
      <c r="H37">
        <v>0</v>
      </c>
      <c r="I37">
        <v>65</v>
      </c>
      <c r="J37">
        <v>7</v>
      </c>
      <c r="K37">
        <v>1</v>
      </c>
      <c r="L37">
        <v>4</v>
      </c>
      <c r="M37">
        <v>5</v>
      </c>
      <c r="N37">
        <v>0.06</v>
      </c>
      <c r="O37">
        <v>0</v>
      </c>
      <c r="P37">
        <v>0.2</v>
      </c>
      <c r="Q37">
        <v>0.08</v>
      </c>
      <c r="R37">
        <v>75</v>
      </c>
    </row>
    <row r="38" spans="1:18" x14ac:dyDescent="0.25">
      <c r="A38" t="s">
        <v>24</v>
      </c>
      <c r="B38" t="s">
        <v>35</v>
      </c>
      <c r="C38" t="s">
        <v>30</v>
      </c>
      <c r="D38">
        <v>80</v>
      </c>
      <c r="E38">
        <v>0.2</v>
      </c>
      <c r="F38">
        <v>0.1</v>
      </c>
      <c r="G38">
        <v>0</v>
      </c>
      <c r="H38">
        <v>5</v>
      </c>
      <c r="I38">
        <v>90</v>
      </c>
      <c r="J38">
        <v>12</v>
      </c>
      <c r="K38">
        <v>0</v>
      </c>
      <c r="L38">
        <v>10</v>
      </c>
      <c r="M38">
        <v>8</v>
      </c>
      <c r="N38">
        <v>0.15</v>
      </c>
      <c r="O38">
        <v>0</v>
      </c>
      <c r="P38">
        <v>0.25</v>
      </c>
      <c r="Q38">
        <v>0</v>
      </c>
      <c r="R38">
        <v>150</v>
      </c>
    </row>
    <row r="39" spans="1:18" x14ac:dyDescent="0.25">
      <c r="A39" t="s">
        <v>24</v>
      </c>
      <c r="B39" t="s">
        <v>35</v>
      </c>
      <c r="C39" t="s">
        <v>28</v>
      </c>
      <c r="D39">
        <v>100</v>
      </c>
      <c r="E39">
        <v>3.5</v>
      </c>
      <c r="F39">
        <v>0.4</v>
      </c>
      <c r="G39">
        <v>0</v>
      </c>
      <c r="H39">
        <v>0</v>
      </c>
      <c r="I39">
        <v>80</v>
      </c>
      <c r="J39">
        <v>9</v>
      </c>
      <c r="K39">
        <v>1</v>
      </c>
      <c r="L39">
        <v>5</v>
      </c>
      <c r="M39">
        <v>7</v>
      </c>
      <c r="N39">
        <v>0.08</v>
      </c>
      <c r="O39">
        <v>0</v>
      </c>
      <c r="P39">
        <v>0.25</v>
      </c>
      <c r="Q39">
        <v>0.1</v>
      </c>
      <c r="R39">
        <v>150</v>
      </c>
    </row>
    <row r="40" spans="1:18" x14ac:dyDescent="0.25">
      <c r="A40" t="s">
        <v>24</v>
      </c>
      <c r="B40" t="s">
        <v>35</v>
      </c>
      <c r="C40" t="s">
        <v>31</v>
      </c>
      <c r="D40">
        <v>110</v>
      </c>
      <c r="E40">
        <v>0.2</v>
      </c>
      <c r="F40">
        <v>0.2</v>
      </c>
      <c r="G40">
        <v>0</v>
      </c>
      <c r="H40">
        <v>5</v>
      </c>
      <c r="I40">
        <v>120</v>
      </c>
      <c r="J40">
        <v>16</v>
      </c>
      <c r="K40">
        <v>0</v>
      </c>
      <c r="L40">
        <v>14</v>
      </c>
      <c r="M40">
        <v>10</v>
      </c>
      <c r="N40">
        <v>0.2</v>
      </c>
      <c r="O40">
        <v>0</v>
      </c>
      <c r="P40">
        <v>0.3</v>
      </c>
      <c r="Q40">
        <v>0</v>
      </c>
      <c r="R40">
        <v>150</v>
      </c>
    </row>
    <row r="41" spans="1:18" x14ac:dyDescent="0.25">
      <c r="A41" t="s">
        <v>24</v>
      </c>
      <c r="B41" t="s">
        <v>35</v>
      </c>
      <c r="C41" t="s">
        <v>28</v>
      </c>
      <c r="D41">
        <v>120</v>
      </c>
      <c r="E41">
        <v>4.5</v>
      </c>
      <c r="F41">
        <v>0.5</v>
      </c>
      <c r="G41">
        <v>0</v>
      </c>
      <c r="H41">
        <v>0</v>
      </c>
      <c r="I41">
        <v>110</v>
      </c>
      <c r="J41">
        <v>11</v>
      </c>
      <c r="K41">
        <v>1</v>
      </c>
      <c r="L41">
        <v>7</v>
      </c>
      <c r="M41">
        <v>9</v>
      </c>
      <c r="N41">
        <v>0.1</v>
      </c>
      <c r="O41">
        <v>0</v>
      </c>
      <c r="P41">
        <v>0.35</v>
      </c>
      <c r="Q41">
        <v>0.15</v>
      </c>
      <c r="R41">
        <v>150</v>
      </c>
    </row>
    <row r="42" spans="1:18" x14ac:dyDescent="0.25">
      <c r="A42" t="s">
        <v>24</v>
      </c>
      <c r="B42" t="s">
        <v>36</v>
      </c>
      <c r="C42" t="s">
        <v>37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0.4</v>
      </c>
      <c r="N42">
        <v>0</v>
      </c>
      <c r="O42">
        <v>0</v>
      </c>
      <c r="P42">
        <v>0</v>
      </c>
      <c r="Q42">
        <v>0</v>
      </c>
      <c r="R42">
        <v>75</v>
      </c>
    </row>
    <row r="43" spans="1:18" x14ac:dyDescent="0.25">
      <c r="A43" t="s">
        <v>24</v>
      </c>
      <c r="B43" t="s">
        <v>36</v>
      </c>
      <c r="C43" t="s">
        <v>38</v>
      </c>
      <c r="D43">
        <v>10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150</v>
      </c>
    </row>
    <row r="44" spans="1:18" x14ac:dyDescent="0.25">
      <c r="A44" t="s">
        <v>24</v>
      </c>
      <c r="B44" t="s">
        <v>39</v>
      </c>
      <c r="C44" t="s">
        <v>26</v>
      </c>
      <c r="D44">
        <v>60</v>
      </c>
      <c r="E44">
        <v>0.1</v>
      </c>
      <c r="F44">
        <v>0.1</v>
      </c>
      <c r="G44">
        <v>0</v>
      </c>
      <c r="H44">
        <v>5</v>
      </c>
      <c r="I44">
        <v>80</v>
      </c>
      <c r="J44">
        <v>9</v>
      </c>
      <c r="K44">
        <v>0</v>
      </c>
      <c r="L44">
        <v>8</v>
      </c>
      <c r="M44">
        <v>6</v>
      </c>
      <c r="N44">
        <v>0.1</v>
      </c>
      <c r="O44">
        <v>0</v>
      </c>
      <c r="P44">
        <v>0.2</v>
      </c>
      <c r="Q44">
        <v>0</v>
      </c>
      <c r="R44">
        <v>75</v>
      </c>
    </row>
    <row r="45" spans="1:18" x14ac:dyDescent="0.25">
      <c r="A45" t="s">
        <v>24</v>
      </c>
      <c r="B45" t="s">
        <v>39</v>
      </c>
      <c r="C45" t="s">
        <v>29</v>
      </c>
      <c r="D45">
        <v>100</v>
      </c>
      <c r="E45">
        <v>0.2</v>
      </c>
      <c r="F45">
        <v>0.1</v>
      </c>
      <c r="G45">
        <v>0</v>
      </c>
      <c r="H45">
        <v>5</v>
      </c>
      <c r="I45">
        <v>125</v>
      </c>
      <c r="J45">
        <v>14</v>
      </c>
      <c r="K45">
        <v>0</v>
      </c>
      <c r="L45">
        <v>13</v>
      </c>
      <c r="M45">
        <v>9</v>
      </c>
      <c r="N45">
        <v>0.15</v>
      </c>
      <c r="O45">
        <v>0</v>
      </c>
      <c r="P45">
        <v>0.3</v>
      </c>
      <c r="Q45">
        <v>0</v>
      </c>
      <c r="R45">
        <v>75</v>
      </c>
    </row>
    <row r="46" spans="1:18" x14ac:dyDescent="0.25">
      <c r="A46" t="s">
        <v>24</v>
      </c>
      <c r="B46" t="s">
        <v>39</v>
      </c>
      <c r="C46" t="s">
        <v>30</v>
      </c>
      <c r="D46">
        <v>120</v>
      </c>
      <c r="E46">
        <v>0.3</v>
      </c>
      <c r="F46">
        <v>0.2</v>
      </c>
      <c r="G46">
        <v>0</v>
      </c>
      <c r="H46">
        <v>5</v>
      </c>
      <c r="I46">
        <v>160</v>
      </c>
      <c r="J46">
        <v>18</v>
      </c>
      <c r="K46">
        <v>0</v>
      </c>
      <c r="L46">
        <v>16</v>
      </c>
      <c r="M46">
        <v>12</v>
      </c>
      <c r="N46">
        <v>0.2</v>
      </c>
      <c r="O46">
        <v>0</v>
      </c>
      <c r="P46">
        <v>0.35</v>
      </c>
      <c r="Q46">
        <v>0</v>
      </c>
      <c r="R46">
        <v>150</v>
      </c>
    </row>
    <row r="47" spans="1:18" x14ac:dyDescent="0.25">
      <c r="A47" t="s">
        <v>24</v>
      </c>
      <c r="B47" t="s">
        <v>39</v>
      </c>
      <c r="C47" t="s">
        <v>31</v>
      </c>
      <c r="D47">
        <v>160</v>
      </c>
      <c r="E47">
        <v>0.3</v>
      </c>
      <c r="F47">
        <v>0.2</v>
      </c>
      <c r="G47">
        <v>0</v>
      </c>
      <c r="H47">
        <v>10</v>
      </c>
      <c r="I47">
        <v>200</v>
      </c>
      <c r="J47">
        <v>24</v>
      </c>
      <c r="K47">
        <v>0</v>
      </c>
      <c r="L47">
        <v>21</v>
      </c>
      <c r="M47">
        <v>15</v>
      </c>
      <c r="N47">
        <v>0.25</v>
      </c>
      <c r="O47">
        <v>0</v>
      </c>
      <c r="P47">
        <v>0.5</v>
      </c>
      <c r="Q47">
        <v>0</v>
      </c>
      <c r="R47">
        <v>150</v>
      </c>
    </row>
    <row r="48" spans="1:18" x14ac:dyDescent="0.25">
      <c r="A48" t="s">
        <v>40</v>
      </c>
      <c r="B48" t="s">
        <v>41</v>
      </c>
      <c r="C48" t="s">
        <v>26</v>
      </c>
      <c r="D48">
        <v>100</v>
      </c>
      <c r="E48">
        <v>1</v>
      </c>
      <c r="F48">
        <v>0.5</v>
      </c>
      <c r="G48">
        <v>0</v>
      </c>
      <c r="H48">
        <v>5</v>
      </c>
      <c r="I48">
        <v>70</v>
      </c>
      <c r="J48">
        <v>17</v>
      </c>
      <c r="K48">
        <v>0</v>
      </c>
      <c r="L48">
        <v>15</v>
      </c>
      <c r="M48">
        <v>6</v>
      </c>
      <c r="N48">
        <v>0.1</v>
      </c>
      <c r="O48">
        <v>0</v>
      </c>
      <c r="P48">
        <v>0.15</v>
      </c>
      <c r="Q48">
        <v>0</v>
      </c>
      <c r="R48">
        <v>75</v>
      </c>
    </row>
    <row r="49" spans="1:18" x14ac:dyDescent="0.25">
      <c r="A49" t="s">
        <v>40</v>
      </c>
      <c r="B49" t="s">
        <v>41</v>
      </c>
      <c r="C49" t="s">
        <v>28</v>
      </c>
      <c r="D49">
        <v>100</v>
      </c>
      <c r="E49">
        <v>3</v>
      </c>
      <c r="F49">
        <v>1</v>
      </c>
      <c r="G49">
        <v>0</v>
      </c>
      <c r="H49">
        <v>0</v>
      </c>
      <c r="I49">
        <v>60</v>
      </c>
      <c r="J49">
        <v>14</v>
      </c>
      <c r="K49">
        <v>1</v>
      </c>
      <c r="L49">
        <v>11</v>
      </c>
      <c r="M49">
        <v>4</v>
      </c>
      <c r="N49">
        <v>0.06</v>
      </c>
      <c r="O49">
        <v>0</v>
      </c>
      <c r="P49">
        <v>0.15</v>
      </c>
      <c r="Q49">
        <v>0.08</v>
      </c>
      <c r="R49">
        <v>75</v>
      </c>
    </row>
    <row r="50" spans="1:18" x14ac:dyDescent="0.25">
      <c r="A50" t="s">
        <v>40</v>
      </c>
      <c r="B50" t="s">
        <v>41</v>
      </c>
      <c r="C50" t="s">
        <v>29</v>
      </c>
      <c r="D50">
        <v>140</v>
      </c>
      <c r="E50">
        <v>1</v>
      </c>
      <c r="F50">
        <v>0.5</v>
      </c>
      <c r="G50">
        <v>0</v>
      </c>
      <c r="H50">
        <v>5</v>
      </c>
      <c r="I50">
        <v>105</v>
      </c>
      <c r="J50">
        <v>25</v>
      </c>
      <c r="K50">
        <v>0</v>
      </c>
      <c r="L50">
        <v>24</v>
      </c>
      <c r="M50">
        <v>8</v>
      </c>
      <c r="N50">
        <v>0.15</v>
      </c>
      <c r="O50">
        <v>0</v>
      </c>
      <c r="P50">
        <v>0.25</v>
      </c>
      <c r="Q50">
        <v>0</v>
      </c>
      <c r="R50">
        <v>75</v>
      </c>
    </row>
    <row r="51" spans="1:18" x14ac:dyDescent="0.25">
      <c r="A51" t="s">
        <v>40</v>
      </c>
      <c r="B51" t="s">
        <v>41</v>
      </c>
      <c r="C51" t="s">
        <v>28</v>
      </c>
      <c r="D51">
        <v>150</v>
      </c>
      <c r="E51">
        <v>4.5</v>
      </c>
      <c r="F51">
        <v>1</v>
      </c>
      <c r="G51">
        <v>0</v>
      </c>
      <c r="H51">
        <v>0</v>
      </c>
      <c r="I51">
        <v>90</v>
      </c>
      <c r="J51">
        <v>21</v>
      </c>
      <c r="K51">
        <v>1</v>
      </c>
      <c r="L51">
        <v>17</v>
      </c>
      <c r="M51">
        <v>7</v>
      </c>
      <c r="N51">
        <v>0.1</v>
      </c>
      <c r="O51">
        <v>0</v>
      </c>
      <c r="P51">
        <v>0.25</v>
      </c>
      <c r="Q51">
        <v>0.1</v>
      </c>
      <c r="R51">
        <v>75</v>
      </c>
    </row>
    <row r="52" spans="1:18" x14ac:dyDescent="0.25">
      <c r="A52" t="s">
        <v>40</v>
      </c>
      <c r="B52" t="s">
        <v>41</v>
      </c>
      <c r="C52" t="s">
        <v>30</v>
      </c>
      <c r="D52">
        <v>190</v>
      </c>
      <c r="E52">
        <v>1</v>
      </c>
      <c r="F52">
        <v>1</v>
      </c>
      <c r="G52">
        <v>0</v>
      </c>
      <c r="H52">
        <v>10</v>
      </c>
      <c r="I52">
        <v>130</v>
      </c>
      <c r="J52">
        <v>35</v>
      </c>
      <c r="K52">
        <v>0</v>
      </c>
      <c r="L52">
        <v>32</v>
      </c>
      <c r="M52">
        <v>11</v>
      </c>
      <c r="N52">
        <v>0.2</v>
      </c>
      <c r="O52">
        <v>0</v>
      </c>
      <c r="P52">
        <v>0.35</v>
      </c>
      <c r="Q52">
        <v>0</v>
      </c>
      <c r="R52">
        <v>150</v>
      </c>
    </row>
    <row r="53" spans="1:18" x14ac:dyDescent="0.25">
      <c r="A53" t="s">
        <v>40</v>
      </c>
      <c r="B53" t="s">
        <v>41</v>
      </c>
      <c r="C53" t="s">
        <v>28</v>
      </c>
      <c r="D53">
        <v>200</v>
      </c>
      <c r="E53">
        <v>5</v>
      </c>
      <c r="F53">
        <v>1</v>
      </c>
      <c r="G53">
        <v>0</v>
      </c>
      <c r="H53">
        <v>5</v>
      </c>
      <c r="I53">
        <v>115</v>
      </c>
      <c r="J53">
        <v>29</v>
      </c>
      <c r="K53">
        <v>1</v>
      </c>
      <c r="L53">
        <v>24</v>
      </c>
      <c r="M53">
        <v>9</v>
      </c>
      <c r="N53">
        <v>0.1</v>
      </c>
      <c r="O53">
        <v>0</v>
      </c>
      <c r="P53">
        <v>0.35</v>
      </c>
      <c r="Q53">
        <v>0.15</v>
      </c>
      <c r="R53">
        <v>150</v>
      </c>
    </row>
    <row r="54" spans="1:18" x14ac:dyDescent="0.25">
      <c r="A54" t="s">
        <v>40</v>
      </c>
      <c r="B54" t="s">
        <v>41</v>
      </c>
      <c r="C54" t="s">
        <v>31</v>
      </c>
      <c r="D54">
        <v>240</v>
      </c>
      <c r="E54">
        <v>1</v>
      </c>
      <c r="F54">
        <v>1</v>
      </c>
      <c r="G54">
        <v>0</v>
      </c>
      <c r="H54">
        <v>10</v>
      </c>
      <c r="I54">
        <v>170</v>
      </c>
      <c r="J54">
        <v>43</v>
      </c>
      <c r="K54">
        <v>0</v>
      </c>
      <c r="L54">
        <v>41</v>
      </c>
      <c r="M54">
        <v>13</v>
      </c>
      <c r="N54">
        <v>0.25</v>
      </c>
      <c r="O54">
        <v>0</v>
      </c>
      <c r="P54">
        <v>0.4</v>
      </c>
      <c r="Q54">
        <v>0</v>
      </c>
      <c r="R54">
        <v>150</v>
      </c>
    </row>
    <row r="55" spans="1:18" x14ac:dyDescent="0.25">
      <c r="A55" t="s">
        <v>40</v>
      </c>
      <c r="B55" t="s">
        <v>41</v>
      </c>
      <c r="C55" t="s">
        <v>28</v>
      </c>
      <c r="D55">
        <v>250</v>
      </c>
      <c r="E55">
        <v>7</v>
      </c>
      <c r="F55">
        <v>1.5</v>
      </c>
      <c r="G55">
        <v>0</v>
      </c>
      <c r="H55">
        <v>5</v>
      </c>
      <c r="I55">
        <v>140</v>
      </c>
      <c r="J55">
        <v>36</v>
      </c>
      <c r="K55">
        <v>1</v>
      </c>
      <c r="L55">
        <v>31</v>
      </c>
      <c r="M55">
        <v>11</v>
      </c>
      <c r="N55">
        <v>0.15</v>
      </c>
      <c r="O55">
        <v>0</v>
      </c>
      <c r="P55">
        <v>0.4</v>
      </c>
      <c r="Q55">
        <v>0.2</v>
      </c>
      <c r="R55">
        <v>150</v>
      </c>
    </row>
    <row r="56" spans="1:18" x14ac:dyDescent="0.25">
      <c r="A56" t="s">
        <v>40</v>
      </c>
      <c r="B56" t="s">
        <v>42</v>
      </c>
      <c r="C56" t="s">
        <v>26</v>
      </c>
      <c r="D56">
        <v>180</v>
      </c>
      <c r="E56">
        <v>3</v>
      </c>
      <c r="F56">
        <v>2</v>
      </c>
      <c r="G56">
        <v>0</v>
      </c>
      <c r="H56">
        <v>5</v>
      </c>
      <c r="I56">
        <v>120</v>
      </c>
      <c r="J56">
        <v>31</v>
      </c>
      <c r="K56">
        <v>0</v>
      </c>
      <c r="L56">
        <v>29</v>
      </c>
      <c r="M56">
        <v>7</v>
      </c>
      <c r="N56">
        <v>0.1</v>
      </c>
      <c r="O56">
        <v>0</v>
      </c>
      <c r="P56">
        <v>0.25</v>
      </c>
      <c r="Q56">
        <v>0</v>
      </c>
      <c r="R56">
        <v>75</v>
      </c>
    </row>
    <row r="57" spans="1:18" x14ac:dyDescent="0.25">
      <c r="A57" t="s">
        <v>40</v>
      </c>
      <c r="B57" t="s">
        <v>42</v>
      </c>
      <c r="C57" t="s">
        <v>28</v>
      </c>
      <c r="D57">
        <v>180</v>
      </c>
      <c r="E57">
        <v>5</v>
      </c>
      <c r="F57">
        <v>2.5</v>
      </c>
      <c r="G57">
        <v>0</v>
      </c>
      <c r="H57">
        <v>0</v>
      </c>
      <c r="I57">
        <v>110</v>
      </c>
      <c r="J57">
        <v>28</v>
      </c>
      <c r="K57">
        <v>1</v>
      </c>
      <c r="L57">
        <v>25</v>
      </c>
      <c r="M57">
        <v>6</v>
      </c>
      <c r="N57">
        <v>0.06</v>
      </c>
      <c r="O57">
        <v>0</v>
      </c>
      <c r="P57">
        <v>0.25</v>
      </c>
      <c r="Q57">
        <v>0.08</v>
      </c>
      <c r="R57">
        <v>75</v>
      </c>
    </row>
    <row r="58" spans="1:18" x14ac:dyDescent="0.25">
      <c r="A58" t="s">
        <v>40</v>
      </c>
      <c r="B58" t="s">
        <v>42</v>
      </c>
      <c r="C58" t="s">
        <v>29</v>
      </c>
      <c r="D58">
        <v>270</v>
      </c>
      <c r="E58">
        <v>4.5</v>
      </c>
      <c r="F58">
        <v>3.5</v>
      </c>
      <c r="G58">
        <v>0</v>
      </c>
      <c r="H58">
        <v>5</v>
      </c>
      <c r="I58">
        <v>190</v>
      </c>
      <c r="J58">
        <v>47</v>
      </c>
      <c r="K58">
        <v>0</v>
      </c>
      <c r="L58">
        <v>45</v>
      </c>
      <c r="M58">
        <v>12</v>
      </c>
      <c r="N58">
        <v>0.15</v>
      </c>
      <c r="O58">
        <v>0.02</v>
      </c>
      <c r="P58">
        <v>0.35</v>
      </c>
      <c r="Q58">
        <v>0</v>
      </c>
      <c r="R58">
        <v>75</v>
      </c>
    </row>
    <row r="59" spans="1:18" x14ac:dyDescent="0.25">
      <c r="A59" t="s">
        <v>40</v>
      </c>
      <c r="B59" t="s">
        <v>42</v>
      </c>
      <c r="C59" t="s">
        <v>28</v>
      </c>
      <c r="D59">
        <v>280</v>
      </c>
      <c r="E59">
        <v>8</v>
      </c>
      <c r="F59">
        <v>3.5</v>
      </c>
      <c r="G59">
        <v>0</v>
      </c>
      <c r="H59">
        <v>0</v>
      </c>
      <c r="I59">
        <v>170</v>
      </c>
      <c r="J59">
        <v>42</v>
      </c>
      <c r="K59">
        <v>1</v>
      </c>
      <c r="L59">
        <v>39</v>
      </c>
      <c r="M59">
        <v>10</v>
      </c>
      <c r="N59">
        <v>0.1</v>
      </c>
      <c r="O59">
        <v>0.02</v>
      </c>
      <c r="P59">
        <v>0.35</v>
      </c>
      <c r="Q59">
        <v>0.1</v>
      </c>
      <c r="R59">
        <v>75</v>
      </c>
    </row>
    <row r="60" spans="1:18" x14ac:dyDescent="0.25">
      <c r="A60" t="s">
        <v>40</v>
      </c>
      <c r="B60" t="s">
        <v>42</v>
      </c>
      <c r="C60" t="s">
        <v>30</v>
      </c>
      <c r="D60">
        <v>350</v>
      </c>
      <c r="E60">
        <v>6</v>
      </c>
      <c r="F60">
        <v>4.5</v>
      </c>
      <c r="G60">
        <v>0</v>
      </c>
      <c r="H60">
        <v>10</v>
      </c>
      <c r="I60">
        <v>240</v>
      </c>
      <c r="J60">
        <v>61</v>
      </c>
      <c r="K60">
        <v>0</v>
      </c>
      <c r="L60">
        <v>58</v>
      </c>
      <c r="M60">
        <v>15</v>
      </c>
      <c r="N60">
        <v>0.2</v>
      </c>
      <c r="O60">
        <v>0.02</v>
      </c>
      <c r="P60">
        <v>0.45</v>
      </c>
      <c r="Q60">
        <v>0.02</v>
      </c>
      <c r="R60">
        <v>150</v>
      </c>
    </row>
    <row r="61" spans="1:18" x14ac:dyDescent="0.25">
      <c r="A61" t="s">
        <v>40</v>
      </c>
      <c r="B61" t="s">
        <v>42</v>
      </c>
      <c r="C61" t="s">
        <v>28</v>
      </c>
      <c r="D61">
        <v>370</v>
      </c>
      <c r="E61">
        <v>10</v>
      </c>
      <c r="F61">
        <v>5</v>
      </c>
      <c r="G61">
        <v>0</v>
      </c>
      <c r="H61">
        <v>0</v>
      </c>
      <c r="I61">
        <v>220</v>
      </c>
      <c r="J61">
        <v>56</v>
      </c>
      <c r="K61">
        <v>1</v>
      </c>
      <c r="L61">
        <v>51</v>
      </c>
      <c r="M61">
        <v>13</v>
      </c>
      <c r="N61">
        <v>0.1</v>
      </c>
      <c r="O61">
        <v>0.02</v>
      </c>
      <c r="P61">
        <v>0.45</v>
      </c>
      <c r="Q61">
        <v>0.15</v>
      </c>
      <c r="R61">
        <v>150</v>
      </c>
    </row>
    <row r="62" spans="1:18" x14ac:dyDescent="0.25">
      <c r="A62" t="s">
        <v>40</v>
      </c>
      <c r="B62" t="s">
        <v>42</v>
      </c>
      <c r="C62" t="s">
        <v>31</v>
      </c>
      <c r="D62">
        <v>450</v>
      </c>
      <c r="E62">
        <v>7</v>
      </c>
      <c r="F62">
        <v>6</v>
      </c>
      <c r="G62">
        <v>0</v>
      </c>
      <c r="H62">
        <v>10</v>
      </c>
      <c r="I62">
        <v>310</v>
      </c>
      <c r="J62">
        <v>78</v>
      </c>
      <c r="K62">
        <v>0</v>
      </c>
      <c r="L62">
        <v>74</v>
      </c>
      <c r="M62">
        <v>19</v>
      </c>
      <c r="N62">
        <v>0.25</v>
      </c>
      <c r="O62">
        <v>0.02</v>
      </c>
      <c r="P62">
        <v>0.6</v>
      </c>
      <c r="Q62">
        <v>0.02</v>
      </c>
      <c r="R62">
        <v>150</v>
      </c>
    </row>
    <row r="63" spans="1:18" x14ac:dyDescent="0.25">
      <c r="A63" t="s">
        <v>40</v>
      </c>
      <c r="B63" t="s">
        <v>42</v>
      </c>
      <c r="C63" t="s">
        <v>28</v>
      </c>
      <c r="D63">
        <v>460</v>
      </c>
      <c r="E63">
        <v>13</v>
      </c>
      <c r="F63">
        <v>6</v>
      </c>
      <c r="G63">
        <v>0</v>
      </c>
      <c r="H63">
        <v>5</v>
      </c>
      <c r="I63">
        <v>290</v>
      </c>
      <c r="J63">
        <v>70</v>
      </c>
      <c r="K63">
        <v>1</v>
      </c>
      <c r="L63">
        <v>64</v>
      </c>
      <c r="M63">
        <v>16</v>
      </c>
      <c r="N63">
        <v>0.15</v>
      </c>
      <c r="O63">
        <v>0.02</v>
      </c>
      <c r="P63">
        <v>0.6</v>
      </c>
      <c r="Q63">
        <v>0.2</v>
      </c>
      <c r="R63">
        <v>150</v>
      </c>
    </row>
    <row r="64" spans="1:18" x14ac:dyDescent="0.25">
      <c r="A64" t="s">
        <v>40</v>
      </c>
      <c r="B64" t="s">
        <v>43</v>
      </c>
      <c r="C64" t="s">
        <v>26</v>
      </c>
      <c r="D64">
        <v>130</v>
      </c>
      <c r="E64">
        <v>1.5</v>
      </c>
      <c r="F64">
        <v>1</v>
      </c>
      <c r="G64">
        <v>0</v>
      </c>
      <c r="H64">
        <v>5</v>
      </c>
      <c r="I64">
        <v>70</v>
      </c>
      <c r="J64">
        <v>26</v>
      </c>
      <c r="K64">
        <v>1</v>
      </c>
      <c r="L64">
        <v>23</v>
      </c>
      <c r="M64">
        <v>7</v>
      </c>
      <c r="N64">
        <v>0.1</v>
      </c>
      <c r="O64">
        <v>0</v>
      </c>
      <c r="P64">
        <v>0.2</v>
      </c>
      <c r="Q64">
        <v>0.1</v>
      </c>
      <c r="R64">
        <v>10</v>
      </c>
    </row>
    <row r="65" spans="1:18" x14ac:dyDescent="0.25">
      <c r="A65" t="s">
        <v>40</v>
      </c>
      <c r="B65" t="s">
        <v>43</v>
      </c>
      <c r="C65" t="s">
        <v>28</v>
      </c>
      <c r="D65">
        <v>130</v>
      </c>
      <c r="E65">
        <v>3.5</v>
      </c>
      <c r="F65">
        <v>1</v>
      </c>
      <c r="G65">
        <v>0</v>
      </c>
      <c r="H65">
        <v>0</v>
      </c>
      <c r="I65">
        <v>60</v>
      </c>
      <c r="J65">
        <v>23</v>
      </c>
      <c r="K65">
        <v>2</v>
      </c>
      <c r="L65">
        <v>18</v>
      </c>
      <c r="M65">
        <v>6</v>
      </c>
      <c r="N65">
        <v>0.06</v>
      </c>
      <c r="O65">
        <v>0</v>
      </c>
      <c r="P65">
        <v>0.2</v>
      </c>
      <c r="Q65">
        <v>0.2</v>
      </c>
      <c r="R65">
        <v>10</v>
      </c>
    </row>
    <row r="66" spans="1:18" x14ac:dyDescent="0.25">
      <c r="A66" t="s">
        <v>40</v>
      </c>
      <c r="B66" t="s">
        <v>43</v>
      </c>
      <c r="C66" t="s">
        <v>29</v>
      </c>
      <c r="D66">
        <v>190</v>
      </c>
      <c r="E66">
        <v>2</v>
      </c>
      <c r="F66">
        <v>1</v>
      </c>
      <c r="G66">
        <v>0</v>
      </c>
      <c r="H66">
        <v>5</v>
      </c>
      <c r="I66">
        <v>110</v>
      </c>
      <c r="J66">
        <v>37</v>
      </c>
      <c r="K66">
        <v>1</v>
      </c>
      <c r="L66">
        <v>32</v>
      </c>
      <c r="M66">
        <v>11</v>
      </c>
      <c r="N66">
        <v>0.15</v>
      </c>
      <c r="O66">
        <v>0</v>
      </c>
      <c r="P66">
        <v>0.3</v>
      </c>
      <c r="Q66">
        <v>0.2</v>
      </c>
      <c r="R66">
        <v>20</v>
      </c>
    </row>
    <row r="67" spans="1:18" x14ac:dyDescent="0.25">
      <c r="A67" t="s">
        <v>40</v>
      </c>
      <c r="B67" t="s">
        <v>43</v>
      </c>
      <c r="C67" t="s">
        <v>28</v>
      </c>
      <c r="D67">
        <v>200</v>
      </c>
      <c r="E67">
        <v>6</v>
      </c>
      <c r="F67">
        <v>1.5</v>
      </c>
      <c r="G67">
        <v>0</v>
      </c>
      <c r="H67">
        <v>0</v>
      </c>
      <c r="I67">
        <v>95</v>
      </c>
      <c r="J67">
        <v>32</v>
      </c>
      <c r="K67">
        <v>2</v>
      </c>
      <c r="L67">
        <v>25</v>
      </c>
      <c r="M67">
        <v>9</v>
      </c>
      <c r="N67">
        <v>0.1</v>
      </c>
      <c r="O67">
        <v>0</v>
      </c>
      <c r="P67">
        <v>0.3</v>
      </c>
      <c r="Q67">
        <v>0.3</v>
      </c>
      <c r="R67">
        <v>20</v>
      </c>
    </row>
    <row r="68" spans="1:18" x14ac:dyDescent="0.25">
      <c r="A68" t="s">
        <v>40</v>
      </c>
      <c r="B68" t="s">
        <v>43</v>
      </c>
      <c r="C68" t="s">
        <v>30</v>
      </c>
      <c r="D68">
        <v>240</v>
      </c>
      <c r="E68">
        <v>2.5</v>
      </c>
      <c r="F68">
        <v>1.5</v>
      </c>
      <c r="G68">
        <v>0</v>
      </c>
      <c r="H68">
        <v>5</v>
      </c>
      <c r="I68">
        <v>140</v>
      </c>
      <c r="J68">
        <v>48</v>
      </c>
      <c r="K68">
        <v>2</v>
      </c>
      <c r="L68">
        <v>41</v>
      </c>
      <c r="M68">
        <v>14</v>
      </c>
      <c r="N68">
        <v>0.2</v>
      </c>
      <c r="O68">
        <v>0</v>
      </c>
      <c r="P68">
        <v>0.4</v>
      </c>
      <c r="Q68">
        <v>0.25</v>
      </c>
      <c r="R68">
        <v>25</v>
      </c>
    </row>
    <row r="69" spans="1:18" x14ac:dyDescent="0.25">
      <c r="A69" t="s">
        <v>40</v>
      </c>
      <c r="B69" t="s">
        <v>43</v>
      </c>
      <c r="C69" t="s">
        <v>28</v>
      </c>
      <c r="D69">
        <v>250</v>
      </c>
      <c r="E69">
        <v>7</v>
      </c>
      <c r="F69">
        <v>2</v>
      </c>
      <c r="G69">
        <v>0</v>
      </c>
      <c r="H69">
        <v>0</v>
      </c>
      <c r="I69">
        <v>125</v>
      </c>
      <c r="J69">
        <v>41</v>
      </c>
      <c r="K69">
        <v>3</v>
      </c>
      <c r="L69">
        <v>32</v>
      </c>
      <c r="M69">
        <v>12</v>
      </c>
      <c r="N69">
        <v>0.15</v>
      </c>
      <c r="O69">
        <v>0</v>
      </c>
      <c r="P69">
        <v>0.4</v>
      </c>
      <c r="Q69">
        <v>0.4</v>
      </c>
      <c r="R69">
        <v>25</v>
      </c>
    </row>
    <row r="70" spans="1:18" x14ac:dyDescent="0.25">
      <c r="A70" t="s">
        <v>40</v>
      </c>
      <c r="B70" t="s">
        <v>43</v>
      </c>
      <c r="C70" t="s">
        <v>31</v>
      </c>
      <c r="D70">
        <v>320</v>
      </c>
      <c r="E70">
        <v>3</v>
      </c>
      <c r="F70">
        <v>2</v>
      </c>
      <c r="G70">
        <v>0</v>
      </c>
      <c r="H70">
        <v>10</v>
      </c>
      <c r="I70">
        <v>180</v>
      </c>
      <c r="J70">
        <v>63</v>
      </c>
      <c r="K70">
        <v>2</v>
      </c>
      <c r="L70">
        <v>55</v>
      </c>
      <c r="M70">
        <v>18</v>
      </c>
      <c r="N70">
        <v>0.25</v>
      </c>
      <c r="O70">
        <v>0</v>
      </c>
      <c r="P70">
        <v>0.5</v>
      </c>
      <c r="Q70">
        <v>0.3</v>
      </c>
      <c r="R70">
        <v>30</v>
      </c>
    </row>
    <row r="71" spans="1:18" x14ac:dyDescent="0.25">
      <c r="A71" t="s">
        <v>40</v>
      </c>
      <c r="B71" t="s">
        <v>43</v>
      </c>
      <c r="C71" t="s">
        <v>28</v>
      </c>
      <c r="D71">
        <v>330</v>
      </c>
      <c r="E71">
        <v>9</v>
      </c>
      <c r="F71">
        <v>2.5</v>
      </c>
      <c r="G71">
        <v>0</v>
      </c>
      <c r="H71">
        <v>0</v>
      </c>
      <c r="I71">
        <v>160</v>
      </c>
      <c r="J71">
        <v>55</v>
      </c>
      <c r="K71">
        <v>4</v>
      </c>
      <c r="L71">
        <v>44</v>
      </c>
      <c r="M71">
        <v>15</v>
      </c>
      <c r="N71">
        <v>0.15</v>
      </c>
      <c r="O71">
        <v>0</v>
      </c>
      <c r="P71">
        <v>0.5</v>
      </c>
      <c r="Q71">
        <v>0.5</v>
      </c>
      <c r="R71">
        <v>30</v>
      </c>
    </row>
    <row r="72" spans="1:18" x14ac:dyDescent="0.25">
      <c r="A72" t="s">
        <v>40</v>
      </c>
      <c r="B72" t="s">
        <v>44</v>
      </c>
      <c r="C72" t="s">
        <v>20</v>
      </c>
      <c r="D72">
        <v>140</v>
      </c>
      <c r="E72">
        <v>0</v>
      </c>
      <c r="F72">
        <v>0</v>
      </c>
      <c r="G72">
        <v>0</v>
      </c>
      <c r="H72">
        <v>0</v>
      </c>
      <c r="I72">
        <v>10</v>
      </c>
      <c r="J72">
        <v>35</v>
      </c>
      <c r="K72">
        <v>0</v>
      </c>
      <c r="L72">
        <v>33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40</v>
      </c>
      <c r="B73" t="s">
        <v>44</v>
      </c>
      <c r="C73" t="s">
        <v>21</v>
      </c>
      <c r="D73">
        <v>210</v>
      </c>
      <c r="E73">
        <v>0</v>
      </c>
      <c r="F73">
        <v>0</v>
      </c>
      <c r="G73">
        <v>0</v>
      </c>
      <c r="H73">
        <v>0</v>
      </c>
      <c r="I73">
        <v>15</v>
      </c>
      <c r="J73">
        <v>53</v>
      </c>
      <c r="K73">
        <v>0</v>
      </c>
      <c r="L73">
        <v>49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40</v>
      </c>
      <c r="B74" t="s">
        <v>44</v>
      </c>
      <c r="C74" t="s">
        <v>22</v>
      </c>
      <c r="D74">
        <v>280</v>
      </c>
      <c r="E74">
        <v>0</v>
      </c>
      <c r="F74">
        <v>0</v>
      </c>
      <c r="G74">
        <v>0</v>
      </c>
      <c r="H74">
        <v>0</v>
      </c>
      <c r="I74">
        <v>20</v>
      </c>
      <c r="J74">
        <v>70</v>
      </c>
      <c r="K74">
        <v>0</v>
      </c>
      <c r="L74">
        <v>65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40</v>
      </c>
      <c r="B75" t="s">
        <v>44</v>
      </c>
      <c r="C75" t="s">
        <v>23</v>
      </c>
      <c r="D75">
        <v>360</v>
      </c>
      <c r="E75">
        <v>0</v>
      </c>
      <c r="F75">
        <v>0</v>
      </c>
      <c r="G75">
        <v>0</v>
      </c>
      <c r="H75">
        <v>0</v>
      </c>
      <c r="I75">
        <v>25</v>
      </c>
      <c r="J75">
        <v>89</v>
      </c>
      <c r="K75">
        <v>0</v>
      </c>
      <c r="L75">
        <v>83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45</v>
      </c>
      <c r="B76" t="s">
        <v>46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45</v>
      </c>
      <c r="B77" t="s">
        <v>46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45</v>
      </c>
      <c r="B78" t="s">
        <v>46</v>
      </c>
      <c r="C78" t="s">
        <v>22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45</v>
      </c>
      <c r="B79" t="s">
        <v>46</v>
      </c>
      <c r="C79" t="s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45</v>
      </c>
      <c r="B80" t="s">
        <v>47</v>
      </c>
      <c r="C80" t="s">
        <v>26</v>
      </c>
      <c r="D80">
        <v>100</v>
      </c>
      <c r="E80">
        <v>0.1</v>
      </c>
      <c r="F80">
        <v>0.1</v>
      </c>
      <c r="G80">
        <v>0</v>
      </c>
      <c r="H80">
        <v>0</v>
      </c>
      <c r="I80">
        <v>50</v>
      </c>
      <c r="J80">
        <v>22</v>
      </c>
      <c r="K80">
        <v>0</v>
      </c>
      <c r="L80">
        <v>21</v>
      </c>
      <c r="M80">
        <v>4</v>
      </c>
      <c r="N80">
        <v>0.06</v>
      </c>
      <c r="O80">
        <v>0</v>
      </c>
      <c r="P80">
        <v>0.1</v>
      </c>
      <c r="Q80">
        <v>0</v>
      </c>
      <c r="R80">
        <v>50</v>
      </c>
    </row>
    <row r="81" spans="1:18" x14ac:dyDescent="0.25">
      <c r="A81" t="s">
        <v>45</v>
      </c>
      <c r="B81" t="s">
        <v>47</v>
      </c>
      <c r="C81" t="s">
        <v>28</v>
      </c>
      <c r="D81">
        <v>110</v>
      </c>
      <c r="E81">
        <v>1.5</v>
      </c>
      <c r="F81">
        <v>0.2</v>
      </c>
      <c r="G81">
        <v>0</v>
      </c>
      <c r="H81">
        <v>0</v>
      </c>
      <c r="I81">
        <v>45</v>
      </c>
      <c r="J81">
        <v>20</v>
      </c>
      <c r="K81">
        <v>0</v>
      </c>
      <c r="L81">
        <v>18</v>
      </c>
      <c r="M81">
        <v>3</v>
      </c>
      <c r="N81">
        <v>0.04</v>
      </c>
      <c r="O81">
        <v>0</v>
      </c>
      <c r="P81">
        <v>0.1</v>
      </c>
      <c r="Q81">
        <v>0.06</v>
      </c>
      <c r="R81">
        <v>50</v>
      </c>
    </row>
    <row r="82" spans="1:18" x14ac:dyDescent="0.25">
      <c r="A82" t="s">
        <v>45</v>
      </c>
      <c r="B82" t="s">
        <v>47</v>
      </c>
      <c r="C82" t="s">
        <v>29</v>
      </c>
      <c r="D82">
        <v>160</v>
      </c>
      <c r="E82">
        <v>0.2</v>
      </c>
      <c r="F82">
        <v>0.1</v>
      </c>
      <c r="G82">
        <v>0</v>
      </c>
      <c r="H82">
        <v>5</v>
      </c>
      <c r="I82">
        <v>80</v>
      </c>
      <c r="J82">
        <v>34</v>
      </c>
      <c r="K82">
        <v>0</v>
      </c>
      <c r="L82">
        <v>32</v>
      </c>
      <c r="M82">
        <v>6</v>
      </c>
      <c r="N82">
        <v>0.1</v>
      </c>
      <c r="O82">
        <v>0</v>
      </c>
      <c r="P82">
        <v>0.2</v>
      </c>
      <c r="Q82">
        <v>0.02</v>
      </c>
      <c r="R82">
        <v>70</v>
      </c>
    </row>
    <row r="83" spans="1:18" x14ac:dyDescent="0.25">
      <c r="A83" t="s">
        <v>45</v>
      </c>
      <c r="B83" t="s">
        <v>47</v>
      </c>
      <c r="C83" t="s">
        <v>28</v>
      </c>
      <c r="D83">
        <v>160</v>
      </c>
      <c r="E83">
        <v>2.5</v>
      </c>
      <c r="F83">
        <v>0.3</v>
      </c>
      <c r="G83">
        <v>0</v>
      </c>
      <c r="H83">
        <v>0</v>
      </c>
      <c r="I83">
        <v>70</v>
      </c>
      <c r="J83">
        <v>31</v>
      </c>
      <c r="K83">
        <v>1</v>
      </c>
      <c r="L83">
        <v>28</v>
      </c>
      <c r="M83">
        <v>5</v>
      </c>
      <c r="N83">
        <v>0.06</v>
      </c>
      <c r="O83">
        <v>0</v>
      </c>
      <c r="P83">
        <v>0.2</v>
      </c>
      <c r="Q83">
        <v>0.1</v>
      </c>
      <c r="R83">
        <v>70</v>
      </c>
    </row>
    <row r="84" spans="1:18" x14ac:dyDescent="0.25">
      <c r="A84" t="s">
        <v>45</v>
      </c>
      <c r="B84" t="s">
        <v>47</v>
      </c>
      <c r="C84" t="s">
        <v>30</v>
      </c>
      <c r="D84">
        <v>210</v>
      </c>
      <c r="E84">
        <v>0.2</v>
      </c>
      <c r="F84">
        <v>0.1</v>
      </c>
      <c r="G84">
        <v>0</v>
      </c>
      <c r="H84">
        <v>5</v>
      </c>
      <c r="I84">
        <v>105</v>
      </c>
      <c r="J84">
        <v>45</v>
      </c>
      <c r="K84">
        <v>0</v>
      </c>
      <c r="L84">
        <v>43</v>
      </c>
      <c r="M84">
        <v>8</v>
      </c>
      <c r="N84">
        <v>0.15</v>
      </c>
      <c r="O84">
        <v>0</v>
      </c>
      <c r="P84">
        <v>0.25</v>
      </c>
      <c r="Q84">
        <v>0.02</v>
      </c>
      <c r="R84">
        <v>95</v>
      </c>
    </row>
    <row r="85" spans="1:18" x14ac:dyDescent="0.25">
      <c r="A85" t="s">
        <v>45</v>
      </c>
      <c r="B85" t="s">
        <v>47</v>
      </c>
      <c r="C85" t="s">
        <v>28</v>
      </c>
      <c r="D85">
        <v>220</v>
      </c>
      <c r="E85">
        <v>3.5</v>
      </c>
      <c r="F85">
        <v>0.4</v>
      </c>
      <c r="G85">
        <v>0</v>
      </c>
      <c r="H85">
        <v>0</v>
      </c>
      <c r="I85">
        <v>90</v>
      </c>
      <c r="J85">
        <v>41</v>
      </c>
      <c r="K85">
        <v>1</v>
      </c>
      <c r="L85">
        <v>37</v>
      </c>
      <c r="M85">
        <v>6</v>
      </c>
      <c r="N85">
        <v>0.08</v>
      </c>
      <c r="O85">
        <v>0</v>
      </c>
      <c r="P85">
        <v>0.25</v>
      </c>
      <c r="Q85">
        <v>0.1</v>
      </c>
      <c r="R85">
        <v>95</v>
      </c>
    </row>
    <row r="86" spans="1:18" x14ac:dyDescent="0.25">
      <c r="A86" t="s">
        <v>45</v>
      </c>
      <c r="B86" t="s">
        <v>47</v>
      </c>
      <c r="C86" t="s">
        <v>31</v>
      </c>
      <c r="D86">
        <v>260</v>
      </c>
      <c r="E86">
        <v>0.3</v>
      </c>
      <c r="F86">
        <v>0.2</v>
      </c>
      <c r="G86">
        <v>0</v>
      </c>
      <c r="H86">
        <v>5</v>
      </c>
      <c r="I86">
        <v>135</v>
      </c>
      <c r="J86">
        <v>57</v>
      </c>
      <c r="K86">
        <v>0</v>
      </c>
      <c r="L86">
        <v>54</v>
      </c>
      <c r="M86">
        <v>10</v>
      </c>
      <c r="N86">
        <v>0.15</v>
      </c>
      <c r="O86">
        <v>0</v>
      </c>
      <c r="P86">
        <v>0.35</v>
      </c>
      <c r="Q86">
        <v>0.02</v>
      </c>
      <c r="R86">
        <v>120</v>
      </c>
    </row>
    <row r="87" spans="1:18" x14ac:dyDescent="0.25">
      <c r="A87" t="s">
        <v>45</v>
      </c>
      <c r="B87" t="s">
        <v>47</v>
      </c>
      <c r="C87" t="s">
        <v>28</v>
      </c>
      <c r="D87">
        <v>280</v>
      </c>
      <c r="E87">
        <v>4.5</v>
      </c>
      <c r="F87">
        <v>0.5</v>
      </c>
      <c r="G87">
        <v>0</v>
      </c>
      <c r="H87">
        <v>0</v>
      </c>
      <c r="I87">
        <v>115</v>
      </c>
      <c r="J87">
        <v>51</v>
      </c>
      <c r="K87">
        <v>1</v>
      </c>
      <c r="L87">
        <v>46</v>
      </c>
      <c r="M87">
        <v>8</v>
      </c>
      <c r="N87">
        <v>0.1</v>
      </c>
      <c r="O87">
        <v>0</v>
      </c>
      <c r="P87">
        <v>0.3</v>
      </c>
      <c r="Q87">
        <v>0.15</v>
      </c>
      <c r="R87">
        <v>120</v>
      </c>
    </row>
    <row r="88" spans="1:18" x14ac:dyDescent="0.25">
      <c r="A88" t="s">
        <v>45</v>
      </c>
      <c r="B88" t="s">
        <v>48</v>
      </c>
      <c r="C88" t="s">
        <v>26</v>
      </c>
      <c r="D88">
        <v>130</v>
      </c>
      <c r="E88">
        <v>0.2</v>
      </c>
      <c r="F88">
        <v>0.1</v>
      </c>
      <c r="G88">
        <v>0</v>
      </c>
      <c r="H88">
        <v>5</v>
      </c>
      <c r="I88">
        <v>85</v>
      </c>
      <c r="J88">
        <v>26</v>
      </c>
      <c r="K88">
        <v>0</v>
      </c>
      <c r="L88">
        <v>25</v>
      </c>
      <c r="M88">
        <v>7</v>
      </c>
      <c r="N88">
        <v>0.1</v>
      </c>
      <c r="O88">
        <v>0.04</v>
      </c>
      <c r="P88">
        <v>0.2</v>
      </c>
      <c r="Q88">
        <v>0.02</v>
      </c>
      <c r="R88">
        <v>25</v>
      </c>
    </row>
    <row r="89" spans="1:18" x14ac:dyDescent="0.25">
      <c r="A89" t="s">
        <v>45</v>
      </c>
      <c r="B89" t="s">
        <v>48</v>
      </c>
      <c r="C89" t="s">
        <v>28</v>
      </c>
      <c r="D89">
        <v>140</v>
      </c>
      <c r="E89">
        <v>3</v>
      </c>
      <c r="F89">
        <v>0.4</v>
      </c>
      <c r="G89">
        <v>0</v>
      </c>
      <c r="H89">
        <v>0</v>
      </c>
      <c r="I89">
        <v>70</v>
      </c>
      <c r="J89">
        <v>22</v>
      </c>
      <c r="K89">
        <v>1</v>
      </c>
      <c r="L89">
        <v>20</v>
      </c>
      <c r="M89">
        <v>6</v>
      </c>
      <c r="N89">
        <v>0.08</v>
      </c>
      <c r="O89">
        <v>0.04</v>
      </c>
      <c r="P89">
        <v>0.2</v>
      </c>
      <c r="Q89">
        <v>0.1</v>
      </c>
      <c r="R89">
        <v>25</v>
      </c>
    </row>
    <row r="90" spans="1:18" x14ac:dyDescent="0.25">
      <c r="A90" t="s">
        <v>45</v>
      </c>
      <c r="B90" t="s">
        <v>48</v>
      </c>
      <c r="C90" t="s">
        <v>29</v>
      </c>
      <c r="D90">
        <v>210</v>
      </c>
      <c r="E90">
        <v>0.4</v>
      </c>
      <c r="F90">
        <v>0.2</v>
      </c>
      <c r="G90">
        <v>0</v>
      </c>
      <c r="H90">
        <v>5</v>
      </c>
      <c r="I90">
        <v>125</v>
      </c>
      <c r="J90">
        <v>42</v>
      </c>
      <c r="K90">
        <v>1</v>
      </c>
      <c r="L90">
        <v>41</v>
      </c>
      <c r="M90">
        <v>11</v>
      </c>
      <c r="N90">
        <v>0.2</v>
      </c>
      <c r="O90">
        <v>0.1</v>
      </c>
      <c r="P90">
        <v>0.35</v>
      </c>
      <c r="Q90">
        <v>0.04</v>
      </c>
      <c r="R90">
        <v>55</v>
      </c>
    </row>
    <row r="91" spans="1:18" x14ac:dyDescent="0.25">
      <c r="A91" t="s">
        <v>45</v>
      </c>
      <c r="B91" t="s">
        <v>48</v>
      </c>
      <c r="C91" t="s">
        <v>28</v>
      </c>
      <c r="D91">
        <v>230</v>
      </c>
      <c r="E91">
        <v>4.5</v>
      </c>
      <c r="F91">
        <v>0.5</v>
      </c>
      <c r="G91">
        <v>0</v>
      </c>
      <c r="H91">
        <v>0</v>
      </c>
      <c r="I91">
        <v>110</v>
      </c>
      <c r="J91">
        <v>36</v>
      </c>
      <c r="K91">
        <v>2</v>
      </c>
      <c r="L91">
        <v>33</v>
      </c>
      <c r="M91">
        <v>9</v>
      </c>
      <c r="N91">
        <v>0.1</v>
      </c>
      <c r="O91">
        <v>0.1</v>
      </c>
      <c r="P91">
        <v>0.35</v>
      </c>
      <c r="Q91">
        <v>0.15</v>
      </c>
      <c r="R91">
        <v>55</v>
      </c>
    </row>
    <row r="92" spans="1:18" x14ac:dyDescent="0.25">
      <c r="A92" t="s">
        <v>45</v>
      </c>
      <c r="B92" t="s">
        <v>48</v>
      </c>
      <c r="C92" t="s">
        <v>30</v>
      </c>
      <c r="D92">
        <v>290</v>
      </c>
      <c r="E92">
        <v>0.5</v>
      </c>
      <c r="F92">
        <v>0.2</v>
      </c>
      <c r="G92">
        <v>0</v>
      </c>
      <c r="H92">
        <v>10</v>
      </c>
      <c r="I92">
        <v>160</v>
      </c>
      <c r="J92">
        <v>57</v>
      </c>
      <c r="K92">
        <v>1</v>
      </c>
      <c r="L92">
        <v>56</v>
      </c>
      <c r="M92">
        <v>14</v>
      </c>
      <c r="N92">
        <v>0.25</v>
      </c>
      <c r="O92">
        <v>0.15</v>
      </c>
      <c r="P92">
        <v>0.45</v>
      </c>
      <c r="Q92">
        <v>0.04</v>
      </c>
      <c r="R92">
        <v>80</v>
      </c>
    </row>
    <row r="93" spans="1:18" x14ac:dyDescent="0.25">
      <c r="A93" t="s">
        <v>45</v>
      </c>
      <c r="B93" t="s">
        <v>48</v>
      </c>
      <c r="C93" t="s">
        <v>28</v>
      </c>
      <c r="D93">
        <v>310</v>
      </c>
      <c r="E93">
        <v>6</v>
      </c>
      <c r="F93">
        <v>1</v>
      </c>
      <c r="G93">
        <v>0</v>
      </c>
      <c r="H93">
        <v>0</v>
      </c>
      <c r="I93">
        <v>140</v>
      </c>
      <c r="J93">
        <v>50</v>
      </c>
      <c r="K93">
        <v>3</v>
      </c>
      <c r="L93">
        <v>46</v>
      </c>
      <c r="M93">
        <v>11</v>
      </c>
      <c r="N93">
        <v>0.15</v>
      </c>
      <c r="O93">
        <v>0.15</v>
      </c>
      <c r="P93">
        <v>0.45</v>
      </c>
      <c r="Q93">
        <v>0.25</v>
      </c>
      <c r="R93">
        <v>80</v>
      </c>
    </row>
    <row r="94" spans="1:18" x14ac:dyDescent="0.25">
      <c r="A94" t="s">
        <v>45</v>
      </c>
      <c r="B94" t="s">
        <v>48</v>
      </c>
      <c r="C94" t="s">
        <v>31</v>
      </c>
      <c r="D94">
        <v>370</v>
      </c>
      <c r="E94">
        <v>0.5</v>
      </c>
      <c r="F94">
        <v>0.3</v>
      </c>
      <c r="G94">
        <v>0</v>
      </c>
      <c r="H94">
        <v>10</v>
      </c>
      <c r="I94">
        <v>200</v>
      </c>
      <c r="J94">
        <v>73</v>
      </c>
      <c r="K94">
        <v>2</v>
      </c>
      <c r="L94">
        <v>71</v>
      </c>
      <c r="M94">
        <v>18</v>
      </c>
      <c r="N94">
        <v>0.3</v>
      </c>
      <c r="O94">
        <v>0.2</v>
      </c>
      <c r="P94">
        <v>0.6</v>
      </c>
      <c r="Q94">
        <v>0.06</v>
      </c>
      <c r="R94">
        <v>110</v>
      </c>
    </row>
    <row r="95" spans="1:18" x14ac:dyDescent="0.25">
      <c r="A95" t="s">
        <v>45</v>
      </c>
      <c r="B95" t="s">
        <v>48</v>
      </c>
      <c r="C95" t="s">
        <v>28</v>
      </c>
      <c r="D95">
        <v>390</v>
      </c>
      <c r="E95">
        <v>8</v>
      </c>
      <c r="F95">
        <v>1</v>
      </c>
      <c r="G95">
        <v>0</v>
      </c>
      <c r="H95">
        <v>0</v>
      </c>
      <c r="I95">
        <v>180</v>
      </c>
      <c r="J95">
        <v>64</v>
      </c>
      <c r="K95">
        <v>4</v>
      </c>
      <c r="L95">
        <v>58</v>
      </c>
      <c r="M95">
        <v>14</v>
      </c>
      <c r="N95">
        <v>0.2</v>
      </c>
      <c r="O95">
        <v>0.2</v>
      </c>
      <c r="P95">
        <v>0.6</v>
      </c>
      <c r="Q95">
        <v>0.3</v>
      </c>
      <c r="R95">
        <v>110</v>
      </c>
    </row>
    <row r="96" spans="1:18" x14ac:dyDescent="0.25">
      <c r="A96" t="s">
        <v>45</v>
      </c>
      <c r="B96" t="s">
        <v>49</v>
      </c>
      <c r="C96" t="s">
        <v>26</v>
      </c>
      <c r="D96">
        <v>80</v>
      </c>
      <c r="E96">
        <v>0.1</v>
      </c>
      <c r="F96">
        <v>0.1</v>
      </c>
      <c r="G96">
        <v>0</v>
      </c>
      <c r="H96">
        <v>0</v>
      </c>
      <c r="I96">
        <v>45</v>
      </c>
      <c r="J96">
        <v>16</v>
      </c>
      <c r="K96">
        <v>0</v>
      </c>
      <c r="L96">
        <v>16</v>
      </c>
      <c r="M96">
        <v>4</v>
      </c>
      <c r="N96">
        <v>0.06</v>
      </c>
      <c r="O96">
        <v>0</v>
      </c>
      <c r="P96">
        <v>0.1</v>
      </c>
      <c r="Q96">
        <v>0</v>
      </c>
      <c r="R96">
        <v>0</v>
      </c>
    </row>
    <row r="97" spans="1:18" x14ac:dyDescent="0.25">
      <c r="A97" t="s">
        <v>45</v>
      </c>
      <c r="B97" t="s">
        <v>49</v>
      </c>
      <c r="C97" t="s">
        <v>28</v>
      </c>
      <c r="D97">
        <v>80</v>
      </c>
      <c r="E97">
        <v>1.5</v>
      </c>
      <c r="F97">
        <v>0.2</v>
      </c>
      <c r="G97">
        <v>0</v>
      </c>
      <c r="H97">
        <v>0</v>
      </c>
      <c r="I97">
        <v>40</v>
      </c>
      <c r="J97">
        <v>14</v>
      </c>
      <c r="K97">
        <v>0</v>
      </c>
      <c r="L97">
        <v>13</v>
      </c>
      <c r="M97">
        <v>3</v>
      </c>
      <c r="N97">
        <v>0.04</v>
      </c>
      <c r="O97">
        <v>0</v>
      </c>
      <c r="P97">
        <v>0.1</v>
      </c>
      <c r="Q97">
        <v>0.06</v>
      </c>
      <c r="R97">
        <v>0</v>
      </c>
    </row>
    <row r="98" spans="1:18" x14ac:dyDescent="0.25">
      <c r="A98" t="s">
        <v>45</v>
      </c>
      <c r="B98" t="s">
        <v>49</v>
      </c>
      <c r="C98" t="s">
        <v>29</v>
      </c>
      <c r="D98">
        <v>120</v>
      </c>
      <c r="E98">
        <v>0.1</v>
      </c>
      <c r="F98">
        <v>0.1</v>
      </c>
      <c r="G98">
        <v>0</v>
      </c>
      <c r="H98">
        <v>5</v>
      </c>
      <c r="I98">
        <v>65</v>
      </c>
      <c r="J98">
        <v>23</v>
      </c>
      <c r="K98">
        <v>0</v>
      </c>
      <c r="L98">
        <v>23</v>
      </c>
      <c r="M98">
        <v>5</v>
      </c>
      <c r="N98">
        <v>0.1</v>
      </c>
      <c r="O98">
        <v>0</v>
      </c>
      <c r="P98">
        <v>0.2</v>
      </c>
      <c r="Q98">
        <v>0</v>
      </c>
      <c r="R98">
        <v>0</v>
      </c>
    </row>
    <row r="99" spans="1:18" x14ac:dyDescent="0.25">
      <c r="A99" t="s">
        <v>45</v>
      </c>
      <c r="B99" t="s">
        <v>49</v>
      </c>
      <c r="C99" t="s">
        <v>28</v>
      </c>
      <c r="D99">
        <v>130</v>
      </c>
      <c r="E99">
        <v>2.5</v>
      </c>
      <c r="F99">
        <v>0.3</v>
      </c>
      <c r="G99">
        <v>0</v>
      </c>
      <c r="H99">
        <v>0</v>
      </c>
      <c r="I99">
        <v>60</v>
      </c>
      <c r="J99">
        <v>21</v>
      </c>
      <c r="K99">
        <v>1</v>
      </c>
      <c r="L99">
        <v>19</v>
      </c>
      <c r="M99">
        <v>4</v>
      </c>
      <c r="N99">
        <v>0.06</v>
      </c>
      <c r="O99">
        <v>0</v>
      </c>
      <c r="P99">
        <v>0.2</v>
      </c>
      <c r="Q99">
        <v>0.08</v>
      </c>
      <c r="R99">
        <v>0</v>
      </c>
    </row>
    <row r="100" spans="1:18" x14ac:dyDescent="0.25">
      <c r="A100" t="s">
        <v>45</v>
      </c>
      <c r="B100" t="s">
        <v>49</v>
      </c>
      <c r="C100" t="s">
        <v>30</v>
      </c>
      <c r="D100">
        <v>150</v>
      </c>
      <c r="E100">
        <v>0.2</v>
      </c>
      <c r="F100">
        <v>0.1</v>
      </c>
      <c r="G100">
        <v>0</v>
      </c>
      <c r="H100">
        <v>5</v>
      </c>
      <c r="I100">
        <v>85</v>
      </c>
      <c r="J100">
        <v>31</v>
      </c>
      <c r="K100">
        <v>0</v>
      </c>
      <c r="L100">
        <v>31</v>
      </c>
      <c r="M100">
        <v>7</v>
      </c>
      <c r="N100">
        <v>0.15</v>
      </c>
      <c r="O100">
        <v>0</v>
      </c>
      <c r="P100">
        <v>0.25</v>
      </c>
      <c r="Q100">
        <v>0</v>
      </c>
      <c r="R100">
        <v>0</v>
      </c>
    </row>
    <row r="101" spans="1:18" x14ac:dyDescent="0.25">
      <c r="A101" t="s">
        <v>45</v>
      </c>
      <c r="B101" t="s">
        <v>49</v>
      </c>
      <c r="C101" t="s">
        <v>28</v>
      </c>
      <c r="D101">
        <v>170</v>
      </c>
      <c r="E101">
        <v>3.5</v>
      </c>
      <c r="F101">
        <v>0.4</v>
      </c>
      <c r="G101">
        <v>0</v>
      </c>
      <c r="H101">
        <v>0</v>
      </c>
      <c r="I101">
        <v>80</v>
      </c>
      <c r="J101">
        <v>27</v>
      </c>
      <c r="K101">
        <v>1</v>
      </c>
      <c r="L101">
        <v>25</v>
      </c>
      <c r="M101">
        <v>6</v>
      </c>
      <c r="N101">
        <v>0.08</v>
      </c>
      <c r="O101">
        <v>0</v>
      </c>
      <c r="P101">
        <v>0.25</v>
      </c>
      <c r="Q101">
        <v>0.1</v>
      </c>
      <c r="R101">
        <v>0</v>
      </c>
    </row>
    <row r="102" spans="1:18" x14ac:dyDescent="0.25">
      <c r="A102" t="s">
        <v>45</v>
      </c>
      <c r="B102" t="s">
        <v>49</v>
      </c>
      <c r="C102" t="s">
        <v>31</v>
      </c>
      <c r="D102">
        <v>190</v>
      </c>
      <c r="E102">
        <v>0.2</v>
      </c>
      <c r="F102">
        <v>0.1</v>
      </c>
      <c r="G102">
        <v>0</v>
      </c>
      <c r="H102">
        <v>5</v>
      </c>
      <c r="I102">
        <v>110</v>
      </c>
      <c r="J102">
        <v>39</v>
      </c>
      <c r="K102">
        <v>0</v>
      </c>
      <c r="L102">
        <v>39</v>
      </c>
      <c r="M102">
        <v>9</v>
      </c>
      <c r="N102">
        <v>0.15</v>
      </c>
      <c r="O102">
        <v>0</v>
      </c>
      <c r="P102">
        <v>0.3</v>
      </c>
      <c r="Q102">
        <v>0</v>
      </c>
      <c r="R102">
        <v>0</v>
      </c>
    </row>
    <row r="103" spans="1:18" x14ac:dyDescent="0.25">
      <c r="A103" t="s">
        <v>45</v>
      </c>
      <c r="B103" t="s">
        <v>49</v>
      </c>
      <c r="C103" t="s">
        <v>28</v>
      </c>
      <c r="D103">
        <v>210</v>
      </c>
      <c r="E103">
        <v>4</v>
      </c>
      <c r="F103">
        <v>0.5</v>
      </c>
      <c r="G103">
        <v>0</v>
      </c>
      <c r="H103">
        <v>0</v>
      </c>
      <c r="I103">
        <v>100</v>
      </c>
      <c r="J103">
        <v>34</v>
      </c>
      <c r="K103">
        <v>1</v>
      </c>
      <c r="L103">
        <v>32</v>
      </c>
      <c r="M103">
        <v>7</v>
      </c>
      <c r="N103">
        <v>0.1</v>
      </c>
      <c r="O103">
        <v>0</v>
      </c>
      <c r="P103">
        <v>0.3</v>
      </c>
      <c r="Q103">
        <v>0.15</v>
      </c>
      <c r="R103">
        <v>0</v>
      </c>
    </row>
    <row r="104" spans="1:18" x14ac:dyDescent="0.25">
      <c r="A104" t="s">
        <v>45</v>
      </c>
      <c r="B104" t="s">
        <v>50</v>
      </c>
      <c r="C104" t="s">
        <v>26</v>
      </c>
      <c r="D104">
        <v>80</v>
      </c>
      <c r="E104">
        <v>0.1</v>
      </c>
      <c r="F104">
        <v>0.1</v>
      </c>
      <c r="G104">
        <v>0</v>
      </c>
      <c r="H104">
        <v>0</v>
      </c>
      <c r="I104">
        <v>45</v>
      </c>
      <c r="J104">
        <v>16</v>
      </c>
      <c r="K104">
        <v>0</v>
      </c>
      <c r="L104">
        <v>16</v>
      </c>
      <c r="M104">
        <v>4</v>
      </c>
      <c r="N104">
        <v>0.06</v>
      </c>
      <c r="O104">
        <v>0</v>
      </c>
      <c r="P104">
        <v>0.1</v>
      </c>
      <c r="Q104">
        <v>0</v>
      </c>
      <c r="R104">
        <v>0</v>
      </c>
    </row>
    <row r="105" spans="1:18" x14ac:dyDescent="0.25">
      <c r="A105" t="s">
        <v>45</v>
      </c>
      <c r="B105" t="s">
        <v>50</v>
      </c>
      <c r="C105" t="s">
        <v>28</v>
      </c>
      <c r="D105">
        <v>80</v>
      </c>
      <c r="E105">
        <v>1.5</v>
      </c>
      <c r="F105">
        <v>0.2</v>
      </c>
      <c r="G105">
        <v>0</v>
      </c>
      <c r="H105">
        <v>0</v>
      </c>
      <c r="I105">
        <v>40</v>
      </c>
      <c r="J105">
        <v>14</v>
      </c>
      <c r="K105">
        <v>0</v>
      </c>
      <c r="L105">
        <v>13</v>
      </c>
      <c r="M105">
        <v>3</v>
      </c>
      <c r="N105">
        <v>0.04</v>
      </c>
      <c r="O105">
        <v>0</v>
      </c>
      <c r="P105">
        <v>0.1</v>
      </c>
      <c r="Q105">
        <v>0.06</v>
      </c>
      <c r="R105">
        <v>0</v>
      </c>
    </row>
    <row r="106" spans="1:18" x14ac:dyDescent="0.25">
      <c r="A106" t="s">
        <v>45</v>
      </c>
      <c r="B106" t="s">
        <v>50</v>
      </c>
      <c r="C106" t="s">
        <v>29</v>
      </c>
      <c r="D106">
        <v>120</v>
      </c>
      <c r="E106">
        <v>0.1</v>
      </c>
      <c r="F106">
        <v>0.1</v>
      </c>
      <c r="G106">
        <v>0</v>
      </c>
      <c r="H106">
        <v>5</v>
      </c>
      <c r="I106">
        <v>65</v>
      </c>
      <c r="J106">
        <v>23</v>
      </c>
      <c r="K106">
        <v>0</v>
      </c>
      <c r="L106">
        <v>23</v>
      </c>
      <c r="M106">
        <v>5</v>
      </c>
      <c r="N106">
        <v>0.1</v>
      </c>
      <c r="O106">
        <v>0</v>
      </c>
      <c r="P106">
        <v>0.2</v>
      </c>
      <c r="Q106">
        <v>0</v>
      </c>
      <c r="R106">
        <v>0</v>
      </c>
    </row>
    <row r="107" spans="1:18" x14ac:dyDescent="0.25">
      <c r="A107" t="s">
        <v>45</v>
      </c>
      <c r="B107" t="s">
        <v>50</v>
      </c>
      <c r="C107" t="s">
        <v>28</v>
      </c>
      <c r="D107">
        <v>130</v>
      </c>
      <c r="E107">
        <v>2.5</v>
      </c>
      <c r="F107">
        <v>0.3</v>
      </c>
      <c r="G107">
        <v>0</v>
      </c>
      <c r="H107">
        <v>0</v>
      </c>
      <c r="I107">
        <v>60</v>
      </c>
      <c r="J107">
        <v>21</v>
      </c>
      <c r="K107">
        <v>1</v>
      </c>
      <c r="L107">
        <v>19</v>
      </c>
      <c r="M107">
        <v>4</v>
      </c>
      <c r="N107">
        <v>0.06</v>
      </c>
      <c r="O107">
        <v>0</v>
      </c>
      <c r="P107">
        <v>0.2</v>
      </c>
      <c r="Q107">
        <v>0.08</v>
      </c>
      <c r="R107">
        <v>0</v>
      </c>
    </row>
    <row r="108" spans="1:18" x14ac:dyDescent="0.25">
      <c r="A108" t="s">
        <v>45</v>
      </c>
      <c r="B108" t="s">
        <v>50</v>
      </c>
      <c r="C108" t="s">
        <v>30</v>
      </c>
      <c r="D108">
        <v>150</v>
      </c>
      <c r="E108">
        <v>0.2</v>
      </c>
      <c r="F108">
        <v>0.1</v>
      </c>
      <c r="G108">
        <v>0</v>
      </c>
      <c r="H108">
        <v>5</v>
      </c>
      <c r="I108">
        <v>85</v>
      </c>
      <c r="J108">
        <v>31</v>
      </c>
      <c r="K108">
        <v>0</v>
      </c>
      <c r="L108">
        <v>31</v>
      </c>
      <c r="M108">
        <v>7</v>
      </c>
      <c r="N108">
        <v>0.15</v>
      </c>
      <c r="O108">
        <v>0</v>
      </c>
      <c r="P108">
        <v>0.25</v>
      </c>
      <c r="Q108">
        <v>0</v>
      </c>
      <c r="R108">
        <v>0</v>
      </c>
    </row>
    <row r="109" spans="1:18" x14ac:dyDescent="0.25">
      <c r="A109" t="s">
        <v>45</v>
      </c>
      <c r="B109" t="s">
        <v>50</v>
      </c>
      <c r="C109" t="s">
        <v>28</v>
      </c>
      <c r="D109">
        <v>170</v>
      </c>
      <c r="E109">
        <v>3.5</v>
      </c>
      <c r="F109">
        <v>0.4</v>
      </c>
      <c r="G109">
        <v>0</v>
      </c>
      <c r="H109">
        <v>0</v>
      </c>
      <c r="I109">
        <v>80</v>
      </c>
      <c r="J109">
        <v>27</v>
      </c>
      <c r="K109">
        <v>1</v>
      </c>
      <c r="L109">
        <v>25</v>
      </c>
      <c r="M109">
        <v>6</v>
      </c>
      <c r="N109">
        <v>0.08</v>
      </c>
      <c r="O109">
        <v>0</v>
      </c>
      <c r="P109">
        <v>0.25</v>
      </c>
      <c r="Q109">
        <v>0.1</v>
      </c>
      <c r="R109">
        <v>0</v>
      </c>
    </row>
    <row r="110" spans="1:18" x14ac:dyDescent="0.25">
      <c r="A110" t="s">
        <v>45</v>
      </c>
      <c r="B110" t="s">
        <v>50</v>
      </c>
      <c r="C110" t="s">
        <v>31</v>
      </c>
      <c r="D110">
        <v>190</v>
      </c>
      <c r="E110">
        <v>0.2</v>
      </c>
      <c r="F110">
        <v>0.1</v>
      </c>
      <c r="G110">
        <v>0</v>
      </c>
      <c r="H110">
        <v>5</v>
      </c>
      <c r="I110">
        <v>110</v>
      </c>
      <c r="J110">
        <v>39</v>
      </c>
      <c r="K110">
        <v>0</v>
      </c>
      <c r="L110">
        <v>39</v>
      </c>
      <c r="M110">
        <v>9</v>
      </c>
      <c r="N110">
        <v>0.15</v>
      </c>
      <c r="O110">
        <v>0</v>
      </c>
      <c r="P110">
        <v>0.3</v>
      </c>
      <c r="Q110">
        <v>0</v>
      </c>
      <c r="R110">
        <v>0</v>
      </c>
    </row>
    <row r="111" spans="1:18" x14ac:dyDescent="0.25">
      <c r="A111" t="s">
        <v>45</v>
      </c>
      <c r="B111" t="s">
        <v>50</v>
      </c>
      <c r="C111" t="s">
        <v>28</v>
      </c>
      <c r="D111">
        <v>210</v>
      </c>
      <c r="E111">
        <v>4</v>
      </c>
      <c r="F111">
        <v>0.5</v>
      </c>
      <c r="G111">
        <v>0</v>
      </c>
      <c r="H111">
        <v>0</v>
      </c>
      <c r="I111">
        <v>100</v>
      </c>
      <c r="J111">
        <v>34</v>
      </c>
      <c r="K111">
        <v>1</v>
      </c>
      <c r="L111">
        <v>32</v>
      </c>
      <c r="M111">
        <v>7</v>
      </c>
      <c r="N111">
        <v>0.1</v>
      </c>
      <c r="O111">
        <v>0</v>
      </c>
      <c r="P111">
        <v>0.3</v>
      </c>
      <c r="Q111">
        <v>0.15</v>
      </c>
      <c r="R111">
        <v>0</v>
      </c>
    </row>
    <row r="112" spans="1:18" x14ac:dyDescent="0.25">
      <c r="A112" t="s">
        <v>51</v>
      </c>
      <c r="B112" t="s">
        <v>52</v>
      </c>
      <c r="C112" t="s">
        <v>21</v>
      </c>
      <c r="D112">
        <v>60</v>
      </c>
      <c r="E112">
        <v>0</v>
      </c>
      <c r="F112">
        <v>0</v>
      </c>
      <c r="G112">
        <v>0</v>
      </c>
      <c r="H112">
        <v>0</v>
      </c>
      <c r="I112">
        <v>4</v>
      </c>
      <c r="J112">
        <v>15</v>
      </c>
      <c r="K112">
        <v>0</v>
      </c>
      <c r="L112">
        <v>15</v>
      </c>
      <c r="M112">
        <v>0.2</v>
      </c>
      <c r="N112">
        <v>0</v>
      </c>
      <c r="O112">
        <v>0</v>
      </c>
      <c r="P112">
        <v>0</v>
      </c>
      <c r="Q112">
        <v>0</v>
      </c>
      <c r="R112">
        <v>120</v>
      </c>
    </row>
    <row r="113" spans="1:18" x14ac:dyDescent="0.25">
      <c r="A113" t="s">
        <v>51</v>
      </c>
      <c r="B113" t="s">
        <v>52</v>
      </c>
      <c r="C113" t="s">
        <v>22</v>
      </c>
      <c r="D113">
        <v>90</v>
      </c>
      <c r="E113">
        <v>0.1</v>
      </c>
      <c r="F113">
        <v>0</v>
      </c>
      <c r="G113">
        <v>0</v>
      </c>
      <c r="H113">
        <v>0</v>
      </c>
      <c r="I113">
        <v>5</v>
      </c>
      <c r="J113">
        <v>21</v>
      </c>
      <c r="K113">
        <v>0</v>
      </c>
      <c r="L113">
        <v>21</v>
      </c>
      <c r="M113">
        <v>0.3</v>
      </c>
      <c r="N113">
        <v>0</v>
      </c>
      <c r="O113">
        <v>0</v>
      </c>
      <c r="P113">
        <v>0</v>
      </c>
      <c r="Q113">
        <v>0</v>
      </c>
      <c r="R113">
        <v>165</v>
      </c>
    </row>
    <row r="114" spans="1:18" x14ac:dyDescent="0.25">
      <c r="A114" t="s">
        <v>51</v>
      </c>
      <c r="B114" t="s">
        <v>52</v>
      </c>
      <c r="C114" t="s">
        <v>23</v>
      </c>
      <c r="D114">
        <v>130</v>
      </c>
      <c r="E114">
        <v>0.1</v>
      </c>
      <c r="F114">
        <v>0</v>
      </c>
      <c r="G114">
        <v>0</v>
      </c>
      <c r="H114">
        <v>0</v>
      </c>
      <c r="I114">
        <v>5</v>
      </c>
      <c r="J114">
        <v>31</v>
      </c>
      <c r="K114">
        <v>0</v>
      </c>
      <c r="L114">
        <v>31</v>
      </c>
      <c r="M114">
        <v>0.4</v>
      </c>
      <c r="N114">
        <v>0</v>
      </c>
      <c r="O114">
        <v>0</v>
      </c>
      <c r="P114">
        <v>0</v>
      </c>
      <c r="Q114">
        <v>0</v>
      </c>
      <c r="R114">
        <v>235</v>
      </c>
    </row>
    <row r="115" spans="1:18" x14ac:dyDescent="0.25">
      <c r="A115" t="s">
        <v>51</v>
      </c>
      <c r="B115" t="s">
        <v>53</v>
      </c>
      <c r="C115" t="s">
        <v>29</v>
      </c>
      <c r="D115">
        <v>80</v>
      </c>
      <c r="E115">
        <v>0.1</v>
      </c>
      <c r="F115">
        <v>0</v>
      </c>
      <c r="G115">
        <v>0</v>
      </c>
      <c r="H115">
        <v>0</v>
      </c>
      <c r="I115">
        <v>25</v>
      </c>
      <c r="J115">
        <v>18</v>
      </c>
      <c r="K115">
        <v>0</v>
      </c>
      <c r="L115">
        <v>18</v>
      </c>
      <c r="M115">
        <v>2</v>
      </c>
      <c r="N115">
        <v>0.02</v>
      </c>
      <c r="O115">
        <v>0</v>
      </c>
      <c r="P115">
        <v>0.06</v>
      </c>
      <c r="Q115">
        <v>0</v>
      </c>
      <c r="R115">
        <v>90</v>
      </c>
    </row>
    <row r="116" spans="1:18" x14ac:dyDescent="0.25">
      <c r="A116" t="s">
        <v>51</v>
      </c>
      <c r="B116" t="s">
        <v>53</v>
      </c>
      <c r="C116" t="s">
        <v>27</v>
      </c>
      <c r="D116">
        <v>90</v>
      </c>
      <c r="E116">
        <v>1</v>
      </c>
      <c r="F116">
        <v>0.5</v>
      </c>
      <c r="G116">
        <v>0</v>
      </c>
      <c r="H116">
        <v>5</v>
      </c>
      <c r="I116">
        <v>25</v>
      </c>
      <c r="J116">
        <v>18</v>
      </c>
      <c r="K116">
        <v>0</v>
      </c>
      <c r="L116">
        <v>18</v>
      </c>
      <c r="M116">
        <v>2</v>
      </c>
      <c r="N116">
        <v>0.02</v>
      </c>
      <c r="O116">
        <v>0</v>
      </c>
      <c r="P116">
        <v>0.06</v>
      </c>
      <c r="Q116">
        <v>0</v>
      </c>
    </row>
    <row r="117" spans="1:18" x14ac:dyDescent="0.25">
      <c r="A117" t="s">
        <v>51</v>
      </c>
      <c r="B117" t="s">
        <v>53</v>
      </c>
      <c r="C117" t="s">
        <v>28</v>
      </c>
      <c r="D117">
        <v>80</v>
      </c>
      <c r="E117">
        <v>1</v>
      </c>
      <c r="F117">
        <v>0.1</v>
      </c>
      <c r="G117">
        <v>0</v>
      </c>
      <c r="H117">
        <v>0</v>
      </c>
      <c r="I117">
        <v>20</v>
      </c>
      <c r="J117">
        <v>17</v>
      </c>
      <c r="K117">
        <v>0</v>
      </c>
      <c r="L117">
        <v>17</v>
      </c>
      <c r="M117">
        <v>2</v>
      </c>
      <c r="N117">
        <v>0.02</v>
      </c>
      <c r="O117">
        <v>0</v>
      </c>
      <c r="P117">
        <v>0.06</v>
      </c>
      <c r="Q117">
        <v>0</v>
      </c>
      <c r="R117">
        <v>90</v>
      </c>
    </row>
    <row r="118" spans="1:18" x14ac:dyDescent="0.25">
      <c r="A118" t="s">
        <v>51</v>
      </c>
      <c r="B118" t="s">
        <v>53</v>
      </c>
      <c r="C118" t="s">
        <v>30</v>
      </c>
      <c r="D118">
        <v>110</v>
      </c>
      <c r="E118">
        <v>0.1</v>
      </c>
      <c r="F118">
        <v>0</v>
      </c>
      <c r="G118">
        <v>0</v>
      </c>
      <c r="H118">
        <v>0</v>
      </c>
      <c r="I118">
        <v>30</v>
      </c>
      <c r="J118">
        <v>24</v>
      </c>
      <c r="K118">
        <v>0</v>
      </c>
      <c r="L118">
        <v>24</v>
      </c>
      <c r="M118">
        <v>2</v>
      </c>
      <c r="N118">
        <v>0.04</v>
      </c>
      <c r="O118">
        <v>0</v>
      </c>
      <c r="P118">
        <v>0.08</v>
      </c>
      <c r="Q118">
        <v>0.02</v>
      </c>
      <c r="R118">
        <v>90</v>
      </c>
    </row>
    <row r="119" spans="1:18" x14ac:dyDescent="0.25">
      <c r="A119" t="s">
        <v>51</v>
      </c>
      <c r="B119" t="s">
        <v>53</v>
      </c>
      <c r="C119" t="s">
        <v>27</v>
      </c>
      <c r="D119">
        <v>120</v>
      </c>
      <c r="E119">
        <v>1.5</v>
      </c>
      <c r="F119">
        <v>0.5</v>
      </c>
      <c r="G119">
        <v>0</v>
      </c>
      <c r="H119">
        <v>5</v>
      </c>
      <c r="I119">
        <v>35</v>
      </c>
      <c r="J119">
        <v>24</v>
      </c>
      <c r="K119">
        <v>0</v>
      </c>
      <c r="L119">
        <v>24</v>
      </c>
      <c r="M119">
        <v>2</v>
      </c>
      <c r="N119">
        <v>0.04</v>
      </c>
      <c r="O119">
        <v>0</v>
      </c>
      <c r="P119">
        <v>0.08</v>
      </c>
      <c r="Q119">
        <v>0</v>
      </c>
      <c r="R119">
        <v>125</v>
      </c>
    </row>
    <row r="120" spans="1:18" x14ac:dyDescent="0.25">
      <c r="A120" t="s">
        <v>51</v>
      </c>
      <c r="B120" t="s">
        <v>53</v>
      </c>
      <c r="C120" t="s">
        <v>28</v>
      </c>
      <c r="D120">
        <v>110</v>
      </c>
      <c r="E120">
        <v>1</v>
      </c>
      <c r="F120">
        <v>0.1</v>
      </c>
      <c r="G120">
        <v>0</v>
      </c>
      <c r="H120">
        <v>0</v>
      </c>
      <c r="I120">
        <v>30</v>
      </c>
      <c r="J120">
        <v>23</v>
      </c>
      <c r="K120">
        <v>0</v>
      </c>
      <c r="L120">
        <v>22</v>
      </c>
      <c r="M120">
        <v>2</v>
      </c>
      <c r="N120">
        <v>0.02</v>
      </c>
      <c r="O120">
        <v>0</v>
      </c>
      <c r="P120">
        <v>0.08</v>
      </c>
      <c r="Q120">
        <v>0</v>
      </c>
      <c r="R120">
        <v>125</v>
      </c>
    </row>
    <row r="121" spans="1:18" x14ac:dyDescent="0.25">
      <c r="A121" t="s">
        <v>51</v>
      </c>
      <c r="B121" t="s">
        <v>53</v>
      </c>
      <c r="C121" t="s">
        <v>31</v>
      </c>
      <c r="D121">
        <v>160</v>
      </c>
      <c r="E121">
        <v>0.1</v>
      </c>
      <c r="F121">
        <v>0.1</v>
      </c>
      <c r="G121">
        <v>0</v>
      </c>
      <c r="H121">
        <v>0</v>
      </c>
      <c r="I121">
        <v>50</v>
      </c>
      <c r="J121">
        <v>36</v>
      </c>
      <c r="K121">
        <v>0</v>
      </c>
      <c r="L121">
        <v>36</v>
      </c>
      <c r="M121">
        <v>4</v>
      </c>
      <c r="N121">
        <v>0.06</v>
      </c>
      <c r="O121">
        <v>0</v>
      </c>
      <c r="P121">
        <v>0.1</v>
      </c>
      <c r="Q121">
        <v>0.04</v>
      </c>
      <c r="R121">
        <v>125</v>
      </c>
    </row>
    <row r="122" spans="1:18" x14ac:dyDescent="0.25">
      <c r="A122" t="s">
        <v>51</v>
      </c>
      <c r="B122" t="s">
        <v>53</v>
      </c>
      <c r="C122" t="s">
        <v>28</v>
      </c>
      <c r="D122">
        <v>170</v>
      </c>
      <c r="E122">
        <v>1.5</v>
      </c>
      <c r="F122">
        <v>0.2</v>
      </c>
      <c r="G122">
        <v>0</v>
      </c>
      <c r="H122">
        <v>0</v>
      </c>
      <c r="I122">
        <v>45</v>
      </c>
      <c r="J122">
        <v>34</v>
      </c>
      <c r="K122">
        <v>0</v>
      </c>
      <c r="L122">
        <v>33</v>
      </c>
      <c r="M122">
        <v>3</v>
      </c>
      <c r="N122">
        <v>0.04</v>
      </c>
      <c r="O122">
        <v>0</v>
      </c>
      <c r="P122">
        <v>0.1</v>
      </c>
      <c r="Q122">
        <v>0</v>
      </c>
      <c r="R122">
        <v>170</v>
      </c>
    </row>
    <row r="123" spans="1:18" x14ac:dyDescent="0.25">
      <c r="A123" t="s">
        <v>51</v>
      </c>
      <c r="B123" t="s">
        <v>54</v>
      </c>
      <c r="C123" t="s">
        <v>21</v>
      </c>
      <c r="D123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15</v>
      </c>
      <c r="K123">
        <v>0</v>
      </c>
      <c r="L123">
        <v>15</v>
      </c>
      <c r="M123">
        <v>0</v>
      </c>
      <c r="N123">
        <v>0</v>
      </c>
      <c r="O123">
        <v>0</v>
      </c>
      <c r="P123">
        <v>0</v>
      </c>
      <c r="Q123">
        <v>0.06</v>
      </c>
      <c r="R123">
        <v>170</v>
      </c>
    </row>
    <row r="124" spans="1:18" x14ac:dyDescent="0.25">
      <c r="A124" t="s">
        <v>51</v>
      </c>
      <c r="B124" t="s">
        <v>54</v>
      </c>
      <c r="C124" t="s">
        <v>22</v>
      </c>
      <c r="D124">
        <v>80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21</v>
      </c>
      <c r="K124">
        <v>0</v>
      </c>
      <c r="L124">
        <v>21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t="s">
        <v>51</v>
      </c>
      <c r="B125" t="s">
        <v>54</v>
      </c>
      <c r="C125" t="s">
        <v>23</v>
      </c>
      <c r="D125">
        <v>120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31</v>
      </c>
      <c r="K125">
        <v>0</v>
      </c>
      <c r="L125">
        <v>31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t="s">
        <v>51</v>
      </c>
      <c r="B126" t="s">
        <v>55</v>
      </c>
      <c r="C126" t="s">
        <v>21</v>
      </c>
      <c r="D126">
        <v>100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25</v>
      </c>
      <c r="K126">
        <v>0</v>
      </c>
      <c r="L126">
        <v>24</v>
      </c>
      <c r="M126">
        <v>0.1</v>
      </c>
      <c r="N126">
        <v>0</v>
      </c>
      <c r="O126">
        <v>0.1</v>
      </c>
      <c r="P126">
        <v>0</v>
      </c>
      <c r="Q126">
        <v>0</v>
      </c>
      <c r="R126">
        <v>0</v>
      </c>
    </row>
    <row r="127" spans="1:18" x14ac:dyDescent="0.25">
      <c r="A127" t="s">
        <v>51</v>
      </c>
      <c r="B127" t="s">
        <v>55</v>
      </c>
      <c r="C127" t="s">
        <v>22</v>
      </c>
      <c r="D127">
        <v>130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33</v>
      </c>
      <c r="K127">
        <v>0</v>
      </c>
      <c r="L127">
        <v>33</v>
      </c>
      <c r="M127">
        <v>0.1</v>
      </c>
      <c r="N127">
        <v>0</v>
      </c>
      <c r="O127">
        <v>0.15</v>
      </c>
      <c r="P127">
        <v>0</v>
      </c>
      <c r="Q127">
        <v>0</v>
      </c>
      <c r="R127">
        <v>0</v>
      </c>
    </row>
    <row r="128" spans="1:18" x14ac:dyDescent="0.25">
      <c r="A128" t="s">
        <v>51</v>
      </c>
      <c r="B128" t="s">
        <v>55</v>
      </c>
      <c r="C128" t="s">
        <v>23</v>
      </c>
      <c r="D128">
        <v>190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49</v>
      </c>
      <c r="K128">
        <v>0</v>
      </c>
      <c r="L128">
        <v>49</v>
      </c>
      <c r="M128">
        <v>0.1</v>
      </c>
      <c r="N128">
        <v>0</v>
      </c>
      <c r="O128">
        <v>0.2</v>
      </c>
      <c r="P128">
        <v>0</v>
      </c>
      <c r="Q128">
        <v>0</v>
      </c>
      <c r="R128">
        <v>0</v>
      </c>
    </row>
    <row r="129" spans="1:18" x14ac:dyDescent="0.25">
      <c r="A129" t="s">
        <v>56</v>
      </c>
      <c r="B129" t="s">
        <v>57</v>
      </c>
      <c r="C129" t="s">
        <v>30</v>
      </c>
      <c r="D129">
        <v>280</v>
      </c>
      <c r="E129">
        <v>2.5</v>
      </c>
      <c r="F129">
        <v>1.5</v>
      </c>
      <c r="G129">
        <v>0</v>
      </c>
      <c r="H129">
        <v>5</v>
      </c>
      <c r="I129">
        <v>150</v>
      </c>
      <c r="J129">
        <v>53</v>
      </c>
      <c r="K129">
        <v>7</v>
      </c>
      <c r="L129">
        <v>34</v>
      </c>
      <c r="M129">
        <v>20</v>
      </c>
      <c r="N129">
        <v>0.1</v>
      </c>
      <c r="O129">
        <v>0.15</v>
      </c>
      <c r="P129">
        <v>0.2</v>
      </c>
      <c r="Q129">
        <v>0</v>
      </c>
      <c r="R129">
        <v>0</v>
      </c>
    </row>
    <row r="130" spans="1:18" x14ac:dyDescent="0.25">
      <c r="A130" t="s">
        <v>56</v>
      </c>
      <c r="B130" t="s">
        <v>57</v>
      </c>
      <c r="C130" t="s">
        <v>28</v>
      </c>
      <c r="D130">
        <v>290</v>
      </c>
      <c r="E130">
        <v>4.5</v>
      </c>
      <c r="F130">
        <v>1.5</v>
      </c>
      <c r="G130">
        <v>0</v>
      </c>
      <c r="H130">
        <v>5</v>
      </c>
      <c r="I130">
        <v>150</v>
      </c>
      <c r="J130">
        <v>51</v>
      </c>
      <c r="K130">
        <v>7</v>
      </c>
      <c r="L130">
        <v>31</v>
      </c>
      <c r="M130">
        <v>19</v>
      </c>
      <c r="N130">
        <v>0.06</v>
      </c>
      <c r="O130">
        <v>0.15</v>
      </c>
      <c r="P130">
        <v>0.2</v>
      </c>
      <c r="Q130">
        <v>0.2</v>
      </c>
      <c r="R130">
        <v>15</v>
      </c>
    </row>
    <row r="131" spans="1:18" x14ac:dyDescent="0.25">
      <c r="A131" t="s">
        <v>56</v>
      </c>
      <c r="B131" t="s">
        <v>58</v>
      </c>
      <c r="C131" t="s">
        <v>30</v>
      </c>
      <c r="D131">
        <v>260</v>
      </c>
      <c r="E131">
        <v>1</v>
      </c>
      <c r="F131">
        <v>0.3</v>
      </c>
      <c r="G131">
        <v>0</v>
      </c>
      <c r="H131">
        <v>5</v>
      </c>
      <c r="I131">
        <v>120</v>
      </c>
      <c r="J131">
        <v>54</v>
      </c>
      <c r="K131">
        <v>6</v>
      </c>
      <c r="L131">
        <v>37</v>
      </c>
      <c r="M131">
        <v>16</v>
      </c>
      <c r="N131">
        <v>0.5</v>
      </c>
      <c r="O131">
        <v>0.8</v>
      </c>
      <c r="P131">
        <v>0.1</v>
      </c>
      <c r="Q131">
        <v>0.3</v>
      </c>
      <c r="R131">
        <v>15</v>
      </c>
    </row>
    <row r="132" spans="1:18" x14ac:dyDescent="0.25">
      <c r="A132" t="s">
        <v>56</v>
      </c>
      <c r="B132" t="s">
        <v>58</v>
      </c>
      <c r="C132" t="s">
        <v>27</v>
      </c>
      <c r="D132">
        <v>270</v>
      </c>
      <c r="E132">
        <v>1.5</v>
      </c>
      <c r="F132">
        <v>0.5</v>
      </c>
      <c r="G132">
        <v>0</v>
      </c>
      <c r="H132">
        <v>5</v>
      </c>
      <c r="I132">
        <v>125</v>
      </c>
      <c r="J132">
        <v>53</v>
      </c>
      <c r="K132">
        <v>6</v>
      </c>
      <c r="L132">
        <v>37</v>
      </c>
      <c r="M132">
        <v>16</v>
      </c>
      <c r="N132">
        <v>0.5</v>
      </c>
      <c r="O132">
        <v>0.8</v>
      </c>
      <c r="P132">
        <v>0.1</v>
      </c>
      <c r="Q132">
        <v>0.06</v>
      </c>
      <c r="R132">
        <v>0</v>
      </c>
    </row>
    <row r="133" spans="1:18" x14ac:dyDescent="0.25">
      <c r="A133" t="s">
        <v>56</v>
      </c>
      <c r="B133" t="s">
        <v>58</v>
      </c>
      <c r="C133" t="s">
        <v>28</v>
      </c>
      <c r="D133">
        <v>270</v>
      </c>
      <c r="E133">
        <v>1.5</v>
      </c>
      <c r="F133">
        <v>0.4</v>
      </c>
      <c r="G133">
        <v>0</v>
      </c>
      <c r="H133">
        <v>5</v>
      </c>
      <c r="I133">
        <v>120</v>
      </c>
      <c r="J133">
        <v>53</v>
      </c>
      <c r="K133">
        <v>6</v>
      </c>
      <c r="L133">
        <v>36</v>
      </c>
      <c r="M133">
        <v>15</v>
      </c>
      <c r="N133">
        <v>0.5</v>
      </c>
      <c r="O133">
        <v>0.8</v>
      </c>
      <c r="P133">
        <v>0.1</v>
      </c>
      <c r="Q133">
        <v>0.06</v>
      </c>
      <c r="R133">
        <v>0</v>
      </c>
    </row>
    <row r="134" spans="1:18" x14ac:dyDescent="0.25">
      <c r="A134" t="s">
        <v>56</v>
      </c>
      <c r="B134" t="s">
        <v>59</v>
      </c>
      <c r="C134" t="s">
        <v>30</v>
      </c>
      <c r="D134">
        <v>290</v>
      </c>
      <c r="E134">
        <v>1</v>
      </c>
      <c r="F134">
        <v>0.3</v>
      </c>
      <c r="G134">
        <v>0</v>
      </c>
      <c r="H134">
        <v>5</v>
      </c>
      <c r="I134">
        <v>125</v>
      </c>
      <c r="J134">
        <v>58</v>
      </c>
      <c r="K134">
        <v>7</v>
      </c>
      <c r="L134">
        <v>41</v>
      </c>
      <c r="M134">
        <v>16</v>
      </c>
      <c r="N134">
        <v>0.04</v>
      </c>
      <c r="O134">
        <v>1</v>
      </c>
      <c r="P134">
        <v>0.1</v>
      </c>
      <c r="Q134">
        <v>0.08</v>
      </c>
      <c r="R134">
        <v>0</v>
      </c>
    </row>
    <row r="135" spans="1:18" x14ac:dyDescent="0.25">
      <c r="A135" t="s">
        <v>56</v>
      </c>
      <c r="B135" t="s">
        <v>59</v>
      </c>
      <c r="C135" t="s">
        <v>27</v>
      </c>
      <c r="D135">
        <v>290</v>
      </c>
      <c r="E135">
        <v>2</v>
      </c>
      <c r="F135">
        <v>1</v>
      </c>
      <c r="G135">
        <v>0</v>
      </c>
      <c r="H135">
        <v>5</v>
      </c>
      <c r="I135">
        <v>125</v>
      </c>
      <c r="J135">
        <v>58</v>
      </c>
      <c r="K135">
        <v>7</v>
      </c>
      <c r="L135">
        <v>41</v>
      </c>
      <c r="M135">
        <v>16</v>
      </c>
      <c r="N135">
        <v>0.04</v>
      </c>
      <c r="O135">
        <v>1</v>
      </c>
      <c r="P135">
        <v>0.1</v>
      </c>
      <c r="Q135">
        <v>0.08</v>
      </c>
      <c r="R135">
        <v>0</v>
      </c>
    </row>
    <row r="136" spans="1:18" x14ac:dyDescent="0.25">
      <c r="A136" t="s">
        <v>56</v>
      </c>
      <c r="B136" t="s">
        <v>59</v>
      </c>
      <c r="C136" t="s">
        <v>28</v>
      </c>
      <c r="D136">
        <v>290</v>
      </c>
      <c r="E136">
        <v>2</v>
      </c>
      <c r="F136">
        <v>0.4</v>
      </c>
      <c r="G136">
        <v>0</v>
      </c>
      <c r="H136">
        <v>5</v>
      </c>
      <c r="I136">
        <v>120</v>
      </c>
      <c r="J136">
        <v>58</v>
      </c>
      <c r="K136">
        <v>8</v>
      </c>
      <c r="L136">
        <v>40</v>
      </c>
      <c r="M136">
        <v>16</v>
      </c>
      <c r="N136">
        <v>0.02</v>
      </c>
      <c r="O136">
        <v>1</v>
      </c>
      <c r="P136">
        <v>0.1</v>
      </c>
      <c r="Q136">
        <v>0.08</v>
      </c>
      <c r="R136">
        <v>0</v>
      </c>
    </row>
    <row r="137" spans="1:18" x14ac:dyDescent="0.25">
      <c r="A137" t="s">
        <v>60</v>
      </c>
      <c r="B137" t="s">
        <v>18</v>
      </c>
      <c r="C137" t="s">
        <v>29</v>
      </c>
      <c r="D137">
        <v>160</v>
      </c>
      <c r="E137">
        <v>0.1</v>
      </c>
      <c r="F137">
        <v>0</v>
      </c>
      <c r="G137">
        <v>0</v>
      </c>
      <c r="H137">
        <v>0</v>
      </c>
      <c r="I137">
        <v>160</v>
      </c>
      <c r="J137">
        <v>36</v>
      </c>
      <c r="K137">
        <v>0</v>
      </c>
      <c r="L137">
        <v>36</v>
      </c>
      <c r="M137">
        <v>3</v>
      </c>
      <c r="N137">
        <v>0.04</v>
      </c>
      <c r="O137">
        <v>0</v>
      </c>
      <c r="P137">
        <v>0.1</v>
      </c>
      <c r="Q137">
        <v>0.1</v>
      </c>
      <c r="R137">
        <v>0</v>
      </c>
    </row>
    <row r="138" spans="1:18" x14ac:dyDescent="0.25">
      <c r="A138" t="s">
        <v>60</v>
      </c>
      <c r="B138" t="s">
        <v>18</v>
      </c>
      <c r="C138" t="s">
        <v>28</v>
      </c>
      <c r="D138">
        <v>160</v>
      </c>
      <c r="E138">
        <v>1.5</v>
      </c>
      <c r="F138">
        <v>0.2</v>
      </c>
      <c r="G138">
        <v>0</v>
      </c>
      <c r="H138">
        <v>0</v>
      </c>
      <c r="I138">
        <v>150</v>
      </c>
      <c r="J138">
        <v>35</v>
      </c>
      <c r="K138">
        <v>0</v>
      </c>
      <c r="L138">
        <v>34</v>
      </c>
      <c r="M138">
        <v>2</v>
      </c>
      <c r="N138">
        <v>0.04</v>
      </c>
      <c r="O138">
        <v>0</v>
      </c>
      <c r="P138">
        <v>0.1</v>
      </c>
      <c r="Q138">
        <v>0</v>
      </c>
      <c r="R138">
        <v>70</v>
      </c>
    </row>
    <row r="139" spans="1:18" x14ac:dyDescent="0.25">
      <c r="A139" t="s">
        <v>60</v>
      </c>
      <c r="B139" t="s">
        <v>18</v>
      </c>
      <c r="C139" t="s">
        <v>30</v>
      </c>
      <c r="D139">
        <v>220</v>
      </c>
      <c r="E139">
        <v>0.1</v>
      </c>
      <c r="F139">
        <v>0.1</v>
      </c>
      <c r="G139">
        <v>0</v>
      </c>
      <c r="H139">
        <v>0</v>
      </c>
      <c r="I139">
        <v>210</v>
      </c>
      <c r="J139">
        <v>51</v>
      </c>
      <c r="K139">
        <v>0</v>
      </c>
      <c r="L139">
        <v>50</v>
      </c>
      <c r="M139">
        <v>4</v>
      </c>
      <c r="N139">
        <v>0.06</v>
      </c>
      <c r="O139">
        <v>0</v>
      </c>
      <c r="P139">
        <v>0.1</v>
      </c>
      <c r="Q139">
        <v>0.04</v>
      </c>
      <c r="R139">
        <v>70</v>
      </c>
    </row>
    <row r="140" spans="1:18" x14ac:dyDescent="0.25">
      <c r="A140" t="s">
        <v>60</v>
      </c>
      <c r="B140" t="s">
        <v>18</v>
      </c>
      <c r="C140" t="s">
        <v>28</v>
      </c>
      <c r="D140">
        <v>220</v>
      </c>
      <c r="E140">
        <v>1.5</v>
      </c>
      <c r="F140">
        <v>0.2</v>
      </c>
      <c r="G140">
        <v>0</v>
      </c>
      <c r="H140">
        <v>0</v>
      </c>
      <c r="I140">
        <v>210</v>
      </c>
      <c r="J140">
        <v>49</v>
      </c>
      <c r="K140">
        <v>0</v>
      </c>
      <c r="L140">
        <v>47</v>
      </c>
      <c r="M140">
        <v>3</v>
      </c>
      <c r="N140">
        <v>0.04</v>
      </c>
      <c r="O140">
        <v>0</v>
      </c>
      <c r="P140">
        <v>0.1</v>
      </c>
      <c r="Q140">
        <v>0</v>
      </c>
      <c r="R140">
        <v>95</v>
      </c>
    </row>
    <row r="141" spans="1:18" x14ac:dyDescent="0.25">
      <c r="A141" t="s">
        <v>60</v>
      </c>
      <c r="B141" t="s">
        <v>18</v>
      </c>
      <c r="C141" t="s">
        <v>31</v>
      </c>
      <c r="D141">
        <v>310</v>
      </c>
      <c r="E141">
        <v>0.1</v>
      </c>
      <c r="F141">
        <v>0.1</v>
      </c>
      <c r="G141">
        <v>0</v>
      </c>
      <c r="H141">
        <v>5</v>
      </c>
      <c r="I141">
        <v>300</v>
      </c>
      <c r="J141">
        <v>70</v>
      </c>
      <c r="K141">
        <v>0</v>
      </c>
      <c r="L141">
        <v>69</v>
      </c>
      <c r="M141">
        <v>6</v>
      </c>
      <c r="N141">
        <v>0.1</v>
      </c>
      <c r="O141">
        <v>0</v>
      </c>
      <c r="P141">
        <v>0.2</v>
      </c>
      <c r="Q141">
        <v>0.06</v>
      </c>
      <c r="R141">
        <v>95</v>
      </c>
    </row>
    <row r="142" spans="1:18" x14ac:dyDescent="0.25">
      <c r="A142" t="s">
        <v>60</v>
      </c>
      <c r="B142" t="s">
        <v>18</v>
      </c>
      <c r="C142" t="s">
        <v>28</v>
      </c>
      <c r="D142">
        <v>310</v>
      </c>
      <c r="E142">
        <v>2.5</v>
      </c>
      <c r="F142">
        <v>0.3</v>
      </c>
      <c r="G142">
        <v>0</v>
      </c>
      <c r="H142">
        <v>0</v>
      </c>
      <c r="I142">
        <v>300</v>
      </c>
      <c r="J142">
        <v>68</v>
      </c>
      <c r="K142">
        <v>1</v>
      </c>
      <c r="L142">
        <v>66</v>
      </c>
      <c r="M142">
        <v>5</v>
      </c>
      <c r="N142">
        <v>0.06</v>
      </c>
      <c r="O142">
        <v>0</v>
      </c>
      <c r="P142">
        <v>0.2</v>
      </c>
      <c r="Q142">
        <v>0.02</v>
      </c>
      <c r="R142">
        <v>130</v>
      </c>
    </row>
    <row r="143" spans="1:18" x14ac:dyDescent="0.25">
      <c r="A143" t="s">
        <v>60</v>
      </c>
      <c r="B143" t="s">
        <v>62</v>
      </c>
      <c r="C143" t="s">
        <v>29</v>
      </c>
      <c r="D143">
        <v>180</v>
      </c>
      <c r="E143">
        <v>0.5</v>
      </c>
      <c r="F143">
        <v>0.4</v>
      </c>
      <c r="G143">
        <v>0</v>
      </c>
      <c r="H143">
        <v>0</v>
      </c>
      <c r="I143">
        <v>150</v>
      </c>
      <c r="J143">
        <v>42</v>
      </c>
      <c r="K143">
        <v>1</v>
      </c>
      <c r="L143">
        <v>40</v>
      </c>
      <c r="M143">
        <v>3</v>
      </c>
      <c r="N143">
        <v>0.04</v>
      </c>
      <c r="O143">
        <v>0</v>
      </c>
      <c r="P143">
        <v>0.1</v>
      </c>
      <c r="Q143">
        <v>0.08</v>
      </c>
      <c r="R143">
        <v>130</v>
      </c>
    </row>
    <row r="144" spans="1:18" x14ac:dyDescent="0.25">
      <c r="A144" t="s">
        <v>60</v>
      </c>
      <c r="B144" t="s">
        <v>62</v>
      </c>
      <c r="C144" t="s">
        <v>28</v>
      </c>
      <c r="D144">
        <v>180</v>
      </c>
      <c r="E144">
        <v>2</v>
      </c>
      <c r="F144">
        <v>0.5</v>
      </c>
      <c r="G144">
        <v>0</v>
      </c>
      <c r="H144">
        <v>0</v>
      </c>
      <c r="I144">
        <v>150</v>
      </c>
      <c r="J144">
        <v>40</v>
      </c>
      <c r="K144">
        <v>1</v>
      </c>
      <c r="L144">
        <v>38</v>
      </c>
      <c r="M144">
        <v>3</v>
      </c>
      <c r="N144">
        <v>0.04</v>
      </c>
      <c r="O144">
        <v>0</v>
      </c>
      <c r="P144">
        <v>0.1</v>
      </c>
      <c r="Q144">
        <v>0.1</v>
      </c>
      <c r="R144">
        <v>70</v>
      </c>
    </row>
    <row r="145" spans="1:18" x14ac:dyDescent="0.25">
      <c r="A145" t="s">
        <v>60</v>
      </c>
      <c r="B145" t="s">
        <v>62</v>
      </c>
      <c r="C145" t="s">
        <v>30</v>
      </c>
      <c r="D145">
        <v>260</v>
      </c>
      <c r="E145">
        <v>1</v>
      </c>
      <c r="F145">
        <v>0.5</v>
      </c>
      <c r="G145">
        <v>0</v>
      </c>
      <c r="H145">
        <v>0</v>
      </c>
      <c r="I145">
        <v>220</v>
      </c>
      <c r="J145">
        <v>61</v>
      </c>
      <c r="K145">
        <v>1</v>
      </c>
      <c r="L145">
        <v>58</v>
      </c>
      <c r="M145">
        <v>4</v>
      </c>
      <c r="N145">
        <v>0.06</v>
      </c>
      <c r="O145">
        <v>0</v>
      </c>
      <c r="P145">
        <v>0.1</v>
      </c>
      <c r="Q145">
        <v>0.08</v>
      </c>
      <c r="R145">
        <v>110</v>
      </c>
    </row>
    <row r="146" spans="1:18" x14ac:dyDescent="0.25">
      <c r="A146" t="s">
        <v>60</v>
      </c>
      <c r="B146" t="s">
        <v>62</v>
      </c>
      <c r="C146" t="s">
        <v>28</v>
      </c>
      <c r="D146">
        <v>260</v>
      </c>
      <c r="E146">
        <v>2.5</v>
      </c>
      <c r="F146">
        <v>0.5</v>
      </c>
      <c r="G146">
        <v>0</v>
      </c>
      <c r="H146">
        <v>0</v>
      </c>
      <c r="I146">
        <v>220</v>
      </c>
      <c r="J146">
        <v>59</v>
      </c>
      <c r="K146">
        <v>1</v>
      </c>
      <c r="L146">
        <v>55</v>
      </c>
      <c r="M146">
        <v>4</v>
      </c>
      <c r="N146">
        <v>0.04</v>
      </c>
      <c r="O146">
        <v>0</v>
      </c>
      <c r="P146">
        <v>0.1</v>
      </c>
      <c r="Q146">
        <v>0.15</v>
      </c>
      <c r="R146">
        <v>110</v>
      </c>
    </row>
    <row r="147" spans="1:18" x14ac:dyDescent="0.25">
      <c r="A147" t="s">
        <v>60</v>
      </c>
      <c r="B147" t="s">
        <v>62</v>
      </c>
      <c r="C147" t="s">
        <v>31</v>
      </c>
      <c r="D147">
        <v>340</v>
      </c>
      <c r="E147">
        <v>1</v>
      </c>
      <c r="F147">
        <v>0.5</v>
      </c>
      <c r="G147">
        <v>0</v>
      </c>
      <c r="H147">
        <v>5</v>
      </c>
      <c r="I147">
        <v>300</v>
      </c>
      <c r="J147">
        <v>80</v>
      </c>
      <c r="K147">
        <v>1</v>
      </c>
      <c r="L147">
        <v>76</v>
      </c>
      <c r="M147">
        <v>7</v>
      </c>
      <c r="N147">
        <v>0.1</v>
      </c>
      <c r="O147">
        <v>0</v>
      </c>
      <c r="P147">
        <v>0.15</v>
      </c>
      <c r="Q147">
        <v>0.1</v>
      </c>
      <c r="R147">
        <v>140</v>
      </c>
    </row>
    <row r="148" spans="1:18" x14ac:dyDescent="0.25">
      <c r="A148" t="s">
        <v>60</v>
      </c>
      <c r="B148" t="s">
        <v>62</v>
      </c>
      <c r="C148" t="s">
        <v>28</v>
      </c>
      <c r="D148">
        <v>350</v>
      </c>
      <c r="E148">
        <v>3</v>
      </c>
      <c r="F148">
        <v>1</v>
      </c>
      <c r="G148">
        <v>0</v>
      </c>
      <c r="H148">
        <v>0</v>
      </c>
      <c r="I148">
        <v>290</v>
      </c>
      <c r="J148">
        <v>78</v>
      </c>
      <c r="K148">
        <v>2</v>
      </c>
      <c r="L148">
        <v>73</v>
      </c>
      <c r="M148">
        <v>6</v>
      </c>
      <c r="N148">
        <v>0.06</v>
      </c>
      <c r="O148">
        <v>0</v>
      </c>
      <c r="P148">
        <v>0.2</v>
      </c>
      <c r="Q148">
        <v>0.2</v>
      </c>
      <c r="R148">
        <v>140</v>
      </c>
    </row>
    <row r="149" spans="1:18" x14ac:dyDescent="0.25">
      <c r="A149" t="s">
        <v>60</v>
      </c>
      <c r="B149" t="s">
        <v>63</v>
      </c>
      <c r="C149" t="s">
        <v>29</v>
      </c>
      <c r="D149">
        <v>180</v>
      </c>
      <c r="E149">
        <v>0.1</v>
      </c>
      <c r="F149">
        <v>0</v>
      </c>
      <c r="G149">
        <v>0</v>
      </c>
      <c r="H149">
        <v>0</v>
      </c>
      <c r="I149">
        <v>160</v>
      </c>
      <c r="J149">
        <v>42</v>
      </c>
      <c r="K149">
        <v>0</v>
      </c>
      <c r="L149">
        <v>41</v>
      </c>
      <c r="M149">
        <v>3</v>
      </c>
      <c r="N149">
        <v>0.04</v>
      </c>
      <c r="O149">
        <v>0</v>
      </c>
      <c r="P149">
        <v>0.1</v>
      </c>
      <c r="Q149">
        <v>0</v>
      </c>
      <c r="R149">
        <v>70</v>
      </c>
    </row>
    <row r="150" spans="1:18" x14ac:dyDescent="0.25">
      <c r="A150" t="s">
        <v>60</v>
      </c>
      <c r="B150" t="s">
        <v>63</v>
      </c>
      <c r="C150" t="s">
        <v>28</v>
      </c>
      <c r="D150">
        <v>180</v>
      </c>
      <c r="E150">
        <v>1.5</v>
      </c>
      <c r="F150">
        <v>0.2</v>
      </c>
      <c r="G150">
        <v>0</v>
      </c>
      <c r="H150">
        <v>0</v>
      </c>
      <c r="I150">
        <v>150</v>
      </c>
      <c r="J150">
        <v>40</v>
      </c>
      <c r="K150">
        <v>0</v>
      </c>
      <c r="L150">
        <v>39</v>
      </c>
      <c r="M150">
        <v>2</v>
      </c>
      <c r="N150">
        <v>0.04</v>
      </c>
      <c r="O150">
        <v>0</v>
      </c>
      <c r="P150">
        <v>0.1</v>
      </c>
      <c r="Q150">
        <v>0.04</v>
      </c>
      <c r="R150">
        <v>70</v>
      </c>
    </row>
    <row r="151" spans="1:18" x14ac:dyDescent="0.25">
      <c r="A151" t="s">
        <v>60</v>
      </c>
      <c r="B151" t="s">
        <v>63</v>
      </c>
      <c r="C151" t="s">
        <v>30</v>
      </c>
      <c r="D151">
        <v>280</v>
      </c>
      <c r="E151">
        <v>0.1</v>
      </c>
      <c r="F151">
        <v>0.1</v>
      </c>
      <c r="G151">
        <v>0</v>
      </c>
      <c r="H151">
        <v>0</v>
      </c>
      <c r="I151">
        <v>220</v>
      </c>
      <c r="J151">
        <v>60</v>
      </c>
      <c r="K151">
        <v>0</v>
      </c>
      <c r="L151">
        <v>59</v>
      </c>
      <c r="M151">
        <v>4</v>
      </c>
      <c r="N151">
        <v>0.06</v>
      </c>
      <c r="O151">
        <v>0</v>
      </c>
      <c r="P151">
        <v>0.1</v>
      </c>
      <c r="Q151">
        <v>0</v>
      </c>
      <c r="R151">
        <v>100</v>
      </c>
    </row>
    <row r="152" spans="1:18" x14ac:dyDescent="0.25">
      <c r="A152" t="s">
        <v>60</v>
      </c>
      <c r="B152" t="s">
        <v>63</v>
      </c>
      <c r="C152" t="s">
        <v>28</v>
      </c>
      <c r="D152">
        <v>260</v>
      </c>
      <c r="E152">
        <v>1.5</v>
      </c>
      <c r="F152">
        <v>0.2</v>
      </c>
      <c r="G152">
        <v>0</v>
      </c>
      <c r="H152">
        <v>0</v>
      </c>
      <c r="I152">
        <v>220</v>
      </c>
      <c r="J152">
        <v>58</v>
      </c>
      <c r="K152">
        <v>0</v>
      </c>
      <c r="L152">
        <v>56</v>
      </c>
      <c r="M152">
        <v>3</v>
      </c>
      <c r="N152">
        <v>0.04</v>
      </c>
      <c r="O152">
        <v>0</v>
      </c>
      <c r="P152">
        <v>0.1</v>
      </c>
      <c r="Q152">
        <v>0.06</v>
      </c>
      <c r="R152">
        <v>100</v>
      </c>
    </row>
    <row r="153" spans="1:18" x14ac:dyDescent="0.25">
      <c r="A153" t="s">
        <v>60</v>
      </c>
      <c r="B153" t="s">
        <v>63</v>
      </c>
      <c r="C153" t="s">
        <v>31</v>
      </c>
      <c r="D153">
        <v>330</v>
      </c>
      <c r="E153">
        <v>0.1</v>
      </c>
      <c r="F153">
        <v>0.1</v>
      </c>
      <c r="G153">
        <v>0</v>
      </c>
      <c r="H153">
        <v>5</v>
      </c>
      <c r="I153">
        <v>290</v>
      </c>
      <c r="J153">
        <v>78</v>
      </c>
      <c r="K153">
        <v>0</v>
      </c>
      <c r="L153">
        <v>77</v>
      </c>
      <c r="M153">
        <v>5</v>
      </c>
      <c r="N153">
        <v>0.1</v>
      </c>
      <c r="O153">
        <v>0</v>
      </c>
      <c r="P153">
        <v>0.15</v>
      </c>
      <c r="Q153">
        <v>0.02</v>
      </c>
      <c r="R153">
        <v>130</v>
      </c>
    </row>
    <row r="154" spans="1:18" x14ac:dyDescent="0.25">
      <c r="A154" t="s">
        <v>60</v>
      </c>
      <c r="B154" t="s">
        <v>63</v>
      </c>
      <c r="C154" t="s">
        <v>28</v>
      </c>
      <c r="D154">
        <v>340</v>
      </c>
      <c r="E154">
        <v>2.5</v>
      </c>
      <c r="F154">
        <v>0.3</v>
      </c>
      <c r="G154">
        <v>0</v>
      </c>
      <c r="H154">
        <v>0</v>
      </c>
      <c r="I154">
        <v>290</v>
      </c>
      <c r="J154">
        <v>75</v>
      </c>
      <c r="K154">
        <v>1</v>
      </c>
      <c r="L154">
        <v>73</v>
      </c>
      <c r="M154">
        <v>5</v>
      </c>
      <c r="N154">
        <v>0.06</v>
      </c>
      <c r="O154">
        <v>0</v>
      </c>
      <c r="P154">
        <v>0.2</v>
      </c>
      <c r="Q154">
        <v>0.08</v>
      </c>
      <c r="R154">
        <v>130</v>
      </c>
    </row>
    <row r="155" spans="1:18" x14ac:dyDescent="0.25">
      <c r="A155" t="s">
        <v>60</v>
      </c>
      <c r="B155" t="s">
        <v>64</v>
      </c>
      <c r="C155" t="s">
        <v>29</v>
      </c>
      <c r="D155">
        <v>220</v>
      </c>
      <c r="E155">
        <v>3</v>
      </c>
      <c r="F155">
        <v>2</v>
      </c>
      <c r="G155">
        <v>0</v>
      </c>
      <c r="H155">
        <v>0</v>
      </c>
      <c r="I155">
        <v>170</v>
      </c>
      <c r="J155">
        <v>47</v>
      </c>
      <c r="K155">
        <v>1</v>
      </c>
      <c r="L155">
        <v>44</v>
      </c>
      <c r="M155">
        <v>4</v>
      </c>
      <c r="N155">
        <v>0.04</v>
      </c>
      <c r="O155">
        <v>0</v>
      </c>
      <c r="P155">
        <v>0.1</v>
      </c>
      <c r="Q155">
        <v>0.2</v>
      </c>
      <c r="R155">
        <v>75</v>
      </c>
    </row>
    <row r="156" spans="1:18" x14ac:dyDescent="0.25">
      <c r="A156" t="s">
        <v>60</v>
      </c>
      <c r="B156" t="s">
        <v>64</v>
      </c>
      <c r="C156" t="s">
        <v>28</v>
      </c>
      <c r="D156">
        <v>220</v>
      </c>
      <c r="E156">
        <v>4</v>
      </c>
      <c r="F156">
        <v>2.5</v>
      </c>
      <c r="G156">
        <v>0</v>
      </c>
      <c r="H156">
        <v>0</v>
      </c>
      <c r="I156">
        <v>170</v>
      </c>
      <c r="J156">
        <v>45</v>
      </c>
      <c r="K156">
        <v>1</v>
      </c>
      <c r="L156">
        <v>42</v>
      </c>
      <c r="M156">
        <v>3</v>
      </c>
      <c r="N156">
        <v>0.04</v>
      </c>
      <c r="O156">
        <v>0</v>
      </c>
      <c r="P156">
        <v>0.1</v>
      </c>
      <c r="Q156">
        <v>0.2</v>
      </c>
      <c r="R156">
        <v>75</v>
      </c>
    </row>
    <row r="157" spans="1:18" x14ac:dyDescent="0.25">
      <c r="A157" t="s">
        <v>60</v>
      </c>
      <c r="B157" t="s">
        <v>64</v>
      </c>
      <c r="C157" t="s">
        <v>30</v>
      </c>
      <c r="D157">
        <v>310</v>
      </c>
      <c r="E157">
        <v>4</v>
      </c>
      <c r="F157">
        <v>3</v>
      </c>
      <c r="G157">
        <v>0</v>
      </c>
      <c r="H157">
        <v>0</v>
      </c>
      <c r="I157">
        <v>250</v>
      </c>
      <c r="J157">
        <v>67</v>
      </c>
      <c r="K157">
        <v>2</v>
      </c>
      <c r="L157">
        <v>62</v>
      </c>
      <c r="M157">
        <v>5</v>
      </c>
      <c r="N157">
        <v>0.06</v>
      </c>
      <c r="O157">
        <v>0</v>
      </c>
      <c r="P157">
        <v>0.1</v>
      </c>
      <c r="Q157">
        <v>0.25</v>
      </c>
      <c r="R157">
        <v>110</v>
      </c>
    </row>
    <row r="158" spans="1:18" x14ac:dyDescent="0.25">
      <c r="A158" t="s">
        <v>60</v>
      </c>
      <c r="B158" t="s">
        <v>64</v>
      </c>
      <c r="C158" t="s">
        <v>28</v>
      </c>
      <c r="D158">
        <v>310</v>
      </c>
      <c r="E158">
        <v>6</v>
      </c>
      <c r="F158">
        <v>3.5</v>
      </c>
      <c r="G158">
        <v>0</v>
      </c>
      <c r="H158">
        <v>0</v>
      </c>
      <c r="I158">
        <v>240</v>
      </c>
      <c r="J158">
        <v>65</v>
      </c>
      <c r="K158">
        <v>2</v>
      </c>
      <c r="L158">
        <v>60</v>
      </c>
      <c r="M158">
        <v>4</v>
      </c>
      <c r="N158">
        <v>0.04</v>
      </c>
      <c r="O158">
        <v>0</v>
      </c>
      <c r="P158">
        <v>0.1</v>
      </c>
      <c r="Q158">
        <v>0.3</v>
      </c>
      <c r="R158">
        <v>110</v>
      </c>
    </row>
    <row r="159" spans="1:18" x14ac:dyDescent="0.25">
      <c r="A159" t="s">
        <v>60</v>
      </c>
      <c r="B159" t="s">
        <v>64</v>
      </c>
      <c r="C159" t="s">
        <v>31</v>
      </c>
      <c r="D159">
        <v>420</v>
      </c>
      <c r="E159">
        <v>5</v>
      </c>
      <c r="F159">
        <v>4</v>
      </c>
      <c r="G159">
        <v>0</v>
      </c>
      <c r="H159">
        <v>5</v>
      </c>
      <c r="I159">
        <v>340</v>
      </c>
      <c r="J159">
        <v>90</v>
      </c>
      <c r="K159">
        <v>2</v>
      </c>
      <c r="L159">
        <v>84</v>
      </c>
      <c r="M159">
        <v>7</v>
      </c>
      <c r="N159">
        <v>0.1</v>
      </c>
      <c r="O159">
        <v>0</v>
      </c>
      <c r="P159">
        <v>0.2</v>
      </c>
      <c r="Q159">
        <v>0.35</v>
      </c>
      <c r="R159">
        <v>145</v>
      </c>
    </row>
    <row r="160" spans="1:18" x14ac:dyDescent="0.25">
      <c r="A160" t="s">
        <v>60</v>
      </c>
      <c r="B160" t="s">
        <v>64</v>
      </c>
      <c r="C160" t="s">
        <v>28</v>
      </c>
      <c r="D160">
        <v>430</v>
      </c>
      <c r="E160">
        <v>8</v>
      </c>
      <c r="F160">
        <v>4.5</v>
      </c>
      <c r="G160">
        <v>0</v>
      </c>
      <c r="H160">
        <v>0</v>
      </c>
      <c r="I160">
        <v>330</v>
      </c>
      <c r="J160">
        <v>88</v>
      </c>
      <c r="K160">
        <v>3</v>
      </c>
      <c r="L160">
        <v>80</v>
      </c>
      <c r="M160">
        <v>6</v>
      </c>
      <c r="N160">
        <v>0.06</v>
      </c>
      <c r="O160">
        <v>0</v>
      </c>
      <c r="P160">
        <v>0.2</v>
      </c>
      <c r="Q160">
        <v>0.4</v>
      </c>
      <c r="R160">
        <v>145</v>
      </c>
    </row>
    <row r="161" spans="1:18" x14ac:dyDescent="0.25">
      <c r="A161" t="s">
        <v>65</v>
      </c>
      <c r="B161" t="s">
        <v>18</v>
      </c>
      <c r="C161" t="s">
        <v>29</v>
      </c>
      <c r="D161">
        <v>90</v>
      </c>
      <c r="E161">
        <v>0.1</v>
      </c>
      <c r="F161">
        <v>0</v>
      </c>
      <c r="G161">
        <v>0</v>
      </c>
      <c r="H161">
        <v>0</v>
      </c>
      <c r="I161">
        <v>160</v>
      </c>
      <c r="J161">
        <v>20</v>
      </c>
      <c r="K161">
        <v>0</v>
      </c>
      <c r="L161">
        <v>19</v>
      </c>
      <c r="M161">
        <v>3</v>
      </c>
      <c r="N161">
        <v>0.04</v>
      </c>
      <c r="O161">
        <v>0</v>
      </c>
      <c r="P161">
        <v>0.1</v>
      </c>
      <c r="Q161">
        <v>0</v>
      </c>
      <c r="R161">
        <v>70</v>
      </c>
    </row>
    <row r="162" spans="1:18" x14ac:dyDescent="0.25">
      <c r="A162" t="s">
        <v>65</v>
      </c>
      <c r="B162" t="s">
        <v>18</v>
      </c>
      <c r="C162" t="s">
        <v>30</v>
      </c>
      <c r="D162">
        <v>120</v>
      </c>
      <c r="E162">
        <v>0.1</v>
      </c>
      <c r="F162">
        <v>0.1</v>
      </c>
      <c r="G162">
        <v>0</v>
      </c>
      <c r="H162">
        <v>0</v>
      </c>
      <c r="I162">
        <v>210</v>
      </c>
      <c r="J162">
        <v>26</v>
      </c>
      <c r="K162">
        <v>0</v>
      </c>
      <c r="L162">
        <v>26</v>
      </c>
      <c r="M162">
        <v>3</v>
      </c>
      <c r="N162">
        <v>0.06</v>
      </c>
      <c r="O162">
        <v>0</v>
      </c>
      <c r="P162">
        <v>0.1</v>
      </c>
      <c r="Q162">
        <v>0</v>
      </c>
      <c r="R162">
        <v>95</v>
      </c>
    </row>
    <row r="163" spans="1:18" x14ac:dyDescent="0.25">
      <c r="A163" t="s">
        <v>65</v>
      </c>
      <c r="B163" t="s">
        <v>18</v>
      </c>
      <c r="C163" t="s">
        <v>31</v>
      </c>
      <c r="D163">
        <v>160</v>
      </c>
      <c r="E163">
        <v>0.1</v>
      </c>
      <c r="F163">
        <v>0.1</v>
      </c>
      <c r="G163">
        <v>0</v>
      </c>
      <c r="H163">
        <v>5</v>
      </c>
      <c r="I163">
        <v>270</v>
      </c>
      <c r="J163">
        <v>34</v>
      </c>
      <c r="K163">
        <v>0</v>
      </c>
      <c r="L163">
        <v>33</v>
      </c>
      <c r="M163">
        <v>5</v>
      </c>
      <c r="N163">
        <v>0.08</v>
      </c>
      <c r="O163">
        <v>0</v>
      </c>
      <c r="P163">
        <v>0.15</v>
      </c>
      <c r="Q163">
        <v>0.02</v>
      </c>
      <c r="R163">
        <v>120</v>
      </c>
    </row>
    <row r="164" spans="1:18" x14ac:dyDescent="0.25">
      <c r="A164" t="s">
        <v>65</v>
      </c>
      <c r="B164" t="s">
        <v>66</v>
      </c>
      <c r="C164" t="s">
        <v>29</v>
      </c>
      <c r="D164">
        <v>110</v>
      </c>
      <c r="E164">
        <v>0.5</v>
      </c>
      <c r="F164">
        <v>0.4</v>
      </c>
      <c r="G164">
        <v>0</v>
      </c>
      <c r="H164">
        <v>0</v>
      </c>
      <c r="I164">
        <v>150</v>
      </c>
      <c r="J164">
        <v>24</v>
      </c>
      <c r="K164">
        <v>1</v>
      </c>
      <c r="L164">
        <v>23</v>
      </c>
      <c r="M164">
        <v>3</v>
      </c>
      <c r="N164">
        <v>0.04</v>
      </c>
      <c r="O164">
        <v>0</v>
      </c>
      <c r="P164">
        <v>0.08</v>
      </c>
      <c r="Q164">
        <v>0.06</v>
      </c>
      <c r="R164">
        <v>70</v>
      </c>
    </row>
    <row r="165" spans="1:18" x14ac:dyDescent="0.25">
      <c r="A165" t="s">
        <v>65</v>
      </c>
      <c r="B165" t="s">
        <v>66</v>
      </c>
      <c r="C165" t="s">
        <v>30</v>
      </c>
      <c r="D165">
        <v>150</v>
      </c>
      <c r="E165">
        <v>1</v>
      </c>
      <c r="F165">
        <v>0.5</v>
      </c>
      <c r="G165">
        <v>0</v>
      </c>
      <c r="H165">
        <v>0</v>
      </c>
      <c r="I165">
        <v>200</v>
      </c>
      <c r="J165">
        <v>33</v>
      </c>
      <c r="K165">
        <v>1</v>
      </c>
      <c r="L165">
        <v>30</v>
      </c>
      <c r="M165">
        <v>4</v>
      </c>
      <c r="N165">
        <v>0.06</v>
      </c>
      <c r="O165">
        <v>0</v>
      </c>
      <c r="P165">
        <v>0.1</v>
      </c>
      <c r="Q165">
        <v>0.08</v>
      </c>
      <c r="R165">
        <v>95</v>
      </c>
    </row>
    <row r="166" spans="1:18" x14ac:dyDescent="0.25">
      <c r="A166" t="s">
        <v>65</v>
      </c>
      <c r="B166" t="s">
        <v>66</v>
      </c>
      <c r="C166" t="s">
        <v>31</v>
      </c>
      <c r="D166">
        <v>210</v>
      </c>
      <c r="E166">
        <v>1</v>
      </c>
      <c r="F166">
        <v>0.5</v>
      </c>
      <c r="G166">
        <v>0</v>
      </c>
      <c r="H166">
        <v>5</v>
      </c>
      <c r="I166">
        <v>280</v>
      </c>
      <c r="J166">
        <v>46</v>
      </c>
      <c r="K166">
        <v>1</v>
      </c>
      <c r="L166">
        <v>42</v>
      </c>
      <c r="M166">
        <v>6</v>
      </c>
      <c r="N166">
        <v>0.08</v>
      </c>
      <c r="O166">
        <v>0</v>
      </c>
      <c r="P166">
        <v>0.15</v>
      </c>
      <c r="Q166">
        <v>0.1</v>
      </c>
      <c r="R166">
        <v>130</v>
      </c>
    </row>
    <row r="167" spans="1:18" x14ac:dyDescent="0.25">
      <c r="A167" t="s">
        <v>65</v>
      </c>
      <c r="B167" t="s">
        <v>67</v>
      </c>
      <c r="C167" t="s">
        <v>29</v>
      </c>
      <c r="D167">
        <v>100</v>
      </c>
      <c r="E167">
        <v>0.1</v>
      </c>
      <c r="F167">
        <v>0</v>
      </c>
      <c r="G167">
        <v>0</v>
      </c>
      <c r="H167">
        <v>0</v>
      </c>
      <c r="I167">
        <v>140</v>
      </c>
      <c r="J167">
        <v>23</v>
      </c>
      <c r="K167">
        <v>0</v>
      </c>
      <c r="L167">
        <v>23</v>
      </c>
      <c r="M167">
        <v>3</v>
      </c>
      <c r="N167">
        <v>0.04</v>
      </c>
      <c r="O167">
        <v>0</v>
      </c>
      <c r="P167">
        <v>0.08</v>
      </c>
      <c r="Q167">
        <v>0</v>
      </c>
      <c r="R167">
        <v>65</v>
      </c>
    </row>
    <row r="168" spans="1:18" x14ac:dyDescent="0.25">
      <c r="A168" t="s">
        <v>65</v>
      </c>
      <c r="B168" t="s">
        <v>67</v>
      </c>
      <c r="C168" t="s">
        <v>30</v>
      </c>
      <c r="D168">
        <v>150</v>
      </c>
      <c r="E168">
        <v>0.1</v>
      </c>
      <c r="F168">
        <v>0.1</v>
      </c>
      <c r="G168">
        <v>0</v>
      </c>
      <c r="H168">
        <v>0</v>
      </c>
      <c r="I168">
        <v>200</v>
      </c>
      <c r="J168">
        <v>33</v>
      </c>
      <c r="K168">
        <v>0</v>
      </c>
      <c r="L168">
        <v>32</v>
      </c>
      <c r="M168">
        <v>3</v>
      </c>
      <c r="N168">
        <v>0.06</v>
      </c>
      <c r="O168">
        <v>0</v>
      </c>
      <c r="P168">
        <v>0.1</v>
      </c>
      <c r="Q168">
        <v>0</v>
      </c>
      <c r="R168">
        <v>90</v>
      </c>
    </row>
    <row r="169" spans="1:18" x14ac:dyDescent="0.25">
      <c r="A169" t="s">
        <v>65</v>
      </c>
      <c r="B169" t="s">
        <v>67</v>
      </c>
      <c r="C169" t="s">
        <v>31</v>
      </c>
      <c r="D169">
        <v>200</v>
      </c>
      <c r="E169">
        <v>0.1</v>
      </c>
      <c r="F169">
        <v>0.1</v>
      </c>
      <c r="G169">
        <v>0</v>
      </c>
      <c r="H169">
        <v>5</v>
      </c>
      <c r="I169">
        <v>270</v>
      </c>
      <c r="J169">
        <v>44</v>
      </c>
      <c r="K169">
        <v>0</v>
      </c>
      <c r="L169">
        <v>43</v>
      </c>
      <c r="M169">
        <v>5</v>
      </c>
      <c r="N169">
        <v>0.08</v>
      </c>
      <c r="O169">
        <v>0</v>
      </c>
      <c r="P169">
        <v>0.15</v>
      </c>
      <c r="Q169">
        <v>0.02</v>
      </c>
      <c r="R169">
        <v>120</v>
      </c>
    </row>
    <row r="170" spans="1:18" x14ac:dyDescent="0.25">
      <c r="A170" t="s">
        <v>65</v>
      </c>
      <c r="B170" t="s">
        <v>68</v>
      </c>
      <c r="C170" t="s">
        <v>29</v>
      </c>
      <c r="D170">
        <v>150</v>
      </c>
      <c r="E170">
        <v>3</v>
      </c>
      <c r="F170">
        <v>2</v>
      </c>
      <c r="G170">
        <v>0</v>
      </c>
      <c r="H170">
        <v>0</v>
      </c>
      <c r="I170">
        <v>170</v>
      </c>
      <c r="J170">
        <v>30</v>
      </c>
      <c r="K170">
        <v>1</v>
      </c>
      <c r="L170">
        <v>27</v>
      </c>
      <c r="M170">
        <v>4</v>
      </c>
      <c r="N170">
        <v>0.04</v>
      </c>
      <c r="O170">
        <v>0</v>
      </c>
      <c r="P170">
        <v>0.1</v>
      </c>
      <c r="Q170">
        <v>0.2</v>
      </c>
      <c r="R170">
        <v>70</v>
      </c>
    </row>
    <row r="171" spans="1:18" x14ac:dyDescent="0.25">
      <c r="A171" t="s">
        <v>65</v>
      </c>
      <c r="B171" t="s">
        <v>68</v>
      </c>
      <c r="C171" t="s">
        <v>30</v>
      </c>
      <c r="D171">
        <v>220</v>
      </c>
      <c r="E171">
        <v>4</v>
      </c>
      <c r="F171">
        <v>3</v>
      </c>
      <c r="G171">
        <v>0</v>
      </c>
      <c r="H171">
        <v>0</v>
      </c>
      <c r="I171">
        <v>240</v>
      </c>
      <c r="J171">
        <v>43</v>
      </c>
      <c r="K171">
        <v>2</v>
      </c>
      <c r="L171">
        <v>39</v>
      </c>
      <c r="M171">
        <v>5</v>
      </c>
      <c r="N171">
        <v>0.06</v>
      </c>
      <c r="O171">
        <v>0</v>
      </c>
      <c r="P171">
        <v>0.1</v>
      </c>
      <c r="Q171">
        <v>0.25</v>
      </c>
      <c r="R171">
        <v>105</v>
      </c>
    </row>
    <row r="172" spans="1:18" x14ac:dyDescent="0.25">
      <c r="A172" t="s">
        <v>65</v>
      </c>
      <c r="B172" t="s">
        <v>68</v>
      </c>
      <c r="C172" t="s">
        <v>31</v>
      </c>
      <c r="D172">
        <v>290</v>
      </c>
      <c r="E172">
        <v>5</v>
      </c>
      <c r="F172">
        <v>4</v>
      </c>
      <c r="G172">
        <v>0</v>
      </c>
      <c r="H172">
        <v>5</v>
      </c>
      <c r="I172">
        <v>320</v>
      </c>
      <c r="J172">
        <v>58</v>
      </c>
      <c r="K172">
        <v>2</v>
      </c>
      <c r="L172">
        <v>52</v>
      </c>
      <c r="M172">
        <v>7</v>
      </c>
      <c r="N172">
        <v>0.08</v>
      </c>
      <c r="O172">
        <v>0</v>
      </c>
      <c r="P172">
        <v>0.15</v>
      </c>
      <c r="Q172">
        <v>0.35</v>
      </c>
      <c r="R172">
        <v>165</v>
      </c>
    </row>
    <row r="173" spans="1:18" x14ac:dyDescent="0.25">
      <c r="A173" t="s">
        <v>69</v>
      </c>
      <c r="B173" t="s">
        <v>70</v>
      </c>
      <c r="C173" t="s">
        <v>29</v>
      </c>
      <c r="D173">
        <v>170</v>
      </c>
      <c r="E173">
        <v>0.1</v>
      </c>
      <c r="F173">
        <v>0.1</v>
      </c>
      <c r="G173">
        <v>0</v>
      </c>
      <c r="H173">
        <v>0</v>
      </c>
      <c r="I173">
        <v>140</v>
      </c>
      <c r="J173">
        <v>39</v>
      </c>
      <c r="K173">
        <v>0</v>
      </c>
      <c r="L173">
        <v>38</v>
      </c>
      <c r="M173">
        <v>3</v>
      </c>
      <c r="N173">
        <v>0.06</v>
      </c>
      <c r="O173">
        <v>0.06</v>
      </c>
      <c r="P173">
        <v>0.1</v>
      </c>
      <c r="Q173">
        <v>0.02</v>
      </c>
      <c r="R173">
        <v>0</v>
      </c>
    </row>
    <row r="174" spans="1:18" x14ac:dyDescent="0.25">
      <c r="A174" t="s">
        <v>69</v>
      </c>
      <c r="B174" t="s">
        <v>70</v>
      </c>
      <c r="C174" t="s">
        <v>28</v>
      </c>
      <c r="D174">
        <v>170</v>
      </c>
      <c r="E174">
        <v>1.5</v>
      </c>
      <c r="F174">
        <v>0.2</v>
      </c>
      <c r="G174">
        <v>0</v>
      </c>
      <c r="H174">
        <v>0</v>
      </c>
      <c r="I174">
        <v>135</v>
      </c>
      <c r="J174">
        <v>37</v>
      </c>
      <c r="K174">
        <v>1</v>
      </c>
      <c r="L174">
        <v>35</v>
      </c>
      <c r="M174">
        <v>3</v>
      </c>
      <c r="N174">
        <v>0.04</v>
      </c>
      <c r="O174">
        <v>0.06</v>
      </c>
      <c r="P174">
        <v>0.1</v>
      </c>
      <c r="Q174">
        <v>0.06</v>
      </c>
      <c r="R174">
        <v>0</v>
      </c>
    </row>
    <row r="175" spans="1:18" x14ac:dyDescent="0.25">
      <c r="A175" t="s">
        <v>69</v>
      </c>
      <c r="B175" t="s">
        <v>70</v>
      </c>
      <c r="C175" t="s">
        <v>30</v>
      </c>
      <c r="D175">
        <v>230</v>
      </c>
      <c r="E175">
        <v>0.2</v>
      </c>
      <c r="F175">
        <v>0.1</v>
      </c>
      <c r="G175">
        <v>0</v>
      </c>
      <c r="H175">
        <v>0</v>
      </c>
      <c r="I175">
        <v>190</v>
      </c>
      <c r="J175">
        <v>53</v>
      </c>
      <c r="K175">
        <v>0</v>
      </c>
      <c r="L175">
        <v>52</v>
      </c>
      <c r="M175">
        <v>4</v>
      </c>
      <c r="N175">
        <v>0.08</v>
      </c>
      <c r="O175">
        <v>0.06</v>
      </c>
      <c r="P175">
        <v>0.15</v>
      </c>
      <c r="Q175">
        <v>0.04</v>
      </c>
      <c r="R175">
        <v>0</v>
      </c>
    </row>
    <row r="176" spans="1:18" x14ac:dyDescent="0.25">
      <c r="A176" t="s">
        <v>69</v>
      </c>
      <c r="B176" t="s">
        <v>70</v>
      </c>
      <c r="C176" t="s">
        <v>28</v>
      </c>
      <c r="D176">
        <v>240</v>
      </c>
      <c r="E176">
        <v>2</v>
      </c>
      <c r="F176">
        <v>0.2</v>
      </c>
      <c r="G176">
        <v>0</v>
      </c>
      <c r="H176">
        <v>0</v>
      </c>
      <c r="I176">
        <v>180</v>
      </c>
      <c r="J176">
        <v>51</v>
      </c>
      <c r="K176">
        <v>1</v>
      </c>
      <c r="L176">
        <v>49</v>
      </c>
      <c r="M176">
        <v>3</v>
      </c>
      <c r="N176">
        <v>0.04</v>
      </c>
      <c r="O176">
        <v>0.06</v>
      </c>
      <c r="P176">
        <v>0.15</v>
      </c>
      <c r="Q176">
        <v>0.08</v>
      </c>
      <c r="R176">
        <v>0</v>
      </c>
    </row>
    <row r="177" spans="1:18" x14ac:dyDescent="0.25">
      <c r="A177" t="s">
        <v>69</v>
      </c>
      <c r="B177" t="s">
        <v>70</v>
      </c>
      <c r="C177" t="s">
        <v>31</v>
      </c>
      <c r="D177">
        <v>310</v>
      </c>
      <c r="E177">
        <v>0.2</v>
      </c>
      <c r="F177">
        <v>0.1</v>
      </c>
      <c r="G177">
        <v>0</v>
      </c>
      <c r="H177">
        <v>5</v>
      </c>
      <c r="I177">
        <v>260</v>
      </c>
      <c r="J177">
        <v>70</v>
      </c>
      <c r="K177">
        <v>0</v>
      </c>
      <c r="L177">
        <v>69</v>
      </c>
      <c r="M177">
        <v>6</v>
      </c>
      <c r="N177">
        <v>0.1</v>
      </c>
      <c r="O177">
        <v>0.08</v>
      </c>
      <c r="P177">
        <v>0.2</v>
      </c>
      <c r="Q177">
        <v>0.04</v>
      </c>
      <c r="R177">
        <v>0</v>
      </c>
    </row>
    <row r="178" spans="1:18" x14ac:dyDescent="0.25">
      <c r="A178" t="s">
        <v>69</v>
      </c>
      <c r="B178" t="s">
        <v>70</v>
      </c>
      <c r="C178" t="s">
        <v>28</v>
      </c>
      <c r="D178">
        <v>320</v>
      </c>
      <c r="F178">
        <v>0.4</v>
      </c>
      <c r="G178">
        <v>0</v>
      </c>
      <c r="H178">
        <v>0</v>
      </c>
      <c r="I178">
        <v>250</v>
      </c>
      <c r="J178">
        <v>67</v>
      </c>
      <c r="K178">
        <v>1</v>
      </c>
      <c r="L178">
        <v>64</v>
      </c>
      <c r="M178">
        <v>5</v>
      </c>
      <c r="N178">
        <v>0.06</v>
      </c>
      <c r="O178">
        <v>0.08</v>
      </c>
      <c r="P178">
        <v>0.2</v>
      </c>
      <c r="Q178">
        <v>0.1</v>
      </c>
      <c r="R178">
        <v>0</v>
      </c>
    </row>
    <row r="179" spans="1:18" x14ac:dyDescent="0.25">
      <c r="A179" t="s">
        <v>69</v>
      </c>
      <c r="B179" t="s">
        <v>71</v>
      </c>
      <c r="C179" t="s">
        <v>29</v>
      </c>
      <c r="D179">
        <v>170</v>
      </c>
      <c r="E179">
        <v>0.1</v>
      </c>
      <c r="F179">
        <v>0.1</v>
      </c>
      <c r="G179">
        <v>0</v>
      </c>
      <c r="H179">
        <v>0</v>
      </c>
      <c r="I179">
        <v>160</v>
      </c>
      <c r="J179">
        <v>39</v>
      </c>
      <c r="K179">
        <v>0</v>
      </c>
      <c r="L179">
        <v>38</v>
      </c>
      <c r="M179">
        <v>4</v>
      </c>
      <c r="N179">
        <v>0.06</v>
      </c>
      <c r="O179">
        <v>0</v>
      </c>
      <c r="P179">
        <v>0.1</v>
      </c>
      <c r="Q179">
        <v>0</v>
      </c>
      <c r="R179">
        <v>0</v>
      </c>
    </row>
    <row r="180" spans="1:18" x14ac:dyDescent="0.25">
      <c r="A180" t="s">
        <v>69</v>
      </c>
      <c r="B180" t="s">
        <v>71</v>
      </c>
      <c r="C180" t="s">
        <v>28</v>
      </c>
      <c r="D180">
        <v>180</v>
      </c>
      <c r="E180">
        <v>1.5</v>
      </c>
      <c r="F180">
        <v>0.2</v>
      </c>
      <c r="G180">
        <v>0</v>
      </c>
      <c r="H180">
        <v>0</v>
      </c>
      <c r="I180">
        <v>160</v>
      </c>
      <c r="J180">
        <v>37</v>
      </c>
      <c r="K180">
        <v>1</v>
      </c>
      <c r="L180">
        <v>35</v>
      </c>
      <c r="M180">
        <v>3</v>
      </c>
      <c r="N180">
        <v>0.04</v>
      </c>
      <c r="O180">
        <v>0</v>
      </c>
      <c r="P180">
        <v>0.1</v>
      </c>
      <c r="Q180">
        <v>0.06</v>
      </c>
      <c r="R180">
        <v>0</v>
      </c>
    </row>
    <row r="181" spans="1:18" x14ac:dyDescent="0.25">
      <c r="A181" t="s">
        <v>69</v>
      </c>
      <c r="B181" t="s">
        <v>71</v>
      </c>
      <c r="C181" t="s">
        <v>30</v>
      </c>
      <c r="D181">
        <v>240</v>
      </c>
      <c r="E181">
        <v>0.1</v>
      </c>
      <c r="F181">
        <v>0.1</v>
      </c>
      <c r="G181">
        <v>0</v>
      </c>
      <c r="H181">
        <v>5</v>
      </c>
      <c r="I181">
        <v>230</v>
      </c>
      <c r="J181">
        <v>56</v>
      </c>
      <c r="K181">
        <v>0</v>
      </c>
      <c r="L181">
        <v>55</v>
      </c>
      <c r="M181">
        <v>5</v>
      </c>
      <c r="N181">
        <v>0.08</v>
      </c>
      <c r="O181">
        <v>0</v>
      </c>
      <c r="P181">
        <v>0.15</v>
      </c>
      <c r="Q181">
        <v>0</v>
      </c>
      <c r="R181">
        <v>0</v>
      </c>
    </row>
    <row r="182" spans="1:18" x14ac:dyDescent="0.25">
      <c r="A182" t="s">
        <v>24</v>
      </c>
      <c r="B182" t="s">
        <v>25</v>
      </c>
      <c r="C182" t="s">
        <v>27</v>
      </c>
      <c r="D182">
        <v>100</v>
      </c>
      <c r="E182">
        <v>3.5</v>
      </c>
      <c r="F182">
        <v>2</v>
      </c>
      <c r="G182">
        <v>0.1</v>
      </c>
      <c r="H182">
        <v>15</v>
      </c>
      <c r="I182">
        <v>85</v>
      </c>
      <c r="J182">
        <v>10</v>
      </c>
      <c r="K182">
        <v>0</v>
      </c>
      <c r="L182">
        <v>9</v>
      </c>
      <c r="M182">
        <v>6</v>
      </c>
      <c r="N182">
        <v>0.1</v>
      </c>
      <c r="O182">
        <v>0</v>
      </c>
      <c r="P182">
        <v>0.2</v>
      </c>
      <c r="Q182">
        <v>0</v>
      </c>
      <c r="R182">
        <v>75</v>
      </c>
    </row>
    <row r="183" spans="1:18" x14ac:dyDescent="0.25">
      <c r="A183" t="s">
        <v>24</v>
      </c>
      <c r="B183" t="s">
        <v>32</v>
      </c>
      <c r="C183" t="s">
        <v>27</v>
      </c>
      <c r="D183">
        <v>130</v>
      </c>
      <c r="E183">
        <v>4</v>
      </c>
      <c r="F183">
        <v>2</v>
      </c>
      <c r="G183">
        <v>0.1</v>
      </c>
      <c r="H183">
        <v>10</v>
      </c>
      <c r="I183">
        <v>70</v>
      </c>
      <c r="J183">
        <v>21</v>
      </c>
      <c r="K183">
        <v>1</v>
      </c>
      <c r="L183">
        <v>17</v>
      </c>
      <c r="M183">
        <v>6</v>
      </c>
      <c r="N183">
        <v>0.08</v>
      </c>
      <c r="O183">
        <v>0</v>
      </c>
      <c r="P183">
        <v>0.15</v>
      </c>
      <c r="Q183">
        <v>0.1</v>
      </c>
      <c r="R183">
        <v>85</v>
      </c>
    </row>
    <row r="184" spans="1:18" x14ac:dyDescent="0.25">
      <c r="A184" t="s">
        <v>24</v>
      </c>
      <c r="B184" t="s">
        <v>32</v>
      </c>
      <c r="C184" t="s">
        <v>27</v>
      </c>
      <c r="D184">
        <v>200</v>
      </c>
      <c r="E184">
        <v>6</v>
      </c>
      <c r="F184">
        <v>3.5</v>
      </c>
      <c r="G184">
        <v>0.1</v>
      </c>
      <c r="H184">
        <v>20</v>
      </c>
      <c r="I184">
        <v>115</v>
      </c>
      <c r="J184">
        <v>32</v>
      </c>
      <c r="K184">
        <v>1</v>
      </c>
      <c r="L184">
        <v>26</v>
      </c>
      <c r="M184">
        <v>10</v>
      </c>
      <c r="N184">
        <v>0.15</v>
      </c>
      <c r="O184">
        <v>0</v>
      </c>
      <c r="P184">
        <v>0.25</v>
      </c>
      <c r="Q184">
        <v>0.2</v>
      </c>
      <c r="R184">
        <v>95</v>
      </c>
    </row>
    <row r="185" spans="1:18" x14ac:dyDescent="0.25">
      <c r="A185" t="s">
        <v>24</v>
      </c>
      <c r="B185" t="s">
        <v>33</v>
      </c>
      <c r="C185" t="s">
        <v>27</v>
      </c>
      <c r="D185">
        <v>130</v>
      </c>
      <c r="E185">
        <v>3.5</v>
      </c>
      <c r="F185">
        <v>1.5</v>
      </c>
      <c r="G185">
        <v>0.1</v>
      </c>
      <c r="H185">
        <v>15</v>
      </c>
      <c r="I185">
        <v>80</v>
      </c>
      <c r="J185">
        <v>18</v>
      </c>
      <c r="K185">
        <v>0</v>
      </c>
      <c r="L185">
        <v>17</v>
      </c>
      <c r="M185">
        <v>6</v>
      </c>
      <c r="N185">
        <v>0.1</v>
      </c>
      <c r="O185">
        <v>0</v>
      </c>
      <c r="P185">
        <v>0.2</v>
      </c>
      <c r="Q185">
        <v>0</v>
      </c>
      <c r="R185">
        <v>75</v>
      </c>
    </row>
    <row r="186" spans="1:18" x14ac:dyDescent="0.25">
      <c r="A186" t="s">
        <v>24</v>
      </c>
      <c r="B186" t="s">
        <v>35</v>
      </c>
      <c r="C186" t="s">
        <v>27</v>
      </c>
      <c r="D186">
        <v>80</v>
      </c>
      <c r="E186">
        <v>3</v>
      </c>
      <c r="F186">
        <v>1.5</v>
      </c>
      <c r="G186">
        <v>0.1</v>
      </c>
      <c r="H186">
        <v>10</v>
      </c>
      <c r="I186">
        <v>70</v>
      </c>
      <c r="J186">
        <v>8</v>
      </c>
      <c r="K186">
        <v>0</v>
      </c>
      <c r="L186">
        <v>7</v>
      </c>
      <c r="M186">
        <v>5</v>
      </c>
      <c r="N186">
        <v>0.08</v>
      </c>
      <c r="O186">
        <v>0</v>
      </c>
      <c r="P186">
        <v>0.15</v>
      </c>
      <c r="Q186">
        <v>0</v>
      </c>
      <c r="R186">
        <v>75</v>
      </c>
    </row>
    <row r="187" spans="1:18" x14ac:dyDescent="0.25">
      <c r="A187" t="s">
        <v>24</v>
      </c>
      <c r="B187" t="s">
        <v>35</v>
      </c>
      <c r="C187" t="s">
        <v>27</v>
      </c>
      <c r="D187">
        <v>90</v>
      </c>
      <c r="E187">
        <v>3.5</v>
      </c>
      <c r="F187">
        <v>1.5</v>
      </c>
      <c r="G187">
        <v>0.1</v>
      </c>
      <c r="H187">
        <v>15</v>
      </c>
      <c r="I187">
        <v>80</v>
      </c>
      <c r="J187">
        <v>9</v>
      </c>
      <c r="K187">
        <v>0</v>
      </c>
      <c r="L187">
        <v>8</v>
      </c>
      <c r="M187">
        <v>6</v>
      </c>
      <c r="N187">
        <v>0.1</v>
      </c>
      <c r="O187">
        <v>0</v>
      </c>
      <c r="P187">
        <v>0.2</v>
      </c>
      <c r="Q187">
        <v>0</v>
      </c>
      <c r="R187">
        <v>75</v>
      </c>
    </row>
    <row r="188" spans="1:18" x14ac:dyDescent="0.25">
      <c r="A188" t="s">
        <v>24</v>
      </c>
      <c r="B188" t="s">
        <v>35</v>
      </c>
      <c r="C188" t="s">
        <v>27</v>
      </c>
      <c r="D188">
        <v>120</v>
      </c>
      <c r="E188">
        <v>4</v>
      </c>
      <c r="F188">
        <v>2</v>
      </c>
      <c r="G188">
        <v>0.1</v>
      </c>
      <c r="H188">
        <v>15</v>
      </c>
      <c r="I188">
        <v>100</v>
      </c>
      <c r="J188">
        <v>12</v>
      </c>
      <c r="K188">
        <v>0</v>
      </c>
      <c r="L188">
        <v>10</v>
      </c>
      <c r="M188">
        <v>8</v>
      </c>
      <c r="N188">
        <v>0.1</v>
      </c>
      <c r="O188">
        <v>0</v>
      </c>
      <c r="P188">
        <v>0.25</v>
      </c>
      <c r="Q188">
        <v>0</v>
      </c>
      <c r="R188">
        <v>150</v>
      </c>
    </row>
    <row r="189" spans="1:18" x14ac:dyDescent="0.25">
      <c r="A189" t="s">
        <v>40</v>
      </c>
      <c r="B189" t="s">
        <v>41</v>
      </c>
      <c r="C189" t="s">
        <v>27</v>
      </c>
      <c r="D189">
        <v>120</v>
      </c>
      <c r="E189">
        <v>4</v>
      </c>
      <c r="F189">
        <v>2</v>
      </c>
      <c r="G189">
        <v>0.1</v>
      </c>
      <c r="H189">
        <v>15</v>
      </c>
      <c r="I189">
        <v>80</v>
      </c>
      <c r="J189">
        <v>16</v>
      </c>
      <c r="K189">
        <v>0</v>
      </c>
      <c r="L189">
        <v>15</v>
      </c>
      <c r="M189">
        <v>5</v>
      </c>
      <c r="N189">
        <v>0.1</v>
      </c>
      <c r="O189">
        <v>0</v>
      </c>
      <c r="P189">
        <v>0.15</v>
      </c>
      <c r="Q189">
        <v>0</v>
      </c>
      <c r="R189">
        <v>75</v>
      </c>
    </row>
    <row r="190" spans="1:18" x14ac:dyDescent="0.25">
      <c r="A190" t="s">
        <v>40</v>
      </c>
      <c r="B190" t="s">
        <v>41</v>
      </c>
      <c r="C190" t="s">
        <v>27</v>
      </c>
      <c r="D190">
        <v>180</v>
      </c>
      <c r="E190">
        <v>5</v>
      </c>
      <c r="F190">
        <v>3</v>
      </c>
      <c r="G190">
        <v>0.1</v>
      </c>
      <c r="H190">
        <v>20</v>
      </c>
      <c r="I190">
        <v>115</v>
      </c>
      <c r="J190">
        <v>25</v>
      </c>
      <c r="K190">
        <v>0</v>
      </c>
      <c r="L190">
        <v>23</v>
      </c>
      <c r="M190">
        <v>8</v>
      </c>
      <c r="N190">
        <v>0.15</v>
      </c>
      <c r="O190">
        <v>0</v>
      </c>
      <c r="P190">
        <v>0.25</v>
      </c>
      <c r="Q190">
        <v>0</v>
      </c>
      <c r="R190">
        <v>75</v>
      </c>
    </row>
    <row r="191" spans="1:18" x14ac:dyDescent="0.25">
      <c r="A191" t="s">
        <v>40</v>
      </c>
      <c r="B191" t="s">
        <v>42</v>
      </c>
      <c r="C191" t="s">
        <v>27</v>
      </c>
      <c r="D191">
        <v>200</v>
      </c>
      <c r="E191">
        <v>6</v>
      </c>
      <c r="F191">
        <v>3.5</v>
      </c>
      <c r="G191">
        <v>0.1</v>
      </c>
      <c r="H191">
        <v>15</v>
      </c>
      <c r="I191">
        <v>125</v>
      </c>
      <c r="J191">
        <v>31</v>
      </c>
      <c r="K191">
        <v>0</v>
      </c>
      <c r="L191">
        <v>29</v>
      </c>
      <c r="M191">
        <v>7</v>
      </c>
      <c r="N191">
        <v>0.08</v>
      </c>
      <c r="O191">
        <v>0.02</v>
      </c>
      <c r="P191">
        <v>0.25</v>
      </c>
      <c r="Q191">
        <v>0</v>
      </c>
      <c r="R191">
        <v>75</v>
      </c>
    </row>
    <row r="192" spans="1:18" x14ac:dyDescent="0.25">
      <c r="A192" t="s">
        <v>40</v>
      </c>
      <c r="B192" t="s">
        <v>42</v>
      </c>
      <c r="C192" t="s">
        <v>27</v>
      </c>
      <c r="D192">
        <v>310</v>
      </c>
      <c r="E192">
        <v>9</v>
      </c>
      <c r="F192">
        <v>6</v>
      </c>
      <c r="G192">
        <v>0.1</v>
      </c>
      <c r="H192">
        <v>20</v>
      </c>
      <c r="I192">
        <v>200</v>
      </c>
      <c r="J192">
        <v>46</v>
      </c>
      <c r="K192">
        <v>0</v>
      </c>
      <c r="L192">
        <v>44</v>
      </c>
      <c r="M192">
        <v>11</v>
      </c>
      <c r="N192">
        <v>0.15</v>
      </c>
      <c r="O192">
        <v>0.02</v>
      </c>
      <c r="P192">
        <v>0.35</v>
      </c>
      <c r="Q192">
        <v>0</v>
      </c>
      <c r="R192">
        <v>75</v>
      </c>
    </row>
    <row r="193" spans="1:18" x14ac:dyDescent="0.25">
      <c r="A193" t="s">
        <v>40</v>
      </c>
      <c r="B193" t="s">
        <v>43</v>
      </c>
      <c r="C193" t="s">
        <v>27</v>
      </c>
      <c r="D193">
        <v>150</v>
      </c>
      <c r="E193">
        <v>4.5</v>
      </c>
      <c r="F193">
        <v>2.5</v>
      </c>
      <c r="G193">
        <v>0.1</v>
      </c>
      <c r="H193">
        <v>15</v>
      </c>
      <c r="I193">
        <v>80</v>
      </c>
      <c r="J193">
        <v>26</v>
      </c>
      <c r="K193">
        <v>1</v>
      </c>
      <c r="L193">
        <v>22</v>
      </c>
      <c r="M193">
        <v>7</v>
      </c>
      <c r="N193">
        <v>0.1</v>
      </c>
      <c r="O193">
        <v>0</v>
      </c>
      <c r="P193">
        <v>0.2</v>
      </c>
      <c r="Q193">
        <v>0.1</v>
      </c>
      <c r="R193">
        <v>10</v>
      </c>
    </row>
    <row r="194" spans="1:18" x14ac:dyDescent="0.25">
      <c r="A194" t="s">
        <v>45</v>
      </c>
      <c r="B194" t="s">
        <v>47</v>
      </c>
      <c r="C194" t="s">
        <v>27</v>
      </c>
      <c r="D194">
        <v>120</v>
      </c>
      <c r="E194">
        <v>2</v>
      </c>
      <c r="F194">
        <v>1</v>
      </c>
      <c r="G194">
        <v>0.1</v>
      </c>
      <c r="H194">
        <v>10</v>
      </c>
      <c r="I194">
        <v>55</v>
      </c>
      <c r="J194">
        <v>22</v>
      </c>
      <c r="K194">
        <v>0</v>
      </c>
      <c r="L194">
        <v>21</v>
      </c>
      <c r="M194">
        <v>4</v>
      </c>
      <c r="N194">
        <v>0.06</v>
      </c>
      <c r="O194">
        <v>0</v>
      </c>
      <c r="P194">
        <v>0.1</v>
      </c>
      <c r="Q194">
        <v>0</v>
      </c>
      <c r="R194">
        <v>50</v>
      </c>
    </row>
    <row r="195" spans="1:18" x14ac:dyDescent="0.25">
      <c r="A195" t="s">
        <v>45</v>
      </c>
      <c r="B195" t="s">
        <v>47</v>
      </c>
      <c r="C195" t="s">
        <v>27</v>
      </c>
      <c r="D195">
        <v>190</v>
      </c>
      <c r="E195">
        <v>3.5</v>
      </c>
      <c r="F195">
        <v>1.5</v>
      </c>
      <c r="G195">
        <v>0.1</v>
      </c>
      <c r="H195">
        <v>15</v>
      </c>
      <c r="I195">
        <v>90</v>
      </c>
      <c r="J195">
        <v>34</v>
      </c>
      <c r="K195">
        <v>0</v>
      </c>
      <c r="L195">
        <v>32</v>
      </c>
      <c r="M195">
        <v>6</v>
      </c>
      <c r="N195">
        <v>0.1</v>
      </c>
      <c r="O195">
        <v>0</v>
      </c>
      <c r="P195">
        <v>0.2</v>
      </c>
      <c r="Q195">
        <v>0.02</v>
      </c>
      <c r="R195">
        <v>70</v>
      </c>
    </row>
    <row r="196" spans="1:18" x14ac:dyDescent="0.25">
      <c r="A196" t="s">
        <v>45</v>
      </c>
      <c r="B196" t="s">
        <v>47</v>
      </c>
      <c r="C196" t="s">
        <v>27</v>
      </c>
      <c r="D196">
        <v>240</v>
      </c>
      <c r="E196">
        <v>4.5</v>
      </c>
      <c r="F196">
        <v>2</v>
      </c>
      <c r="G196">
        <v>0.1</v>
      </c>
      <c r="H196">
        <v>20</v>
      </c>
      <c r="I196">
        <v>115</v>
      </c>
      <c r="J196">
        <v>45</v>
      </c>
      <c r="K196">
        <v>0</v>
      </c>
      <c r="L196">
        <v>42</v>
      </c>
      <c r="M196">
        <v>8</v>
      </c>
      <c r="N196">
        <v>0.1</v>
      </c>
      <c r="O196">
        <v>0</v>
      </c>
      <c r="P196">
        <v>0.25</v>
      </c>
      <c r="Q196">
        <v>0.02</v>
      </c>
      <c r="R196">
        <v>95</v>
      </c>
    </row>
    <row r="197" spans="1:18" x14ac:dyDescent="0.25">
      <c r="A197" t="s">
        <v>45</v>
      </c>
      <c r="B197" t="s">
        <v>48</v>
      </c>
      <c r="C197" t="s">
        <v>27</v>
      </c>
      <c r="D197">
        <v>170</v>
      </c>
      <c r="E197">
        <v>4</v>
      </c>
      <c r="F197">
        <v>2</v>
      </c>
      <c r="G197">
        <v>0.1</v>
      </c>
      <c r="H197">
        <v>15</v>
      </c>
      <c r="I197">
        <v>95</v>
      </c>
      <c r="J197">
        <v>26</v>
      </c>
      <c r="K197">
        <v>0</v>
      </c>
      <c r="L197">
        <v>25</v>
      </c>
      <c r="M197">
        <v>7</v>
      </c>
      <c r="N197">
        <v>0.1</v>
      </c>
      <c r="O197">
        <v>0.06</v>
      </c>
      <c r="P197">
        <v>0.2</v>
      </c>
      <c r="Q197">
        <v>0.02</v>
      </c>
      <c r="R197">
        <v>25</v>
      </c>
    </row>
    <row r="198" spans="1:18" x14ac:dyDescent="0.25">
      <c r="A198" t="s">
        <v>45</v>
      </c>
      <c r="B198" t="s">
        <v>49</v>
      </c>
      <c r="C198" t="s">
        <v>27</v>
      </c>
      <c r="D198">
        <v>90</v>
      </c>
      <c r="E198">
        <v>2</v>
      </c>
      <c r="F198">
        <v>1</v>
      </c>
      <c r="G198">
        <v>0.1</v>
      </c>
      <c r="H198">
        <v>10</v>
      </c>
      <c r="I198">
        <v>50</v>
      </c>
      <c r="J198">
        <v>15</v>
      </c>
      <c r="K198">
        <v>0</v>
      </c>
      <c r="L198">
        <v>15</v>
      </c>
      <c r="M198">
        <v>3</v>
      </c>
      <c r="N198">
        <v>0.06</v>
      </c>
      <c r="O198">
        <v>0</v>
      </c>
      <c r="P198">
        <v>0.1</v>
      </c>
      <c r="Q198">
        <v>0</v>
      </c>
      <c r="R198">
        <v>0</v>
      </c>
    </row>
    <row r="199" spans="1:18" x14ac:dyDescent="0.25">
      <c r="A199" t="s">
        <v>45</v>
      </c>
      <c r="B199" t="s">
        <v>49</v>
      </c>
      <c r="C199" t="s">
        <v>27</v>
      </c>
      <c r="D199">
        <v>140</v>
      </c>
      <c r="E199">
        <v>3</v>
      </c>
      <c r="F199">
        <v>1.5</v>
      </c>
      <c r="G199">
        <v>0.1</v>
      </c>
      <c r="H199">
        <v>15</v>
      </c>
      <c r="I199">
        <v>75</v>
      </c>
      <c r="J199">
        <v>23</v>
      </c>
      <c r="K199">
        <v>0</v>
      </c>
      <c r="L199">
        <v>23</v>
      </c>
      <c r="M199">
        <v>5</v>
      </c>
      <c r="N199">
        <v>0.08</v>
      </c>
      <c r="O199">
        <v>0</v>
      </c>
      <c r="P199">
        <v>0.15</v>
      </c>
      <c r="Q199">
        <v>0</v>
      </c>
      <c r="R199">
        <v>0</v>
      </c>
    </row>
    <row r="200" spans="1:18" x14ac:dyDescent="0.25">
      <c r="A200" t="s">
        <v>45</v>
      </c>
      <c r="B200" t="s">
        <v>49</v>
      </c>
      <c r="C200" t="s">
        <v>27</v>
      </c>
      <c r="D200">
        <v>190</v>
      </c>
      <c r="E200">
        <v>4</v>
      </c>
      <c r="F200">
        <v>2</v>
      </c>
      <c r="G200">
        <v>0.1</v>
      </c>
      <c r="H200">
        <v>15</v>
      </c>
      <c r="I200">
        <v>95</v>
      </c>
      <c r="J200">
        <v>31</v>
      </c>
      <c r="K200">
        <v>0</v>
      </c>
      <c r="L200">
        <v>30</v>
      </c>
      <c r="M200">
        <v>7</v>
      </c>
      <c r="N200">
        <v>0.1</v>
      </c>
      <c r="O200">
        <v>0</v>
      </c>
      <c r="P200">
        <v>0.25</v>
      </c>
      <c r="Q200">
        <v>0</v>
      </c>
      <c r="R200">
        <v>0</v>
      </c>
    </row>
    <row r="201" spans="1:18" x14ac:dyDescent="0.25">
      <c r="A201" t="s">
        <v>45</v>
      </c>
      <c r="B201" t="s">
        <v>50</v>
      </c>
      <c r="C201" t="s">
        <v>27</v>
      </c>
      <c r="D201">
        <v>90</v>
      </c>
      <c r="E201">
        <v>2</v>
      </c>
      <c r="F201">
        <v>1</v>
      </c>
      <c r="G201">
        <v>0.1</v>
      </c>
      <c r="H201">
        <v>10</v>
      </c>
      <c r="I201">
        <v>50</v>
      </c>
      <c r="J201">
        <v>15</v>
      </c>
      <c r="K201">
        <v>0</v>
      </c>
      <c r="L201">
        <v>15</v>
      </c>
      <c r="M201">
        <v>3</v>
      </c>
      <c r="N201">
        <v>0.06</v>
      </c>
      <c r="O201">
        <v>0</v>
      </c>
      <c r="P201">
        <v>0.1</v>
      </c>
      <c r="Q201">
        <v>0</v>
      </c>
      <c r="R201">
        <v>0</v>
      </c>
    </row>
    <row r="202" spans="1:18" x14ac:dyDescent="0.25">
      <c r="A202" t="s">
        <v>45</v>
      </c>
      <c r="B202" t="s">
        <v>50</v>
      </c>
      <c r="C202" t="s">
        <v>27</v>
      </c>
      <c r="D202">
        <v>140</v>
      </c>
      <c r="E202">
        <v>3</v>
      </c>
      <c r="F202">
        <v>1.5</v>
      </c>
      <c r="G202">
        <v>0.1</v>
      </c>
      <c r="H202">
        <v>15</v>
      </c>
      <c r="I202">
        <v>75</v>
      </c>
      <c r="J202">
        <v>23</v>
      </c>
      <c r="K202">
        <v>0</v>
      </c>
      <c r="L202">
        <v>23</v>
      </c>
      <c r="M202">
        <v>5</v>
      </c>
      <c r="N202">
        <v>0.08</v>
      </c>
      <c r="O202">
        <v>0</v>
      </c>
      <c r="P202">
        <v>0.15</v>
      </c>
      <c r="Q202">
        <v>0</v>
      </c>
      <c r="R202">
        <v>0</v>
      </c>
    </row>
    <row r="203" spans="1:18" x14ac:dyDescent="0.25">
      <c r="A203" t="s">
        <v>45</v>
      </c>
      <c r="B203" t="s">
        <v>50</v>
      </c>
      <c r="C203" t="s">
        <v>27</v>
      </c>
      <c r="D203">
        <v>190</v>
      </c>
      <c r="E203">
        <v>4</v>
      </c>
      <c r="F203">
        <v>2</v>
      </c>
      <c r="G203">
        <v>0.1</v>
      </c>
      <c r="H203">
        <v>15</v>
      </c>
      <c r="I203">
        <v>95</v>
      </c>
      <c r="J203">
        <v>31</v>
      </c>
      <c r="K203">
        <v>0</v>
      </c>
      <c r="L203">
        <v>30</v>
      </c>
      <c r="M203">
        <v>7</v>
      </c>
      <c r="N203">
        <v>0.1</v>
      </c>
      <c r="O203">
        <v>0</v>
      </c>
      <c r="P203">
        <v>0.25</v>
      </c>
      <c r="Q203">
        <v>0</v>
      </c>
      <c r="R203">
        <v>0</v>
      </c>
    </row>
    <row r="204" spans="1:18" x14ac:dyDescent="0.25">
      <c r="A204" t="s">
        <v>51</v>
      </c>
      <c r="B204" t="s">
        <v>53</v>
      </c>
      <c r="C204" t="s">
        <v>27</v>
      </c>
      <c r="D204">
        <v>180</v>
      </c>
      <c r="E204">
        <v>2</v>
      </c>
      <c r="F204">
        <v>1</v>
      </c>
      <c r="G204">
        <v>0.1</v>
      </c>
      <c r="H204">
        <v>10</v>
      </c>
      <c r="I204">
        <v>55</v>
      </c>
      <c r="J204">
        <v>36</v>
      </c>
      <c r="K204">
        <v>0</v>
      </c>
      <c r="L204">
        <v>36</v>
      </c>
      <c r="M204">
        <v>4</v>
      </c>
      <c r="N204">
        <v>0.06</v>
      </c>
      <c r="O204">
        <v>0</v>
      </c>
      <c r="P204">
        <v>0.1</v>
      </c>
      <c r="Q204">
        <v>0</v>
      </c>
      <c r="R204">
        <v>170</v>
      </c>
    </row>
    <row r="205" spans="1:18" x14ac:dyDescent="0.25">
      <c r="A205" t="s">
        <v>56</v>
      </c>
      <c r="B205" t="s">
        <v>57</v>
      </c>
      <c r="C205" t="s">
        <v>27</v>
      </c>
      <c r="D205">
        <v>300</v>
      </c>
      <c r="E205">
        <v>5</v>
      </c>
      <c r="F205">
        <v>2.5</v>
      </c>
      <c r="G205">
        <v>0.1</v>
      </c>
      <c r="H205">
        <v>15</v>
      </c>
      <c r="I205">
        <v>160</v>
      </c>
      <c r="J205">
        <v>53</v>
      </c>
      <c r="K205">
        <v>7</v>
      </c>
      <c r="L205">
        <v>34</v>
      </c>
      <c r="M205">
        <v>20</v>
      </c>
      <c r="N205">
        <v>0.08</v>
      </c>
      <c r="O205">
        <v>0.15</v>
      </c>
      <c r="P205">
        <v>0.2</v>
      </c>
      <c r="Q205">
        <v>0.2</v>
      </c>
      <c r="R205">
        <v>15</v>
      </c>
    </row>
    <row r="206" spans="1:18" x14ac:dyDescent="0.25">
      <c r="A206" t="s">
        <v>60</v>
      </c>
      <c r="B206" t="s">
        <v>18</v>
      </c>
      <c r="C206" t="s">
        <v>61</v>
      </c>
      <c r="D206">
        <v>180</v>
      </c>
      <c r="E206">
        <v>2.5</v>
      </c>
      <c r="F206">
        <v>1.5</v>
      </c>
      <c r="G206">
        <v>0.1</v>
      </c>
      <c r="H206">
        <v>10</v>
      </c>
      <c r="I206">
        <v>160</v>
      </c>
      <c r="J206">
        <v>36</v>
      </c>
      <c r="K206">
        <v>0</v>
      </c>
      <c r="L206">
        <v>36</v>
      </c>
      <c r="M206">
        <v>3</v>
      </c>
      <c r="N206">
        <v>0.04</v>
      </c>
      <c r="O206">
        <v>0</v>
      </c>
      <c r="P206">
        <v>0.08</v>
      </c>
      <c r="Q206">
        <v>0</v>
      </c>
      <c r="R206">
        <v>70</v>
      </c>
    </row>
    <row r="207" spans="1:18" x14ac:dyDescent="0.25">
      <c r="A207" t="s">
        <v>60</v>
      </c>
      <c r="B207" t="s">
        <v>18</v>
      </c>
      <c r="C207" t="s">
        <v>61</v>
      </c>
      <c r="D207">
        <v>240</v>
      </c>
      <c r="E207">
        <v>3</v>
      </c>
      <c r="F207">
        <v>2</v>
      </c>
      <c r="G207">
        <v>0.1</v>
      </c>
      <c r="H207">
        <v>10</v>
      </c>
      <c r="I207">
        <v>220</v>
      </c>
      <c r="J207">
        <v>50</v>
      </c>
      <c r="K207">
        <v>0</v>
      </c>
      <c r="L207">
        <v>50</v>
      </c>
      <c r="M207">
        <v>3</v>
      </c>
      <c r="N207">
        <v>0.04</v>
      </c>
      <c r="O207">
        <v>0</v>
      </c>
      <c r="P207">
        <v>0.1</v>
      </c>
      <c r="Q207">
        <v>0</v>
      </c>
      <c r="R207">
        <v>95</v>
      </c>
    </row>
    <row r="208" spans="1:18" x14ac:dyDescent="0.25">
      <c r="A208" t="s">
        <v>60</v>
      </c>
      <c r="B208" t="s">
        <v>62</v>
      </c>
      <c r="C208" t="s">
        <v>61</v>
      </c>
      <c r="D208">
        <v>200</v>
      </c>
      <c r="E208">
        <v>3</v>
      </c>
      <c r="F208">
        <v>2</v>
      </c>
      <c r="G208">
        <v>0.1</v>
      </c>
      <c r="H208">
        <v>10</v>
      </c>
      <c r="I208">
        <v>160</v>
      </c>
      <c r="J208">
        <v>42</v>
      </c>
      <c r="K208">
        <v>1</v>
      </c>
      <c r="L208">
        <v>40</v>
      </c>
      <c r="M208">
        <v>3</v>
      </c>
      <c r="N208">
        <v>0.04</v>
      </c>
      <c r="O208">
        <v>0</v>
      </c>
      <c r="P208">
        <v>0.08</v>
      </c>
      <c r="Q208">
        <v>0.06</v>
      </c>
      <c r="R208">
        <v>70</v>
      </c>
    </row>
    <row r="209" spans="1:18" x14ac:dyDescent="0.25">
      <c r="A209" t="s">
        <v>60</v>
      </c>
      <c r="B209" t="s">
        <v>62</v>
      </c>
      <c r="C209" t="s">
        <v>61</v>
      </c>
      <c r="D209">
        <v>290</v>
      </c>
      <c r="E209">
        <v>4</v>
      </c>
      <c r="F209">
        <v>2.5</v>
      </c>
      <c r="G209">
        <v>0.1</v>
      </c>
      <c r="H209">
        <v>10</v>
      </c>
      <c r="I209">
        <v>220</v>
      </c>
      <c r="J209">
        <v>61</v>
      </c>
      <c r="K209">
        <v>1</v>
      </c>
      <c r="L209">
        <v>58</v>
      </c>
      <c r="M209">
        <v>4</v>
      </c>
      <c r="N209">
        <v>0.04</v>
      </c>
      <c r="O209">
        <v>0</v>
      </c>
      <c r="P209">
        <v>0.1</v>
      </c>
      <c r="Q209">
        <v>0.08</v>
      </c>
      <c r="R209">
        <v>110</v>
      </c>
    </row>
    <row r="210" spans="1:18" x14ac:dyDescent="0.25">
      <c r="A210" t="s">
        <v>60</v>
      </c>
      <c r="B210" t="s">
        <v>62</v>
      </c>
      <c r="C210" t="s">
        <v>61</v>
      </c>
      <c r="D210">
        <v>390</v>
      </c>
      <c r="E210">
        <v>6</v>
      </c>
      <c r="F210">
        <v>3.5</v>
      </c>
      <c r="G210">
        <v>0.1</v>
      </c>
      <c r="H210">
        <v>15</v>
      </c>
      <c r="I210">
        <v>300</v>
      </c>
      <c r="J210">
        <v>80</v>
      </c>
      <c r="K210">
        <v>1</v>
      </c>
      <c r="L210">
        <v>76</v>
      </c>
      <c r="M210">
        <v>6</v>
      </c>
      <c r="N210">
        <v>0.08</v>
      </c>
      <c r="O210">
        <v>0</v>
      </c>
      <c r="P210">
        <v>0.15</v>
      </c>
      <c r="Q210">
        <v>0.1</v>
      </c>
      <c r="R210">
        <v>140</v>
      </c>
    </row>
    <row r="211" spans="1:18" x14ac:dyDescent="0.25">
      <c r="A211" t="s">
        <v>60</v>
      </c>
      <c r="B211" t="s">
        <v>63</v>
      </c>
      <c r="C211" t="s">
        <v>61</v>
      </c>
      <c r="D211">
        <v>200</v>
      </c>
      <c r="E211">
        <v>2.5</v>
      </c>
      <c r="F211">
        <v>1.5</v>
      </c>
      <c r="G211">
        <v>0.1</v>
      </c>
      <c r="H211">
        <v>10</v>
      </c>
      <c r="I211">
        <v>160</v>
      </c>
      <c r="J211">
        <v>42</v>
      </c>
      <c r="K211">
        <v>0</v>
      </c>
      <c r="L211">
        <v>41</v>
      </c>
      <c r="M211">
        <v>3</v>
      </c>
      <c r="N211">
        <v>0.04</v>
      </c>
      <c r="O211">
        <v>0</v>
      </c>
      <c r="P211">
        <v>0.08</v>
      </c>
      <c r="Q211">
        <v>0</v>
      </c>
      <c r="R211">
        <v>70</v>
      </c>
    </row>
    <row r="212" spans="1:18" x14ac:dyDescent="0.25">
      <c r="A212" t="s">
        <v>60</v>
      </c>
      <c r="B212" t="s">
        <v>63</v>
      </c>
      <c r="C212" t="s">
        <v>61</v>
      </c>
      <c r="D212">
        <v>280</v>
      </c>
      <c r="E212">
        <v>3.5</v>
      </c>
      <c r="F212">
        <v>2</v>
      </c>
      <c r="G212">
        <v>0.1</v>
      </c>
      <c r="H212">
        <v>10</v>
      </c>
      <c r="I212">
        <v>220</v>
      </c>
      <c r="J212">
        <v>60</v>
      </c>
      <c r="K212">
        <v>0</v>
      </c>
      <c r="L212">
        <v>59</v>
      </c>
      <c r="M212">
        <v>3</v>
      </c>
      <c r="N212">
        <v>0.04</v>
      </c>
      <c r="O212">
        <v>0</v>
      </c>
      <c r="P212">
        <v>0.1</v>
      </c>
      <c r="Q212">
        <v>0</v>
      </c>
      <c r="R212">
        <v>100</v>
      </c>
    </row>
    <row r="213" spans="1:18" x14ac:dyDescent="0.25">
      <c r="A213" t="s">
        <v>60</v>
      </c>
      <c r="B213" t="s">
        <v>63</v>
      </c>
      <c r="C213" t="s">
        <v>61</v>
      </c>
      <c r="D213">
        <v>370</v>
      </c>
      <c r="E213">
        <v>5</v>
      </c>
      <c r="F213">
        <v>3</v>
      </c>
      <c r="G213">
        <v>0.1</v>
      </c>
      <c r="H213">
        <v>15</v>
      </c>
      <c r="I213">
        <v>300</v>
      </c>
      <c r="J213">
        <v>78</v>
      </c>
      <c r="K213">
        <v>0</v>
      </c>
      <c r="L213">
        <v>77</v>
      </c>
      <c r="M213">
        <v>5</v>
      </c>
      <c r="N213">
        <v>0.08</v>
      </c>
      <c r="O213">
        <v>0</v>
      </c>
      <c r="P213">
        <v>0.15</v>
      </c>
      <c r="Q213">
        <v>0.02</v>
      </c>
      <c r="R213">
        <v>130</v>
      </c>
    </row>
    <row r="214" spans="1:18" x14ac:dyDescent="0.25">
      <c r="A214" t="s">
        <v>60</v>
      </c>
      <c r="B214" t="s">
        <v>64</v>
      </c>
      <c r="C214" t="s">
        <v>61</v>
      </c>
      <c r="D214">
        <v>240</v>
      </c>
      <c r="E214">
        <v>5</v>
      </c>
      <c r="F214">
        <v>3.5</v>
      </c>
      <c r="G214">
        <v>0.1</v>
      </c>
      <c r="H214">
        <v>10</v>
      </c>
      <c r="I214">
        <v>170</v>
      </c>
      <c r="J214">
        <v>47</v>
      </c>
      <c r="K214">
        <v>1</v>
      </c>
      <c r="L214">
        <v>44</v>
      </c>
      <c r="M214">
        <v>4</v>
      </c>
      <c r="N214">
        <v>0.04</v>
      </c>
      <c r="O214">
        <v>0</v>
      </c>
      <c r="P214">
        <v>0.08</v>
      </c>
      <c r="Q214">
        <v>0.2</v>
      </c>
      <c r="R214">
        <v>75</v>
      </c>
    </row>
    <row r="215" spans="1:18" x14ac:dyDescent="0.25">
      <c r="A215" t="s">
        <v>60</v>
      </c>
      <c r="B215" t="s">
        <v>64</v>
      </c>
      <c r="C215" t="s">
        <v>61</v>
      </c>
      <c r="D215">
        <v>340</v>
      </c>
      <c r="E215">
        <v>7</v>
      </c>
      <c r="F215">
        <v>5</v>
      </c>
      <c r="G215">
        <v>0.1</v>
      </c>
      <c r="H215">
        <v>10</v>
      </c>
      <c r="I215">
        <v>250</v>
      </c>
      <c r="J215">
        <v>67</v>
      </c>
      <c r="K215">
        <v>2</v>
      </c>
      <c r="L215">
        <v>62</v>
      </c>
      <c r="M215">
        <v>5</v>
      </c>
      <c r="N215">
        <v>0.04</v>
      </c>
      <c r="O215">
        <v>0</v>
      </c>
      <c r="P215">
        <v>0.1</v>
      </c>
      <c r="Q215">
        <v>0.25</v>
      </c>
      <c r="R215">
        <v>110</v>
      </c>
    </row>
    <row r="216" spans="1:18" x14ac:dyDescent="0.25">
      <c r="A216" t="s">
        <v>69</v>
      </c>
      <c r="B216" t="s">
        <v>70</v>
      </c>
      <c r="C216" t="s">
        <v>61</v>
      </c>
      <c r="D216">
        <v>190</v>
      </c>
      <c r="E216">
        <v>3</v>
      </c>
      <c r="F216">
        <v>1.5</v>
      </c>
      <c r="G216">
        <v>0.1</v>
      </c>
      <c r="H216">
        <v>10</v>
      </c>
      <c r="I216">
        <v>140</v>
      </c>
      <c r="J216">
        <v>38</v>
      </c>
      <c r="K216">
        <v>0</v>
      </c>
      <c r="L216">
        <v>37</v>
      </c>
      <c r="M216">
        <v>3</v>
      </c>
      <c r="N216">
        <v>0.04</v>
      </c>
      <c r="O216">
        <v>0.06</v>
      </c>
      <c r="P216">
        <v>0.1</v>
      </c>
      <c r="Q216">
        <v>0.02</v>
      </c>
      <c r="R216">
        <v>0</v>
      </c>
    </row>
    <row r="217" spans="1:18" x14ac:dyDescent="0.25">
      <c r="A217" t="s">
        <v>69</v>
      </c>
      <c r="B217" t="s">
        <v>70</v>
      </c>
      <c r="C217" t="s">
        <v>61</v>
      </c>
      <c r="D217">
        <v>260</v>
      </c>
      <c r="E217">
        <v>4</v>
      </c>
      <c r="F217">
        <v>2</v>
      </c>
      <c r="G217">
        <v>0.1</v>
      </c>
      <c r="H217">
        <v>10</v>
      </c>
      <c r="I217">
        <v>190</v>
      </c>
      <c r="J217">
        <v>53</v>
      </c>
      <c r="K217">
        <v>0</v>
      </c>
      <c r="L217">
        <v>52</v>
      </c>
      <c r="M217">
        <v>4</v>
      </c>
      <c r="N217">
        <v>0.06</v>
      </c>
      <c r="O217">
        <v>0.06</v>
      </c>
      <c r="P217">
        <v>0.15</v>
      </c>
      <c r="Q217">
        <v>0.04</v>
      </c>
      <c r="R217">
        <v>0</v>
      </c>
    </row>
    <row r="218" spans="1:18" x14ac:dyDescent="0.25">
      <c r="A218" t="s">
        <v>69</v>
      </c>
      <c r="B218" t="s">
        <v>71</v>
      </c>
      <c r="C218" t="s">
        <v>61</v>
      </c>
      <c r="D218">
        <v>200</v>
      </c>
      <c r="E218">
        <v>3.5</v>
      </c>
      <c r="F218">
        <v>2</v>
      </c>
      <c r="G218">
        <v>0.1</v>
      </c>
      <c r="H218">
        <v>10</v>
      </c>
      <c r="I218">
        <v>160</v>
      </c>
      <c r="J218">
        <v>39</v>
      </c>
      <c r="K218">
        <v>0</v>
      </c>
      <c r="L218">
        <v>38</v>
      </c>
      <c r="M218">
        <v>3</v>
      </c>
      <c r="N218">
        <v>0.06</v>
      </c>
      <c r="O218">
        <v>0</v>
      </c>
      <c r="P218">
        <v>0.1</v>
      </c>
      <c r="Q218">
        <v>0</v>
      </c>
      <c r="R218">
        <v>0</v>
      </c>
    </row>
    <row r="219" spans="1:18" x14ac:dyDescent="0.25">
      <c r="A219" t="s">
        <v>24</v>
      </c>
      <c r="B219" t="s">
        <v>25</v>
      </c>
      <c r="C219" t="s">
        <v>27</v>
      </c>
      <c r="D219">
        <v>150</v>
      </c>
      <c r="E219">
        <v>6</v>
      </c>
      <c r="F219">
        <v>3</v>
      </c>
      <c r="G219">
        <v>0.2</v>
      </c>
      <c r="H219">
        <v>25</v>
      </c>
      <c r="I219">
        <v>135</v>
      </c>
      <c r="J219">
        <v>15</v>
      </c>
      <c r="K219">
        <v>0</v>
      </c>
      <c r="L219">
        <v>14</v>
      </c>
      <c r="M219">
        <v>10</v>
      </c>
      <c r="N219">
        <v>0.15</v>
      </c>
      <c r="O219">
        <v>0</v>
      </c>
      <c r="P219">
        <v>0.3</v>
      </c>
      <c r="Q219">
        <v>0</v>
      </c>
      <c r="R219">
        <v>75</v>
      </c>
    </row>
    <row r="220" spans="1:18" x14ac:dyDescent="0.25">
      <c r="A220" t="s">
        <v>24</v>
      </c>
      <c r="B220" t="s">
        <v>25</v>
      </c>
      <c r="C220" t="s">
        <v>27</v>
      </c>
      <c r="D220">
        <v>190</v>
      </c>
      <c r="E220">
        <v>7</v>
      </c>
      <c r="F220">
        <v>3.5</v>
      </c>
      <c r="G220">
        <v>0.2</v>
      </c>
      <c r="H220">
        <v>30</v>
      </c>
      <c r="I220">
        <v>170</v>
      </c>
      <c r="J220">
        <v>19</v>
      </c>
      <c r="K220">
        <v>0</v>
      </c>
      <c r="L220">
        <v>17</v>
      </c>
      <c r="M220">
        <v>12</v>
      </c>
      <c r="N220">
        <v>0.2</v>
      </c>
      <c r="O220">
        <v>0.02</v>
      </c>
      <c r="P220">
        <v>0.4</v>
      </c>
      <c r="Q220">
        <v>0</v>
      </c>
      <c r="R220">
        <v>150</v>
      </c>
    </row>
    <row r="221" spans="1:18" x14ac:dyDescent="0.25">
      <c r="A221" t="s">
        <v>24</v>
      </c>
      <c r="B221" t="s">
        <v>32</v>
      </c>
      <c r="C221" t="s">
        <v>27</v>
      </c>
      <c r="D221">
        <v>260</v>
      </c>
      <c r="E221">
        <v>8</v>
      </c>
      <c r="F221">
        <v>4.5</v>
      </c>
      <c r="G221">
        <v>0.2</v>
      </c>
      <c r="H221">
        <v>25</v>
      </c>
      <c r="I221">
        <v>140</v>
      </c>
      <c r="J221">
        <v>42</v>
      </c>
      <c r="K221">
        <v>2</v>
      </c>
      <c r="L221">
        <v>34</v>
      </c>
      <c r="M221">
        <v>13</v>
      </c>
      <c r="N221">
        <v>0.15</v>
      </c>
      <c r="O221">
        <v>0.02</v>
      </c>
      <c r="P221">
        <v>0.35</v>
      </c>
      <c r="Q221">
        <v>0.25</v>
      </c>
      <c r="R221">
        <v>175</v>
      </c>
    </row>
    <row r="222" spans="1:18" x14ac:dyDescent="0.25">
      <c r="A222" t="s">
        <v>24</v>
      </c>
      <c r="B222" t="s">
        <v>32</v>
      </c>
      <c r="C222" t="s">
        <v>27</v>
      </c>
      <c r="D222">
        <v>340</v>
      </c>
      <c r="E222">
        <v>11</v>
      </c>
      <c r="F222">
        <v>6</v>
      </c>
      <c r="G222">
        <v>0.2</v>
      </c>
      <c r="H222">
        <v>30</v>
      </c>
      <c r="I222">
        <v>180</v>
      </c>
      <c r="J222">
        <v>53</v>
      </c>
      <c r="K222">
        <v>2</v>
      </c>
      <c r="L222">
        <v>43</v>
      </c>
      <c r="M222">
        <v>17</v>
      </c>
      <c r="N222">
        <v>0.2</v>
      </c>
      <c r="O222">
        <v>0.02</v>
      </c>
      <c r="P222">
        <v>0.45</v>
      </c>
      <c r="Q222">
        <v>0.3</v>
      </c>
      <c r="R222">
        <v>180</v>
      </c>
    </row>
    <row r="223" spans="1:18" x14ac:dyDescent="0.25">
      <c r="A223" t="s">
        <v>24</v>
      </c>
      <c r="B223" t="s">
        <v>33</v>
      </c>
      <c r="C223" t="s">
        <v>27</v>
      </c>
      <c r="D223">
        <v>200</v>
      </c>
      <c r="E223">
        <v>5</v>
      </c>
      <c r="F223">
        <v>2.5</v>
      </c>
      <c r="G223">
        <v>0.2</v>
      </c>
      <c r="H223">
        <v>20</v>
      </c>
      <c r="I223">
        <v>125</v>
      </c>
      <c r="J223">
        <v>28</v>
      </c>
      <c r="K223">
        <v>0</v>
      </c>
      <c r="L223">
        <v>27</v>
      </c>
      <c r="M223">
        <v>9</v>
      </c>
      <c r="N223">
        <v>0.15</v>
      </c>
      <c r="O223">
        <v>0</v>
      </c>
      <c r="P223">
        <v>0.3</v>
      </c>
      <c r="Q223">
        <v>0</v>
      </c>
      <c r="R223">
        <v>75</v>
      </c>
    </row>
    <row r="224" spans="1:18" x14ac:dyDescent="0.25">
      <c r="A224" t="s">
        <v>24</v>
      </c>
      <c r="B224" t="s">
        <v>33</v>
      </c>
      <c r="C224" t="s">
        <v>27</v>
      </c>
      <c r="D224">
        <v>250</v>
      </c>
      <c r="E224">
        <v>6</v>
      </c>
      <c r="F224">
        <v>3.5</v>
      </c>
      <c r="G224">
        <v>0.2</v>
      </c>
      <c r="H224">
        <v>25</v>
      </c>
      <c r="I224">
        <v>150</v>
      </c>
      <c r="J224">
        <v>37</v>
      </c>
      <c r="K224">
        <v>0</v>
      </c>
      <c r="L224">
        <v>35</v>
      </c>
      <c r="M224">
        <v>12</v>
      </c>
      <c r="N224">
        <v>0.2</v>
      </c>
      <c r="O224">
        <v>0.02</v>
      </c>
      <c r="P224">
        <v>0.35</v>
      </c>
      <c r="Q224">
        <v>0</v>
      </c>
      <c r="R224">
        <v>150</v>
      </c>
    </row>
    <row r="225" spans="1:18" x14ac:dyDescent="0.25">
      <c r="A225" t="s">
        <v>24</v>
      </c>
      <c r="B225" t="s">
        <v>35</v>
      </c>
      <c r="C225" t="s">
        <v>27</v>
      </c>
      <c r="D225">
        <v>150</v>
      </c>
      <c r="E225">
        <v>6</v>
      </c>
      <c r="F225">
        <v>3</v>
      </c>
      <c r="G225">
        <v>0.2</v>
      </c>
      <c r="H225">
        <v>25</v>
      </c>
      <c r="I225">
        <v>135</v>
      </c>
      <c r="J225">
        <v>16</v>
      </c>
      <c r="K225">
        <v>0</v>
      </c>
      <c r="L225">
        <v>14</v>
      </c>
      <c r="M225">
        <v>10</v>
      </c>
      <c r="N225">
        <v>0.15</v>
      </c>
      <c r="O225">
        <v>0</v>
      </c>
      <c r="P225">
        <v>0.3</v>
      </c>
      <c r="Q225">
        <v>0</v>
      </c>
      <c r="R225">
        <v>150</v>
      </c>
    </row>
    <row r="226" spans="1:18" x14ac:dyDescent="0.25">
      <c r="A226" t="s">
        <v>40</v>
      </c>
      <c r="B226" t="s">
        <v>41</v>
      </c>
      <c r="C226" t="s">
        <v>27</v>
      </c>
      <c r="D226">
        <v>240</v>
      </c>
      <c r="E226">
        <v>7</v>
      </c>
      <c r="F226">
        <v>3.5</v>
      </c>
      <c r="G226">
        <v>0.2</v>
      </c>
      <c r="H226">
        <v>25</v>
      </c>
      <c r="I226">
        <v>150</v>
      </c>
      <c r="J226">
        <v>34</v>
      </c>
      <c r="K226">
        <v>0</v>
      </c>
      <c r="L226">
        <v>32</v>
      </c>
      <c r="M226">
        <v>10</v>
      </c>
      <c r="N226">
        <v>0.15</v>
      </c>
      <c r="O226">
        <v>0.02</v>
      </c>
      <c r="P226">
        <v>0.3</v>
      </c>
      <c r="Q226">
        <v>0</v>
      </c>
      <c r="R226">
        <v>150</v>
      </c>
    </row>
    <row r="227" spans="1:18" x14ac:dyDescent="0.25">
      <c r="A227" t="s">
        <v>40</v>
      </c>
      <c r="B227" t="s">
        <v>41</v>
      </c>
      <c r="C227" t="s">
        <v>27</v>
      </c>
      <c r="D227">
        <v>300</v>
      </c>
      <c r="E227">
        <v>8</v>
      </c>
      <c r="F227">
        <v>4.5</v>
      </c>
      <c r="G227">
        <v>0.2</v>
      </c>
      <c r="H227">
        <v>35</v>
      </c>
      <c r="I227">
        <v>180</v>
      </c>
      <c r="J227">
        <v>43</v>
      </c>
      <c r="K227">
        <v>0</v>
      </c>
      <c r="L227">
        <v>40</v>
      </c>
      <c r="M227">
        <v>13</v>
      </c>
      <c r="N227">
        <v>0.2</v>
      </c>
      <c r="O227">
        <v>0.02</v>
      </c>
      <c r="P227">
        <v>0.4</v>
      </c>
      <c r="Q227">
        <v>0</v>
      </c>
      <c r="R227">
        <v>150</v>
      </c>
    </row>
    <row r="228" spans="1:18" x14ac:dyDescent="0.25">
      <c r="A228" t="s">
        <v>40</v>
      </c>
      <c r="B228" t="s">
        <v>42</v>
      </c>
      <c r="C228" t="s">
        <v>27</v>
      </c>
      <c r="D228">
        <v>400</v>
      </c>
      <c r="E228">
        <v>11</v>
      </c>
      <c r="F228">
        <v>7</v>
      </c>
      <c r="G228">
        <v>0.2</v>
      </c>
      <c r="H228">
        <v>25</v>
      </c>
      <c r="I228">
        <v>250</v>
      </c>
      <c r="J228">
        <v>61</v>
      </c>
      <c r="K228">
        <v>0</v>
      </c>
      <c r="L228">
        <v>58</v>
      </c>
      <c r="M228">
        <v>15</v>
      </c>
      <c r="N228">
        <v>0.15</v>
      </c>
      <c r="O228">
        <v>0.02</v>
      </c>
      <c r="P228">
        <v>0.45</v>
      </c>
      <c r="Q228">
        <v>0</v>
      </c>
      <c r="R228">
        <v>150</v>
      </c>
    </row>
    <row r="229" spans="1:18" x14ac:dyDescent="0.25">
      <c r="A229" t="s">
        <v>40</v>
      </c>
      <c r="B229" t="s">
        <v>42</v>
      </c>
      <c r="C229" t="s">
        <v>27</v>
      </c>
      <c r="D229">
        <v>510</v>
      </c>
      <c r="E229">
        <v>15</v>
      </c>
      <c r="F229">
        <v>9</v>
      </c>
      <c r="G229">
        <v>0.2</v>
      </c>
      <c r="H229">
        <v>35</v>
      </c>
      <c r="I229">
        <v>330</v>
      </c>
      <c r="J229">
        <v>77</v>
      </c>
      <c r="K229">
        <v>0</v>
      </c>
      <c r="L229">
        <v>74</v>
      </c>
      <c r="M229">
        <v>19</v>
      </c>
      <c r="N229">
        <v>0.2</v>
      </c>
      <c r="O229">
        <v>0.04</v>
      </c>
      <c r="P229">
        <v>0.6</v>
      </c>
      <c r="Q229">
        <v>0.02</v>
      </c>
      <c r="R229">
        <v>150</v>
      </c>
    </row>
    <row r="230" spans="1:18" x14ac:dyDescent="0.25">
      <c r="A230" t="s">
        <v>40</v>
      </c>
      <c r="B230" t="s">
        <v>43</v>
      </c>
      <c r="C230" t="s">
        <v>27</v>
      </c>
      <c r="D230">
        <v>230</v>
      </c>
      <c r="E230">
        <v>7</v>
      </c>
      <c r="F230">
        <v>3.5</v>
      </c>
      <c r="G230">
        <v>0.2</v>
      </c>
      <c r="H230">
        <v>20</v>
      </c>
      <c r="I230">
        <v>120</v>
      </c>
      <c r="J230">
        <v>37</v>
      </c>
      <c r="K230">
        <v>1</v>
      </c>
      <c r="L230">
        <v>32</v>
      </c>
      <c r="M230">
        <v>10</v>
      </c>
      <c r="N230">
        <v>0.15</v>
      </c>
      <c r="O230">
        <v>0</v>
      </c>
      <c r="P230">
        <v>0.3</v>
      </c>
      <c r="Q230">
        <v>0.2</v>
      </c>
      <c r="R230">
        <v>20</v>
      </c>
    </row>
    <row r="231" spans="1:18" x14ac:dyDescent="0.25">
      <c r="A231" t="s">
        <v>40</v>
      </c>
      <c r="B231" t="s">
        <v>43</v>
      </c>
      <c r="C231" t="s">
        <v>27</v>
      </c>
      <c r="D231">
        <v>290</v>
      </c>
      <c r="E231">
        <v>9</v>
      </c>
      <c r="F231">
        <v>5</v>
      </c>
      <c r="G231">
        <v>0.2</v>
      </c>
      <c r="H231">
        <v>25</v>
      </c>
      <c r="I231">
        <v>160</v>
      </c>
      <c r="J231">
        <v>47</v>
      </c>
      <c r="K231">
        <v>2</v>
      </c>
      <c r="L231">
        <v>41</v>
      </c>
      <c r="M231">
        <v>14</v>
      </c>
      <c r="N231">
        <v>0.2</v>
      </c>
      <c r="O231">
        <v>0.02</v>
      </c>
      <c r="P231">
        <v>0.4</v>
      </c>
      <c r="Q231">
        <v>0.25</v>
      </c>
      <c r="R231">
        <v>25</v>
      </c>
    </row>
    <row r="232" spans="1:18" x14ac:dyDescent="0.25">
      <c r="A232" t="s">
        <v>45</v>
      </c>
      <c r="B232" t="s">
        <v>47</v>
      </c>
      <c r="C232" t="s">
        <v>27</v>
      </c>
      <c r="D232">
        <v>310</v>
      </c>
      <c r="E232">
        <v>6</v>
      </c>
      <c r="F232">
        <v>3</v>
      </c>
      <c r="G232">
        <v>0.2</v>
      </c>
      <c r="H232">
        <v>25</v>
      </c>
      <c r="I232">
        <v>150</v>
      </c>
      <c r="J232">
        <v>56</v>
      </c>
      <c r="K232">
        <v>0</v>
      </c>
      <c r="L232">
        <v>53</v>
      </c>
      <c r="M232">
        <v>10</v>
      </c>
      <c r="N232">
        <v>0.15</v>
      </c>
      <c r="O232">
        <v>0.02</v>
      </c>
      <c r="P232">
        <v>0.3</v>
      </c>
      <c r="Q232">
        <v>0.02</v>
      </c>
      <c r="R232">
        <v>120</v>
      </c>
    </row>
    <row r="233" spans="1:18" x14ac:dyDescent="0.25">
      <c r="A233" t="s">
        <v>45</v>
      </c>
      <c r="B233" t="s">
        <v>48</v>
      </c>
      <c r="C233" t="s">
        <v>27</v>
      </c>
      <c r="D233">
        <v>260</v>
      </c>
      <c r="E233">
        <v>6</v>
      </c>
      <c r="F233">
        <v>3</v>
      </c>
      <c r="G233">
        <v>0.2</v>
      </c>
      <c r="H233">
        <v>25</v>
      </c>
      <c r="I233">
        <v>140</v>
      </c>
      <c r="J233">
        <v>41</v>
      </c>
      <c r="K233">
        <v>1</v>
      </c>
      <c r="L233">
        <v>40</v>
      </c>
      <c r="M233">
        <v>10</v>
      </c>
      <c r="N233">
        <v>0.15</v>
      </c>
      <c r="O233">
        <v>0.1</v>
      </c>
      <c r="P233">
        <v>0.35</v>
      </c>
      <c r="Q233">
        <v>0.04</v>
      </c>
      <c r="R233">
        <v>55</v>
      </c>
    </row>
    <row r="234" spans="1:18" x14ac:dyDescent="0.25">
      <c r="A234" t="s">
        <v>45</v>
      </c>
      <c r="B234" t="s">
        <v>48</v>
      </c>
      <c r="C234" t="s">
        <v>27</v>
      </c>
      <c r="D234">
        <v>350</v>
      </c>
      <c r="E234">
        <v>8</v>
      </c>
      <c r="F234">
        <v>4</v>
      </c>
      <c r="G234">
        <v>0.2</v>
      </c>
      <c r="H234">
        <v>30</v>
      </c>
      <c r="I234">
        <v>180</v>
      </c>
      <c r="J234">
        <v>57</v>
      </c>
      <c r="K234">
        <v>1</v>
      </c>
      <c r="L234">
        <v>55</v>
      </c>
      <c r="M234">
        <v>14</v>
      </c>
      <c r="N234">
        <v>0.2</v>
      </c>
      <c r="O234">
        <v>0.15</v>
      </c>
      <c r="P234">
        <v>0.45</v>
      </c>
      <c r="Q234">
        <v>0.04</v>
      </c>
      <c r="R234">
        <v>80</v>
      </c>
    </row>
    <row r="235" spans="1:18" x14ac:dyDescent="0.25">
      <c r="A235" t="s">
        <v>45</v>
      </c>
      <c r="B235" t="s">
        <v>49</v>
      </c>
      <c r="C235" t="s">
        <v>27</v>
      </c>
      <c r="D235">
        <v>230</v>
      </c>
      <c r="E235">
        <v>5</v>
      </c>
      <c r="F235">
        <v>2.5</v>
      </c>
      <c r="G235">
        <v>0.2</v>
      </c>
      <c r="H235">
        <v>20</v>
      </c>
      <c r="I235">
        <v>125</v>
      </c>
      <c r="J235">
        <v>38</v>
      </c>
      <c r="K235">
        <v>0</v>
      </c>
      <c r="L235">
        <v>38</v>
      </c>
      <c r="M235">
        <v>9</v>
      </c>
      <c r="N235">
        <v>0.15</v>
      </c>
      <c r="O235">
        <v>0</v>
      </c>
      <c r="P235">
        <v>0.3</v>
      </c>
      <c r="Q235">
        <v>0</v>
      </c>
      <c r="R235">
        <v>0</v>
      </c>
    </row>
    <row r="236" spans="1:18" x14ac:dyDescent="0.25">
      <c r="A236" t="s">
        <v>45</v>
      </c>
      <c r="B236" t="s">
        <v>50</v>
      </c>
      <c r="C236" t="s">
        <v>27</v>
      </c>
      <c r="D236">
        <v>230</v>
      </c>
      <c r="E236">
        <v>5</v>
      </c>
      <c r="F236">
        <v>2.5</v>
      </c>
      <c r="G236">
        <v>0.2</v>
      </c>
      <c r="H236">
        <v>20</v>
      </c>
      <c r="I236">
        <v>125</v>
      </c>
      <c r="J236">
        <v>38</v>
      </c>
      <c r="K236">
        <v>0</v>
      </c>
      <c r="L236">
        <v>38</v>
      </c>
      <c r="M236">
        <v>9</v>
      </c>
      <c r="N236">
        <v>0.15</v>
      </c>
      <c r="O236">
        <v>0</v>
      </c>
      <c r="P236">
        <v>0.3</v>
      </c>
      <c r="Q236">
        <v>0</v>
      </c>
      <c r="R236">
        <v>0</v>
      </c>
    </row>
    <row r="237" spans="1:18" x14ac:dyDescent="0.25">
      <c r="A237" t="s">
        <v>60</v>
      </c>
      <c r="B237" t="s">
        <v>18</v>
      </c>
      <c r="C237" t="s">
        <v>61</v>
      </c>
      <c r="D237">
        <v>350</v>
      </c>
      <c r="E237">
        <v>5</v>
      </c>
      <c r="F237">
        <v>3</v>
      </c>
      <c r="G237">
        <v>0.2</v>
      </c>
      <c r="H237">
        <v>15</v>
      </c>
      <c r="I237">
        <v>300</v>
      </c>
      <c r="J237">
        <v>70</v>
      </c>
      <c r="K237">
        <v>0</v>
      </c>
      <c r="L237">
        <v>69</v>
      </c>
      <c r="M237">
        <v>5</v>
      </c>
      <c r="N237">
        <v>0.08</v>
      </c>
      <c r="O237">
        <v>0</v>
      </c>
      <c r="P237">
        <v>0.15</v>
      </c>
      <c r="Q237">
        <v>0.02</v>
      </c>
      <c r="R237">
        <v>130</v>
      </c>
    </row>
    <row r="238" spans="1:18" x14ac:dyDescent="0.25">
      <c r="A238" t="s">
        <v>60</v>
      </c>
      <c r="B238" t="s">
        <v>64</v>
      </c>
      <c r="C238" t="s">
        <v>61</v>
      </c>
      <c r="D238">
        <v>460</v>
      </c>
      <c r="E238">
        <v>10</v>
      </c>
      <c r="F238">
        <v>7</v>
      </c>
      <c r="G238">
        <v>0.2</v>
      </c>
      <c r="H238">
        <v>15</v>
      </c>
      <c r="I238">
        <v>340</v>
      </c>
      <c r="J238">
        <v>90</v>
      </c>
      <c r="K238">
        <v>2</v>
      </c>
      <c r="L238">
        <v>84</v>
      </c>
      <c r="M238">
        <v>7</v>
      </c>
      <c r="N238">
        <v>0.06</v>
      </c>
      <c r="O238">
        <v>0</v>
      </c>
      <c r="P238">
        <v>0.15</v>
      </c>
      <c r="Q238">
        <v>0.35</v>
      </c>
      <c r="R238">
        <v>145</v>
      </c>
    </row>
    <row r="239" spans="1:18" x14ac:dyDescent="0.25">
      <c r="A239" t="s">
        <v>69</v>
      </c>
      <c r="B239" t="s">
        <v>70</v>
      </c>
      <c r="C239" t="s">
        <v>61</v>
      </c>
      <c r="D239">
        <v>350</v>
      </c>
      <c r="E239">
        <v>6</v>
      </c>
      <c r="F239">
        <v>3</v>
      </c>
      <c r="G239">
        <v>0.2</v>
      </c>
      <c r="H239">
        <v>15</v>
      </c>
      <c r="I239">
        <v>260</v>
      </c>
      <c r="J239">
        <v>70</v>
      </c>
      <c r="K239">
        <v>0</v>
      </c>
      <c r="L239">
        <v>68</v>
      </c>
      <c r="M239">
        <v>6</v>
      </c>
      <c r="N239">
        <v>0.08</v>
      </c>
      <c r="O239">
        <v>0.08</v>
      </c>
      <c r="P239">
        <v>0.2</v>
      </c>
      <c r="Q239">
        <v>0.04</v>
      </c>
      <c r="R239">
        <v>0</v>
      </c>
    </row>
    <row r="240" spans="1:18" x14ac:dyDescent="0.25">
      <c r="A240" t="s">
        <v>24</v>
      </c>
      <c r="B240" t="s">
        <v>25</v>
      </c>
      <c r="C240" t="s">
        <v>27</v>
      </c>
      <c r="D240">
        <v>240</v>
      </c>
      <c r="E240">
        <v>9</v>
      </c>
      <c r="F240">
        <v>4.5</v>
      </c>
      <c r="G240">
        <v>0.3</v>
      </c>
      <c r="H240">
        <v>35</v>
      </c>
      <c r="I240">
        <v>220</v>
      </c>
      <c r="J240">
        <v>24</v>
      </c>
      <c r="K240">
        <v>0</v>
      </c>
      <c r="L240">
        <v>22</v>
      </c>
      <c r="M240">
        <v>16</v>
      </c>
      <c r="N240">
        <v>0.25</v>
      </c>
      <c r="O240">
        <v>0.02</v>
      </c>
      <c r="P240">
        <v>0.5</v>
      </c>
      <c r="Q240">
        <v>0</v>
      </c>
      <c r="R240">
        <v>150</v>
      </c>
    </row>
    <row r="241" spans="1:18" x14ac:dyDescent="0.25">
      <c r="A241" t="s">
        <v>24</v>
      </c>
      <c r="B241" t="s">
        <v>33</v>
      </c>
      <c r="C241" t="s">
        <v>27</v>
      </c>
      <c r="D241">
        <v>320</v>
      </c>
      <c r="E241">
        <v>9</v>
      </c>
      <c r="F241">
        <v>4.5</v>
      </c>
      <c r="G241">
        <v>0.3</v>
      </c>
      <c r="H241">
        <v>35</v>
      </c>
      <c r="I241">
        <v>200</v>
      </c>
      <c r="J241">
        <v>46</v>
      </c>
      <c r="K241">
        <v>0</v>
      </c>
      <c r="L241">
        <v>44</v>
      </c>
      <c r="M241">
        <v>15</v>
      </c>
      <c r="N241">
        <v>0.25</v>
      </c>
      <c r="O241">
        <v>0.02</v>
      </c>
      <c r="P241">
        <v>0.45</v>
      </c>
      <c r="Q241">
        <v>0</v>
      </c>
      <c r="R241">
        <v>150</v>
      </c>
    </row>
    <row r="242" spans="1:18" x14ac:dyDescent="0.25">
      <c r="A242" t="s">
        <v>40</v>
      </c>
      <c r="B242" t="s">
        <v>43</v>
      </c>
      <c r="C242" t="s">
        <v>27</v>
      </c>
      <c r="D242">
        <v>380</v>
      </c>
      <c r="E242">
        <v>11</v>
      </c>
      <c r="F242">
        <v>6</v>
      </c>
      <c r="G242">
        <v>0.3</v>
      </c>
      <c r="H242">
        <v>35</v>
      </c>
      <c r="I242">
        <v>200</v>
      </c>
      <c r="J242">
        <v>63</v>
      </c>
      <c r="K242">
        <v>2</v>
      </c>
      <c r="L242">
        <v>54</v>
      </c>
      <c r="M242">
        <v>17</v>
      </c>
      <c r="N242">
        <v>0.25</v>
      </c>
      <c r="O242">
        <v>0.02</v>
      </c>
      <c r="P242">
        <v>0.5</v>
      </c>
      <c r="Q242">
        <v>0.3</v>
      </c>
      <c r="R242">
        <v>30</v>
      </c>
    </row>
    <row r="243" spans="1:18" x14ac:dyDescent="0.25">
      <c r="A243" t="s">
        <v>45</v>
      </c>
      <c r="B243" t="s">
        <v>48</v>
      </c>
      <c r="C243" t="s">
        <v>27</v>
      </c>
      <c r="D243">
        <v>450</v>
      </c>
      <c r="E243">
        <v>10</v>
      </c>
      <c r="F243">
        <v>5</v>
      </c>
      <c r="G243">
        <v>0.3</v>
      </c>
      <c r="H243">
        <v>40</v>
      </c>
      <c r="I243">
        <v>230</v>
      </c>
      <c r="J243">
        <v>72</v>
      </c>
      <c r="K243">
        <v>2</v>
      </c>
      <c r="L243">
        <v>71</v>
      </c>
      <c r="M243">
        <v>17</v>
      </c>
      <c r="N243">
        <v>0.25</v>
      </c>
      <c r="O243">
        <v>0.2</v>
      </c>
      <c r="P243">
        <v>0.5</v>
      </c>
      <c r="Q243">
        <v>0.06</v>
      </c>
      <c r="R243">
        <v>110</v>
      </c>
    </row>
  </sheetData>
  <sheetProtection algorithmName="SHA-512" hashValue="4mnv8+eZEyDQxDoH8QNbcE51BZSW62A+6Wr8E+kfRH92DpeE6zbgPBzUSNLLPbjyqYEndCz13+YOcz5BSkoRcw==" saltValue="/G7SGQdHp7urFBmf+N7CCg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032E-4727-49DA-BB55-B58212DF9986}">
  <sheetPr>
    <tabColor theme="4" tint="0.39997558519241921"/>
  </sheetPr>
  <dimension ref="A12:O86"/>
  <sheetViews>
    <sheetView workbookViewId="0">
      <selection activeCell="E15" sqref="E15:E19"/>
    </sheetView>
  </sheetViews>
  <sheetFormatPr defaultRowHeight="15" x14ac:dyDescent="0.25"/>
  <cols>
    <col min="1" max="1" width="47.140625" bestFit="1" customWidth="1"/>
    <col min="2" max="2" width="20" bestFit="1" customWidth="1"/>
    <col min="3" max="3" width="22.7109375" bestFit="1" customWidth="1"/>
    <col min="4" max="4" width="47.140625" bestFit="1" customWidth="1"/>
    <col min="5" max="5" width="18.140625" bestFit="1" customWidth="1"/>
    <col min="6" max="6" width="23" bestFit="1" customWidth="1"/>
    <col min="7" max="7" width="47.140625" bestFit="1" customWidth="1"/>
    <col min="8" max="8" width="23.5703125" bestFit="1" customWidth="1"/>
    <col min="9" max="10" width="20" bestFit="1" customWidth="1"/>
    <col min="11" max="11" width="47.140625" bestFit="1" customWidth="1"/>
    <col min="12" max="12" width="22.28515625" bestFit="1" customWidth="1"/>
    <col min="13" max="13" width="29.7109375" bestFit="1" customWidth="1"/>
    <col min="14" max="14" width="47.140625" bestFit="1" customWidth="1"/>
    <col min="15" max="15" width="18.28515625" bestFit="1" customWidth="1"/>
    <col min="16" max="16" width="20" bestFit="1" customWidth="1"/>
  </cols>
  <sheetData>
    <row r="12" spans="1:12" x14ac:dyDescent="0.25">
      <c r="A12" s="9" t="s">
        <v>74</v>
      </c>
      <c r="B12" s="9"/>
      <c r="E12" s="9" t="s">
        <v>75</v>
      </c>
      <c r="F12" s="9"/>
      <c r="H12" s="9" t="s">
        <v>82</v>
      </c>
      <c r="I12" s="9"/>
      <c r="K12" s="2" t="s">
        <v>72</v>
      </c>
      <c r="L12" t="s">
        <v>87</v>
      </c>
    </row>
    <row r="13" spans="1:12" x14ac:dyDescent="0.25">
      <c r="A13" s="9"/>
      <c r="B13" s="9"/>
      <c r="E13" s="9"/>
      <c r="F13" s="9"/>
      <c r="H13" s="9"/>
      <c r="I13" s="9"/>
      <c r="K13" s="3" t="s">
        <v>58</v>
      </c>
      <c r="L13" s="11">
        <v>2.4000000000000004</v>
      </c>
    </row>
    <row r="14" spans="1:12" x14ac:dyDescent="0.25">
      <c r="A14" s="2" t="s">
        <v>72</v>
      </c>
      <c r="B14" t="s">
        <v>77</v>
      </c>
      <c r="E14" s="2" t="s">
        <v>72</v>
      </c>
      <c r="F14" t="s">
        <v>76</v>
      </c>
      <c r="H14" s="2" t="s">
        <v>72</v>
      </c>
      <c r="I14" t="s">
        <v>78</v>
      </c>
      <c r="K14" s="3" t="s">
        <v>55</v>
      </c>
      <c r="L14" s="11">
        <v>0.45</v>
      </c>
    </row>
    <row r="15" spans="1:12" x14ac:dyDescent="0.25">
      <c r="A15" s="3" t="s">
        <v>35</v>
      </c>
      <c r="B15" s="11">
        <v>1350</v>
      </c>
      <c r="E15" s="3" t="s">
        <v>25</v>
      </c>
      <c r="F15">
        <v>125</v>
      </c>
      <c r="H15" s="3" t="s">
        <v>41</v>
      </c>
      <c r="I15">
        <v>1.71</v>
      </c>
      <c r="K15" s="3" t="s">
        <v>70</v>
      </c>
      <c r="L15" s="11">
        <v>0.6</v>
      </c>
    </row>
    <row r="16" spans="1:12" x14ac:dyDescent="0.25">
      <c r="A16" s="3" t="s">
        <v>41</v>
      </c>
      <c r="B16" s="11">
        <v>1350</v>
      </c>
      <c r="E16" s="3" t="s">
        <v>32</v>
      </c>
      <c r="F16">
        <v>133</v>
      </c>
      <c r="H16" s="3" t="s">
        <v>33</v>
      </c>
      <c r="I16">
        <v>1.81</v>
      </c>
      <c r="K16" s="3" t="s">
        <v>59</v>
      </c>
      <c r="L16" s="11">
        <v>3</v>
      </c>
    </row>
    <row r="17" spans="1:12" x14ac:dyDescent="0.25">
      <c r="A17" s="3" t="s">
        <v>25</v>
      </c>
      <c r="B17" s="11">
        <v>1350</v>
      </c>
      <c r="E17" s="3" t="s">
        <v>43</v>
      </c>
      <c r="F17">
        <v>140</v>
      </c>
      <c r="H17" s="3" t="s">
        <v>43</v>
      </c>
      <c r="I17">
        <v>1.8599999999999999</v>
      </c>
      <c r="K17" s="3" t="s">
        <v>48</v>
      </c>
      <c r="L17" s="11">
        <v>1.49</v>
      </c>
    </row>
    <row r="18" spans="1:12" x14ac:dyDescent="0.25">
      <c r="A18" s="3" t="s">
        <v>42</v>
      </c>
      <c r="B18" s="11">
        <v>1350</v>
      </c>
      <c r="E18" s="3" t="s">
        <v>48</v>
      </c>
      <c r="F18">
        <v>138</v>
      </c>
      <c r="H18" s="3" t="s">
        <v>25</v>
      </c>
      <c r="I18">
        <v>1.96</v>
      </c>
      <c r="K18" s="3" t="s">
        <v>73</v>
      </c>
      <c r="L18" s="11">
        <v>7.9400000000000013</v>
      </c>
    </row>
    <row r="19" spans="1:12" x14ac:dyDescent="0.25">
      <c r="A19" s="3" t="s">
        <v>33</v>
      </c>
      <c r="B19" s="11">
        <v>1350</v>
      </c>
      <c r="E19" s="3" t="s">
        <v>42</v>
      </c>
      <c r="F19">
        <v>150</v>
      </c>
      <c r="H19" s="3" t="s">
        <v>48</v>
      </c>
      <c r="I19">
        <v>2.08</v>
      </c>
    </row>
    <row r="20" spans="1:12" x14ac:dyDescent="0.25">
      <c r="A20" s="3" t="s">
        <v>32</v>
      </c>
      <c r="B20" s="11">
        <v>1605</v>
      </c>
      <c r="E20" s="3" t="s">
        <v>73</v>
      </c>
      <c r="F20">
        <v>686</v>
      </c>
      <c r="H20" s="3" t="s">
        <v>73</v>
      </c>
      <c r="I20">
        <v>9.42</v>
      </c>
    </row>
    <row r="21" spans="1:12" x14ac:dyDescent="0.25">
      <c r="A21" s="3" t="s">
        <v>73</v>
      </c>
      <c r="B21" s="11">
        <v>8355</v>
      </c>
    </row>
    <row r="27" spans="1:12" x14ac:dyDescent="0.25">
      <c r="A27" s="3"/>
    </row>
    <row r="28" spans="1:12" x14ac:dyDescent="0.25">
      <c r="A28" s="3"/>
    </row>
    <row r="29" spans="1:12" x14ac:dyDescent="0.25">
      <c r="A29" s="3"/>
    </row>
    <row r="30" spans="1:12" x14ac:dyDescent="0.25">
      <c r="A30" s="3"/>
    </row>
    <row r="33" spans="1:15" x14ac:dyDescent="0.25">
      <c r="K33" s="2" t="s">
        <v>72</v>
      </c>
      <c r="L33" t="s">
        <v>85</v>
      </c>
      <c r="N33" s="2" t="s">
        <v>72</v>
      </c>
      <c r="O33" t="s">
        <v>86</v>
      </c>
    </row>
    <row r="34" spans="1:15" x14ac:dyDescent="0.25">
      <c r="H34" s="10" t="s">
        <v>83</v>
      </c>
      <c r="I34" s="10"/>
      <c r="K34" s="3" t="s">
        <v>25</v>
      </c>
      <c r="L34" s="11">
        <v>1615</v>
      </c>
      <c r="N34" s="3" t="s">
        <v>63</v>
      </c>
      <c r="O34" s="11">
        <v>522</v>
      </c>
    </row>
    <row r="35" spans="1:15" x14ac:dyDescent="0.25">
      <c r="H35" s="10"/>
      <c r="I35" s="10"/>
      <c r="K35" s="3" t="s">
        <v>63</v>
      </c>
      <c r="L35" s="11">
        <v>2010</v>
      </c>
      <c r="N35" s="3" t="s">
        <v>18</v>
      </c>
      <c r="O35" s="11">
        <v>535</v>
      </c>
    </row>
    <row r="36" spans="1:15" x14ac:dyDescent="0.25">
      <c r="H36" s="5" t="s">
        <v>72</v>
      </c>
      <c r="I36" s="6" t="s">
        <v>80</v>
      </c>
      <c r="K36" s="3" t="s">
        <v>18</v>
      </c>
      <c r="L36" s="11">
        <v>2650</v>
      </c>
      <c r="N36" s="3" t="s">
        <v>43</v>
      </c>
      <c r="O36" s="11">
        <v>419</v>
      </c>
    </row>
    <row r="37" spans="1:15" x14ac:dyDescent="0.25">
      <c r="H37" s="7" t="s">
        <v>46</v>
      </c>
      <c r="I37" s="6">
        <v>0</v>
      </c>
      <c r="K37" s="3" t="s">
        <v>43</v>
      </c>
      <c r="L37" s="11">
        <v>1500</v>
      </c>
      <c r="N37" s="3" t="s">
        <v>64</v>
      </c>
      <c r="O37" s="11">
        <v>562</v>
      </c>
    </row>
    <row r="38" spans="1:15" x14ac:dyDescent="0.25">
      <c r="A38" s="9" t="s">
        <v>81</v>
      </c>
      <c r="B38" s="9"/>
      <c r="C38" s="4"/>
      <c r="H38" s="7" t="s">
        <v>36</v>
      </c>
      <c r="I38" s="6">
        <v>15</v>
      </c>
      <c r="K38" s="3" t="s">
        <v>64</v>
      </c>
      <c r="L38" s="11">
        <v>2260</v>
      </c>
      <c r="N38" s="3" t="s">
        <v>62</v>
      </c>
      <c r="O38" s="11">
        <v>514</v>
      </c>
    </row>
    <row r="39" spans="1:15" x14ac:dyDescent="0.25">
      <c r="A39" s="9"/>
      <c r="B39" s="9"/>
      <c r="C39" s="4"/>
      <c r="H39" s="7" t="s">
        <v>19</v>
      </c>
      <c r="I39" s="6">
        <v>17</v>
      </c>
      <c r="K39" s="3" t="s">
        <v>62</v>
      </c>
      <c r="L39" s="11">
        <v>2010</v>
      </c>
      <c r="N39" s="3" t="s">
        <v>70</v>
      </c>
      <c r="O39" s="11">
        <v>464</v>
      </c>
    </row>
    <row r="40" spans="1:15" x14ac:dyDescent="0.25">
      <c r="A40" s="2" t="s">
        <v>72</v>
      </c>
      <c r="B40" t="s">
        <v>79</v>
      </c>
      <c r="H40" s="7" t="s">
        <v>34</v>
      </c>
      <c r="I40" s="6">
        <v>55</v>
      </c>
      <c r="K40" s="3" t="s">
        <v>70</v>
      </c>
      <c r="L40" s="11">
        <v>1745</v>
      </c>
      <c r="N40" s="3" t="s">
        <v>47</v>
      </c>
      <c r="O40" s="11">
        <v>427</v>
      </c>
    </row>
    <row r="41" spans="1:15" x14ac:dyDescent="0.25">
      <c r="A41" s="3" t="s">
        <v>41</v>
      </c>
      <c r="B41">
        <v>20.5</v>
      </c>
      <c r="H41" s="7" t="s">
        <v>54</v>
      </c>
      <c r="I41" s="6">
        <v>260</v>
      </c>
      <c r="K41" s="3" t="s">
        <v>48</v>
      </c>
      <c r="L41" s="11">
        <v>1715</v>
      </c>
      <c r="N41" s="3" t="s">
        <v>48</v>
      </c>
      <c r="O41" s="11">
        <v>541</v>
      </c>
    </row>
    <row r="42" spans="1:15" x14ac:dyDescent="0.25">
      <c r="A42" s="3" t="s">
        <v>32</v>
      </c>
      <c r="B42">
        <v>28.5</v>
      </c>
      <c r="H42" s="7" t="s">
        <v>73</v>
      </c>
      <c r="I42" s="6">
        <v>347</v>
      </c>
      <c r="K42" s="3" t="s">
        <v>33</v>
      </c>
      <c r="L42" s="11">
        <v>1490</v>
      </c>
      <c r="N42" s="3" t="s">
        <v>33</v>
      </c>
      <c r="O42" s="11">
        <v>340</v>
      </c>
    </row>
    <row r="43" spans="1:15" x14ac:dyDescent="0.25">
      <c r="A43" s="3" t="s">
        <v>43</v>
      </c>
      <c r="B43">
        <v>29.5</v>
      </c>
      <c r="K43" s="3" t="s">
        <v>42</v>
      </c>
      <c r="L43" s="11">
        <v>2555</v>
      </c>
      <c r="N43" s="3" t="s">
        <v>42</v>
      </c>
      <c r="O43" s="11">
        <v>590</v>
      </c>
    </row>
    <row r="44" spans="1:15" x14ac:dyDescent="0.25">
      <c r="A44" s="3" t="s">
        <v>64</v>
      </c>
      <c r="B44">
        <v>35</v>
      </c>
      <c r="K44" s="3" t="s">
        <v>73</v>
      </c>
      <c r="L44" s="11">
        <v>19550</v>
      </c>
      <c r="N44" s="3" t="s">
        <v>73</v>
      </c>
      <c r="O44" s="11">
        <v>4914</v>
      </c>
    </row>
    <row r="45" spans="1:15" x14ac:dyDescent="0.25">
      <c r="A45" s="3" t="s">
        <v>42</v>
      </c>
      <c r="B45">
        <v>58.5</v>
      </c>
    </row>
    <row r="46" spans="1:15" x14ac:dyDescent="0.25">
      <c r="A46" s="3" t="s">
        <v>73</v>
      </c>
      <c r="B46">
        <v>172</v>
      </c>
    </row>
    <row r="49" spans="1:15" x14ac:dyDescent="0.25">
      <c r="K49" s="2" t="s">
        <v>72</v>
      </c>
      <c r="L49" t="s">
        <v>88</v>
      </c>
      <c r="N49" s="2" t="s">
        <v>72</v>
      </c>
      <c r="O49" t="s">
        <v>89</v>
      </c>
    </row>
    <row r="50" spans="1:15" x14ac:dyDescent="0.25">
      <c r="K50" s="3" t="s">
        <v>25</v>
      </c>
      <c r="L50" s="11">
        <v>4.2</v>
      </c>
      <c r="N50" s="3" t="s">
        <v>25</v>
      </c>
      <c r="O50" s="11">
        <v>0.63</v>
      </c>
    </row>
    <row r="51" spans="1:15" x14ac:dyDescent="0.25">
      <c r="A51" s="5" t="s">
        <v>72</v>
      </c>
      <c r="B51" s="6" t="s">
        <v>80</v>
      </c>
      <c r="D51" s="5" t="s">
        <v>72</v>
      </c>
      <c r="E51" s="6" t="s">
        <v>84</v>
      </c>
      <c r="G51" s="5" t="s">
        <v>72</v>
      </c>
      <c r="H51" s="6" t="s">
        <v>85</v>
      </c>
      <c r="K51" s="3" t="s">
        <v>32</v>
      </c>
      <c r="L51" s="11">
        <v>3.6000000000000005</v>
      </c>
      <c r="N51" s="3" t="s">
        <v>32</v>
      </c>
      <c r="O51" s="11">
        <v>3.0999999999999996</v>
      </c>
    </row>
    <row r="52" spans="1:15" x14ac:dyDescent="0.25">
      <c r="A52" s="7" t="s">
        <v>66</v>
      </c>
      <c r="B52" s="12">
        <v>470</v>
      </c>
      <c r="D52" s="7" t="s">
        <v>25</v>
      </c>
      <c r="E52" s="12">
        <v>45.5</v>
      </c>
      <c r="G52" s="7" t="s">
        <v>25</v>
      </c>
      <c r="H52" s="12">
        <v>1615</v>
      </c>
      <c r="K52" s="3" t="s">
        <v>35</v>
      </c>
      <c r="L52" s="11">
        <v>2.6999999999999997</v>
      </c>
      <c r="N52" s="3" t="s">
        <v>41</v>
      </c>
      <c r="O52" s="11">
        <v>0.53</v>
      </c>
    </row>
    <row r="53" spans="1:15" x14ac:dyDescent="0.25">
      <c r="A53" s="7" t="s">
        <v>67</v>
      </c>
      <c r="B53" s="12">
        <v>450</v>
      </c>
      <c r="D53" s="7" t="s">
        <v>32</v>
      </c>
      <c r="E53" s="12">
        <v>62.5</v>
      </c>
      <c r="G53" s="7" t="s">
        <v>63</v>
      </c>
      <c r="H53" s="12">
        <v>2010</v>
      </c>
      <c r="K53" s="3" t="s">
        <v>41</v>
      </c>
      <c r="L53" s="11">
        <v>3.3999999999999995</v>
      </c>
      <c r="N53" s="3" t="s">
        <v>43</v>
      </c>
      <c r="O53" s="11">
        <v>3.0999999999999996</v>
      </c>
    </row>
    <row r="54" spans="1:15" x14ac:dyDescent="0.25">
      <c r="A54" s="7" t="s">
        <v>39</v>
      </c>
      <c r="B54" s="12">
        <v>440</v>
      </c>
      <c r="D54" s="7" t="s">
        <v>35</v>
      </c>
      <c r="E54" s="12">
        <v>29.599999999999998</v>
      </c>
      <c r="G54" s="7" t="s">
        <v>18</v>
      </c>
      <c r="H54" s="12">
        <v>2650</v>
      </c>
      <c r="K54" s="3" t="s">
        <v>43</v>
      </c>
      <c r="L54" s="11">
        <v>4.2</v>
      </c>
      <c r="N54" s="3" t="s">
        <v>68</v>
      </c>
      <c r="O54" s="11">
        <v>0.8</v>
      </c>
    </row>
    <row r="55" spans="1:15" x14ac:dyDescent="0.25">
      <c r="A55" s="7" t="s">
        <v>55</v>
      </c>
      <c r="B55" s="12">
        <v>420</v>
      </c>
      <c r="D55" s="7" t="s">
        <v>41</v>
      </c>
      <c r="E55" s="12">
        <v>47.5</v>
      </c>
      <c r="G55" s="7" t="s">
        <v>43</v>
      </c>
      <c r="H55" s="12">
        <v>1500</v>
      </c>
      <c r="K55" s="3" t="s">
        <v>47</v>
      </c>
      <c r="L55" s="11">
        <v>2.5999999999999996</v>
      </c>
      <c r="N55" s="3" t="s">
        <v>64</v>
      </c>
      <c r="O55" s="11">
        <v>2.5</v>
      </c>
    </row>
    <row r="56" spans="1:15" x14ac:dyDescent="0.25">
      <c r="A56" s="7" t="s">
        <v>52</v>
      </c>
      <c r="B56" s="12">
        <v>280</v>
      </c>
      <c r="D56" s="7" t="s">
        <v>43</v>
      </c>
      <c r="E56" s="12">
        <v>66</v>
      </c>
      <c r="G56" s="7" t="s">
        <v>64</v>
      </c>
      <c r="H56" s="12">
        <v>2260</v>
      </c>
      <c r="K56" s="3" t="s">
        <v>50</v>
      </c>
      <c r="L56" s="11">
        <v>2.5</v>
      </c>
      <c r="N56" s="3" t="s">
        <v>62</v>
      </c>
      <c r="O56" s="11">
        <v>0.95</v>
      </c>
    </row>
    <row r="57" spans="1:15" x14ac:dyDescent="0.25">
      <c r="A57" s="7" t="s">
        <v>54</v>
      </c>
      <c r="B57" s="12">
        <v>260</v>
      </c>
      <c r="D57" s="7" t="s">
        <v>64</v>
      </c>
      <c r="E57" s="12">
        <v>52</v>
      </c>
      <c r="G57" s="7" t="s">
        <v>62</v>
      </c>
      <c r="H57" s="12">
        <v>2010</v>
      </c>
      <c r="K57" s="3" t="s">
        <v>49</v>
      </c>
      <c r="L57" s="11">
        <v>2.5</v>
      </c>
      <c r="N57" s="3" t="s">
        <v>47</v>
      </c>
      <c r="O57" s="11">
        <v>0.53</v>
      </c>
    </row>
    <row r="58" spans="1:15" x14ac:dyDescent="0.25">
      <c r="A58" s="7" t="s">
        <v>34</v>
      </c>
      <c r="B58" s="12">
        <v>55</v>
      </c>
      <c r="D58" s="7" t="s">
        <v>47</v>
      </c>
      <c r="E58" s="12">
        <v>28.8</v>
      </c>
      <c r="G58" s="7" t="s">
        <v>70</v>
      </c>
      <c r="H58" s="12">
        <v>1745</v>
      </c>
      <c r="K58" s="3" t="s">
        <v>48</v>
      </c>
      <c r="L58" s="11">
        <v>4.7</v>
      </c>
      <c r="N58" s="3" t="s">
        <v>48</v>
      </c>
      <c r="O58" s="11">
        <v>1.1200000000000001</v>
      </c>
    </row>
    <row r="59" spans="1:15" x14ac:dyDescent="0.25">
      <c r="A59" s="7" t="s">
        <v>19</v>
      </c>
      <c r="B59" s="12">
        <v>17</v>
      </c>
      <c r="D59" s="7" t="s">
        <v>48</v>
      </c>
      <c r="E59" s="12">
        <v>51.1</v>
      </c>
      <c r="G59" s="7" t="s">
        <v>48</v>
      </c>
      <c r="H59" s="12">
        <v>1715</v>
      </c>
      <c r="K59" s="3" t="s">
        <v>33</v>
      </c>
      <c r="L59" s="11">
        <v>3.9500000000000006</v>
      </c>
      <c r="N59" s="3" t="s">
        <v>33</v>
      </c>
      <c r="O59" s="11">
        <v>0.58000000000000007</v>
      </c>
    </row>
    <row r="60" spans="1:15" x14ac:dyDescent="0.25">
      <c r="A60" s="7" t="s">
        <v>36</v>
      </c>
      <c r="B60" s="12">
        <v>15</v>
      </c>
      <c r="D60" s="7" t="s">
        <v>33</v>
      </c>
      <c r="E60" s="12">
        <v>42.900000000000006</v>
      </c>
      <c r="G60" s="7" t="s">
        <v>33</v>
      </c>
      <c r="H60" s="12">
        <v>1490</v>
      </c>
      <c r="K60" s="3" t="s">
        <v>42</v>
      </c>
      <c r="L60" s="11">
        <v>4.95</v>
      </c>
      <c r="N60" s="3" t="s">
        <v>42</v>
      </c>
      <c r="O60" s="11">
        <v>0.59000000000000008</v>
      </c>
    </row>
    <row r="61" spans="1:15" x14ac:dyDescent="0.25">
      <c r="A61" s="7" t="s">
        <v>46</v>
      </c>
      <c r="B61" s="12">
        <v>0</v>
      </c>
      <c r="D61" s="7" t="s">
        <v>42</v>
      </c>
      <c r="E61" s="12">
        <v>97.5</v>
      </c>
      <c r="G61" s="7" t="s">
        <v>42</v>
      </c>
      <c r="H61" s="12">
        <v>2555</v>
      </c>
      <c r="K61" s="3" t="s">
        <v>73</v>
      </c>
      <c r="L61" s="11">
        <v>39.299999999999997</v>
      </c>
      <c r="N61" s="3" t="s">
        <v>73</v>
      </c>
      <c r="O61" s="11">
        <v>14.429999999999998</v>
      </c>
    </row>
    <row r="62" spans="1:15" x14ac:dyDescent="0.25">
      <c r="A62" s="7" t="s">
        <v>73</v>
      </c>
      <c r="B62" s="12">
        <v>2407</v>
      </c>
      <c r="D62" s="7" t="s">
        <v>73</v>
      </c>
      <c r="E62" s="12">
        <v>523.40000000000009</v>
      </c>
      <c r="G62" s="7" t="s">
        <v>73</v>
      </c>
      <c r="H62" s="12">
        <v>19550</v>
      </c>
    </row>
    <row r="73" spans="1:8" x14ac:dyDescent="0.25">
      <c r="G73" s="5" t="s">
        <v>72</v>
      </c>
      <c r="H73" s="6" t="s">
        <v>78</v>
      </c>
    </row>
    <row r="74" spans="1:8" x14ac:dyDescent="0.25">
      <c r="A74" s="5" t="s">
        <v>72</v>
      </c>
      <c r="B74" s="6" t="s">
        <v>86</v>
      </c>
      <c r="D74" s="5" t="s">
        <v>72</v>
      </c>
      <c r="E74" s="6" t="s">
        <v>76</v>
      </c>
      <c r="G74" s="7" t="s">
        <v>25</v>
      </c>
      <c r="H74" s="12">
        <v>1.96</v>
      </c>
    </row>
    <row r="75" spans="1:8" x14ac:dyDescent="0.25">
      <c r="A75" s="7" t="s">
        <v>63</v>
      </c>
      <c r="B75" s="12">
        <v>522</v>
      </c>
      <c r="D75" s="7" t="s">
        <v>42</v>
      </c>
      <c r="E75" s="12">
        <v>150</v>
      </c>
      <c r="G75" s="7" t="s">
        <v>32</v>
      </c>
      <c r="H75" s="12">
        <v>1.67</v>
      </c>
    </row>
    <row r="76" spans="1:8" x14ac:dyDescent="0.25">
      <c r="A76" s="7" t="s">
        <v>18</v>
      </c>
      <c r="B76" s="12">
        <v>535</v>
      </c>
      <c r="D76" s="7" t="s">
        <v>43</v>
      </c>
      <c r="E76" s="12">
        <v>140</v>
      </c>
      <c r="G76" s="7" t="s">
        <v>35</v>
      </c>
      <c r="H76" s="12">
        <v>1.24</v>
      </c>
    </row>
    <row r="77" spans="1:8" x14ac:dyDescent="0.25">
      <c r="A77" s="7" t="s">
        <v>43</v>
      </c>
      <c r="B77" s="12">
        <v>419</v>
      </c>
      <c r="D77" s="7" t="s">
        <v>48</v>
      </c>
      <c r="E77" s="12">
        <v>138</v>
      </c>
      <c r="G77" s="7" t="s">
        <v>41</v>
      </c>
      <c r="H77" s="12">
        <v>1.71</v>
      </c>
    </row>
    <row r="78" spans="1:8" x14ac:dyDescent="0.25">
      <c r="A78" s="7" t="s">
        <v>64</v>
      </c>
      <c r="B78" s="12">
        <v>562</v>
      </c>
      <c r="D78" s="7" t="s">
        <v>32</v>
      </c>
      <c r="E78" s="12">
        <v>133</v>
      </c>
      <c r="G78" s="7" t="s">
        <v>43</v>
      </c>
      <c r="H78" s="12">
        <v>1.8599999999999999</v>
      </c>
    </row>
    <row r="79" spans="1:8" x14ac:dyDescent="0.25">
      <c r="A79" s="7" t="s">
        <v>62</v>
      </c>
      <c r="B79" s="12">
        <v>514</v>
      </c>
      <c r="D79" s="7" t="s">
        <v>25</v>
      </c>
      <c r="E79" s="12">
        <v>125</v>
      </c>
      <c r="G79" s="7" t="s">
        <v>58</v>
      </c>
      <c r="H79" s="12">
        <v>1.5</v>
      </c>
    </row>
    <row r="80" spans="1:8" x14ac:dyDescent="0.25">
      <c r="A80" s="7" t="s">
        <v>70</v>
      </c>
      <c r="B80" s="12">
        <v>464</v>
      </c>
      <c r="D80" s="7" t="s">
        <v>33</v>
      </c>
      <c r="E80" s="12">
        <v>117</v>
      </c>
      <c r="G80" s="7" t="s">
        <v>47</v>
      </c>
      <c r="H80" s="12">
        <v>1.1499999999999999</v>
      </c>
    </row>
    <row r="81" spans="1:8" x14ac:dyDescent="0.25">
      <c r="A81" s="7" t="s">
        <v>47</v>
      </c>
      <c r="B81" s="12">
        <v>427</v>
      </c>
      <c r="D81" s="7" t="s">
        <v>41</v>
      </c>
      <c r="E81" s="12">
        <v>105</v>
      </c>
      <c r="G81" s="7" t="s">
        <v>48</v>
      </c>
      <c r="H81" s="12">
        <v>2.08</v>
      </c>
    </row>
    <row r="82" spans="1:8" x14ac:dyDescent="0.25">
      <c r="A82" s="7" t="s">
        <v>48</v>
      </c>
      <c r="B82" s="12">
        <v>541</v>
      </c>
      <c r="D82" s="7" t="s">
        <v>35</v>
      </c>
      <c r="E82" s="12">
        <v>82</v>
      </c>
      <c r="G82" s="7" t="s">
        <v>33</v>
      </c>
      <c r="H82" s="12">
        <v>1.81</v>
      </c>
    </row>
    <row r="83" spans="1:8" x14ac:dyDescent="0.25">
      <c r="A83" s="7" t="s">
        <v>33</v>
      </c>
      <c r="B83" s="12">
        <v>340</v>
      </c>
      <c r="D83" s="7" t="s">
        <v>47</v>
      </c>
      <c r="E83" s="12">
        <v>78</v>
      </c>
      <c r="G83" s="7" t="s">
        <v>42</v>
      </c>
      <c r="H83" s="12">
        <v>1.69</v>
      </c>
    </row>
    <row r="84" spans="1:8" x14ac:dyDescent="0.25">
      <c r="A84" s="7" t="s">
        <v>42</v>
      </c>
      <c r="B84" s="12">
        <v>590</v>
      </c>
      <c r="D84" s="7" t="s">
        <v>50</v>
      </c>
      <c r="E84" s="12">
        <v>69</v>
      </c>
      <c r="G84" s="7" t="s">
        <v>73</v>
      </c>
      <c r="H84" s="12">
        <v>16.670000000000002</v>
      </c>
    </row>
    <row r="85" spans="1:8" x14ac:dyDescent="0.25">
      <c r="A85" s="7" t="s">
        <v>73</v>
      </c>
      <c r="B85" s="12">
        <v>4914</v>
      </c>
      <c r="D85" s="7" t="s">
        <v>49</v>
      </c>
      <c r="E85" s="12">
        <v>69</v>
      </c>
    </row>
    <row r="86" spans="1:8" x14ac:dyDescent="0.25">
      <c r="D86" s="7" t="s">
        <v>73</v>
      </c>
      <c r="E86" s="12">
        <v>1206</v>
      </c>
    </row>
  </sheetData>
  <sheetProtection algorithmName="SHA-512" hashValue="x1Gnbdn4C12J+6zvn7drQM/cvGglPWs4ia0tRkPI+Oinjnx6SaOqaXWg7gRALP+RWhWVIwWtVL1ZwIqPG7OAqA==" saltValue="JCr8MPfUA7gplg2tsk17HQ==" spinCount="100000" sheet="1" objects="1" scenarios="1"/>
  <mergeCells count="5">
    <mergeCell ref="H12:I13"/>
    <mergeCell ref="A12:B13"/>
    <mergeCell ref="E12:F13"/>
    <mergeCell ref="H34:I35"/>
    <mergeCell ref="A38:B39"/>
  </mergeCell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4:Y32"/>
  <sheetViews>
    <sheetView topLeftCell="A3" workbookViewId="0">
      <selection activeCell="Z24" sqref="Z24"/>
    </sheetView>
  </sheetViews>
  <sheetFormatPr defaultRowHeight="15" x14ac:dyDescent="0.25"/>
  <cols>
    <col min="1" max="1" width="9.42578125" style="1" customWidth="1"/>
    <col min="24" max="25" width="0" hidden="1" customWidth="1"/>
  </cols>
  <sheetData>
    <row r="24" spans="24:25" x14ac:dyDescent="0.25">
      <c r="X24" t="s">
        <v>90</v>
      </c>
      <c r="Y24">
        <f>GETPIVOTDATA("Calories",Analysis!$H$36,"Beverage","Tazo® Tea")</f>
        <v>0</v>
      </c>
    </row>
    <row r="25" spans="24:25" x14ac:dyDescent="0.25">
      <c r="X25" t="s">
        <v>91</v>
      </c>
      <c r="Y25">
        <f>GETPIVOTDATA(" Protein (g) ",Analysis!$E$14,"Beverage","Tazo® Green Tea Latte")</f>
        <v>138</v>
      </c>
    </row>
    <row r="26" spans="24:25" x14ac:dyDescent="0.25">
      <c r="X26" t="s">
        <v>93</v>
      </c>
      <c r="Y26">
        <f>GETPIVOTDATA("Vitamin A (% DV) ",Analysis!$H$14,"Beverage","Tazo® Green Tea Latte")</f>
        <v>2.08</v>
      </c>
    </row>
    <row r="27" spans="24:25" x14ac:dyDescent="0.25">
      <c r="X27" t="s">
        <v>94</v>
      </c>
      <c r="Y27">
        <f>GETPIVOTDATA("Vitamin C (% DV)",Analysis!$K$12,"Beverage","Tazo® Green Tea Latte")</f>
        <v>1.49</v>
      </c>
    </row>
    <row r="28" spans="24:25" x14ac:dyDescent="0.25">
      <c r="X28" t="s">
        <v>95</v>
      </c>
      <c r="Y28">
        <f>GETPIVOTDATA(" Calcium (% DV) ",Analysis!$K$49,"Beverage","Tazo® Green Tea Latte")</f>
        <v>4.7</v>
      </c>
    </row>
    <row r="29" spans="24:25" x14ac:dyDescent="0.25">
      <c r="X29" t="s">
        <v>90</v>
      </c>
      <c r="Y29">
        <f>GETPIVOTDATA("Calories",Analysis!$H$36,"Beverage","Tazo® Tea")</f>
        <v>0</v>
      </c>
    </row>
    <row r="30" spans="24:25" x14ac:dyDescent="0.25">
      <c r="X30" t="s">
        <v>92</v>
      </c>
      <c r="Y30">
        <f>GETPIVOTDATA(" Total Carbohydrates (g) ",Analysis!$K$33,"Beverage","Tazo® Green Tea Latte")</f>
        <v>1715</v>
      </c>
    </row>
    <row r="31" spans="24:25" x14ac:dyDescent="0.25">
      <c r="X31" t="s">
        <v>96</v>
      </c>
      <c r="Y31">
        <f>GETPIVOTDATA("Iron (% DV) ",Analysis!$N$49,"Beverage","Tazo® Green Tea Latte")</f>
        <v>1.1200000000000001</v>
      </c>
    </row>
    <row r="32" spans="24:25" x14ac:dyDescent="0.25">
      <c r="X32" t="s">
        <v>97</v>
      </c>
      <c r="Y32">
        <v>1500</v>
      </c>
    </row>
  </sheetData>
  <sheetProtection algorithmName="SHA-512" hashValue="JACRCPSZIMrUDVW2gdzocaPxgzkW5l9+ELX34a0+97y3GqgxUACxQyCN37sMTMl0EwaN1K6bRBU2KG/rySMuvw==" saltValue="AbK6og/Bss2gaoRcy4SUU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DataDNA Dataset Challenge -- Ja</vt:lpstr>
      <vt:lpstr>Analysis</vt:lpstr>
      <vt:lpstr>Analysis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AKHIGBE Sunday</dc:creator>
  <cp:lastModifiedBy>AKHIGBE Sunday</cp:lastModifiedBy>
  <dcterms:created xsi:type="dcterms:W3CDTF">2023-01-13T02:19:35Z</dcterms:created>
  <dcterms:modified xsi:type="dcterms:W3CDTF">2023-02-02T21:08:34Z</dcterms:modified>
</cp:coreProperties>
</file>