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aith\Documents\GitHub\Stat Consulting\Stat_Consult_Thesis_Didith\data\"/>
    </mc:Choice>
  </mc:AlternateContent>
  <xr:revisionPtr revIDLastSave="0" documentId="13_ncr:1_{10192B76-57D0-4B02-B787-956A54A61EB1}" xr6:coauthVersionLast="45" xr6:coauthVersionMax="45" xr10:uidLastSave="{00000000-0000-0000-0000-000000000000}"/>
  <bookViews>
    <workbookView xWindow="-110" yWindow="-110" windowWidth="25820" windowHeight="14160" xr2:uid="{00000000-000D-0000-FFFF-FFFF00000000}"/>
  </bookViews>
  <sheets>
    <sheet name="longhand" sheetId="1" r:id="rId1"/>
    <sheet name="ga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1" l="1"/>
  <c r="O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" i="2"/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9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K19" i="2" l="1"/>
  <c r="I19" i="2"/>
  <c r="D19" i="2"/>
  <c r="B19" i="2"/>
  <c r="K18" i="2"/>
  <c r="L18" i="2" s="1"/>
  <c r="I18" i="2"/>
  <c r="J18" i="2" s="1"/>
  <c r="D18" i="2"/>
  <c r="E18" i="2" s="1"/>
  <c r="C18" i="2"/>
  <c r="B18" i="2"/>
  <c r="L17" i="2"/>
  <c r="J17" i="2"/>
  <c r="M17" i="2" s="1"/>
  <c r="N17" i="2" s="1"/>
  <c r="E17" i="2"/>
  <c r="C17" i="2"/>
  <c r="F17" i="2" s="1"/>
  <c r="G17" i="2" s="1"/>
  <c r="M16" i="2"/>
  <c r="N16" i="2" s="1"/>
  <c r="L16" i="2"/>
  <c r="J16" i="2"/>
  <c r="F16" i="2"/>
  <c r="G16" i="2" s="1"/>
  <c r="E16" i="2"/>
  <c r="C16" i="2"/>
  <c r="M15" i="2"/>
  <c r="N15" i="2" s="1"/>
  <c r="L15" i="2"/>
  <c r="J15" i="2"/>
  <c r="F15" i="2"/>
  <c r="G15" i="2" s="1"/>
  <c r="E15" i="2"/>
  <c r="C15" i="2"/>
  <c r="L14" i="2"/>
  <c r="J14" i="2"/>
  <c r="M14" i="2" s="1"/>
  <c r="N14" i="2" s="1"/>
  <c r="E14" i="2"/>
  <c r="C14" i="2"/>
  <c r="F14" i="2" s="1"/>
  <c r="G14" i="2" s="1"/>
  <c r="L13" i="2"/>
  <c r="J13" i="2"/>
  <c r="M13" i="2" s="1"/>
  <c r="N13" i="2" s="1"/>
  <c r="E13" i="2"/>
  <c r="C13" i="2"/>
  <c r="F13" i="2" s="1"/>
  <c r="G13" i="2" s="1"/>
  <c r="M12" i="2"/>
  <c r="N12" i="2" s="1"/>
  <c r="L12" i="2"/>
  <c r="J12" i="2"/>
  <c r="F12" i="2"/>
  <c r="G12" i="2" s="1"/>
  <c r="E12" i="2"/>
  <c r="C12" i="2"/>
  <c r="M11" i="2"/>
  <c r="N11" i="2" s="1"/>
  <c r="L11" i="2"/>
  <c r="J11" i="2"/>
  <c r="F11" i="2"/>
  <c r="G11" i="2" s="1"/>
  <c r="E11" i="2"/>
  <c r="C11" i="2"/>
  <c r="L10" i="2"/>
  <c r="J10" i="2"/>
  <c r="M10" i="2" s="1"/>
  <c r="N10" i="2" s="1"/>
  <c r="E10" i="2"/>
  <c r="C10" i="2"/>
  <c r="F10" i="2" s="1"/>
  <c r="G10" i="2" s="1"/>
  <c r="L9" i="2"/>
  <c r="J9" i="2"/>
  <c r="M9" i="2" s="1"/>
  <c r="N9" i="2" s="1"/>
  <c r="E9" i="2"/>
  <c r="C9" i="2"/>
  <c r="F9" i="2" s="1"/>
  <c r="G9" i="2" s="1"/>
  <c r="M8" i="2"/>
  <c r="N8" i="2" s="1"/>
  <c r="L8" i="2"/>
  <c r="J8" i="2"/>
  <c r="F8" i="2"/>
  <c r="G8" i="2" s="1"/>
  <c r="E8" i="2"/>
  <c r="C8" i="2"/>
  <c r="M7" i="2"/>
  <c r="N7" i="2" s="1"/>
  <c r="L7" i="2"/>
  <c r="J7" i="2"/>
  <c r="E7" i="2"/>
  <c r="C7" i="2"/>
  <c r="F7" i="2" s="1"/>
  <c r="G7" i="2" s="1"/>
  <c r="L6" i="2"/>
  <c r="J6" i="2"/>
  <c r="M6" i="2" s="1"/>
  <c r="N6" i="2" s="1"/>
  <c r="F6" i="2"/>
  <c r="G6" i="2" s="1"/>
  <c r="E6" i="2"/>
  <c r="C6" i="2"/>
  <c r="L5" i="2"/>
  <c r="J5" i="2"/>
  <c r="M5" i="2" s="1"/>
  <c r="N5" i="2" s="1"/>
  <c r="E5" i="2"/>
  <c r="C5" i="2"/>
  <c r="F5" i="2" s="1"/>
  <c r="G5" i="2" s="1"/>
  <c r="L4" i="2"/>
  <c r="J4" i="2"/>
  <c r="M4" i="2" s="1"/>
  <c r="N4" i="2" s="1"/>
  <c r="E4" i="2"/>
  <c r="C4" i="2"/>
  <c r="F4" i="2" s="1"/>
  <c r="G4" i="2" s="1"/>
  <c r="L3" i="2"/>
  <c r="J3" i="2"/>
  <c r="M3" i="2" s="1"/>
  <c r="M19" i="2" s="1"/>
  <c r="F3" i="2"/>
  <c r="G3" i="2" s="1"/>
  <c r="E3" i="2"/>
  <c r="C3" i="2"/>
  <c r="K19" i="1"/>
  <c r="I19" i="1"/>
  <c r="D19" i="1"/>
  <c r="B19" i="1"/>
  <c r="K18" i="1"/>
  <c r="L18" i="1" s="1"/>
  <c r="I18" i="1"/>
  <c r="J18" i="1" s="1"/>
  <c r="D18" i="1"/>
  <c r="E18" i="1" s="1"/>
  <c r="B18" i="1"/>
  <c r="C18" i="1" s="1"/>
  <c r="L17" i="1"/>
  <c r="J17" i="1"/>
  <c r="M17" i="1" s="1"/>
  <c r="N17" i="1" s="1"/>
  <c r="E17" i="1"/>
  <c r="C17" i="1"/>
  <c r="F17" i="1" s="1"/>
  <c r="G17" i="1" s="1"/>
  <c r="L16" i="1"/>
  <c r="J16" i="1"/>
  <c r="M16" i="1" s="1"/>
  <c r="N16" i="1" s="1"/>
  <c r="E16" i="1"/>
  <c r="C16" i="1"/>
  <c r="F16" i="1" s="1"/>
  <c r="G16" i="1" s="1"/>
  <c r="L15" i="1"/>
  <c r="J15" i="1"/>
  <c r="M15" i="1" s="1"/>
  <c r="N15" i="1" s="1"/>
  <c r="E15" i="1"/>
  <c r="C15" i="1"/>
  <c r="F15" i="1" s="1"/>
  <c r="G15" i="1" s="1"/>
  <c r="L14" i="1"/>
  <c r="J14" i="1"/>
  <c r="M14" i="1" s="1"/>
  <c r="N14" i="1" s="1"/>
  <c r="E14" i="1"/>
  <c r="C14" i="1"/>
  <c r="F14" i="1" s="1"/>
  <c r="G14" i="1" s="1"/>
  <c r="L13" i="1"/>
  <c r="J13" i="1"/>
  <c r="M13" i="1" s="1"/>
  <c r="N13" i="1" s="1"/>
  <c r="E13" i="1"/>
  <c r="C13" i="1"/>
  <c r="F13" i="1" s="1"/>
  <c r="G13" i="1" s="1"/>
  <c r="L12" i="1"/>
  <c r="J12" i="1"/>
  <c r="M12" i="1" s="1"/>
  <c r="N12" i="1" s="1"/>
  <c r="E12" i="1"/>
  <c r="C12" i="1"/>
  <c r="F12" i="1" s="1"/>
  <c r="G12" i="1" s="1"/>
  <c r="L11" i="1"/>
  <c r="J11" i="1"/>
  <c r="M11" i="1" s="1"/>
  <c r="N11" i="1" s="1"/>
  <c r="E11" i="1"/>
  <c r="C11" i="1"/>
  <c r="F11" i="1" s="1"/>
  <c r="G11" i="1" s="1"/>
  <c r="L10" i="1"/>
  <c r="J10" i="1"/>
  <c r="M10" i="1" s="1"/>
  <c r="N10" i="1" s="1"/>
  <c r="E10" i="1"/>
  <c r="C10" i="1"/>
  <c r="F10" i="1" s="1"/>
  <c r="G10" i="1" s="1"/>
  <c r="L9" i="1"/>
  <c r="J9" i="1"/>
  <c r="M9" i="1" s="1"/>
  <c r="N9" i="1" s="1"/>
  <c r="E9" i="1"/>
  <c r="C9" i="1"/>
  <c r="F9" i="1" s="1"/>
  <c r="G9" i="1" s="1"/>
  <c r="L8" i="1"/>
  <c r="J8" i="1"/>
  <c r="M8" i="1" s="1"/>
  <c r="N8" i="1" s="1"/>
  <c r="E8" i="1"/>
  <c r="C8" i="1"/>
  <c r="F8" i="1" s="1"/>
  <c r="G8" i="1" s="1"/>
  <c r="L7" i="1"/>
  <c r="J7" i="1"/>
  <c r="M7" i="1" s="1"/>
  <c r="N7" i="1" s="1"/>
  <c r="E7" i="1"/>
  <c r="C7" i="1"/>
  <c r="F7" i="1" s="1"/>
  <c r="G7" i="1" s="1"/>
  <c r="L6" i="1"/>
  <c r="J6" i="1"/>
  <c r="M6" i="1" s="1"/>
  <c r="N6" i="1" s="1"/>
  <c r="E6" i="1"/>
  <c r="C6" i="1"/>
  <c r="F6" i="1" s="1"/>
  <c r="G6" i="1" s="1"/>
  <c r="L5" i="1"/>
  <c r="J5" i="1"/>
  <c r="M5" i="1" s="1"/>
  <c r="N5" i="1" s="1"/>
  <c r="E5" i="1"/>
  <c r="C5" i="1"/>
  <c r="F5" i="1" s="1"/>
  <c r="G5" i="1" s="1"/>
  <c r="L4" i="1"/>
  <c r="J4" i="1"/>
  <c r="M4" i="1" s="1"/>
  <c r="N4" i="1" s="1"/>
  <c r="E4" i="1"/>
  <c r="C4" i="1"/>
  <c r="F4" i="1" s="1"/>
  <c r="G4" i="1" s="1"/>
  <c r="L3" i="1"/>
  <c r="J3" i="1"/>
  <c r="M3" i="1" s="1"/>
  <c r="E3" i="1"/>
  <c r="C3" i="1"/>
  <c r="F3" i="1" s="1"/>
  <c r="F18" i="2" l="1"/>
  <c r="G18" i="2" s="1"/>
  <c r="M18" i="2"/>
  <c r="N18" i="2" s="1"/>
  <c r="F19" i="2"/>
  <c r="N3" i="2"/>
  <c r="N3" i="1"/>
  <c r="M18" i="1"/>
  <c r="N18" i="1" s="1"/>
  <c r="M19" i="1"/>
  <c r="F18" i="1"/>
  <c r="G18" i="1" s="1"/>
  <c r="G3" i="1"/>
  <c r="F19" i="1"/>
</calcChain>
</file>

<file path=xl/sharedStrings.xml><?xml version="1.0" encoding="utf-8"?>
<sst xmlns="http://schemas.openxmlformats.org/spreadsheetml/2006/main" count="110" uniqueCount="50">
  <si>
    <t>LONHAND GROUP</t>
  </si>
  <si>
    <t>PRETEST VOCABULARY</t>
  </si>
  <si>
    <t>PRETEST GRAMMAR</t>
  </si>
  <si>
    <t>PRETEST TOTAL</t>
  </si>
  <si>
    <t>POST-TEST VOCABULARY</t>
  </si>
  <si>
    <t>POST-TEST GRAMMAR</t>
  </si>
  <si>
    <t>POST-TEST TOTAL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</si>
  <si>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</si>
  <si>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</si>
  <si>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</si>
  <si>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</si>
  <si>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</si>
  <si>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</si>
  <si>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</si>
  <si>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</si>
  <si>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</si>
  <si>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</si>
  <si>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</si>
  <si>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</si>
  <si>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</si>
  <si>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</si>
  <si>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</si>
  <si>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MEAN</t>
  </si>
  <si>
    <t>SD</t>
  </si>
  <si>
    <t>GADGET-BASED GROUP</t>
  </si>
  <si>
    <t>Difference (Vocabulary)</t>
  </si>
  <si>
    <t>Longhand</t>
  </si>
  <si>
    <t>Gadget</t>
  </si>
  <si>
    <t>Group</t>
  </si>
  <si>
    <t>Diff_Grammar</t>
  </si>
  <si>
    <t>Diff_Total</t>
  </si>
  <si>
    <t>ANCOVA</t>
  </si>
  <si>
    <t>Analysis of Covariance</t>
  </si>
  <si>
    <t>Test of normality:</t>
  </si>
  <si>
    <t>post-pretest Vocab</t>
  </si>
  <si>
    <t>post-pretest Grammar</t>
  </si>
  <si>
    <t>post-pretest Total</t>
  </si>
  <si>
    <t xml:space="preserve">Decision: If p-value &gt; 0.05, then the data is normally distributed. </t>
  </si>
  <si>
    <t xml:space="preserve">null hypothesis: </t>
  </si>
  <si>
    <t>data is normal</t>
  </si>
  <si>
    <t xml:space="preserve">alt. hypothesis: </t>
  </si>
  <si>
    <t>data is not normal</t>
  </si>
  <si>
    <t>null hypothesis:</t>
  </si>
  <si>
    <t>there is no sign. Diff. between pre- and post test (vocab) (pre-test = post-test)</t>
  </si>
  <si>
    <t>alt. hypothesis:</t>
  </si>
  <si>
    <t>pre-test not equal to post-test</t>
  </si>
  <si>
    <t>p-value &lt;0.05</t>
  </si>
  <si>
    <t>DIFF VOCAB</t>
  </si>
  <si>
    <t>DIFF GRAMMAR</t>
  </si>
  <si>
    <t>DIFF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</si>
</sst>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Fill="1" applyBorder="1" applyAlignment="1">
      <alignment wrapText="1"/>
    </xf>
    <xf numFmtId="2" fontId="1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2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4" fillId="0" borderId="3" xfId="0" applyNumberFormat="1" applyFont="1" applyFill="1" applyBorder="1" applyAlignment="1">
      <alignment horizontal="center" wrapText="1"/>
    </xf>
    <xf numFmtId="0" fontId="2" fillId="0" borderId="5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Border="1"/>
    <xf numFmtId="0" fontId="2" fillId="0" borderId="0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workbookViewId="0">
      <selection activeCell="O19" sqref="O19"/>
    </sheetView>
  </sheetViews>
  <sheetFormatPr defaultRowHeight="14.5" x14ac:dyDescent="0.35"/>
  <cols>
    <col min="1" max="1" width="16" bestFit="1" customWidth="1"/>
    <col min="2" max="2" width="9" customWidth="1"/>
    <col min="3" max="3" width="12" customWidth="1"/>
    <col min="4" max="4" width="10.453125" customWidth="1"/>
    <col min="6" max="6" width="11" customWidth="1"/>
    <col min="9" max="9" width="12" customWidth="1"/>
    <col min="11" max="13" width="12" customWidth="1"/>
    <col min="15" max="17" width="10.90625" customWidth="1"/>
  </cols>
  <sheetData>
    <row r="1" spans="1:17" x14ac:dyDescent="0.35">
      <c r="A1" s="1" t="s">
        <v>0</v>
      </c>
      <c r="B1" s="32" t="s">
        <v>1</v>
      </c>
      <c r="C1" s="2"/>
      <c r="D1" s="32" t="s">
        <v>2</v>
      </c>
      <c r="E1" s="2"/>
      <c r="F1" s="32" t="s">
        <v>3</v>
      </c>
      <c r="G1" s="2"/>
      <c r="H1" s="3"/>
      <c r="I1" s="32" t="s">
        <v>4</v>
      </c>
      <c r="J1" s="2"/>
      <c r="K1" s="32" t="s">
        <v>5</v>
      </c>
      <c r="L1" s="2"/>
      <c r="M1" s="30" t="s">
        <v>6</v>
      </c>
      <c r="N1" s="4"/>
      <c r="O1" s="30" t="s">
        <v>47</v>
      </c>
      <c r="P1" s="30" t="s">
        <v>48</v>
      </c>
      <c r="Q1" s="30" t="s">
        <v>49</v>
      </c>
    </row>
    <row r="2" spans="1:17" x14ac:dyDescent="0.35">
      <c r="A2" s="1"/>
      <c r="B2" s="33"/>
      <c r="C2" s="5"/>
      <c r="D2" s="33"/>
      <c r="E2" s="5"/>
      <c r="F2" s="33"/>
      <c r="G2" s="5"/>
      <c r="H2" s="6"/>
      <c r="I2" s="33"/>
      <c r="J2" s="5"/>
      <c r="K2" s="33"/>
      <c r="L2" s="5"/>
      <c r="M2" s="31"/>
      <c r="N2" s="4"/>
      <c r="O2" s="31"/>
      <c r="P2" s="31"/>
      <c r="Q2" s="31"/>
    </row>
    <row r="3" spans="1:17" x14ac:dyDescent="0.35">
      <c r="A3" s="7" t="s">
        <v>7</v>
      </c>
      <c r="B3" s="8">
        <v>21</v>
      </c>
      <c r="C3" s="8" t="str">
        <f>IF(B3&lt;8,"VL",IF(B3&lt;15,"L",IF(B3&lt;18,"AVE",IF(B3&lt;23,"H","VH"))))</f>
        <v>H</v>
      </c>
      <c r="D3" s="8">
        <v>18</v>
      </c>
      <c r="E3" s="8" t="str">
        <f>IF(D3&lt;8,"VL",IF(D3&lt;15,"L",IF(D3&lt;18,"AVE",IF(D3&lt;23,"H","VH"))))</f>
        <v>H</v>
      </c>
      <c r="F3" s="8">
        <f>SUM(B3:D3)</f>
        <v>39</v>
      </c>
      <c r="G3" s="8" t="str">
        <f>IF(F3&lt;15,"VL",IF(F3&lt;30,"L",IF(F3&lt;41,"AVE",IF(F3&lt;46,"H","VH"))))</f>
        <v>AVE</v>
      </c>
      <c r="H3" s="8"/>
      <c r="I3" s="9">
        <v>18</v>
      </c>
      <c r="J3" s="8" t="str">
        <f>IF(I3&lt;8,"VL",IF(I3&lt;15,"L",IF(I3&lt;18,"AVE",IF(I3&lt;23,"H","VH"))))</f>
        <v>H</v>
      </c>
      <c r="K3" s="9">
        <v>18</v>
      </c>
      <c r="L3" s="8" t="str">
        <f>IF(K3&lt;8,"VL",IF(K3&lt;15,"L",IF(K3&lt;18,"AVE",IF(K3&lt;23,"H","VH"))))</f>
        <v>H</v>
      </c>
      <c r="M3" s="9">
        <f>SUM(I3:K3)</f>
        <v>36</v>
      </c>
      <c r="N3" s="8" t="str">
        <f>IF(M3&lt;15,"VL",IF(M3&lt;30,"L",IF(M3&lt;41,"AVE",IF(M3&lt;46,"H","VH"))))</f>
        <v>AVE</v>
      </c>
      <c r="O3">
        <f>I3-B3</f>
        <v>-3</v>
      </c>
    </row>
    <row r="4" spans="1:17" x14ac:dyDescent="0.35">
      <c r="A4" s="7" t="s">
        <v>8</v>
      </c>
      <c r="B4" s="10">
        <v>16</v>
      </c>
      <c r="C4" s="8" t="str">
        <f t="shared" ref="C4:C18" si="0">IF(B4&lt;8,"VL",IF(B4&lt;15,"L",IF(B4&lt;18,"AVE",IF(B4&lt;23,"H","VH"))))</f>
        <v>AVE</v>
      </c>
      <c r="D4" s="10">
        <v>18</v>
      </c>
      <c r="E4" s="8" t="str">
        <f t="shared" ref="E4:E18" si="1">IF(D4&lt;8,"VL",IF(D4&lt;15,"L",IF(D4&lt;18,"AVE",IF(D4&lt;23,"H","VH"))))</f>
        <v>H</v>
      </c>
      <c r="F4" s="8">
        <f t="shared" ref="F4:F17" si="2">SUM(B4:D4)</f>
        <v>34</v>
      </c>
      <c r="G4" s="8" t="str">
        <f t="shared" ref="G4:G18" si="3">IF(F4&lt;15,"VL",IF(F4&lt;30,"L",IF(F4&lt;41,"AVE",IF(F4&lt;46,"H","VH"))))</f>
        <v>AVE</v>
      </c>
      <c r="H4" s="8"/>
      <c r="I4" s="9">
        <v>14</v>
      </c>
      <c r="J4" s="8" t="str">
        <f t="shared" ref="J4:J18" si="4">IF(I4&lt;8,"VL",IF(I4&lt;15,"L",IF(I4&lt;18,"AVE",IF(I4&lt;23,"H","VH"))))</f>
        <v>L</v>
      </c>
      <c r="K4" s="9">
        <v>19</v>
      </c>
      <c r="L4" s="8" t="str">
        <f t="shared" ref="L4:L18" si="5">IF(K4&lt;8,"VL",IF(K4&lt;15,"L",IF(K4&lt;18,"AVE",IF(K4&lt;23,"H","VH"))))</f>
        <v>H</v>
      </c>
      <c r="M4" s="9">
        <f t="shared" ref="M4:M17" si="6">SUM(I4:K4)</f>
        <v>33</v>
      </c>
      <c r="N4" s="8" t="str">
        <f t="shared" ref="N4:N18" si="7">IF(M4&lt;15,"VL",IF(M4&lt;30,"L",IF(M4&lt;41,"AVE",IF(M4&lt;46,"H","VH"))))</f>
        <v>AVE</v>
      </c>
      <c r="O4">
        <f t="shared" ref="O4:O17" si="8">I4-B4</f>
        <v>-2</v>
      </c>
    </row>
    <row r="5" spans="1:17" x14ac:dyDescent="0.35">
      <c r="A5" s="7" t="s">
        <v>9</v>
      </c>
      <c r="B5" s="8">
        <v>19</v>
      </c>
      <c r="C5" s="8" t="str">
        <f t="shared" si="0"/>
        <v>H</v>
      </c>
      <c r="D5" s="8">
        <v>21</v>
      </c>
      <c r="E5" s="8" t="str">
        <f t="shared" si="1"/>
        <v>H</v>
      </c>
      <c r="F5" s="8">
        <f t="shared" si="2"/>
        <v>40</v>
      </c>
      <c r="G5" s="8" t="str">
        <f t="shared" si="3"/>
        <v>AVE</v>
      </c>
      <c r="H5" s="8"/>
      <c r="I5" s="9">
        <v>14</v>
      </c>
      <c r="J5" s="8" t="str">
        <f t="shared" si="4"/>
        <v>L</v>
      </c>
      <c r="K5" s="9">
        <v>18</v>
      </c>
      <c r="L5" s="8" t="str">
        <f t="shared" si="5"/>
        <v>H</v>
      </c>
      <c r="M5" s="9">
        <f t="shared" si="6"/>
        <v>32</v>
      </c>
      <c r="N5" s="8" t="str">
        <f t="shared" si="7"/>
        <v>AVE</v>
      </c>
      <c r="O5">
        <f t="shared" si="8"/>
        <v>-5</v>
      </c>
    </row>
    <row r="6" spans="1:17" x14ac:dyDescent="0.35">
      <c r="A6" s="7" t="s">
        <v>10</v>
      </c>
      <c r="B6" s="11">
        <v>17</v>
      </c>
      <c r="C6" s="8" t="str">
        <f t="shared" si="0"/>
        <v>AVE</v>
      </c>
      <c r="D6" s="11">
        <v>13</v>
      </c>
      <c r="E6" s="8" t="str">
        <f t="shared" si="1"/>
        <v>L</v>
      </c>
      <c r="F6" s="8">
        <f t="shared" si="2"/>
        <v>30</v>
      </c>
      <c r="G6" s="8" t="str">
        <f t="shared" si="3"/>
        <v>AVE</v>
      </c>
      <c r="H6" s="8"/>
      <c r="I6" s="9">
        <v>12</v>
      </c>
      <c r="J6" s="8" t="str">
        <f t="shared" si="4"/>
        <v>L</v>
      </c>
      <c r="K6" s="9">
        <v>16</v>
      </c>
      <c r="L6" s="8" t="str">
        <f t="shared" si="5"/>
        <v>AVE</v>
      </c>
      <c r="M6" s="9">
        <f t="shared" si="6"/>
        <v>28</v>
      </c>
      <c r="N6" s="8" t="str">
        <f t="shared" si="7"/>
        <v>L</v>
      </c>
      <c r="O6">
        <f t="shared" si="8"/>
        <v>-5</v>
      </c>
    </row>
    <row r="7" spans="1:17" x14ac:dyDescent="0.35">
      <c r="A7" s="7" t="s">
        <v>11</v>
      </c>
      <c r="B7" s="12">
        <v>16</v>
      </c>
      <c r="C7" s="8" t="str">
        <f t="shared" si="0"/>
        <v>AVE</v>
      </c>
      <c r="D7" s="12">
        <v>15</v>
      </c>
      <c r="E7" s="8" t="str">
        <f t="shared" si="1"/>
        <v>AVE</v>
      </c>
      <c r="F7" s="8">
        <f t="shared" si="2"/>
        <v>31</v>
      </c>
      <c r="G7" s="8" t="str">
        <f t="shared" si="3"/>
        <v>AVE</v>
      </c>
      <c r="H7" s="8"/>
      <c r="I7" s="9">
        <v>15</v>
      </c>
      <c r="J7" s="8" t="str">
        <f t="shared" si="4"/>
        <v>AVE</v>
      </c>
      <c r="K7" s="9">
        <v>14</v>
      </c>
      <c r="L7" s="8" t="str">
        <f t="shared" si="5"/>
        <v>L</v>
      </c>
      <c r="M7" s="9">
        <f t="shared" si="6"/>
        <v>29</v>
      </c>
      <c r="N7" s="8" t="str">
        <f t="shared" si="7"/>
        <v>L</v>
      </c>
      <c r="O7">
        <f t="shared" si="8"/>
        <v>-1</v>
      </c>
    </row>
    <row r="8" spans="1:17" x14ac:dyDescent="0.35">
      <c r="A8" s="7" t="s">
        <v>12</v>
      </c>
      <c r="B8" s="11">
        <v>16</v>
      </c>
      <c r="C8" s="8" t="str">
        <f t="shared" si="0"/>
        <v>AVE</v>
      </c>
      <c r="D8" s="11">
        <v>17</v>
      </c>
      <c r="E8" s="8" t="str">
        <f t="shared" si="1"/>
        <v>AVE</v>
      </c>
      <c r="F8" s="8">
        <f t="shared" si="2"/>
        <v>33</v>
      </c>
      <c r="G8" s="8" t="str">
        <f t="shared" si="3"/>
        <v>AVE</v>
      </c>
      <c r="H8" s="8"/>
      <c r="I8" s="9">
        <v>16</v>
      </c>
      <c r="J8" s="8" t="str">
        <f t="shared" si="4"/>
        <v>AVE</v>
      </c>
      <c r="K8" s="9">
        <v>18</v>
      </c>
      <c r="L8" s="8" t="str">
        <f t="shared" si="5"/>
        <v>H</v>
      </c>
      <c r="M8" s="9">
        <f t="shared" si="6"/>
        <v>34</v>
      </c>
      <c r="N8" s="8" t="str">
        <f t="shared" si="7"/>
        <v>AVE</v>
      </c>
      <c r="O8">
        <f t="shared" si="8"/>
        <v>0</v>
      </c>
    </row>
    <row r="9" spans="1:17" x14ac:dyDescent="0.35">
      <c r="A9" s="7" t="s">
        <v>13</v>
      </c>
      <c r="B9" s="8">
        <v>18</v>
      </c>
      <c r="C9" s="8" t="str">
        <f t="shared" si="0"/>
        <v>H</v>
      </c>
      <c r="D9" s="8">
        <v>16</v>
      </c>
      <c r="E9" s="8" t="str">
        <f t="shared" si="1"/>
        <v>AVE</v>
      </c>
      <c r="F9" s="8">
        <f t="shared" si="2"/>
        <v>34</v>
      </c>
      <c r="G9" s="8" t="str">
        <f t="shared" si="3"/>
        <v>AVE</v>
      </c>
      <c r="H9" s="8"/>
      <c r="I9" s="9">
        <v>16</v>
      </c>
      <c r="J9" s="8" t="str">
        <f t="shared" si="4"/>
        <v>AVE</v>
      </c>
      <c r="K9" s="9">
        <v>13</v>
      </c>
      <c r="L9" s="8" t="str">
        <f t="shared" si="5"/>
        <v>L</v>
      </c>
      <c r="M9" s="9">
        <f t="shared" si="6"/>
        <v>29</v>
      </c>
      <c r="N9" s="8" t="str">
        <f t="shared" si="7"/>
        <v>L</v>
      </c>
      <c r="O9">
        <f t="shared" si="8"/>
        <v>-2</v>
      </c>
    </row>
    <row r="10" spans="1:17" x14ac:dyDescent="0.35">
      <c r="A10" s="7" t="s">
        <v>14</v>
      </c>
      <c r="B10" s="12">
        <v>12</v>
      </c>
      <c r="C10" s="8" t="str">
        <f t="shared" si="0"/>
        <v>L</v>
      </c>
      <c r="D10" s="12">
        <v>10</v>
      </c>
      <c r="E10" s="8" t="str">
        <f t="shared" si="1"/>
        <v>L</v>
      </c>
      <c r="F10" s="8">
        <f t="shared" si="2"/>
        <v>22</v>
      </c>
      <c r="G10" s="8" t="str">
        <f t="shared" si="3"/>
        <v>L</v>
      </c>
      <c r="H10" s="8"/>
      <c r="I10" s="9">
        <v>11</v>
      </c>
      <c r="J10" s="8" t="str">
        <f t="shared" si="4"/>
        <v>L</v>
      </c>
      <c r="K10" s="13">
        <v>13</v>
      </c>
      <c r="L10" s="8" t="str">
        <f t="shared" si="5"/>
        <v>L</v>
      </c>
      <c r="M10" s="9">
        <f t="shared" si="6"/>
        <v>24</v>
      </c>
      <c r="N10" s="8" t="str">
        <f t="shared" si="7"/>
        <v>L</v>
      </c>
      <c r="O10">
        <f t="shared" si="8"/>
        <v>-1</v>
      </c>
    </row>
    <row r="11" spans="1:17" x14ac:dyDescent="0.35">
      <c r="A11" s="7" t="s">
        <v>15</v>
      </c>
      <c r="B11" s="11">
        <v>17</v>
      </c>
      <c r="C11" s="8" t="str">
        <f t="shared" si="0"/>
        <v>AVE</v>
      </c>
      <c r="D11" s="11">
        <v>11</v>
      </c>
      <c r="E11" s="8" t="str">
        <f t="shared" si="1"/>
        <v>L</v>
      </c>
      <c r="F11" s="8">
        <f t="shared" si="2"/>
        <v>28</v>
      </c>
      <c r="G11" s="8" t="str">
        <f t="shared" si="3"/>
        <v>L</v>
      </c>
      <c r="H11" s="8"/>
      <c r="I11" s="9">
        <v>15</v>
      </c>
      <c r="J11" s="8" t="str">
        <f t="shared" si="4"/>
        <v>AVE</v>
      </c>
      <c r="K11" s="9">
        <v>15</v>
      </c>
      <c r="L11" s="8" t="str">
        <f t="shared" si="5"/>
        <v>AVE</v>
      </c>
      <c r="M11" s="9">
        <f t="shared" si="6"/>
        <v>30</v>
      </c>
      <c r="N11" s="8" t="str">
        <f t="shared" si="7"/>
        <v>AVE</v>
      </c>
      <c r="O11">
        <f t="shared" si="8"/>
        <v>-2</v>
      </c>
    </row>
    <row r="12" spans="1:17" x14ac:dyDescent="0.35">
      <c r="A12" s="7" t="s">
        <v>16</v>
      </c>
      <c r="B12" s="12">
        <v>16</v>
      </c>
      <c r="C12" s="8" t="str">
        <f t="shared" si="0"/>
        <v>AVE</v>
      </c>
      <c r="D12" s="12">
        <v>13</v>
      </c>
      <c r="E12" s="8" t="str">
        <f t="shared" si="1"/>
        <v>L</v>
      </c>
      <c r="F12" s="8">
        <f t="shared" si="2"/>
        <v>29</v>
      </c>
      <c r="G12" s="8" t="str">
        <f t="shared" si="3"/>
        <v>L</v>
      </c>
      <c r="H12" s="8"/>
      <c r="I12" s="9">
        <v>15</v>
      </c>
      <c r="J12" s="8" t="str">
        <f t="shared" si="4"/>
        <v>AVE</v>
      </c>
      <c r="K12" s="9">
        <v>15</v>
      </c>
      <c r="L12" s="8" t="str">
        <f t="shared" si="5"/>
        <v>AVE</v>
      </c>
      <c r="M12" s="9">
        <f t="shared" si="6"/>
        <v>30</v>
      </c>
      <c r="N12" s="8" t="str">
        <f t="shared" si="7"/>
        <v>AVE</v>
      </c>
      <c r="O12">
        <f t="shared" si="8"/>
        <v>-1</v>
      </c>
    </row>
    <row r="13" spans="1:17" x14ac:dyDescent="0.35">
      <c r="A13" s="7" t="s">
        <v>17</v>
      </c>
      <c r="B13" s="11">
        <v>21</v>
      </c>
      <c r="C13" s="8" t="str">
        <f t="shared" si="0"/>
        <v>H</v>
      </c>
      <c r="D13" s="11">
        <v>18</v>
      </c>
      <c r="E13" s="8" t="str">
        <f t="shared" si="1"/>
        <v>H</v>
      </c>
      <c r="F13" s="8">
        <f t="shared" si="2"/>
        <v>39</v>
      </c>
      <c r="G13" s="8" t="str">
        <f t="shared" si="3"/>
        <v>AVE</v>
      </c>
      <c r="H13" s="8"/>
      <c r="I13" s="9">
        <v>15</v>
      </c>
      <c r="J13" s="8" t="str">
        <f t="shared" si="4"/>
        <v>AVE</v>
      </c>
      <c r="K13" s="9">
        <v>15</v>
      </c>
      <c r="L13" s="8" t="str">
        <f t="shared" si="5"/>
        <v>AVE</v>
      </c>
      <c r="M13" s="9">
        <f t="shared" si="6"/>
        <v>30</v>
      </c>
      <c r="N13" s="8" t="str">
        <f t="shared" si="7"/>
        <v>AVE</v>
      </c>
      <c r="O13">
        <f t="shared" si="8"/>
        <v>-6</v>
      </c>
    </row>
    <row r="14" spans="1:17" x14ac:dyDescent="0.35">
      <c r="A14" s="7" t="s">
        <v>18</v>
      </c>
      <c r="B14" s="8">
        <v>15</v>
      </c>
      <c r="C14" s="8" t="str">
        <f t="shared" si="0"/>
        <v>AVE</v>
      </c>
      <c r="D14" s="8">
        <v>17</v>
      </c>
      <c r="E14" s="8" t="str">
        <f t="shared" si="1"/>
        <v>AVE</v>
      </c>
      <c r="F14" s="8">
        <f t="shared" si="2"/>
        <v>32</v>
      </c>
      <c r="G14" s="8" t="str">
        <f t="shared" si="3"/>
        <v>AVE</v>
      </c>
      <c r="H14" s="8"/>
      <c r="I14" s="9">
        <v>19</v>
      </c>
      <c r="J14" s="8" t="str">
        <f t="shared" si="4"/>
        <v>H</v>
      </c>
      <c r="K14" s="9">
        <v>17</v>
      </c>
      <c r="L14" s="8" t="str">
        <f t="shared" si="5"/>
        <v>AVE</v>
      </c>
      <c r="M14" s="9">
        <f t="shared" si="6"/>
        <v>36</v>
      </c>
      <c r="N14" s="8" t="str">
        <f t="shared" si="7"/>
        <v>AVE</v>
      </c>
      <c r="O14">
        <f t="shared" si="8"/>
        <v>4</v>
      </c>
    </row>
    <row r="15" spans="1:17" x14ac:dyDescent="0.35">
      <c r="A15" s="7" t="s">
        <v>19</v>
      </c>
      <c r="B15" s="12">
        <v>13</v>
      </c>
      <c r="C15" s="8" t="str">
        <f t="shared" si="0"/>
        <v>L</v>
      </c>
      <c r="D15" s="12">
        <v>12</v>
      </c>
      <c r="E15" s="8" t="str">
        <f t="shared" si="1"/>
        <v>L</v>
      </c>
      <c r="F15" s="8">
        <f t="shared" si="2"/>
        <v>25</v>
      </c>
      <c r="G15" s="8" t="str">
        <f t="shared" si="3"/>
        <v>L</v>
      </c>
      <c r="H15" s="8"/>
      <c r="I15" s="9">
        <v>15</v>
      </c>
      <c r="J15" s="8" t="str">
        <f t="shared" si="4"/>
        <v>AVE</v>
      </c>
      <c r="K15" s="9">
        <v>15</v>
      </c>
      <c r="L15" s="8" t="str">
        <f t="shared" si="5"/>
        <v>AVE</v>
      </c>
      <c r="M15" s="9">
        <f t="shared" si="6"/>
        <v>30</v>
      </c>
      <c r="N15" s="8" t="str">
        <f t="shared" si="7"/>
        <v>AVE</v>
      </c>
      <c r="O15">
        <f t="shared" si="8"/>
        <v>2</v>
      </c>
    </row>
    <row r="16" spans="1:17" x14ac:dyDescent="0.35">
      <c r="A16" s="7" t="s">
        <v>20</v>
      </c>
      <c r="B16" s="12">
        <v>15</v>
      </c>
      <c r="C16" s="8" t="str">
        <f t="shared" si="0"/>
        <v>AVE</v>
      </c>
      <c r="D16" s="12">
        <v>14</v>
      </c>
      <c r="E16" s="8" t="str">
        <f t="shared" si="1"/>
        <v>L</v>
      </c>
      <c r="F16" s="8">
        <f t="shared" si="2"/>
        <v>29</v>
      </c>
      <c r="G16" s="8" t="str">
        <f t="shared" si="3"/>
        <v>L</v>
      </c>
      <c r="H16" s="8"/>
      <c r="I16" s="9">
        <v>16</v>
      </c>
      <c r="J16" s="8" t="str">
        <f t="shared" si="4"/>
        <v>AVE</v>
      </c>
      <c r="K16" s="9">
        <v>17</v>
      </c>
      <c r="L16" s="8" t="str">
        <f t="shared" si="5"/>
        <v>AVE</v>
      </c>
      <c r="M16" s="9">
        <f t="shared" si="6"/>
        <v>33</v>
      </c>
      <c r="N16" s="8" t="str">
        <f t="shared" si="7"/>
        <v>AVE</v>
      </c>
      <c r="O16">
        <f t="shared" si="8"/>
        <v>1</v>
      </c>
    </row>
    <row r="17" spans="1:15" x14ac:dyDescent="0.35">
      <c r="A17" s="7" t="s">
        <v>21</v>
      </c>
      <c r="B17" s="8">
        <v>15</v>
      </c>
      <c r="C17" s="8" t="str">
        <f t="shared" si="0"/>
        <v>AVE</v>
      </c>
      <c r="D17" s="8">
        <v>9</v>
      </c>
      <c r="E17" s="8" t="str">
        <f t="shared" si="1"/>
        <v>L</v>
      </c>
      <c r="F17" s="8">
        <f t="shared" si="2"/>
        <v>24</v>
      </c>
      <c r="G17" s="8" t="str">
        <f t="shared" si="3"/>
        <v>L</v>
      </c>
      <c r="H17" s="8"/>
      <c r="I17" s="9">
        <v>17</v>
      </c>
      <c r="J17" s="8" t="str">
        <f t="shared" si="4"/>
        <v>AVE</v>
      </c>
      <c r="K17" s="9">
        <v>10</v>
      </c>
      <c r="L17" s="8" t="str">
        <f t="shared" si="5"/>
        <v>L</v>
      </c>
      <c r="M17" s="9">
        <f t="shared" si="6"/>
        <v>27</v>
      </c>
      <c r="N17" s="8" t="str">
        <f t="shared" si="7"/>
        <v>L</v>
      </c>
      <c r="O17">
        <f t="shared" si="8"/>
        <v>2</v>
      </c>
    </row>
    <row r="18" spans="1:15" x14ac:dyDescent="0.35">
      <c r="A18" s="14" t="s">
        <v>22</v>
      </c>
      <c r="B18" s="15">
        <f>AVERAGE(B3:B17)</f>
        <v>16.466666666666665</v>
      </c>
      <c r="C18" s="8" t="str">
        <f t="shared" si="0"/>
        <v>AVE</v>
      </c>
      <c r="D18" s="15">
        <f>AVERAGE(D3:D17)</f>
        <v>14.8</v>
      </c>
      <c r="E18" s="8" t="str">
        <f t="shared" si="1"/>
        <v>L</v>
      </c>
      <c r="F18" s="15">
        <f>AVERAGE(F3:F17)</f>
        <v>31.266666666666666</v>
      </c>
      <c r="G18" s="16" t="str">
        <f t="shared" si="3"/>
        <v>AVE</v>
      </c>
      <c r="H18" s="14"/>
      <c r="I18" s="15">
        <f>AVERAGE(I3:I17)</f>
        <v>15.2</v>
      </c>
      <c r="J18" s="8" t="str">
        <f t="shared" si="4"/>
        <v>AVE</v>
      </c>
      <c r="K18" s="15">
        <f>AVERAGE(K3:K17)</f>
        <v>15.533333333333333</v>
      </c>
      <c r="L18" s="8" t="str">
        <f t="shared" si="5"/>
        <v>AVE</v>
      </c>
      <c r="M18" s="15">
        <f>AVERAGE(M3:M17)</f>
        <v>30.733333333333334</v>
      </c>
      <c r="N18" s="16" t="str">
        <f t="shared" si="7"/>
        <v>AVE</v>
      </c>
      <c r="O18" s="15">
        <f>AVERAGE(O3:O17)</f>
        <v>-1.2666666666666666</v>
      </c>
    </row>
    <row r="19" spans="1:15" x14ac:dyDescent="0.35">
      <c r="A19" s="14" t="s">
        <v>23</v>
      </c>
      <c r="B19" s="17">
        <f>STDEV(B3:B17)</f>
        <v>2.5317037365228567</v>
      </c>
      <c r="C19" s="18"/>
      <c r="D19" s="17">
        <f>STDEV(D3:D17)</f>
        <v>3.4475664294853394</v>
      </c>
      <c r="E19" s="18"/>
      <c r="F19" s="17">
        <f>STDEV(F3:F17)</f>
        <v>5.4440880997734764</v>
      </c>
      <c r="G19" s="18"/>
      <c r="H19" s="18"/>
      <c r="I19" s="17">
        <f>STDEV(I3:I17)</f>
        <v>2.0424075429327462</v>
      </c>
      <c r="J19" s="19"/>
      <c r="K19" s="17">
        <f>STDEV(K3:K17)</f>
        <v>2.4162150645369347</v>
      </c>
      <c r="L19" s="19"/>
      <c r="M19" s="17">
        <f>STDEV(M3:M17)</f>
        <v>3.3051186852833991</v>
      </c>
      <c r="N19" s="9"/>
      <c r="O19" s="17">
        <f>STDEV(O3:O17)</f>
        <v>2.8149262021959873</v>
      </c>
    </row>
    <row r="23" spans="1:15" x14ac:dyDescent="0.35">
      <c r="A23" s="1"/>
      <c r="B23" s="1" t="s">
        <v>28</v>
      </c>
      <c r="C23" t="s">
        <v>25</v>
      </c>
      <c r="D23" t="s">
        <v>29</v>
      </c>
      <c r="E23" t="s">
        <v>30</v>
      </c>
    </row>
    <row r="24" spans="1:15" x14ac:dyDescent="0.35">
      <c r="A24" s="7" t="s">
        <v>7</v>
      </c>
      <c r="B24" s="29">
        <v>0</v>
      </c>
      <c r="C24">
        <f>I3-B3</f>
        <v>-3</v>
      </c>
    </row>
    <row r="25" spans="1:15" x14ac:dyDescent="0.35">
      <c r="A25" s="7" t="s">
        <v>8</v>
      </c>
      <c r="B25" s="29">
        <v>0</v>
      </c>
      <c r="C25">
        <f t="shared" ref="C25:C38" si="9">I4-B4</f>
        <v>-2</v>
      </c>
      <c r="H25" t="s">
        <v>33</v>
      </c>
    </row>
    <row r="26" spans="1:15" x14ac:dyDescent="0.35">
      <c r="A26" s="7" t="s">
        <v>9</v>
      </c>
      <c r="B26" s="29">
        <v>0</v>
      </c>
      <c r="C26">
        <f t="shared" si="9"/>
        <v>-5</v>
      </c>
      <c r="G26" t="s">
        <v>26</v>
      </c>
      <c r="H26" t="s">
        <v>34</v>
      </c>
      <c r="K26" t="s">
        <v>37</v>
      </c>
    </row>
    <row r="27" spans="1:15" x14ac:dyDescent="0.35">
      <c r="A27" s="7" t="s">
        <v>10</v>
      </c>
      <c r="B27" s="29">
        <v>0</v>
      </c>
      <c r="C27">
        <f t="shared" si="9"/>
        <v>-5</v>
      </c>
      <c r="G27" t="s">
        <v>26</v>
      </c>
      <c r="H27" t="s">
        <v>35</v>
      </c>
    </row>
    <row r="28" spans="1:15" x14ac:dyDescent="0.35">
      <c r="A28" s="7" t="s">
        <v>11</v>
      </c>
      <c r="B28" s="29">
        <v>0</v>
      </c>
      <c r="C28">
        <f t="shared" si="9"/>
        <v>-1</v>
      </c>
      <c r="G28" t="s">
        <v>26</v>
      </c>
      <c r="H28" t="s">
        <v>36</v>
      </c>
    </row>
    <row r="29" spans="1:15" x14ac:dyDescent="0.35">
      <c r="A29" s="7" t="s">
        <v>12</v>
      </c>
      <c r="B29" s="29">
        <v>0</v>
      </c>
      <c r="C29">
        <f t="shared" si="9"/>
        <v>0</v>
      </c>
      <c r="G29" t="s">
        <v>27</v>
      </c>
      <c r="H29" t="s">
        <v>34</v>
      </c>
    </row>
    <row r="30" spans="1:15" x14ac:dyDescent="0.35">
      <c r="A30" s="7" t="s">
        <v>13</v>
      </c>
      <c r="B30" s="29">
        <v>0</v>
      </c>
      <c r="C30">
        <f t="shared" si="9"/>
        <v>-2</v>
      </c>
      <c r="G30" t="s">
        <v>27</v>
      </c>
      <c r="H30" t="s">
        <v>35</v>
      </c>
    </row>
    <row r="31" spans="1:15" x14ac:dyDescent="0.35">
      <c r="A31" s="7" t="s">
        <v>14</v>
      </c>
      <c r="B31" s="29">
        <v>0</v>
      </c>
      <c r="C31">
        <f t="shared" si="9"/>
        <v>-1</v>
      </c>
      <c r="G31" t="s">
        <v>27</v>
      </c>
      <c r="H31" t="s">
        <v>36</v>
      </c>
    </row>
    <row r="32" spans="1:15" x14ac:dyDescent="0.35">
      <c r="A32" s="7" t="s">
        <v>15</v>
      </c>
      <c r="B32" s="29">
        <v>0</v>
      </c>
      <c r="C32">
        <f t="shared" si="9"/>
        <v>-2</v>
      </c>
    </row>
    <row r="33" spans="1:17" x14ac:dyDescent="0.35">
      <c r="A33" s="7" t="s">
        <v>16</v>
      </c>
      <c r="B33" s="29">
        <v>0</v>
      </c>
      <c r="C33">
        <f t="shared" si="9"/>
        <v>-1</v>
      </c>
      <c r="K33" t="s">
        <v>38</v>
      </c>
      <c r="M33" t="s">
        <v>39</v>
      </c>
    </row>
    <row r="34" spans="1:17" x14ac:dyDescent="0.35">
      <c r="A34" s="7" t="s">
        <v>17</v>
      </c>
      <c r="B34" s="29">
        <v>0</v>
      </c>
      <c r="C34">
        <f t="shared" si="9"/>
        <v>-6</v>
      </c>
      <c r="K34" t="s">
        <v>40</v>
      </c>
      <c r="M34" t="s">
        <v>41</v>
      </c>
    </row>
    <row r="35" spans="1:17" x14ac:dyDescent="0.35">
      <c r="A35" s="7" t="s">
        <v>18</v>
      </c>
      <c r="B35" s="29">
        <v>0</v>
      </c>
      <c r="C35">
        <f t="shared" si="9"/>
        <v>4</v>
      </c>
    </row>
    <row r="36" spans="1:17" x14ac:dyDescent="0.35">
      <c r="A36" s="7" t="s">
        <v>19</v>
      </c>
      <c r="B36" s="29">
        <v>0</v>
      </c>
      <c r="C36">
        <f t="shared" si="9"/>
        <v>2</v>
      </c>
    </row>
    <row r="37" spans="1:17" x14ac:dyDescent="0.35">
      <c r="A37" s="7" t="s">
        <v>20</v>
      </c>
      <c r="B37" s="29">
        <v>0</v>
      </c>
      <c r="C37">
        <f t="shared" si="9"/>
        <v>1</v>
      </c>
    </row>
    <row r="38" spans="1:17" x14ac:dyDescent="0.35">
      <c r="A38" s="7" t="s">
        <v>21</v>
      </c>
      <c r="B38" s="29">
        <v>0</v>
      </c>
      <c r="C38">
        <f t="shared" si="9"/>
        <v>2</v>
      </c>
      <c r="K38" t="s">
        <v>42</v>
      </c>
      <c r="M38" t="s">
        <v>43</v>
      </c>
    </row>
    <row r="39" spans="1:17" x14ac:dyDescent="0.35">
      <c r="A39" s="7" t="s">
        <v>7</v>
      </c>
      <c r="B39" s="29">
        <v>1</v>
      </c>
      <c r="C39">
        <f>gadget!I3-gadget!B3</f>
        <v>-3</v>
      </c>
      <c r="K39" t="s">
        <v>44</v>
      </c>
      <c r="M39" t="s">
        <v>45</v>
      </c>
      <c r="Q39" t="s">
        <v>46</v>
      </c>
    </row>
    <row r="40" spans="1:17" x14ac:dyDescent="0.35">
      <c r="A40" s="7" t="s">
        <v>8</v>
      </c>
      <c r="B40" s="29">
        <v>1</v>
      </c>
      <c r="C40">
        <f>gadget!I4-gadget!B4</f>
        <v>-2</v>
      </c>
    </row>
    <row r="41" spans="1:17" x14ac:dyDescent="0.35">
      <c r="A41" s="7" t="s">
        <v>9</v>
      </c>
      <c r="B41" s="29">
        <v>1</v>
      </c>
      <c r="C41">
        <f>gadget!I5-gadget!B5</f>
        <v>-1</v>
      </c>
    </row>
    <row r="42" spans="1:17" x14ac:dyDescent="0.35">
      <c r="A42" s="7" t="s">
        <v>10</v>
      </c>
      <c r="B42" s="29">
        <v>1</v>
      </c>
      <c r="C42">
        <f>gadget!I6-gadget!B6</f>
        <v>1</v>
      </c>
    </row>
    <row r="43" spans="1:17" x14ac:dyDescent="0.35">
      <c r="A43" s="7" t="s">
        <v>11</v>
      </c>
      <c r="B43" s="29">
        <v>1</v>
      </c>
      <c r="C43">
        <f>gadget!I7-gadget!B7</f>
        <v>0</v>
      </c>
    </row>
    <row r="44" spans="1:17" x14ac:dyDescent="0.35">
      <c r="A44" s="7" t="s">
        <v>12</v>
      </c>
      <c r="B44" s="29">
        <v>1</v>
      </c>
      <c r="C44">
        <f>gadget!I8-gadget!B8</f>
        <v>-2</v>
      </c>
      <c r="F44" t="s">
        <v>31</v>
      </c>
      <c r="G44" t="s">
        <v>32</v>
      </c>
    </row>
    <row r="45" spans="1:17" x14ac:dyDescent="0.35">
      <c r="A45" s="7" t="s">
        <v>13</v>
      </c>
      <c r="B45" s="29">
        <v>1</v>
      </c>
      <c r="C45">
        <f>gadget!I9-gadget!B9</f>
        <v>-3</v>
      </c>
    </row>
    <row r="46" spans="1:17" x14ac:dyDescent="0.35">
      <c r="A46" s="7" t="s">
        <v>14</v>
      </c>
      <c r="B46" s="29">
        <v>1</v>
      </c>
      <c r="C46">
        <f>gadget!I10-gadget!B10</f>
        <v>-1</v>
      </c>
    </row>
    <row r="47" spans="1:17" x14ac:dyDescent="0.35">
      <c r="A47" s="7" t="s">
        <v>15</v>
      </c>
      <c r="B47" s="29">
        <v>1</v>
      </c>
      <c r="C47">
        <f>gadget!I11-gadget!B11</f>
        <v>3</v>
      </c>
    </row>
    <row r="48" spans="1:17" x14ac:dyDescent="0.35">
      <c r="A48" s="7" t="s">
        <v>16</v>
      </c>
      <c r="B48" s="29">
        <v>1</v>
      </c>
      <c r="C48">
        <f>gadget!I12-gadget!B12</f>
        <v>3</v>
      </c>
    </row>
    <row r="49" spans="1:3" x14ac:dyDescent="0.35">
      <c r="A49" s="7" t="s">
        <v>17</v>
      </c>
      <c r="B49" s="29">
        <v>1</v>
      </c>
      <c r="C49">
        <f>gadget!I13-gadget!B13</f>
        <v>3</v>
      </c>
    </row>
    <row r="50" spans="1:3" x14ac:dyDescent="0.35">
      <c r="A50" s="7" t="s">
        <v>18</v>
      </c>
      <c r="B50" s="29">
        <v>1</v>
      </c>
      <c r="C50">
        <f>gadget!I14-gadget!B14</f>
        <v>1</v>
      </c>
    </row>
    <row r="51" spans="1:3" x14ac:dyDescent="0.35">
      <c r="A51" s="7" t="s">
        <v>19</v>
      </c>
      <c r="B51" s="29">
        <v>1</v>
      </c>
      <c r="C51">
        <f>gadget!I15-gadget!B15</f>
        <v>-1</v>
      </c>
    </row>
    <row r="52" spans="1:3" x14ac:dyDescent="0.35">
      <c r="A52" s="7" t="s">
        <v>20</v>
      </c>
      <c r="B52" s="29">
        <v>1</v>
      </c>
      <c r="C52">
        <f>gadget!I16-gadget!B16</f>
        <v>-3</v>
      </c>
    </row>
    <row r="53" spans="1:3" x14ac:dyDescent="0.35">
      <c r="A53" s="7" t="s">
        <v>21</v>
      </c>
      <c r="B53" s="29">
        <v>1</v>
      </c>
      <c r="C53">
        <f>gadget!I17-gadget!B17</f>
        <v>1</v>
      </c>
    </row>
  </sheetData>
  <mergeCells count="9">
    <mergeCell ref="O1:O2"/>
    <mergeCell ref="P1:P2"/>
    <mergeCell ref="Q1:Q2"/>
    <mergeCell ref="M1:M2"/>
    <mergeCell ref="B1:B2"/>
    <mergeCell ref="D1:D2"/>
    <mergeCell ref="F1:F2"/>
    <mergeCell ref="I1:I2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O3" sqref="O3:O19"/>
    </sheetView>
  </sheetViews>
  <sheetFormatPr defaultRowHeight="14.5" x14ac:dyDescent="0.35"/>
  <cols>
    <col min="1" max="1" width="20.453125" bestFit="1" customWidth="1"/>
  </cols>
  <sheetData>
    <row r="1" spans="1:15" x14ac:dyDescent="0.35">
      <c r="A1" t="s">
        <v>24</v>
      </c>
      <c r="B1" s="34" t="s">
        <v>1</v>
      </c>
      <c r="C1" s="3"/>
      <c r="D1" s="34" t="s">
        <v>2</v>
      </c>
      <c r="E1" s="3"/>
      <c r="F1" s="32" t="s">
        <v>3</v>
      </c>
      <c r="G1" s="2"/>
      <c r="H1" s="9"/>
      <c r="I1" s="34" t="s">
        <v>4</v>
      </c>
      <c r="J1" s="3"/>
      <c r="K1" s="34" t="s">
        <v>5</v>
      </c>
      <c r="L1" s="3"/>
      <c r="M1" s="36" t="s">
        <v>6</v>
      </c>
      <c r="N1" s="2"/>
    </row>
    <row r="2" spans="1:15" x14ac:dyDescent="0.35">
      <c r="B2" s="35"/>
      <c r="C2" s="6"/>
      <c r="D2" s="35"/>
      <c r="E2" s="6"/>
      <c r="F2" s="33"/>
      <c r="G2" s="5"/>
      <c r="H2" s="20"/>
      <c r="I2" s="35"/>
      <c r="J2" s="6"/>
      <c r="K2" s="35"/>
      <c r="L2" s="6"/>
      <c r="M2" s="37"/>
      <c r="N2" s="5"/>
    </row>
    <row r="3" spans="1:15" x14ac:dyDescent="0.35">
      <c r="A3" s="24" t="s">
        <v>7</v>
      </c>
      <c r="B3" s="8">
        <v>20</v>
      </c>
      <c r="C3" s="8" t="str">
        <f>IF(B3&lt;8,"VL",IF(B3&lt;15,"L",IF(B3&lt;18,"AVE",IF(B3&lt;23,"H","VH"))))</f>
        <v>H</v>
      </c>
      <c r="D3" s="8">
        <v>17</v>
      </c>
      <c r="E3" s="8" t="str">
        <f>IF(D3&lt;8,"VL",IF(D3&lt;15,"L",IF(D3&lt;18,"AVE",IF(D3&lt;23,"H","VH"))))</f>
        <v>AVE</v>
      </c>
      <c r="F3" s="12">
        <f>SUM(B3:D3)</f>
        <v>37</v>
      </c>
      <c r="G3" s="8" t="str">
        <f>IF(F3&lt;15,"VL",IF(F3&lt;30,"L",IF(F3&lt;41,"AVE",IF(F3&lt;46,"H","VH"))))</f>
        <v>AVE</v>
      </c>
      <c r="H3" s="21"/>
      <c r="I3" s="22">
        <v>17</v>
      </c>
      <c r="J3" s="8" t="str">
        <f>IF(I3&lt;8,"VL",IF(I3&lt;15,"L",IF(I3&lt;18,"AVE",IF(I3&lt;23,"H","VH"))))</f>
        <v>AVE</v>
      </c>
      <c r="K3" s="9">
        <v>15</v>
      </c>
      <c r="L3" s="8" t="str">
        <f>IF(K3&lt;8,"VL",IF(K3&lt;15,"L",IF(K3&lt;18,"AVE",IF(K3&lt;23,"H","VH"))))</f>
        <v>AVE</v>
      </c>
      <c r="M3" s="9">
        <f>SUM(I3:K3)</f>
        <v>32</v>
      </c>
      <c r="N3" s="8" t="str">
        <f>IF(M3&lt;15,"VL",IF(M3&lt;30,"L",IF(M3&lt;41,"AVE",IF(M3&lt;46,"H","VH"))))</f>
        <v>AVE</v>
      </c>
      <c r="O3">
        <f>M3-F3</f>
        <v>-5</v>
      </c>
    </row>
    <row r="4" spans="1:15" x14ac:dyDescent="0.35">
      <c r="A4" s="24" t="s">
        <v>8</v>
      </c>
      <c r="B4" s="10">
        <v>17</v>
      </c>
      <c r="C4" s="8" t="str">
        <f t="shared" ref="C4:E18" si="0">IF(B4&lt;8,"VL",IF(B4&lt;15,"L",IF(B4&lt;18,"AVE",IF(B4&lt;23,"H","VH"))))</f>
        <v>AVE</v>
      </c>
      <c r="D4" s="10">
        <v>20</v>
      </c>
      <c r="E4" s="8" t="str">
        <f t="shared" si="0"/>
        <v>H</v>
      </c>
      <c r="F4" s="12">
        <f t="shared" ref="F4:F17" si="1">SUM(B4:D4)</f>
        <v>37</v>
      </c>
      <c r="G4" s="8" t="str">
        <f t="shared" ref="G4:G18" si="2">IF(F4&lt;15,"VL",IF(F4&lt;30,"L",IF(F4&lt;41,"AVE",IF(F4&lt;46,"H","VH"))))</f>
        <v>AVE</v>
      </c>
      <c r="H4" s="21"/>
      <c r="I4" s="22">
        <v>15</v>
      </c>
      <c r="J4" s="8" t="str">
        <f t="shared" ref="J4:J18" si="3">IF(I4&lt;8,"VL",IF(I4&lt;15,"L",IF(I4&lt;18,"AVE",IF(I4&lt;23,"H","VH"))))</f>
        <v>AVE</v>
      </c>
      <c r="K4" s="9">
        <v>20</v>
      </c>
      <c r="L4" s="8" t="str">
        <f t="shared" ref="L4:L18" si="4">IF(K4&lt;8,"VL",IF(K4&lt;15,"L",IF(K4&lt;18,"AVE",IF(K4&lt;23,"H","VH"))))</f>
        <v>H</v>
      </c>
      <c r="M4" s="9">
        <f t="shared" ref="M4:M17" si="5">SUM(I4:K4)</f>
        <v>35</v>
      </c>
      <c r="N4" s="8" t="str">
        <f t="shared" ref="N4:N18" si="6">IF(M4&lt;15,"VL",IF(M4&lt;30,"L",IF(M4&lt;41,"AVE",IF(M4&lt;46,"H","VH"))))</f>
        <v>AVE</v>
      </c>
      <c r="O4">
        <f t="shared" ref="O4:O19" si="7">M4-F4</f>
        <v>-2</v>
      </c>
    </row>
    <row r="5" spans="1:15" x14ac:dyDescent="0.35">
      <c r="A5" s="24" t="s">
        <v>9</v>
      </c>
      <c r="B5" s="8">
        <v>24</v>
      </c>
      <c r="C5" s="8" t="str">
        <f t="shared" si="0"/>
        <v>VH</v>
      </c>
      <c r="D5" s="8">
        <v>16</v>
      </c>
      <c r="E5" s="8" t="str">
        <f t="shared" si="0"/>
        <v>AVE</v>
      </c>
      <c r="F5" s="12">
        <f t="shared" si="1"/>
        <v>40</v>
      </c>
      <c r="G5" s="8" t="str">
        <f t="shared" si="2"/>
        <v>AVE</v>
      </c>
      <c r="H5" s="21"/>
      <c r="I5" s="22">
        <v>23</v>
      </c>
      <c r="J5" s="8" t="str">
        <f t="shared" si="3"/>
        <v>VH</v>
      </c>
      <c r="K5" s="9">
        <v>18</v>
      </c>
      <c r="L5" s="8" t="str">
        <f t="shared" si="4"/>
        <v>H</v>
      </c>
      <c r="M5" s="9">
        <f t="shared" si="5"/>
        <v>41</v>
      </c>
      <c r="N5" s="8" t="str">
        <f t="shared" si="6"/>
        <v>H</v>
      </c>
      <c r="O5">
        <f t="shared" si="7"/>
        <v>1</v>
      </c>
    </row>
    <row r="6" spans="1:15" x14ac:dyDescent="0.35">
      <c r="A6" s="24" t="s">
        <v>10</v>
      </c>
      <c r="B6" s="11">
        <v>18</v>
      </c>
      <c r="C6" s="8" t="str">
        <f t="shared" si="0"/>
        <v>H</v>
      </c>
      <c r="D6" s="11">
        <v>16</v>
      </c>
      <c r="E6" s="8" t="str">
        <f t="shared" si="0"/>
        <v>AVE</v>
      </c>
      <c r="F6" s="12">
        <f t="shared" si="1"/>
        <v>34</v>
      </c>
      <c r="G6" s="8" t="str">
        <f t="shared" si="2"/>
        <v>AVE</v>
      </c>
      <c r="H6" s="12"/>
      <c r="I6" s="9">
        <v>19</v>
      </c>
      <c r="J6" s="8" t="str">
        <f t="shared" si="3"/>
        <v>H</v>
      </c>
      <c r="K6" s="9">
        <v>13</v>
      </c>
      <c r="L6" s="8" t="str">
        <f t="shared" si="4"/>
        <v>L</v>
      </c>
      <c r="M6" s="9">
        <f t="shared" si="5"/>
        <v>32</v>
      </c>
      <c r="N6" s="8" t="str">
        <f t="shared" si="6"/>
        <v>AVE</v>
      </c>
      <c r="O6">
        <f t="shared" si="7"/>
        <v>-2</v>
      </c>
    </row>
    <row r="7" spans="1:15" x14ac:dyDescent="0.35">
      <c r="A7" s="24" t="s">
        <v>11</v>
      </c>
      <c r="B7" s="12">
        <v>15</v>
      </c>
      <c r="C7" s="8" t="str">
        <f t="shared" si="0"/>
        <v>AVE</v>
      </c>
      <c r="D7" s="12">
        <v>18</v>
      </c>
      <c r="E7" s="8" t="str">
        <f t="shared" si="0"/>
        <v>H</v>
      </c>
      <c r="F7" s="12">
        <f t="shared" si="1"/>
        <v>33</v>
      </c>
      <c r="G7" s="8" t="str">
        <f t="shared" si="2"/>
        <v>AVE</v>
      </c>
      <c r="H7" s="12"/>
      <c r="I7" s="9">
        <v>15</v>
      </c>
      <c r="J7" s="8" t="str">
        <f t="shared" si="3"/>
        <v>AVE</v>
      </c>
      <c r="K7" s="9">
        <v>14</v>
      </c>
      <c r="L7" s="8" t="str">
        <f t="shared" si="4"/>
        <v>L</v>
      </c>
      <c r="M7" s="9">
        <f t="shared" si="5"/>
        <v>29</v>
      </c>
      <c r="N7" s="8" t="str">
        <f t="shared" si="6"/>
        <v>L</v>
      </c>
      <c r="O7">
        <f t="shared" si="7"/>
        <v>-4</v>
      </c>
    </row>
    <row r="8" spans="1:15" x14ac:dyDescent="0.35">
      <c r="A8" s="24" t="s">
        <v>12</v>
      </c>
      <c r="B8" s="11">
        <v>20</v>
      </c>
      <c r="C8" s="8" t="str">
        <f t="shared" si="0"/>
        <v>H</v>
      </c>
      <c r="D8" s="11">
        <v>16</v>
      </c>
      <c r="E8" s="8" t="str">
        <f t="shared" si="0"/>
        <v>AVE</v>
      </c>
      <c r="F8" s="12">
        <f t="shared" si="1"/>
        <v>36</v>
      </c>
      <c r="G8" s="8" t="str">
        <f t="shared" si="2"/>
        <v>AVE</v>
      </c>
      <c r="H8" s="12"/>
      <c r="I8" s="9">
        <v>18</v>
      </c>
      <c r="J8" s="8" t="str">
        <f t="shared" si="3"/>
        <v>H</v>
      </c>
      <c r="K8" s="9">
        <v>21</v>
      </c>
      <c r="L8" s="8" t="str">
        <f t="shared" si="4"/>
        <v>H</v>
      </c>
      <c r="M8" s="9">
        <f t="shared" si="5"/>
        <v>39</v>
      </c>
      <c r="N8" s="8" t="str">
        <f t="shared" si="6"/>
        <v>AVE</v>
      </c>
      <c r="O8">
        <f t="shared" si="7"/>
        <v>3</v>
      </c>
    </row>
    <row r="9" spans="1:15" x14ac:dyDescent="0.35">
      <c r="A9" s="24" t="s">
        <v>13</v>
      </c>
      <c r="B9" s="8">
        <v>19</v>
      </c>
      <c r="C9" s="8" t="str">
        <f t="shared" si="0"/>
        <v>H</v>
      </c>
      <c r="D9" s="8">
        <v>17</v>
      </c>
      <c r="E9" s="8" t="str">
        <f t="shared" si="0"/>
        <v>AVE</v>
      </c>
      <c r="F9" s="12">
        <f t="shared" si="1"/>
        <v>36</v>
      </c>
      <c r="G9" s="8" t="str">
        <f t="shared" si="2"/>
        <v>AVE</v>
      </c>
      <c r="H9" s="12"/>
      <c r="I9" s="9">
        <v>16</v>
      </c>
      <c r="J9" s="8" t="str">
        <f t="shared" si="3"/>
        <v>AVE</v>
      </c>
      <c r="K9" s="9">
        <v>19</v>
      </c>
      <c r="L9" s="8" t="str">
        <f t="shared" si="4"/>
        <v>H</v>
      </c>
      <c r="M9" s="9">
        <f t="shared" si="5"/>
        <v>35</v>
      </c>
      <c r="N9" s="8" t="str">
        <f t="shared" si="6"/>
        <v>AVE</v>
      </c>
      <c r="O9">
        <f t="shared" si="7"/>
        <v>-1</v>
      </c>
    </row>
    <row r="10" spans="1:15" x14ac:dyDescent="0.35">
      <c r="A10" s="24" t="s">
        <v>14</v>
      </c>
      <c r="B10" s="12">
        <v>15</v>
      </c>
      <c r="C10" s="8" t="str">
        <f t="shared" si="0"/>
        <v>AVE</v>
      </c>
      <c r="D10" s="12">
        <v>20</v>
      </c>
      <c r="E10" s="8" t="str">
        <f t="shared" si="0"/>
        <v>H</v>
      </c>
      <c r="F10" s="12">
        <f t="shared" si="1"/>
        <v>35</v>
      </c>
      <c r="G10" s="8" t="str">
        <f t="shared" si="2"/>
        <v>AVE</v>
      </c>
      <c r="H10" s="12"/>
      <c r="I10" s="9">
        <v>14</v>
      </c>
      <c r="J10" s="8" t="str">
        <f t="shared" si="3"/>
        <v>L</v>
      </c>
      <c r="K10" s="9">
        <v>15</v>
      </c>
      <c r="L10" s="8" t="str">
        <f t="shared" si="4"/>
        <v>AVE</v>
      </c>
      <c r="M10" s="9">
        <f t="shared" si="5"/>
        <v>29</v>
      </c>
      <c r="N10" s="8" t="str">
        <f t="shared" si="6"/>
        <v>L</v>
      </c>
      <c r="O10">
        <f t="shared" si="7"/>
        <v>-6</v>
      </c>
    </row>
    <row r="11" spans="1:15" x14ac:dyDescent="0.35">
      <c r="A11" s="24" t="s">
        <v>15</v>
      </c>
      <c r="B11" s="11">
        <v>14</v>
      </c>
      <c r="C11" s="8" t="str">
        <f t="shared" si="0"/>
        <v>L</v>
      </c>
      <c r="D11" s="11">
        <v>15</v>
      </c>
      <c r="E11" s="8" t="str">
        <f t="shared" si="0"/>
        <v>AVE</v>
      </c>
      <c r="F11" s="12">
        <f t="shared" si="1"/>
        <v>29</v>
      </c>
      <c r="G11" s="8" t="str">
        <f t="shared" si="2"/>
        <v>L</v>
      </c>
      <c r="H11" s="12"/>
      <c r="I11" s="9">
        <v>17</v>
      </c>
      <c r="J11" s="8" t="str">
        <f t="shared" si="3"/>
        <v>AVE</v>
      </c>
      <c r="K11" s="9">
        <v>13</v>
      </c>
      <c r="L11" s="8" t="str">
        <f t="shared" si="4"/>
        <v>L</v>
      </c>
      <c r="M11" s="9">
        <f t="shared" si="5"/>
        <v>30</v>
      </c>
      <c r="N11" s="8" t="str">
        <f t="shared" si="6"/>
        <v>AVE</v>
      </c>
      <c r="O11">
        <f t="shared" si="7"/>
        <v>1</v>
      </c>
    </row>
    <row r="12" spans="1:15" x14ac:dyDescent="0.35">
      <c r="A12" s="24" t="s">
        <v>16</v>
      </c>
      <c r="B12" s="12">
        <v>12</v>
      </c>
      <c r="C12" s="8" t="str">
        <f t="shared" si="0"/>
        <v>L</v>
      </c>
      <c r="D12" s="12">
        <v>11</v>
      </c>
      <c r="E12" s="8" t="str">
        <f t="shared" si="0"/>
        <v>L</v>
      </c>
      <c r="F12" s="12">
        <f t="shared" si="1"/>
        <v>23</v>
      </c>
      <c r="G12" s="8" t="str">
        <f t="shared" si="2"/>
        <v>L</v>
      </c>
      <c r="H12" s="12"/>
      <c r="I12" s="9">
        <v>15</v>
      </c>
      <c r="J12" s="8" t="str">
        <f t="shared" si="3"/>
        <v>AVE</v>
      </c>
      <c r="K12" s="9">
        <v>11</v>
      </c>
      <c r="L12" s="8" t="str">
        <f t="shared" si="4"/>
        <v>L</v>
      </c>
      <c r="M12" s="9">
        <f t="shared" si="5"/>
        <v>26</v>
      </c>
      <c r="N12" s="8" t="str">
        <f t="shared" si="6"/>
        <v>L</v>
      </c>
      <c r="O12">
        <f t="shared" si="7"/>
        <v>3</v>
      </c>
    </row>
    <row r="13" spans="1:15" x14ac:dyDescent="0.35">
      <c r="A13" s="24" t="s">
        <v>17</v>
      </c>
      <c r="B13" s="11">
        <v>15</v>
      </c>
      <c r="C13" s="8" t="str">
        <f t="shared" si="0"/>
        <v>AVE</v>
      </c>
      <c r="D13" s="11">
        <v>15</v>
      </c>
      <c r="E13" s="8" t="str">
        <f t="shared" si="0"/>
        <v>AVE</v>
      </c>
      <c r="F13" s="12">
        <f t="shared" si="1"/>
        <v>30</v>
      </c>
      <c r="G13" s="8" t="str">
        <f t="shared" si="2"/>
        <v>AVE</v>
      </c>
      <c r="H13" s="12"/>
      <c r="I13" s="9">
        <v>18</v>
      </c>
      <c r="J13" s="8" t="str">
        <f t="shared" si="3"/>
        <v>H</v>
      </c>
      <c r="K13" s="9">
        <v>18</v>
      </c>
      <c r="L13" s="8" t="str">
        <f t="shared" si="4"/>
        <v>H</v>
      </c>
      <c r="M13" s="9">
        <f t="shared" si="5"/>
        <v>36</v>
      </c>
      <c r="N13" s="8" t="str">
        <f t="shared" si="6"/>
        <v>AVE</v>
      </c>
      <c r="O13">
        <f t="shared" si="7"/>
        <v>6</v>
      </c>
    </row>
    <row r="14" spans="1:15" x14ac:dyDescent="0.35">
      <c r="A14" s="24" t="s">
        <v>18</v>
      </c>
      <c r="B14" s="8">
        <v>15</v>
      </c>
      <c r="C14" s="8" t="str">
        <f t="shared" si="0"/>
        <v>AVE</v>
      </c>
      <c r="D14" s="8">
        <v>17</v>
      </c>
      <c r="E14" s="8" t="str">
        <f t="shared" si="0"/>
        <v>AVE</v>
      </c>
      <c r="F14" s="12">
        <f t="shared" si="1"/>
        <v>32</v>
      </c>
      <c r="G14" s="8" t="str">
        <f t="shared" si="2"/>
        <v>AVE</v>
      </c>
      <c r="H14" s="12"/>
      <c r="I14" s="9">
        <v>16</v>
      </c>
      <c r="J14" s="8" t="str">
        <f t="shared" si="3"/>
        <v>AVE</v>
      </c>
      <c r="K14" s="9">
        <v>19</v>
      </c>
      <c r="L14" s="8" t="str">
        <f t="shared" si="4"/>
        <v>H</v>
      </c>
      <c r="M14" s="9">
        <f t="shared" si="5"/>
        <v>35</v>
      </c>
      <c r="N14" s="8" t="str">
        <f t="shared" si="6"/>
        <v>AVE</v>
      </c>
      <c r="O14">
        <f t="shared" si="7"/>
        <v>3</v>
      </c>
    </row>
    <row r="15" spans="1:15" x14ac:dyDescent="0.35">
      <c r="A15" s="24" t="s">
        <v>19</v>
      </c>
      <c r="B15" s="12">
        <v>17</v>
      </c>
      <c r="C15" s="8" t="str">
        <f t="shared" si="0"/>
        <v>AVE</v>
      </c>
      <c r="D15" s="12">
        <v>15</v>
      </c>
      <c r="E15" s="8" t="str">
        <f t="shared" si="0"/>
        <v>AVE</v>
      </c>
      <c r="F15" s="12">
        <f t="shared" si="1"/>
        <v>32</v>
      </c>
      <c r="G15" s="8" t="str">
        <f t="shared" si="2"/>
        <v>AVE</v>
      </c>
      <c r="H15" s="12"/>
      <c r="I15" s="9">
        <v>16</v>
      </c>
      <c r="J15" s="8" t="str">
        <f t="shared" si="3"/>
        <v>AVE</v>
      </c>
      <c r="K15" s="9">
        <v>17</v>
      </c>
      <c r="L15" s="8" t="str">
        <f t="shared" si="4"/>
        <v>AVE</v>
      </c>
      <c r="M15" s="9">
        <f t="shared" si="5"/>
        <v>33</v>
      </c>
      <c r="N15" s="8" t="str">
        <f t="shared" si="6"/>
        <v>AVE</v>
      </c>
      <c r="O15">
        <f t="shared" si="7"/>
        <v>1</v>
      </c>
    </row>
    <row r="16" spans="1:15" x14ac:dyDescent="0.35">
      <c r="A16" s="24" t="s">
        <v>20</v>
      </c>
      <c r="B16" s="12">
        <v>19</v>
      </c>
      <c r="C16" s="8" t="str">
        <f t="shared" si="0"/>
        <v>H</v>
      </c>
      <c r="D16" s="12">
        <v>23</v>
      </c>
      <c r="E16" s="8" t="str">
        <f t="shared" si="0"/>
        <v>VH</v>
      </c>
      <c r="F16" s="12">
        <f t="shared" si="1"/>
        <v>42</v>
      </c>
      <c r="G16" s="8" t="str">
        <f t="shared" si="2"/>
        <v>H</v>
      </c>
      <c r="H16" s="12"/>
      <c r="I16" s="9">
        <v>16</v>
      </c>
      <c r="J16" s="8" t="str">
        <f t="shared" si="3"/>
        <v>AVE</v>
      </c>
      <c r="K16" s="9">
        <v>19</v>
      </c>
      <c r="L16" s="8" t="str">
        <f t="shared" si="4"/>
        <v>H</v>
      </c>
      <c r="M16" s="9">
        <f t="shared" si="5"/>
        <v>35</v>
      </c>
      <c r="N16" s="8" t="str">
        <f t="shared" si="6"/>
        <v>AVE</v>
      </c>
      <c r="O16">
        <f t="shared" si="7"/>
        <v>-7</v>
      </c>
    </row>
    <row r="17" spans="1:15" x14ac:dyDescent="0.35">
      <c r="A17" s="24" t="s">
        <v>21</v>
      </c>
      <c r="B17" s="8">
        <v>17</v>
      </c>
      <c r="C17" s="8" t="str">
        <f t="shared" si="0"/>
        <v>AVE</v>
      </c>
      <c r="D17" s="8">
        <v>15</v>
      </c>
      <c r="E17" s="8" t="str">
        <f t="shared" si="0"/>
        <v>AVE</v>
      </c>
      <c r="F17" s="12">
        <f t="shared" si="1"/>
        <v>32</v>
      </c>
      <c r="G17" s="8" t="str">
        <f t="shared" si="2"/>
        <v>AVE</v>
      </c>
      <c r="H17" s="12"/>
      <c r="I17" s="9">
        <v>18</v>
      </c>
      <c r="J17" s="8" t="str">
        <f t="shared" si="3"/>
        <v>H</v>
      </c>
      <c r="K17" s="9">
        <v>15</v>
      </c>
      <c r="L17" s="8" t="str">
        <f t="shared" si="4"/>
        <v>AVE</v>
      </c>
      <c r="M17" s="9">
        <f t="shared" si="5"/>
        <v>33</v>
      </c>
      <c r="N17" s="8" t="str">
        <f t="shared" si="6"/>
        <v>AVE</v>
      </c>
      <c r="O17">
        <f t="shared" si="7"/>
        <v>1</v>
      </c>
    </row>
    <row r="18" spans="1:15" x14ac:dyDescent="0.35">
      <c r="A18" s="25" t="s">
        <v>22</v>
      </c>
      <c r="B18" s="15">
        <f>AVERAGE(B3:B17)</f>
        <v>17.133333333333333</v>
      </c>
      <c r="C18" s="8" t="str">
        <f t="shared" si="0"/>
        <v>AVE</v>
      </c>
      <c r="D18" s="15">
        <f>AVERAGE(D3:D17)</f>
        <v>16.733333333333334</v>
      </c>
      <c r="E18" s="8" t="str">
        <f t="shared" si="0"/>
        <v>AVE</v>
      </c>
      <c r="F18" s="15">
        <f>AVERAGE(F3:F17)</f>
        <v>33.866666666666667</v>
      </c>
      <c r="G18" s="23" t="str">
        <f t="shared" si="2"/>
        <v>AVE</v>
      </c>
      <c r="H18" s="26"/>
      <c r="I18" s="15">
        <f>AVERAGE(I3:I17)</f>
        <v>16.866666666666667</v>
      </c>
      <c r="J18" s="8" t="str">
        <f t="shared" si="3"/>
        <v>AVE</v>
      </c>
      <c r="K18" s="15">
        <f>AVERAGE(K3:K17)</f>
        <v>16.466666666666665</v>
      </c>
      <c r="L18" s="8" t="str">
        <f t="shared" si="4"/>
        <v>AVE</v>
      </c>
      <c r="M18" s="15">
        <f>AVERAGE(M3:M17)</f>
        <v>33.333333333333336</v>
      </c>
      <c r="N18" s="16" t="str">
        <f t="shared" si="6"/>
        <v>AVE</v>
      </c>
      <c r="O18">
        <f t="shared" si="7"/>
        <v>-0.53333333333333144</v>
      </c>
    </row>
    <row r="19" spans="1:15" x14ac:dyDescent="0.35">
      <c r="A19" s="25" t="s">
        <v>23</v>
      </c>
      <c r="B19" s="17">
        <f>STDEV(B3:B17)</f>
        <v>2.9968237153613821</v>
      </c>
      <c r="C19" s="27"/>
      <c r="D19" s="17">
        <f>STDEV(D3:D17)</f>
        <v>2.7894358535288788</v>
      </c>
      <c r="E19" s="27"/>
      <c r="F19" s="17">
        <f>STDEV(F3:F17)</f>
        <v>4.6424541949685372</v>
      </c>
      <c r="G19" s="20"/>
      <c r="H19" s="20"/>
      <c r="I19" s="17">
        <f>STDEV(I3:I17)</f>
        <v>2.1995670569671786</v>
      </c>
      <c r="J19" s="28"/>
      <c r="K19" s="17">
        <f>STDEV(K3:K17)</f>
        <v>2.9728934118288235</v>
      </c>
      <c r="L19" s="28"/>
      <c r="M19" s="17">
        <f>STDEV(M3:M17)</f>
        <v>3.9218557317872231</v>
      </c>
      <c r="N19" s="20"/>
      <c r="O19">
        <f t="shared" si="7"/>
        <v>-0.72059846318131404</v>
      </c>
    </row>
  </sheetData>
  <mergeCells count="6">
    <mergeCell ref="K1:K2"/>
    <mergeCell ref="M1:M2"/>
    <mergeCell ref="B1:B2"/>
    <mergeCell ref="I1:I2"/>
    <mergeCell ref="D1:D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longhand</vt:lpstr>
      <vt:lpstr>gadget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yyqq</dc:creator>
  <cp:lastModifiedBy>Faith</cp:lastModifiedBy>
  <dcterms:created xsi:type="dcterms:W3CDTF">2020-03-27T14:03:01Z</dcterms:created>
  <dcterms:modified xsi:type="dcterms:W3CDTF">2020-04-05T00:46:16Z</dcterms:modified>
</cp:coreProperties>
</file>