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CHONG WEN HAO 2000585 DAV ASSIGNMENT\"/>
    </mc:Choice>
  </mc:AlternateContent>
  <bookViews>
    <workbookView xWindow="0" yWindow="0" windowWidth="23040" windowHeight="9384"/>
  </bookViews>
  <sheets>
    <sheet name="Dashboard" sheetId="16" r:id="rId1"/>
    <sheet name="Data" sheetId="1" r:id="rId2"/>
    <sheet name="Line Pivot" sheetId="4" r:id="rId3"/>
    <sheet name="Bar Pivot " sheetId="5" r:id="rId4"/>
    <sheet name="Bar Pivot_1" sheetId="11" r:id="rId5"/>
    <sheet name="Bar Pivot_2" sheetId="12" r:id="rId6"/>
    <sheet name="Bar Pivot_3" sheetId="17" r:id="rId7"/>
    <sheet name="Bar Pivot_4" sheetId="18" r:id="rId8"/>
    <sheet name="Bar Pivot_5" sheetId="20" r:id="rId9"/>
    <sheet name="Sparkline Pivot" sheetId="14" r:id="rId10"/>
    <sheet name="Pie Pivot" sheetId="6" r:id="rId11"/>
  </sheets>
  <definedNames>
    <definedName name="Slicer_course">#N/A</definedName>
    <definedName name="Slicer_Education">#N/A</definedName>
    <definedName name="Slicer_Family_income">#N/A</definedName>
    <definedName name="Slicer_Parent_marriage">#N/A</definedName>
    <definedName name="Slicer_School">#N/A</definedName>
    <definedName name="Slicer_Status">#N/A</definedName>
  </definedNames>
  <calcPr calcId="152511" calcMode="autoNoTable"/>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3" i="14" l="1"/>
  <c r="L16" i="16" s="1"/>
  <c r="R4" i="14"/>
  <c r="L17" i="16" s="1"/>
  <c r="R5" i="14"/>
  <c r="L18" i="16" s="1"/>
  <c r="K16" i="16"/>
  <c r="K17" i="16"/>
  <c r="K18" i="16"/>
  <c r="K15" i="16"/>
  <c r="F2" i="6"/>
  <c r="F3" i="6"/>
  <c r="F1" i="6"/>
  <c r="R2" i="14" l="1"/>
  <c r="L15" i="16" s="1"/>
</calcChain>
</file>

<file path=xl/sharedStrings.xml><?xml version="1.0" encoding="utf-8"?>
<sst xmlns="http://schemas.openxmlformats.org/spreadsheetml/2006/main" count="1046" uniqueCount="177">
  <si>
    <t>Date</t>
  </si>
  <si>
    <t>Applicant_name</t>
  </si>
  <si>
    <t>Age</t>
  </si>
  <si>
    <t>Family_income</t>
  </si>
  <si>
    <t>Parent_marriage</t>
  </si>
  <si>
    <t>Education</t>
  </si>
  <si>
    <t>CGPA</t>
  </si>
  <si>
    <t>School</t>
  </si>
  <si>
    <t>course</t>
  </si>
  <si>
    <t>Status</t>
  </si>
  <si>
    <t>Score</t>
  </si>
  <si>
    <t>11/6/2021</t>
  </si>
  <si>
    <t>Andy zhou</t>
  </si>
  <si>
    <t>Less than RM1500</t>
  </si>
  <si>
    <t>divorced</t>
  </si>
  <si>
    <t>UDAC Foundation</t>
  </si>
  <si>
    <t>Lake Gardens High School</t>
  </si>
  <si>
    <t>Applied Mathematics with Computing</t>
  </si>
  <si>
    <t>Financial assistance</t>
  </si>
  <si>
    <t>Calvin chong</t>
  </si>
  <si>
    <t>Less than RM3500</t>
  </si>
  <si>
    <t>married</t>
  </si>
  <si>
    <t>STPM</t>
  </si>
  <si>
    <t>100% scholarship</t>
  </si>
  <si>
    <t>Jensen chong</t>
  </si>
  <si>
    <t>Other</t>
  </si>
  <si>
    <t>Kajang High School</t>
  </si>
  <si>
    <t>Statistics</t>
  </si>
  <si>
    <t>No financial assistance</t>
  </si>
  <si>
    <t>Eric loh</t>
  </si>
  <si>
    <t>Malacca High School</t>
  </si>
  <si>
    <t>Kobe Goh</t>
  </si>
  <si>
    <t>Less than RM2500</t>
  </si>
  <si>
    <t>Segamat High School</t>
  </si>
  <si>
    <t>50% scholarship</t>
  </si>
  <si>
    <t>Jenifer zhou</t>
  </si>
  <si>
    <t>A-Level</t>
  </si>
  <si>
    <t>Andrew ong</t>
  </si>
  <si>
    <t>Foon Yew High School</t>
  </si>
  <si>
    <t>Ryan zhou</t>
  </si>
  <si>
    <t>Bukit Mertajam High School</t>
  </si>
  <si>
    <t>Lebron liu</t>
  </si>
  <si>
    <t>Albert yong</t>
  </si>
  <si>
    <t>Catholic High School, Malaysia</t>
  </si>
  <si>
    <t>Financial Mathematics</t>
  </si>
  <si>
    <t>Calvin chen</t>
  </si>
  <si>
    <t>UEC</t>
  </si>
  <si>
    <t>Andrew lim</t>
  </si>
  <si>
    <t>Setapak High School</t>
  </si>
  <si>
    <t>Albert wong</t>
  </si>
  <si>
    <t>Alice lau</t>
  </si>
  <si>
    <t>Sam chen</t>
  </si>
  <si>
    <t>Lebron lau</t>
  </si>
  <si>
    <t>Kobe yong</t>
  </si>
  <si>
    <t>Anthony Goh</t>
  </si>
  <si>
    <t>Kota Kinabalu High School</t>
  </si>
  <si>
    <t>Stephen chong</t>
  </si>
  <si>
    <t>Jensen lau</t>
  </si>
  <si>
    <t>Chinese High School (Batu Pahat)</t>
  </si>
  <si>
    <t>Peter chen</t>
  </si>
  <si>
    <t>Malacca Chinese High School</t>
  </si>
  <si>
    <t>Ryan yong</t>
  </si>
  <si>
    <t>Port Dickson High School</t>
  </si>
  <si>
    <t>Kyrie chong</t>
  </si>
  <si>
    <t>Muar High School</t>
  </si>
  <si>
    <t>Vivian lee</t>
  </si>
  <si>
    <t>Klang High School</t>
  </si>
  <si>
    <t>May li</t>
  </si>
  <si>
    <t>Kuching High School</t>
  </si>
  <si>
    <t>12/6/2021</t>
  </si>
  <si>
    <t>Andrew chan</t>
  </si>
  <si>
    <t>Albert liew</t>
  </si>
  <si>
    <t>Peter lau</t>
  </si>
  <si>
    <t>Peter koh</t>
  </si>
  <si>
    <t>Kyrie lau</t>
  </si>
  <si>
    <t>Jason ong</t>
  </si>
  <si>
    <t>Peter sim</t>
  </si>
  <si>
    <t>All Saints Secondary School</t>
  </si>
  <si>
    <t>Jason chia</t>
  </si>
  <si>
    <t>Kuala Selangor High School</t>
  </si>
  <si>
    <t>Andy lee</t>
  </si>
  <si>
    <t>Derrick lee</t>
  </si>
  <si>
    <t>Kobe lee</t>
  </si>
  <si>
    <t>Jensen Goh</t>
  </si>
  <si>
    <t>widowed</t>
  </si>
  <si>
    <t>Anthony loh</t>
  </si>
  <si>
    <t>Jason sim</t>
  </si>
  <si>
    <t>Sarikei High School</t>
  </si>
  <si>
    <t>Alex zhou</t>
  </si>
  <si>
    <t>Cindy chia</t>
  </si>
  <si>
    <t>Derrick chia</t>
  </si>
  <si>
    <t>Alex loh</t>
  </si>
  <si>
    <t>Malacca Girls' High School</t>
  </si>
  <si>
    <t>Andrew yong</t>
  </si>
  <si>
    <t>Peter Goh</t>
  </si>
  <si>
    <t>Alice sim</t>
  </si>
  <si>
    <t>Anthony lau</t>
  </si>
  <si>
    <t>Jenifer wong</t>
  </si>
  <si>
    <t>Sam ong</t>
  </si>
  <si>
    <t>Alan wong</t>
  </si>
  <si>
    <t>Jensen liu</t>
  </si>
  <si>
    <t>Eric chia</t>
  </si>
  <si>
    <t>Andy yong</t>
  </si>
  <si>
    <t>Peter liu</t>
  </si>
  <si>
    <t>Alan chan</t>
  </si>
  <si>
    <t>Angela Goh</t>
  </si>
  <si>
    <t>Derrick liew</t>
  </si>
  <si>
    <t>Anthony zhou</t>
  </si>
  <si>
    <t>Alice liu</t>
  </si>
  <si>
    <t>Vivian koh</t>
  </si>
  <si>
    <t>Michael koh</t>
  </si>
  <si>
    <t>Sam chan</t>
  </si>
  <si>
    <t>13/6/2021</t>
  </si>
  <si>
    <t>Alex koh</t>
  </si>
  <si>
    <t>Vivian chan</t>
  </si>
  <si>
    <t>St. David's High School, Malacca</t>
  </si>
  <si>
    <t>Derrick li</t>
  </si>
  <si>
    <t>Angela chia</t>
  </si>
  <si>
    <t>Batu Pahat High School</t>
  </si>
  <si>
    <t>Kobe zhou</t>
  </si>
  <si>
    <t>Angela lau</t>
  </si>
  <si>
    <t>Michael lo</t>
  </si>
  <si>
    <t>Jensen chan</t>
  </si>
  <si>
    <t>Michael chen</t>
  </si>
  <si>
    <t>Kobe lim</t>
  </si>
  <si>
    <t>Ryan lee</t>
  </si>
  <si>
    <t>May lee</t>
  </si>
  <si>
    <t>Stephen wong</t>
  </si>
  <si>
    <t>Peter wong</t>
  </si>
  <si>
    <t>Cindy ong</t>
  </si>
  <si>
    <t>Kluang High School</t>
  </si>
  <si>
    <t>Alan ong</t>
  </si>
  <si>
    <t>Sabah Chinese High School</t>
  </si>
  <si>
    <t>Lebron liew</t>
  </si>
  <si>
    <t>Michael chong</t>
  </si>
  <si>
    <t>14/6/2021</t>
  </si>
  <si>
    <t>Anthony chia</t>
  </si>
  <si>
    <t>Kevin lim</t>
  </si>
  <si>
    <t>Lebron lo</t>
  </si>
  <si>
    <t>Alan Goh</t>
  </si>
  <si>
    <t>Jason loh</t>
  </si>
  <si>
    <t>Michael sim</t>
  </si>
  <si>
    <t>Lebron chan</t>
  </si>
  <si>
    <t>Lebron li</t>
  </si>
  <si>
    <t>Anthony lee</t>
  </si>
  <si>
    <t>Peter lo</t>
  </si>
  <si>
    <t>Alice wong</t>
  </si>
  <si>
    <t>Alice zhou</t>
  </si>
  <si>
    <t>Andy li</t>
  </si>
  <si>
    <t>15/6/2021</t>
  </si>
  <si>
    <t>Cindy chong</t>
  </si>
  <si>
    <t>Lebron loh</t>
  </si>
  <si>
    <t>Vivian chong</t>
  </si>
  <si>
    <t>Anthony ong</t>
  </si>
  <si>
    <t>Eric liew</t>
  </si>
  <si>
    <t>Angela lim</t>
  </si>
  <si>
    <t>Calvin lim</t>
  </si>
  <si>
    <t>Michael chan</t>
  </si>
  <si>
    <t>16/6/2021</t>
  </si>
  <si>
    <t>Peter loh</t>
  </si>
  <si>
    <t>Michael li</t>
  </si>
  <si>
    <t>Row Labels</t>
  </si>
  <si>
    <t>Grand Total</t>
  </si>
  <si>
    <t>Column Labels</t>
  </si>
  <si>
    <t>Count of course</t>
  </si>
  <si>
    <t>Average of CGPA</t>
  </si>
  <si>
    <t>(All)</t>
  </si>
  <si>
    <t>Count of Applicant_name</t>
  </si>
  <si>
    <t>Scholarship / Financial Assitance Dashboard</t>
  </si>
  <si>
    <t>All</t>
  </si>
  <si>
    <t>Applied Math</t>
  </si>
  <si>
    <t>Financial Math</t>
  </si>
  <si>
    <t>Income</t>
  </si>
  <si>
    <t>sum</t>
  </si>
  <si>
    <t>Number of Applicants and its Trend by Courses</t>
  </si>
  <si>
    <t>Average of Score</t>
  </si>
  <si>
    <t>Count of course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</si>
</sst>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name val="Calibri"/>
      <family val="2"/>
    </font>
    <font>
      <sz val="11"/>
      <name val="Calibri"/>
      <family val="2"/>
      <scheme val="minor"/>
    </font>
    <font>
      <b/>
      <sz val="11"/>
      <color theme="1"/>
      <name val="Calibri"/>
      <family val="2"/>
      <scheme val="minor"/>
    </font>
    <font>
      <sz val="11"/>
      <color theme="0"/>
      <name val="Calibri"/>
      <family val="2"/>
      <scheme val="minor"/>
    </font>
    <font>
      <sz val="22"/>
      <color theme="0"/>
      <name val="Segoe UI Light"/>
      <family val="2"/>
    </font>
    <font>
      <sz val="22"/>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3">
    <border>
      <left/>
      <right/>
      <top/>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1" fontId="0" fillId="0" borderId="0" xfId="0" applyNumberFormat="1"/>
    <xf numFmtId="0" fontId="2" fillId="0" borderId="0" xfId="0" applyFont="1"/>
    <xf numFmtId="0" fontId="2" fillId="2" borderId="0" xfId="0" applyFont="1" applyFill="1"/>
    <xf numFmtId="0" fontId="0" fillId="3" borderId="0" xfId="0" applyFill="1"/>
    <xf numFmtId="0" fontId="3" fillId="0" borderId="0" xfId="0" applyFont="1"/>
    <xf numFmtId="0" fontId="0" fillId="0" borderId="0" xfId="0" applyFill="1" applyBorder="1"/>
    <xf numFmtId="0" fontId="3" fillId="3" borderId="0" xfId="0" applyFont="1" applyFill="1"/>
    <xf numFmtId="0" fontId="0" fillId="2" borderId="0" xfId="0" applyFill="1"/>
    <xf numFmtId="0" fontId="4" fillId="2" borderId="0" xfId="0" applyFont="1" applyFill="1"/>
    <xf numFmtId="0" fontId="0" fillId="0" borderId="2" xfId="0" applyBorder="1"/>
    <xf numFmtId="0" fontId="0" fillId="0" borderId="2" xfId="0" applyBorder="1" applyAlignment="1">
      <alignment horizontal="center"/>
    </xf>
    <xf numFmtId="2" fontId="0" fillId="0" borderId="0" xfId="0" applyNumberFormat="1"/>
    <xf numFmtId="0" fontId="5" fillId="2" borderId="0" xfId="0" applyFont="1" applyFill="1"/>
    <xf numFmtId="0" fontId="6" fillId="2" borderId="0" xfId="0" applyFont="1" applyFill="1"/>
    <xf numFmtId="10" fontId="0" fillId="0" borderId="0" xfId="0" applyNumberFormat="1"/>
    <xf numFmtId="0" fontId="0" fillId="0" borderId="0" xfId="0" applyAlignment="1">
      <alignment wrapText="1"/>
    </xf>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DAV_Dataset.xlsx]Line Pivot!LinePivot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Numbers of Applicant</a:t>
            </a:r>
            <a:r>
              <a:rPr lang="en-MY" baseline="0"/>
              <a:t> per Day</a:t>
            </a:r>
          </a:p>
        </c:rich>
      </c:tx>
      <c:layout>
        <c:manualLayout>
          <c:xMode val="edge"/>
          <c:yMode val="edge"/>
          <c:x val="4.14079267172184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6"/>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FF0000"/>
            </a:solidFill>
            <a:round/>
          </a:ln>
          <a:effectLst/>
        </c:spPr>
        <c:marker>
          <c:symbol val="none"/>
        </c:marker>
      </c:pivotFmt>
      <c:pivotFmt>
        <c:idx val="10"/>
        <c:spPr>
          <a:ln w="28575" cap="rnd">
            <a:solidFill>
              <a:schemeClr val="accent6"/>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4449547973170022E-2"/>
          <c:y val="0.23237545127711601"/>
          <c:w val="0.90162401574803153"/>
          <c:h val="0.65896637500652322"/>
        </c:manualLayout>
      </c:layout>
      <c:lineChart>
        <c:grouping val="standard"/>
        <c:varyColors val="0"/>
        <c:ser>
          <c:idx val="0"/>
          <c:order val="0"/>
          <c:tx>
            <c:strRef>
              <c:f>'Line Pivot'!$B$3:$B$4</c:f>
              <c:strCache>
                <c:ptCount val="1"/>
                <c:pt idx="0">
                  <c:v>Applied Mathematics with Computing</c:v>
                </c:pt>
              </c:strCache>
            </c:strRef>
          </c:tx>
          <c:spPr>
            <a:ln w="28575" cap="rnd">
              <a:solidFill>
                <a:srgbClr val="00B0F0"/>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Pivot'!$B$5:$B$11</c:f>
              <c:numCache>
                <c:formatCode>General</c:formatCode>
                <c:ptCount val="6"/>
                <c:pt idx="0">
                  <c:v>11</c:v>
                </c:pt>
                <c:pt idx="1">
                  <c:v>11</c:v>
                </c:pt>
                <c:pt idx="2">
                  <c:v>8</c:v>
                </c:pt>
                <c:pt idx="3">
                  <c:v>7</c:v>
                </c:pt>
                <c:pt idx="4">
                  <c:v>3</c:v>
                </c:pt>
                <c:pt idx="5">
                  <c:v>1</c:v>
                </c:pt>
              </c:numCache>
            </c:numRef>
          </c:val>
          <c:smooth val="0"/>
        </c:ser>
        <c:ser>
          <c:idx val="1"/>
          <c:order val="1"/>
          <c:tx>
            <c:strRef>
              <c:f>'Line Pivot'!$C$3:$C$4</c:f>
              <c:strCache>
                <c:ptCount val="1"/>
                <c:pt idx="0">
                  <c:v>Financial Mathematics</c:v>
                </c:pt>
              </c:strCache>
            </c:strRef>
          </c:tx>
          <c:spPr>
            <a:ln w="28575" cap="rnd">
              <a:solidFill>
                <a:srgbClr val="FF0000"/>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Pivot'!$C$5:$C$11</c:f>
              <c:numCache>
                <c:formatCode>General</c:formatCode>
                <c:ptCount val="6"/>
                <c:pt idx="0">
                  <c:v>7</c:v>
                </c:pt>
                <c:pt idx="1">
                  <c:v>9</c:v>
                </c:pt>
                <c:pt idx="2">
                  <c:v>4</c:v>
                </c:pt>
                <c:pt idx="3">
                  <c:v>3</c:v>
                </c:pt>
                <c:pt idx="4">
                  <c:v>3</c:v>
                </c:pt>
              </c:numCache>
            </c:numRef>
          </c:val>
          <c:smooth val="0"/>
        </c:ser>
        <c:ser>
          <c:idx val="2"/>
          <c:order val="2"/>
          <c:tx>
            <c:strRef>
              <c:f>'Line Pivot'!$D$3:$D$4</c:f>
              <c:strCache>
                <c:ptCount val="1"/>
                <c:pt idx="0">
                  <c:v>Statistics</c:v>
                </c:pt>
              </c:strCache>
            </c:strRef>
          </c:tx>
          <c:spPr>
            <a:ln w="28575" cap="rnd">
              <a:solidFill>
                <a:schemeClr val="accent6"/>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Pivot'!$D$5:$D$11</c:f>
              <c:numCache>
                <c:formatCode>General</c:formatCode>
                <c:ptCount val="6"/>
                <c:pt idx="0">
                  <c:v>7</c:v>
                </c:pt>
                <c:pt idx="1">
                  <c:v>17</c:v>
                </c:pt>
                <c:pt idx="2">
                  <c:v>6</c:v>
                </c:pt>
                <c:pt idx="3">
                  <c:v>3</c:v>
                </c:pt>
                <c:pt idx="4">
                  <c:v>2</c:v>
                </c:pt>
                <c:pt idx="5">
                  <c:v>2</c:v>
                </c:pt>
              </c:numCache>
            </c:numRef>
          </c:val>
          <c:smooth val="0"/>
        </c:ser>
        <c:dLbls>
          <c:showLegendKey val="0"/>
          <c:showVal val="0"/>
          <c:showCatName val="0"/>
          <c:showSerName val="0"/>
          <c:showPercent val="0"/>
          <c:showBubbleSize val="0"/>
        </c:dLbls>
        <c:smooth val="0"/>
        <c:axId val="1825337936"/>
        <c:axId val="1825343376"/>
      </c:lineChart>
      <c:catAx>
        <c:axId val="182533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43376"/>
        <c:crosses val="autoZero"/>
        <c:auto val="1"/>
        <c:lblAlgn val="ctr"/>
        <c:lblOffset val="100"/>
        <c:noMultiLvlLbl val="0"/>
      </c:catAx>
      <c:valAx>
        <c:axId val="182534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7936"/>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 !LinePivot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Family</a:t>
            </a:r>
            <a:r>
              <a:rPr lang="en-MY" baseline="0"/>
              <a:t> Income of Applicants</a:t>
            </a:r>
            <a:endParaRPr lang="en-MY"/>
          </a:p>
        </c:rich>
      </c:tx>
      <c:layout>
        <c:manualLayout>
          <c:xMode val="edge"/>
          <c:yMode val="edge"/>
          <c:x val="2.8854111986001751E-2"/>
          <c:y val="4.4157449971932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rgbClr val="00B0F0"/>
            </a:solidFill>
          </a:ln>
          <a:effectLst/>
        </c:spPr>
        <c:marker>
          <c:symbol val="none"/>
        </c:marker>
      </c:pivotFmt>
      <c:pivotFmt>
        <c:idx val="1"/>
        <c:spPr>
          <a:solidFill>
            <a:srgbClr val="FF0000"/>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6.6580927384076991E-2"/>
          <c:y val="0.18781765357365013"/>
          <c:w val="0.90286351706036749"/>
          <c:h val="0.72120901794790104"/>
        </c:manualLayout>
      </c:layout>
      <c:barChart>
        <c:barDir val="col"/>
        <c:grouping val="clustered"/>
        <c:varyColors val="0"/>
        <c:ser>
          <c:idx val="0"/>
          <c:order val="0"/>
          <c:tx>
            <c:strRef>
              <c:f>'Bar Pivot '!$B$3:$B$4</c:f>
              <c:strCache>
                <c:ptCount val="1"/>
                <c:pt idx="0">
                  <c:v>Applied Mathematics with Computing</c:v>
                </c:pt>
              </c:strCache>
            </c:strRef>
          </c:tx>
          <c:spPr>
            <a:solidFill>
              <a:srgbClr val="00B0F0"/>
            </a:solidFill>
            <a:ln>
              <a:solidFill>
                <a:srgbClr val="00B0F0"/>
              </a:solidFill>
            </a:ln>
            <a:effectLst/>
          </c:spPr>
          <c:invertIfNegative val="0"/>
          <c:cat>
            <c:strRef>
              <c:f>'Bar Pivot '!$A$5:$A$9</c:f>
              <c:strCache>
                <c:ptCount val="4"/>
                <c:pt idx="0">
                  <c:v>Less than RM1500</c:v>
                </c:pt>
                <c:pt idx="1">
                  <c:v>Less than RM2500</c:v>
                </c:pt>
                <c:pt idx="2">
                  <c:v>Less than RM3500</c:v>
                </c:pt>
                <c:pt idx="3">
                  <c:v>Other</c:v>
                </c:pt>
              </c:strCache>
            </c:strRef>
          </c:cat>
          <c:val>
            <c:numRef>
              <c:f>'Bar Pivot '!$B$5:$B$9</c:f>
              <c:numCache>
                <c:formatCode>General</c:formatCode>
                <c:ptCount val="4"/>
                <c:pt idx="0">
                  <c:v>8</c:v>
                </c:pt>
                <c:pt idx="1">
                  <c:v>9</c:v>
                </c:pt>
                <c:pt idx="2">
                  <c:v>9</c:v>
                </c:pt>
                <c:pt idx="3">
                  <c:v>15</c:v>
                </c:pt>
              </c:numCache>
            </c:numRef>
          </c:val>
        </c:ser>
        <c:ser>
          <c:idx val="1"/>
          <c:order val="1"/>
          <c:tx>
            <c:strRef>
              <c:f>'Bar Pivot '!$C$3:$C$4</c:f>
              <c:strCache>
                <c:ptCount val="1"/>
                <c:pt idx="0">
                  <c:v>Financial Mathematics</c:v>
                </c:pt>
              </c:strCache>
            </c:strRef>
          </c:tx>
          <c:spPr>
            <a:solidFill>
              <a:srgbClr val="FF0000"/>
            </a:solidFill>
            <a:ln>
              <a:noFill/>
            </a:ln>
            <a:effectLst/>
          </c:spPr>
          <c:invertIfNegative val="0"/>
          <c:cat>
            <c:strRef>
              <c:f>'Bar Pivot '!$A$5:$A$9</c:f>
              <c:strCache>
                <c:ptCount val="4"/>
                <c:pt idx="0">
                  <c:v>Less than RM1500</c:v>
                </c:pt>
                <c:pt idx="1">
                  <c:v>Less than RM2500</c:v>
                </c:pt>
                <c:pt idx="2">
                  <c:v>Less than RM3500</c:v>
                </c:pt>
                <c:pt idx="3">
                  <c:v>Other</c:v>
                </c:pt>
              </c:strCache>
            </c:strRef>
          </c:cat>
          <c:val>
            <c:numRef>
              <c:f>'Bar Pivot '!$C$5:$C$9</c:f>
              <c:numCache>
                <c:formatCode>General</c:formatCode>
                <c:ptCount val="4"/>
                <c:pt idx="0">
                  <c:v>8</c:v>
                </c:pt>
                <c:pt idx="1">
                  <c:v>3</c:v>
                </c:pt>
                <c:pt idx="2">
                  <c:v>6</c:v>
                </c:pt>
                <c:pt idx="3">
                  <c:v>9</c:v>
                </c:pt>
              </c:numCache>
            </c:numRef>
          </c:val>
        </c:ser>
        <c:ser>
          <c:idx val="2"/>
          <c:order val="2"/>
          <c:tx>
            <c:strRef>
              <c:f>'Bar Pivot '!$D$3:$D$4</c:f>
              <c:strCache>
                <c:ptCount val="1"/>
                <c:pt idx="0">
                  <c:v>Statistics</c:v>
                </c:pt>
              </c:strCache>
            </c:strRef>
          </c:tx>
          <c:spPr>
            <a:solidFill>
              <a:schemeClr val="accent6"/>
            </a:solidFill>
            <a:ln>
              <a:noFill/>
            </a:ln>
            <a:effectLst/>
          </c:spPr>
          <c:invertIfNegative val="0"/>
          <c:cat>
            <c:strRef>
              <c:f>'Bar Pivot '!$A$5:$A$9</c:f>
              <c:strCache>
                <c:ptCount val="4"/>
                <c:pt idx="0">
                  <c:v>Less than RM1500</c:v>
                </c:pt>
                <c:pt idx="1">
                  <c:v>Less than RM2500</c:v>
                </c:pt>
                <c:pt idx="2">
                  <c:v>Less than RM3500</c:v>
                </c:pt>
                <c:pt idx="3">
                  <c:v>Other</c:v>
                </c:pt>
              </c:strCache>
            </c:strRef>
          </c:cat>
          <c:val>
            <c:numRef>
              <c:f>'Bar Pivot '!$D$5:$D$9</c:f>
              <c:numCache>
                <c:formatCode>General</c:formatCode>
                <c:ptCount val="4"/>
                <c:pt idx="0">
                  <c:v>6</c:v>
                </c:pt>
                <c:pt idx="1">
                  <c:v>16</c:v>
                </c:pt>
                <c:pt idx="2">
                  <c:v>10</c:v>
                </c:pt>
                <c:pt idx="3">
                  <c:v>5</c:v>
                </c:pt>
              </c:numCache>
            </c:numRef>
          </c:val>
        </c:ser>
        <c:dLbls>
          <c:showLegendKey val="0"/>
          <c:showVal val="0"/>
          <c:showCatName val="0"/>
          <c:showSerName val="0"/>
          <c:showPercent val="0"/>
          <c:showBubbleSize val="0"/>
        </c:dLbls>
        <c:gapWidth val="219"/>
        <c:overlap val="-27"/>
        <c:axId val="1825336304"/>
        <c:axId val="1825321616"/>
      </c:barChart>
      <c:catAx>
        <c:axId val="18253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1616"/>
        <c:crosses val="autoZero"/>
        <c:auto val="1"/>
        <c:lblAlgn val="ctr"/>
        <c:lblOffset val="100"/>
        <c:noMultiLvlLbl val="0"/>
      </c:catAx>
      <c:valAx>
        <c:axId val="182532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Pivot_1!BarPivot_1</c:name>
    <c:fmtId val="1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MY" sz="1400"/>
              <a:t>Average CGPA of</a:t>
            </a:r>
            <a:r>
              <a:rPr lang="en-MY" sz="1400" baseline="0"/>
              <a:t> Applicants based on Family Income and Parent Relationship</a:t>
            </a:r>
            <a:endParaRPr lang="en-MY" sz="1400"/>
          </a:p>
        </c:rich>
      </c:tx>
      <c:layout>
        <c:manualLayout>
          <c:xMode val="edge"/>
          <c:yMode val="edge"/>
          <c:x val="5.0631079203334879E-2"/>
          <c:y val="2.77777777777777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8.6664543770264016E-2"/>
          <c:y val="0.21842592592592591"/>
          <c:w val="0.88637467191601049"/>
          <c:h val="0.59686789151356068"/>
        </c:manualLayout>
      </c:layout>
      <c:barChart>
        <c:barDir val="col"/>
        <c:grouping val="clustered"/>
        <c:varyColors val="0"/>
        <c:ser>
          <c:idx val="0"/>
          <c:order val="0"/>
          <c:tx>
            <c:strRef>
              <c:f>'Bar Pivot_1'!$B$3:$B$4</c:f>
              <c:strCache>
                <c:ptCount val="1"/>
                <c:pt idx="0">
                  <c:v>Applied Mathematics with Computing</c:v>
                </c:pt>
              </c:strCache>
            </c:strRef>
          </c:tx>
          <c:spPr>
            <a:solidFill>
              <a:srgbClr val="00B0F0"/>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Pivot_1'!$B$5:$B$17</c:f>
              <c:numCache>
                <c:formatCode>0.000</c:formatCode>
                <c:ptCount val="8"/>
                <c:pt idx="0">
                  <c:v>2.8914999999999997</c:v>
                </c:pt>
                <c:pt idx="1">
                  <c:v>2.6423333333333332</c:v>
                </c:pt>
                <c:pt idx="4">
                  <c:v>2.8996666666666666</c:v>
                </c:pt>
                <c:pt idx="6">
                  <c:v>2.8643333333333332</c:v>
                </c:pt>
                <c:pt idx="7">
                  <c:v>2.8864000000000001</c:v>
                </c:pt>
              </c:numCache>
            </c:numRef>
          </c:val>
        </c:ser>
        <c:ser>
          <c:idx val="1"/>
          <c:order val="1"/>
          <c:tx>
            <c:strRef>
              <c:f>'Bar Pivot_1'!$C$3:$C$4</c:f>
              <c:strCache>
                <c:ptCount val="1"/>
                <c:pt idx="0">
                  <c:v>Financial Mathematics</c:v>
                </c:pt>
              </c:strCache>
            </c:strRef>
          </c:tx>
          <c:spPr>
            <a:solidFill>
              <a:srgbClr val="FF0000"/>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Pivot_1'!$C$5:$C$17</c:f>
              <c:numCache>
                <c:formatCode>0.000</c:formatCode>
                <c:ptCount val="8"/>
                <c:pt idx="0">
                  <c:v>3.202</c:v>
                </c:pt>
                <c:pt idx="1">
                  <c:v>2.5109999999999997</c:v>
                </c:pt>
                <c:pt idx="4">
                  <c:v>3.1873333333333331</c:v>
                </c:pt>
                <c:pt idx="5">
                  <c:v>2.5379999999999998</c:v>
                </c:pt>
                <c:pt idx="6">
                  <c:v>2.8958000000000004</c:v>
                </c:pt>
                <c:pt idx="7">
                  <c:v>2.5572222222222223</c:v>
                </c:pt>
              </c:numCache>
            </c:numRef>
          </c:val>
        </c:ser>
        <c:ser>
          <c:idx val="2"/>
          <c:order val="2"/>
          <c:tx>
            <c:strRef>
              <c:f>'Bar Pivot_1'!$D$3:$D$4</c:f>
              <c:strCache>
                <c:ptCount val="1"/>
                <c:pt idx="0">
                  <c:v>Statistics</c:v>
                </c:pt>
              </c:strCache>
            </c:strRef>
          </c:tx>
          <c:spPr>
            <a:solidFill>
              <a:schemeClr val="accent6"/>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Pivot_1'!$D$5:$D$17</c:f>
              <c:numCache>
                <c:formatCode>0.000</c:formatCode>
                <c:ptCount val="8"/>
                <c:pt idx="1">
                  <c:v>2.7145999999999999</c:v>
                </c:pt>
                <c:pt idx="2">
                  <c:v>2.4769999999999999</c:v>
                </c:pt>
                <c:pt idx="3">
                  <c:v>2.746</c:v>
                </c:pt>
                <c:pt idx="4">
                  <c:v>2.9359999999999999</c:v>
                </c:pt>
                <c:pt idx="6">
                  <c:v>2.7493000000000003</c:v>
                </c:pt>
                <c:pt idx="7">
                  <c:v>3.1194000000000002</c:v>
                </c:pt>
              </c:numCache>
            </c:numRef>
          </c:val>
        </c:ser>
        <c:dLbls>
          <c:showLegendKey val="0"/>
          <c:showVal val="0"/>
          <c:showCatName val="0"/>
          <c:showSerName val="0"/>
          <c:showPercent val="0"/>
          <c:showBubbleSize val="0"/>
        </c:dLbls>
        <c:gapWidth val="219"/>
        <c:overlap val="-27"/>
        <c:axId val="1825322704"/>
        <c:axId val="1825334128"/>
      </c:barChart>
      <c:catAx>
        <c:axId val="182532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4128"/>
        <c:crosses val="autoZero"/>
        <c:auto val="1"/>
        <c:lblAlgn val="ctr"/>
        <c:lblOffset val="100"/>
        <c:noMultiLvlLbl val="0"/>
      </c:catAx>
      <c:valAx>
        <c:axId val="182533412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2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Pivot_2!BarPivot_2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a:t>
            </a:r>
            <a:r>
              <a:rPr lang="en-MY" baseline="0"/>
              <a:t> of Applicants by Schools</a:t>
            </a:r>
          </a:p>
        </c:rich>
      </c:tx>
      <c:layout>
        <c:manualLayout>
          <c:xMode val="edge"/>
          <c:yMode val="edge"/>
          <c:x val="5.9694444444444432E-2"/>
          <c:y val="2.1097046413502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'Bar Pivot_2'!$B$3:$B$4</c:f>
              <c:strCache>
                <c:ptCount val="1"/>
                <c:pt idx="0">
                  <c:v>Applied Mathematics with Computing</c:v>
                </c:pt>
              </c:strCache>
            </c:strRef>
          </c:tx>
          <c:spPr>
            <a:solidFill>
              <a:srgbClr val="00B0F0"/>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Pivot_2'!$B$5:$B$28</c:f>
              <c:numCache>
                <c:formatCode>0</c:formatCode>
                <c:ptCount val="23"/>
                <c:pt idx="2">
                  <c:v>1</c:v>
                </c:pt>
                <c:pt idx="4">
                  <c:v>1</c:v>
                </c:pt>
                <c:pt idx="5">
                  <c:v>2</c:v>
                </c:pt>
                <c:pt idx="7">
                  <c:v>1</c:v>
                </c:pt>
                <c:pt idx="8">
                  <c:v>3</c:v>
                </c:pt>
                <c:pt idx="10">
                  <c:v>3</c:v>
                </c:pt>
                <c:pt idx="11">
                  <c:v>1</c:v>
                </c:pt>
                <c:pt idx="12">
                  <c:v>3</c:v>
                </c:pt>
                <c:pt idx="13">
                  <c:v>4</c:v>
                </c:pt>
                <c:pt idx="15">
                  <c:v>1</c:v>
                </c:pt>
                <c:pt idx="16">
                  <c:v>2</c:v>
                </c:pt>
                <c:pt idx="17">
                  <c:v>2</c:v>
                </c:pt>
                <c:pt idx="18">
                  <c:v>3</c:v>
                </c:pt>
                <c:pt idx="19">
                  <c:v>3</c:v>
                </c:pt>
                <c:pt idx="20">
                  <c:v>3</c:v>
                </c:pt>
                <c:pt idx="21">
                  <c:v>3</c:v>
                </c:pt>
                <c:pt idx="22">
                  <c:v>5</c:v>
                </c:pt>
              </c:numCache>
            </c:numRef>
          </c:val>
        </c:ser>
        <c:ser>
          <c:idx val="1"/>
          <c:order val="1"/>
          <c:tx>
            <c:strRef>
              <c:f>'Bar Pivot_2'!$C$3:$C$4</c:f>
              <c:strCache>
                <c:ptCount val="1"/>
                <c:pt idx="0">
                  <c:v>Financial Mathematics</c:v>
                </c:pt>
              </c:strCache>
            </c:strRef>
          </c:tx>
          <c:spPr>
            <a:solidFill>
              <a:srgbClr val="FF0000"/>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Pivot_2'!$C$5:$C$28</c:f>
              <c:numCache>
                <c:formatCode>0</c:formatCode>
                <c:ptCount val="23"/>
                <c:pt idx="1">
                  <c:v>1</c:v>
                </c:pt>
                <c:pt idx="2">
                  <c:v>1</c:v>
                </c:pt>
                <c:pt idx="3">
                  <c:v>1</c:v>
                </c:pt>
                <c:pt idx="4">
                  <c:v>1</c:v>
                </c:pt>
                <c:pt idx="6">
                  <c:v>1</c:v>
                </c:pt>
                <c:pt idx="7">
                  <c:v>1</c:v>
                </c:pt>
                <c:pt idx="8">
                  <c:v>1</c:v>
                </c:pt>
                <c:pt idx="9">
                  <c:v>1</c:v>
                </c:pt>
                <c:pt idx="10">
                  <c:v>1</c:v>
                </c:pt>
                <c:pt idx="11">
                  <c:v>2</c:v>
                </c:pt>
                <c:pt idx="12">
                  <c:v>1</c:v>
                </c:pt>
                <c:pt idx="14">
                  <c:v>2</c:v>
                </c:pt>
                <c:pt idx="15">
                  <c:v>2</c:v>
                </c:pt>
                <c:pt idx="16">
                  <c:v>1</c:v>
                </c:pt>
                <c:pt idx="17">
                  <c:v>1</c:v>
                </c:pt>
                <c:pt idx="19">
                  <c:v>1</c:v>
                </c:pt>
                <c:pt idx="20">
                  <c:v>1</c:v>
                </c:pt>
                <c:pt idx="21">
                  <c:v>3</c:v>
                </c:pt>
                <c:pt idx="22">
                  <c:v>3</c:v>
                </c:pt>
              </c:numCache>
            </c:numRef>
          </c:val>
        </c:ser>
        <c:ser>
          <c:idx val="2"/>
          <c:order val="2"/>
          <c:tx>
            <c:strRef>
              <c:f>'Bar Pivot_2'!$D$3:$D$4</c:f>
              <c:strCache>
                <c:ptCount val="1"/>
                <c:pt idx="0">
                  <c:v>Statistics</c:v>
                </c:pt>
              </c:strCache>
            </c:strRef>
          </c:tx>
          <c:spPr>
            <a:solidFill>
              <a:schemeClr val="accent6"/>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Pivot_2'!$D$5:$D$28</c:f>
              <c:numCache>
                <c:formatCode>0</c:formatCode>
                <c:ptCount val="23"/>
                <c:pt idx="0">
                  <c:v>1</c:v>
                </c:pt>
                <c:pt idx="2">
                  <c:v>1</c:v>
                </c:pt>
                <c:pt idx="3">
                  <c:v>2</c:v>
                </c:pt>
                <c:pt idx="4">
                  <c:v>1</c:v>
                </c:pt>
                <c:pt idx="5">
                  <c:v>1</c:v>
                </c:pt>
                <c:pt idx="6">
                  <c:v>3</c:v>
                </c:pt>
                <c:pt idx="7">
                  <c:v>2</c:v>
                </c:pt>
                <c:pt idx="9">
                  <c:v>3</c:v>
                </c:pt>
                <c:pt idx="11">
                  <c:v>2</c:v>
                </c:pt>
                <c:pt idx="12">
                  <c:v>1</c:v>
                </c:pt>
                <c:pt idx="13">
                  <c:v>1</c:v>
                </c:pt>
                <c:pt idx="14">
                  <c:v>3</c:v>
                </c:pt>
                <c:pt idx="15">
                  <c:v>2</c:v>
                </c:pt>
                <c:pt idx="16">
                  <c:v>2</c:v>
                </c:pt>
                <c:pt idx="17">
                  <c:v>2</c:v>
                </c:pt>
                <c:pt idx="18">
                  <c:v>2</c:v>
                </c:pt>
                <c:pt idx="19">
                  <c:v>1</c:v>
                </c:pt>
                <c:pt idx="20">
                  <c:v>2</c:v>
                </c:pt>
                <c:pt idx="21">
                  <c:v>3</c:v>
                </c:pt>
                <c:pt idx="22">
                  <c:v>2</c:v>
                </c:pt>
              </c:numCache>
            </c:numRef>
          </c:val>
        </c:ser>
        <c:dLbls>
          <c:showLegendKey val="0"/>
          <c:showVal val="0"/>
          <c:showCatName val="0"/>
          <c:showSerName val="0"/>
          <c:showPercent val="0"/>
          <c:showBubbleSize val="0"/>
        </c:dLbls>
        <c:gapWidth val="182"/>
        <c:axId val="1825325424"/>
        <c:axId val="1825326512"/>
      </c:barChart>
      <c:catAx>
        <c:axId val="182532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6512"/>
        <c:crosses val="autoZero"/>
        <c:auto val="1"/>
        <c:lblAlgn val="ctr"/>
        <c:lblOffset val="100"/>
        <c:noMultiLvlLbl val="0"/>
      </c:catAx>
      <c:valAx>
        <c:axId val="1825326512"/>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Pivot_3!BarPivot_3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CGPA of Applicants by School</a:t>
            </a:r>
            <a:endParaRPr lang="en-US"/>
          </a:p>
        </c:rich>
      </c:tx>
      <c:layout>
        <c:manualLayout>
          <c:xMode val="edge"/>
          <c:yMode val="edge"/>
          <c:x val="3.4937048531584157E-2"/>
          <c:y val="2.1825396825396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pivotFmt>
      <c:pivotFmt>
        <c:idx val="1"/>
        <c:spPr>
          <a:solidFill>
            <a:schemeClr val="tx1">
              <a:lumMod val="65000"/>
              <a:lumOff val="35000"/>
            </a:schemeClr>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bar"/>
        <c:grouping val="clustered"/>
        <c:varyColors val="0"/>
        <c:ser>
          <c:idx val="0"/>
          <c:order val="0"/>
          <c:tx>
            <c:strRef>
              <c:f>'Bar Pivot_3'!$B$3</c:f>
              <c:strCache>
                <c:ptCount val="1"/>
                <c:pt idx="0">
                  <c:v>Total</c:v>
                </c:pt>
              </c:strCache>
            </c:strRef>
          </c:tx>
          <c:spPr>
            <a:solidFill>
              <a:schemeClr val="accent3"/>
            </a:solidFill>
            <a:ln>
              <a:noFill/>
            </a:ln>
            <a:effectLst/>
          </c:spPr>
          <c:invertIfNegative val="0"/>
          <c:cat>
            <c:strRef>
              <c:f>'Bar Pivot_3'!$A$4:$A$27</c:f>
              <c:strCache>
                <c:ptCount val="23"/>
                <c:pt idx="0">
                  <c:v>Kuala Selangor High School</c:v>
                </c:pt>
                <c:pt idx="1">
                  <c:v>Port Dickson High School</c:v>
                </c:pt>
                <c:pt idx="2">
                  <c:v>Batu Pahat High School</c:v>
                </c:pt>
                <c:pt idx="3">
                  <c:v>Sarikei High School</c:v>
                </c:pt>
                <c:pt idx="4">
                  <c:v>Kuching High School</c:v>
                </c:pt>
                <c:pt idx="5">
                  <c:v>Bukit Mertajam High School</c:v>
                </c:pt>
                <c:pt idx="6">
                  <c:v>Foon Yew High School</c:v>
                </c:pt>
                <c:pt idx="7">
                  <c:v>Muar High School</c:v>
                </c:pt>
                <c:pt idx="8">
                  <c:v>Kota Kinabalu High School</c:v>
                </c:pt>
                <c:pt idx="9">
                  <c:v>Setapak High School</c:v>
                </c:pt>
                <c:pt idx="10">
                  <c:v>Malacca Chinese High School</c:v>
                </c:pt>
                <c:pt idx="11">
                  <c:v>Kajang High School</c:v>
                </c:pt>
                <c:pt idx="12">
                  <c:v>Malacca Girls' High School</c:v>
                </c:pt>
                <c:pt idx="13">
                  <c:v>Kluang High School</c:v>
                </c:pt>
                <c:pt idx="14">
                  <c:v>Catholic High School, Malaysia</c:v>
                </c:pt>
                <c:pt idx="15">
                  <c:v>Sabah Chinese High School</c:v>
                </c:pt>
                <c:pt idx="16">
                  <c:v>St. David's High School, Malacca</c:v>
                </c:pt>
                <c:pt idx="17">
                  <c:v>Malacca High School</c:v>
                </c:pt>
                <c:pt idx="18">
                  <c:v>Klang High School</c:v>
                </c:pt>
                <c:pt idx="19">
                  <c:v>Segamat High School</c:v>
                </c:pt>
                <c:pt idx="20">
                  <c:v>Chinese High School (Batu Pahat)</c:v>
                </c:pt>
                <c:pt idx="21">
                  <c:v>All Saints Secondary School</c:v>
                </c:pt>
                <c:pt idx="22">
                  <c:v>Lake Gardens High School</c:v>
                </c:pt>
              </c:strCache>
            </c:strRef>
          </c:cat>
          <c:val>
            <c:numRef>
              <c:f>'Bar Pivot_3'!$B$4:$B$27</c:f>
              <c:numCache>
                <c:formatCode>0.000</c:formatCode>
                <c:ptCount val="23"/>
                <c:pt idx="0">
                  <c:v>2.3836666666666666</c:v>
                </c:pt>
                <c:pt idx="1">
                  <c:v>2.4935999999999998</c:v>
                </c:pt>
                <c:pt idx="2">
                  <c:v>2.5489999999999999</c:v>
                </c:pt>
                <c:pt idx="3">
                  <c:v>2.5586666666666669</c:v>
                </c:pt>
                <c:pt idx="4">
                  <c:v>2.5851999999999999</c:v>
                </c:pt>
                <c:pt idx="5">
                  <c:v>2.6380000000000003</c:v>
                </c:pt>
                <c:pt idx="6">
                  <c:v>2.6773333333333333</c:v>
                </c:pt>
                <c:pt idx="7">
                  <c:v>2.6872499999999997</c:v>
                </c:pt>
                <c:pt idx="8">
                  <c:v>2.6916000000000002</c:v>
                </c:pt>
                <c:pt idx="9">
                  <c:v>2.6946000000000003</c:v>
                </c:pt>
                <c:pt idx="10">
                  <c:v>2.71</c:v>
                </c:pt>
                <c:pt idx="11">
                  <c:v>2.7422</c:v>
                </c:pt>
                <c:pt idx="12">
                  <c:v>2.746</c:v>
                </c:pt>
                <c:pt idx="13">
                  <c:v>2.8216666666666668</c:v>
                </c:pt>
                <c:pt idx="14">
                  <c:v>2.8452500000000001</c:v>
                </c:pt>
                <c:pt idx="15">
                  <c:v>2.8489999999999998</c:v>
                </c:pt>
                <c:pt idx="16">
                  <c:v>2.8532500000000001</c:v>
                </c:pt>
                <c:pt idx="17">
                  <c:v>2.8592999999999997</c:v>
                </c:pt>
                <c:pt idx="18">
                  <c:v>2.9752000000000001</c:v>
                </c:pt>
                <c:pt idx="19">
                  <c:v>3.0077500000000001</c:v>
                </c:pt>
                <c:pt idx="20">
                  <c:v>3.0512222222222225</c:v>
                </c:pt>
                <c:pt idx="21">
                  <c:v>3.2966000000000002</c:v>
                </c:pt>
                <c:pt idx="22">
                  <c:v>3.3384</c:v>
                </c:pt>
              </c:numCache>
            </c:numRef>
          </c:val>
        </c:ser>
        <c:dLbls>
          <c:showLegendKey val="0"/>
          <c:showVal val="0"/>
          <c:showCatName val="0"/>
          <c:showSerName val="0"/>
          <c:showPercent val="0"/>
          <c:showBubbleSize val="0"/>
        </c:dLbls>
        <c:gapWidth val="182"/>
        <c:axId val="1825331408"/>
        <c:axId val="1825333584"/>
      </c:barChart>
      <c:catAx>
        <c:axId val="182533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3584"/>
        <c:crosses val="autoZero"/>
        <c:auto val="1"/>
        <c:lblAlgn val="ctr"/>
        <c:lblOffset val="100"/>
        <c:noMultiLvlLbl val="0"/>
      </c:catAx>
      <c:valAx>
        <c:axId val="1825333584"/>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Pivot_4!BarPivot_4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Eligibility of Applying Scholarship / Financial Assistance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'Bar Pivot_4'!$B$3:$B$4</c:f>
              <c:strCache>
                <c:ptCount val="1"/>
                <c:pt idx="0">
                  <c:v>Applied Mathematics with Computing</c:v>
                </c:pt>
              </c:strCache>
            </c:strRef>
          </c:tx>
          <c:spPr>
            <a:solidFill>
              <a:srgbClr val="00B0F0"/>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Pivot_4'!$B$5:$B$9</c:f>
              <c:numCache>
                <c:formatCode>General</c:formatCode>
                <c:ptCount val="4"/>
                <c:pt idx="0">
                  <c:v>7</c:v>
                </c:pt>
                <c:pt idx="1">
                  <c:v>4</c:v>
                </c:pt>
                <c:pt idx="2">
                  <c:v>7</c:v>
                </c:pt>
                <c:pt idx="3">
                  <c:v>23</c:v>
                </c:pt>
              </c:numCache>
            </c:numRef>
          </c:val>
        </c:ser>
        <c:ser>
          <c:idx val="1"/>
          <c:order val="1"/>
          <c:tx>
            <c:strRef>
              <c:f>'Bar Pivot_4'!$C$3:$C$4</c:f>
              <c:strCache>
                <c:ptCount val="1"/>
                <c:pt idx="0">
                  <c:v>Financial Mathematics</c:v>
                </c:pt>
              </c:strCache>
            </c:strRef>
          </c:tx>
          <c:spPr>
            <a:solidFill>
              <a:srgbClr val="FF0000"/>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Pivot_4'!$C$5:$C$9</c:f>
              <c:numCache>
                <c:formatCode>General</c:formatCode>
                <c:ptCount val="4"/>
                <c:pt idx="0">
                  <c:v>1</c:v>
                </c:pt>
                <c:pt idx="1">
                  <c:v>4</c:v>
                </c:pt>
                <c:pt idx="2">
                  <c:v>7</c:v>
                </c:pt>
                <c:pt idx="3">
                  <c:v>14</c:v>
                </c:pt>
              </c:numCache>
            </c:numRef>
          </c:val>
        </c:ser>
        <c:ser>
          <c:idx val="2"/>
          <c:order val="2"/>
          <c:tx>
            <c:strRef>
              <c:f>'Bar Pivot_4'!$D$3:$D$4</c:f>
              <c:strCache>
                <c:ptCount val="1"/>
                <c:pt idx="0">
                  <c:v>Statistics</c:v>
                </c:pt>
              </c:strCache>
            </c:strRef>
          </c:tx>
          <c:spPr>
            <a:solidFill>
              <a:schemeClr val="accent6"/>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Pivot_4'!$D$5:$D$9</c:f>
              <c:numCache>
                <c:formatCode>General</c:formatCode>
                <c:ptCount val="4"/>
                <c:pt idx="0">
                  <c:v>2</c:v>
                </c:pt>
                <c:pt idx="1">
                  <c:v>12</c:v>
                </c:pt>
                <c:pt idx="2">
                  <c:v>6</c:v>
                </c:pt>
                <c:pt idx="3">
                  <c:v>17</c:v>
                </c:pt>
              </c:numCache>
            </c:numRef>
          </c:val>
        </c:ser>
        <c:dLbls>
          <c:showLegendKey val="0"/>
          <c:showVal val="0"/>
          <c:showCatName val="0"/>
          <c:showSerName val="0"/>
          <c:showPercent val="0"/>
          <c:showBubbleSize val="0"/>
        </c:dLbls>
        <c:gapWidth val="182"/>
        <c:axId val="1876858480"/>
        <c:axId val="1876859024"/>
      </c:barChart>
      <c:catAx>
        <c:axId val="187685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59024"/>
        <c:crosses val="autoZero"/>
        <c:auto val="1"/>
        <c:lblAlgn val="ctr"/>
        <c:lblOffset val="100"/>
        <c:noMultiLvlLbl val="0"/>
      </c:catAx>
      <c:valAx>
        <c:axId val="187685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5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Pivot_5!BarPivot_5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score for Application Status</a:t>
            </a:r>
          </a:p>
        </c:rich>
      </c:tx>
      <c:layout>
        <c:manualLayout>
          <c:xMode val="edge"/>
          <c:yMode val="edge"/>
          <c:x val="4.370952571606516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FF0000"/>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00B0F0"/>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1110749087398558"/>
          <c:y val="0.18560185185185185"/>
          <c:w val="0.85631248680121885"/>
          <c:h val="0.72088764946048411"/>
        </c:manualLayout>
      </c:layout>
      <c:barChart>
        <c:barDir val="bar"/>
        <c:grouping val="clustered"/>
        <c:varyColors val="0"/>
        <c:ser>
          <c:idx val="0"/>
          <c:order val="0"/>
          <c:tx>
            <c:strRef>
              <c:f>'Bar Pivot_5'!$B$3:$B$4</c:f>
              <c:strCache>
                <c:ptCount val="1"/>
                <c:pt idx="0">
                  <c:v>Applied Mathematics with Computing</c:v>
                </c:pt>
              </c:strCache>
            </c:strRef>
          </c:tx>
          <c:spPr>
            <a:solidFill>
              <a:srgbClr val="00B0F0"/>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Pivot_5'!$B$5:$B$9</c:f>
              <c:numCache>
                <c:formatCode>0.00</c:formatCode>
                <c:ptCount val="4"/>
                <c:pt idx="0">
                  <c:v>43.483714285714278</c:v>
                </c:pt>
                <c:pt idx="1">
                  <c:v>23.462499999999999</c:v>
                </c:pt>
                <c:pt idx="2">
                  <c:v>11.92082857142857</c:v>
                </c:pt>
                <c:pt idx="3">
                  <c:v>3.5453478260869575</c:v>
                </c:pt>
              </c:numCache>
            </c:numRef>
          </c:val>
        </c:ser>
        <c:ser>
          <c:idx val="1"/>
          <c:order val="1"/>
          <c:tx>
            <c:strRef>
              <c:f>'Bar Pivot_5'!$C$3:$C$4</c:f>
              <c:strCache>
                <c:ptCount val="1"/>
                <c:pt idx="0">
                  <c:v>Financial Mathematics</c:v>
                </c:pt>
              </c:strCache>
            </c:strRef>
          </c:tx>
          <c:spPr>
            <a:solidFill>
              <a:srgbClr val="FF0000"/>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Pivot_5'!$C$5:$C$9</c:f>
              <c:numCache>
                <c:formatCode>0.00</c:formatCode>
                <c:ptCount val="4"/>
                <c:pt idx="0">
                  <c:v>49.725000000000001</c:v>
                </c:pt>
                <c:pt idx="1">
                  <c:v>23.352000000000004</c:v>
                </c:pt>
                <c:pt idx="2">
                  <c:v>10.412057142857146</c:v>
                </c:pt>
                <c:pt idx="3">
                  <c:v>3.1386857142857139</c:v>
                </c:pt>
              </c:numCache>
            </c:numRef>
          </c:val>
        </c:ser>
        <c:ser>
          <c:idx val="2"/>
          <c:order val="2"/>
          <c:tx>
            <c:strRef>
              <c:f>'Bar Pivot_5'!$D$3:$D$4</c:f>
              <c:strCache>
                <c:ptCount val="1"/>
                <c:pt idx="0">
                  <c:v>Statistics</c:v>
                </c:pt>
              </c:strCache>
            </c:strRef>
          </c:tx>
          <c:spPr>
            <a:solidFill>
              <a:schemeClr val="accent6"/>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Pivot_5'!$D$5:$D$9</c:f>
              <c:numCache>
                <c:formatCode>0.00</c:formatCode>
                <c:ptCount val="4"/>
                <c:pt idx="0">
                  <c:v>44.381999999999998</c:v>
                </c:pt>
                <c:pt idx="1">
                  <c:v>23.4665</c:v>
                </c:pt>
                <c:pt idx="2">
                  <c:v>11.518000000000001</c:v>
                </c:pt>
                <c:pt idx="3">
                  <c:v>5.2467058823529413</c:v>
                </c:pt>
              </c:numCache>
            </c:numRef>
          </c:val>
        </c:ser>
        <c:dLbls>
          <c:showLegendKey val="0"/>
          <c:showVal val="0"/>
          <c:showCatName val="0"/>
          <c:showSerName val="0"/>
          <c:showPercent val="0"/>
          <c:showBubbleSize val="0"/>
        </c:dLbls>
        <c:gapWidth val="182"/>
        <c:axId val="1876860112"/>
        <c:axId val="1876860656"/>
      </c:barChart>
      <c:catAx>
        <c:axId val="187686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60656"/>
        <c:crosses val="autoZero"/>
        <c:auto val="1"/>
        <c:lblAlgn val="ctr"/>
        <c:lblOffset val="100"/>
        <c:noMultiLvlLbl val="0"/>
      </c:catAx>
      <c:valAx>
        <c:axId val="1876860656"/>
        <c:scaling>
          <c:orientation val="minMax"/>
          <c:max val="5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6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DAV_Dataset.xlsx]Pie Pivot!PiePivot</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rgbClr val="00B0F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1759111291900324"/>
          <c:y val="0.18443848774222371"/>
          <c:w val="0.56976833154158302"/>
          <c:h val="0.65705199084157018"/>
        </c:manualLayout>
      </c:layout>
      <c:pieChart>
        <c:varyColors val="1"/>
        <c:ser>
          <c:idx val="0"/>
          <c:order val="0"/>
          <c:tx>
            <c:strRef>
              <c:f>'Pie Pivot'!$B$4</c:f>
              <c:strCache>
                <c:ptCount val="1"/>
                <c:pt idx="0">
                  <c:v>Count of course</c:v>
                </c:pt>
              </c:strCache>
            </c:strRef>
          </c:tx>
          <c:dPt>
            <c:idx val="0"/>
            <c:bubble3D val="0"/>
            <c:spPr>
              <a:solidFill>
                <a:srgbClr val="00B0F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chemeClr val="accent6"/>
              </a:solidFill>
              <a:ln w="19050">
                <a:solidFill>
                  <a:schemeClr val="lt1"/>
                </a:solidFill>
              </a:ln>
              <a:effectLst/>
            </c:spPr>
          </c:dPt>
          <c:cat>
            <c:strRef>
              <c:f>'Pie Pivot'!$A$5:$A$8</c:f>
              <c:strCache>
                <c:ptCount val="3"/>
                <c:pt idx="0">
                  <c:v>Applied Math</c:v>
                </c:pt>
                <c:pt idx="1">
                  <c:v>Financial Mathematics</c:v>
                </c:pt>
                <c:pt idx="2">
                  <c:v>Statistics</c:v>
                </c:pt>
              </c:strCache>
            </c:strRef>
          </c:cat>
          <c:val>
            <c:numRef>
              <c:f>'Pie Pivot'!$B$5:$B$8</c:f>
              <c:numCache>
                <c:formatCode>General</c:formatCode>
                <c:ptCount val="3"/>
                <c:pt idx="0">
                  <c:v>41</c:v>
                </c:pt>
                <c:pt idx="1">
                  <c:v>26</c:v>
                </c:pt>
                <c:pt idx="2">
                  <c:v>37</c:v>
                </c:pt>
              </c:numCache>
            </c:numRef>
          </c:val>
        </c:ser>
        <c:ser>
          <c:idx val="1"/>
          <c:order val="1"/>
          <c:tx>
            <c:strRef>
              <c:f>'Pie Pivot'!$C$4</c:f>
              <c:strCache>
                <c:ptCount val="1"/>
                <c:pt idx="0">
                  <c:v>Count of course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'Pie Pivot'!$A$5:$A$8</c:f>
              <c:strCache>
                <c:ptCount val="3"/>
                <c:pt idx="0">
                  <c:v>Applied Math</c:v>
                </c:pt>
                <c:pt idx="1">
                  <c:v>Financial Mathematics</c:v>
                </c:pt>
                <c:pt idx="2">
                  <c:v>Statistics</c:v>
                </c:pt>
              </c:strCache>
            </c:strRef>
          </c:cat>
          <c:val>
            <c:numRef>
              <c:f>'Pie Pivot'!$C$5:$C$8</c:f>
              <c:numCache>
                <c:formatCode>0.00%</c:formatCode>
                <c:ptCount val="3"/>
                <c:pt idx="0">
                  <c:v>0.39423076923076922</c:v>
                </c:pt>
                <c:pt idx="1">
                  <c:v>0.25</c:v>
                </c:pt>
                <c:pt idx="2">
                  <c:v>0.35576923076923078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 !LinePivot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Family</a:t>
            </a:r>
            <a:r>
              <a:rPr lang="en-MY" baseline="0"/>
              <a:t> Income of Applicants</a:t>
            </a:r>
            <a:endParaRPr lang="en-MY"/>
          </a:p>
        </c:rich>
      </c:tx>
      <c:layout>
        <c:manualLayout>
          <c:xMode val="edge"/>
          <c:yMode val="edge"/>
          <c:x val="6.4965223097112862E-2"/>
          <c:y val="3.9329228071656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solidFill>
              <a:srgbClr val="00B0F0"/>
            </a:solid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00B0F0"/>
          </a:solidFill>
          <a:ln>
            <a:solidFill>
              <a:srgbClr val="00B0F0"/>
            </a:solidFill>
          </a:ln>
          <a:effectLst/>
        </c:spPr>
        <c:marker>
          <c:symbol val="none"/>
        </c:marker>
      </c:pivotFmt>
      <c:pivotFmt>
        <c:idx val="7"/>
        <c:spPr>
          <a:solidFill>
            <a:srgbClr val="FF0000"/>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6.6580927384076991E-2"/>
          <c:y val="0.18781765357365013"/>
          <c:w val="0.90286351706036749"/>
          <c:h val="0.72120901794790104"/>
        </c:manualLayout>
      </c:layout>
      <c:barChart>
        <c:barDir val="col"/>
        <c:grouping val="clustered"/>
        <c:varyColors val="0"/>
        <c:ser>
          <c:idx val="0"/>
          <c:order val="0"/>
          <c:tx>
            <c:strRef>
              <c:f>'Bar Pivot '!$B$3:$B$4</c:f>
              <c:strCache>
                <c:ptCount val="1"/>
                <c:pt idx="0">
                  <c:v>Applied Mathematics with Computing</c:v>
                </c:pt>
              </c:strCache>
            </c:strRef>
          </c:tx>
          <c:spPr>
            <a:solidFill>
              <a:srgbClr val="00B0F0"/>
            </a:solidFill>
            <a:ln>
              <a:solidFill>
                <a:srgbClr val="00B0F0"/>
              </a:solidFill>
            </a:ln>
            <a:effectLst/>
          </c:spPr>
          <c:invertIfNegative val="0"/>
          <c:cat>
            <c:strRef>
              <c:f>'Bar Pivot '!$A$5:$A$9</c:f>
              <c:strCache>
                <c:ptCount val="4"/>
                <c:pt idx="0">
                  <c:v>Less than RM1500</c:v>
                </c:pt>
                <c:pt idx="1">
                  <c:v>Less than RM2500</c:v>
                </c:pt>
                <c:pt idx="2">
                  <c:v>Less than RM3500</c:v>
                </c:pt>
                <c:pt idx="3">
                  <c:v>Other</c:v>
                </c:pt>
              </c:strCache>
            </c:strRef>
          </c:cat>
          <c:val>
            <c:numRef>
              <c:f>'Bar Pivot '!$B$5:$B$9</c:f>
              <c:numCache>
                <c:formatCode>General</c:formatCode>
                <c:ptCount val="4"/>
                <c:pt idx="0">
                  <c:v>8</c:v>
                </c:pt>
                <c:pt idx="1">
                  <c:v>9</c:v>
                </c:pt>
                <c:pt idx="2">
                  <c:v>9</c:v>
                </c:pt>
                <c:pt idx="3">
                  <c:v>15</c:v>
                </c:pt>
              </c:numCache>
            </c:numRef>
          </c:val>
        </c:ser>
        <c:ser>
          <c:idx val="1"/>
          <c:order val="1"/>
          <c:tx>
            <c:strRef>
              <c:f>'Bar Pivot '!$C$3:$C$4</c:f>
              <c:strCache>
                <c:ptCount val="1"/>
                <c:pt idx="0">
                  <c:v>Financial Mathematics</c:v>
                </c:pt>
              </c:strCache>
            </c:strRef>
          </c:tx>
          <c:spPr>
            <a:solidFill>
              <a:srgbClr val="FF0000"/>
            </a:solidFill>
            <a:ln>
              <a:noFill/>
            </a:ln>
            <a:effectLst/>
          </c:spPr>
          <c:invertIfNegative val="0"/>
          <c:cat>
            <c:strRef>
              <c:f>'Bar Pivot '!$A$5:$A$9</c:f>
              <c:strCache>
                <c:ptCount val="4"/>
                <c:pt idx="0">
                  <c:v>Less than RM1500</c:v>
                </c:pt>
                <c:pt idx="1">
                  <c:v>Less than RM2500</c:v>
                </c:pt>
                <c:pt idx="2">
                  <c:v>Less than RM3500</c:v>
                </c:pt>
                <c:pt idx="3">
                  <c:v>Other</c:v>
                </c:pt>
              </c:strCache>
            </c:strRef>
          </c:cat>
          <c:val>
            <c:numRef>
              <c:f>'Bar Pivot '!$C$5:$C$9</c:f>
              <c:numCache>
                <c:formatCode>General</c:formatCode>
                <c:ptCount val="4"/>
                <c:pt idx="0">
                  <c:v>8</c:v>
                </c:pt>
                <c:pt idx="1">
                  <c:v>3</c:v>
                </c:pt>
                <c:pt idx="2">
                  <c:v>6</c:v>
                </c:pt>
                <c:pt idx="3">
                  <c:v>9</c:v>
                </c:pt>
              </c:numCache>
            </c:numRef>
          </c:val>
        </c:ser>
        <c:ser>
          <c:idx val="2"/>
          <c:order val="2"/>
          <c:tx>
            <c:strRef>
              <c:f>'Bar Pivot '!$D$3:$D$4</c:f>
              <c:strCache>
                <c:ptCount val="1"/>
                <c:pt idx="0">
                  <c:v>Statistics</c:v>
                </c:pt>
              </c:strCache>
            </c:strRef>
          </c:tx>
          <c:spPr>
            <a:solidFill>
              <a:schemeClr val="accent6"/>
            </a:solidFill>
            <a:ln>
              <a:noFill/>
            </a:ln>
            <a:effectLst/>
          </c:spPr>
          <c:invertIfNegative val="0"/>
          <c:cat>
            <c:strRef>
              <c:f>'Bar Pivot '!$A$5:$A$9</c:f>
              <c:strCache>
                <c:ptCount val="4"/>
                <c:pt idx="0">
                  <c:v>Less than RM1500</c:v>
                </c:pt>
                <c:pt idx="1">
                  <c:v>Less than RM2500</c:v>
                </c:pt>
                <c:pt idx="2">
                  <c:v>Less than RM3500</c:v>
                </c:pt>
                <c:pt idx="3">
                  <c:v>Other</c:v>
                </c:pt>
              </c:strCache>
            </c:strRef>
          </c:cat>
          <c:val>
            <c:numRef>
              <c:f>'Bar Pivot '!$D$5:$D$9</c:f>
              <c:numCache>
                <c:formatCode>General</c:formatCode>
                <c:ptCount val="4"/>
                <c:pt idx="0">
                  <c:v>6</c:v>
                </c:pt>
                <c:pt idx="1">
                  <c:v>16</c:v>
                </c:pt>
                <c:pt idx="2">
                  <c:v>10</c:v>
                </c:pt>
                <c:pt idx="3">
                  <c:v>5</c:v>
                </c:pt>
              </c:numCache>
            </c:numRef>
          </c:val>
        </c:ser>
        <c:dLbls>
          <c:showLegendKey val="0"/>
          <c:showVal val="0"/>
          <c:showCatName val="0"/>
          <c:showSerName val="0"/>
          <c:showPercent val="0"/>
          <c:showBubbleSize val="0"/>
        </c:dLbls>
        <c:gapWidth val="219"/>
        <c:overlap val="-27"/>
        <c:axId val="1825315088"/>
        <c:axId val="1825324336"/>
      </c:barChart>
      <c:catAx>
        <c:axId val="18253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4336"/>
        <c:crosses val="autoZero"/>
        <c:auto val="1"/>
        <c:lblAlgn val="ctr"/>
        <c:lblOffset val="100"/>
        <c:noMultiLvlLbl val="0"/>
      </c:catAx>
      <c:valAx>
        <c:axId val="1825324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15088"/>
        <c:crosses val="autoZero"/>
        <c:crossBetween val="between"/>
        <c:majorUnit val="2"/>
        <c:minorUnit val="1"/>
      </c:valAx>
      <c:spPr>
        <a:noFill/>
        <a:ln>
          <a:noFill/>
        </a:ln>
        <a:effectLst/>
      </c:spPr>
    </c:plotArea>
    <c:plotVisOnly val="1"/>
    <c:dispBlanksAs val="gap"/>
    <c:showDLblsOverMax val="0"/>
  </c:chart>
  <c:spPr>
    <a:solidFill>
      <a:schemeClr val="bg1"/>
    </a:solidFill>
    <a:ln w="317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Pivot_1!BarPivot_1</c:name>
    <c:fmtId val="1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MY" sz="1400"/>
              <a:t>Average CGPA of</a:t>
            </a:r>
            <a:r>
              <a:rPr lang="en-MY" sz="1400" baseline="0"/>
              <a:t> Applicants based on Family Income and Parent Relationship</a:t>
            </a:r>
            <a:endParaRPr lang="en-MY" sz="1400"/>
          </a:p>
        </c:rich>
      </c:tx>
      <c:layout>
        <c:manualLayout>
          <c:xMode val="edge"/>
          <c:yMode val="edge"/>
          <c:x val="5.0631079203334879E-2"/>
          <c:y val="2.77777777777777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00B0F0"/>
          </a:solidFill>
          <a:ln>
            <a:noFill/>
          </a:ln>
          <a:effectLst/>
        </c:spPr>
        <c:marker>
          <c:symbol val="none"/>
        </c:marker>
      </c:pivotFmt>
      <c:pivotFmt>
        <c:idx val="7"/>
        <c:spPr>
          <a:solidFill>
            <a:srgbClr val="FF0000"/>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8.6664543770264016E-2"/>
          <c:y val="0.21842592592592591"/>
          <c:w val="0.88637467191601049"/>
          <c:h val="0.59686789151356068"/>
        </c:manualLayout>
      </c:layout>
      <c:barChart>
        <c:barDir val="col"/>
        <c:grouping val="clustered"/>
        <c:varyColors val="0"/>
        <c:ser>
          <c:idx val="0"/>
          <c:order val="0"/>
          <c:tx>
            <c:strRef>
              <c:f>'Bar Pivot_1'!$B$3:$B$4</c:f>
              <c:strCache>
                <c:ptCount val="1"/>
                <c:pt idx="0">
                  <c:v>Applied Mathematics with Computing</c:v>
                </c:pt>
              </c:strCache>
            </c:strRef>
          </c:tx>
          <c:spPr>
            <a:solidFill>
              <a:srgbClr val="00B0F0"/>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Pivot_1'!$B$5:$B$17</c:f>
              <c:numCache>
                <c:formatCode>0.000</c:formatCode>
                <c:ptCount val="8"/>
                <c:pt idx="0">
                  <c:v>2.8914999999999997</c:v>
                </c:pt>
                <c:pt idx="1">
                  <c:v>2.6423333333333332</c:v>
                </c:pt>
                <c:pt idx="4">
                  <c:v>2.8996666666666666</c:v>
                </c:pt>
                <c:pt idx="6">
                  <c:v>2.8643333333333332</c:v>
                </c:pt>
                <c:pt idx="7">
                  <c:v>2.8864000000000001</c:v>
                </c:pt>
              </c:numCache>
            </c:numRef>
          </c:val>
        </c:ser>
        <c:ser>
          <c:idx val="1"/>
          <c:order val="1"/>
          <c:tx>
            <c:strRef>
              <c:f>'Bar Pivot_1'!$C$3:$C$4</c:f>
              <c:strCache>
                <c:ptCount val="1"/>
                <c:pt idx="0">
                  <c:v>Financial Mathematics</c:v>
                </c:pt>
              </c:strCache>
            </c:strRef>
          </c:tx>
          <c:spPr>
            <a:solidFill>
              <a:srgbClr val="FF0000"/>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Pivot_1'!$C$5:$C$17</c:f>
              <c:numCache>
                <c:formatCode>0.000</c:formatCode>
                <c:ptCount val="8"/>
                <c:pt idx="0">
                  <c:v>3.202</c:v>
                </c:pt>
                <c:pt idx="1">
                  <c:v>2.5109999999999997</c:v>
                </c:pt>
                <c:pt idx="4">
                  <c:v>3.1873333333333331</c:v>
                </c:pt>
                <c:pt idx="5">
                  <c:v>2.5379999999999998</c:v>
                </c:pt>
                <c:pt idx="6">
                  <c:v>2.8958000000000004</c:v>
                </c:pt>
                <c:pt idx="7">
                  <c:v>2.5572222222222223</c:v>
                </c:pt>
              </c:numCache>
            </c:numRef>
          </c:val>
        </c:ser>
        <c:ser>
          <c:idx val="2"/>
          <c:order val="2"/>
          <c:tx>
            <c:strRef>
              <c:f>'Bar Pivot_1'!$D$3:$D$4</c:f>
              <c:strCache>
                <c:ptCount val="1"/>
                <c:pt idx="0">
                  <c:v>Statistics</c:v>
                </c:pt>
              </c:strCache>
            </c:strRef>
          </c:tx>
          <c:spPr>
            <a:solidFill>
              <a:schemeClr val="accent6"/>
            </a:solidFill>
            <a:ln>
              <a:noFill/>
            </a:ln>
            <a:effectLst/>
          </c:spPr>
          <c:invertIfNegative val="0"/>
          <c:cat>
            <c:multiLvlStrRef>
              <c:f>'Bar Pivot_1'!$A$5:$A$17</c:f>
              <c:multiLvlStrCache>
                <c:ptCount val="8"/>
                <c:lvl>
                  <c:pt idx="0">
                    <c:v>divorced</c:v>
                  </c:pt>
                  <c:pt idx="1">
                    <c:v>married</c:v>
                  </c:pt>
                  <c:pt idx="2">
                    <c:v>widowed</c:v>
                  </c:pt>
                  <c:pt idx="3">
                    <c:v>divorced</c:v>
                  </c:pt>
                  <c:pt idx="4">
                    <c:v>married</c:v>
                  </c:pt>
                  <c:pt idx="5">
                    <c:v>divorced</c:v>
                  </c:pt>
                  <c:pt idx="6">
                    <c:v>married</c:v>
                  </c:pt>
                  <c:pt idx="7">
                    <c:v>married</c:v>
                  </c:pt>
                </c:lvl>
                <c:lvl>
                  <c:pt idx="0">
                    <c:v>Less than RM1500</c:v>
                  </c:pt>
                  <c:pt idx="3">
                    <c:v>Less than RM2500</c:v>
                  </c:pt>
                  <c:pt idx="5">
                    <c:v>Less than RM3500</c:v>
                  </c:pt>
                  <c:pt idx="7">
                    <c:v>Other</c:v>
                  </c:pt>
                </c:lvl>
              </c:multiLvlStrCache>
            </c:multiLvlStrRef>
          </c:cat>
          <c:val>
            <c:numRef>
              <c:f>'Bar Pivot_1'!$D$5:$D$17</c:f>
              <c:numCache>
                <c:formatCode>0.000</c:formatCode>
                <c:ptCount val="8"/>
                <c:pt idx="1">
                  <c:v>2.7145999999999999</c:v>
                </c:pt>
                <c:pt idx="2">
                  <c:v>2.4769999999999999</c:v>
                </c:pt>
                <c:pt idx="3">
                  <c:v>2.746</c:v>
                </c:pt>
                <c:pt idx="4">
                  <c:v>2.9359999999999999</c:v>
                </c:pt>
                <c:pt idx="6">
                  <c:v>2.7493000000000003</c:v>
                </c:pt>
                <c:pt idx="7">
                  <c:v>3.1194000000000002</c:v>
                </c:pt>
              </c:numCache>
            </c:numRef>
          </c:val>
        </c:ser>
        <c:dLbls>
          <c:showLegendKey val="0"/>
          <c:showVal val="0"/>
          <c:showCatName val="0"/>
          <c:showSerName val="0"/>
          <c:showPercent val="0"/>
          <c:showBubbleSize val="0"/>
        </c:dLbls>
        <c:gapWidth val="219"/>
        <c:overlap val="-27"/>
        <c:axId val="1825337392"/>
        <c:axId val="1825319984"/>
      </c:barChart>
      <c:catAx>
        <c:axId val="18253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19984"/>
        <c:crosses val="autoZero"/>
        <c:auto val="1"/>
        <c:lblAlgn val="ctr"/>
        <c:lblOffset val="100"/>
        <c:noMultiLvlLbl val="0"/>
      </c:catAx>
      <c:valAx>
        <c:axId val="182531998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DAV_Dataset.xlsx]Pie Pivot!PiePivot</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rgbClr val="00B0F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rgbClr val="00B0F0"/>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rgbClr val="00B0F0"/>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1759105191050182"/>
          <c:y val="9.9476230553709313E-2"/>
          <c:w val="0.56976833154158302"/>
          <c:h val="0.65705199084157018"/>
        </c:manualLayout>
      </c:layout>
      <c:pieChart>
        <c:varyColors val="1"/>
        <c:ser>
          <c:idx val="0"/>
          <c:order val="0"/>
          <c:tx>
            <c:strRef>
              <c:f>'Pie Pivot'!$B$4</c:f>
              <c:strCache>
                <c:ptCount val="1"/>
                <c:pt idx="0">
                  <c:v>Count of course</c:v>
                </c:pt>
              </c:strCache>
            </c:strRef>
          </c:tx>
          <c:dPt>
            <c:idx val="0"/>
            <c:bubble3D val="0"/>
            <c:spPr>
              <a:solidFill>
                <a:srgbClr val="00B0F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chemeClr val="accent6"/>
              </a:solidFill>
              <a:ln w="19050">
                <a:solidFill>
                  <a:schemeClr val="lt1"/>
                </a:solidFill>
              </a:ln>
              <a:effectLst/>
            </c:spPr>
          </c:dPt>
          <c:cat>
            <c:strRef>
              <c:f>'Pie Pivot'!$A$5:$A$8</c:f>
              <c:strCache>
                <c:ptCount val="3"/>
                <c:pt idx="0">
                  <c:v>Applied Math</c:v>
                </c:pt>
                <c:pt idx="1">
                  <c:v>Financial Mathematics</c:v>
                </c:pt>
                <c:pt idx="2">
                  <c:v>Statistics</c:v>
                </c:pt>
              </c:strCache>
            </c:strRef>
          </c:cat>
          <c:val>
            <c:numRef>
              <c:f>'Pie Pivot'!$B$5:$B$8</c:f>
              <c:numCache>
                <c:formatCode>General</c:formatCode>
                <c:ptCount val="3"/>
                <c:pt idx="0">
                  <c:v>41</c:v>
                </c:pt>
                <c:pt idx="1">
                  <c:v>26</c:v>
                </c:pt>
                <c:pt idx="2">
                  <c:v>37</c:v>
                </c:pt>
              </c:numCache>
            </c:numRef>
          </c:val>
        </c:ser>
        <c:ser>
          <c:idx val="1"/>
          <c:order val="1"/>
          <c:tx>
            <c:strRef>
              <c:f>'Pie Pivot'!$C$4</c:f>
              <c:strCache>
                <c:ptCount val="1"/>
                <c:pt idx="0">
                  <c:v>Count of course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'Pie Pivot'!$A$5:$A$8</c:f>
              <c:strCache>
                <c:ptCount val="3"/>
                <c:pt idx="0">
                  <c:v>Applied Math</c:v>
                </c:pt>
                <c:pt idx="1">
                  <c:v>Financial Mathematics</c:v>
                </c:pt>
                <c:pt idx="2">
                  <c:v>Statistics</c:v>
                </c:pt>
              </c:strCache>
            </c:strRef>
          </c:cat>
          <c:val>
            <c:numRef>
              <c:f>'Pie Pivot'!$C$5:$C$8</c:f>
              <c:numCache>
                <c:formatCode>0.00%</c:formatCode>
                <c:ptCount val="3"/>
                <c:pt idx="0">
                  <c:v>0.39423076923076922</c:v>
                </c:pt>
                <c:pt idx="1">
                  <c:v>0.25</c:v>
                </c:pt>
                <c:pt idx="2">
                  <c:v>0.35576923076923078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Pivot_2!BarPivot_2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a:t>
            </a:r>
            <a:r>
              <a:rPr lang="en-MY" baseline="0"/>
              <a:t> of Applicants by Schools</a:t>
            </a:r>
          </a:p>
        </c:rich>
      </c:tx>
      <c:layout>
        <c:manualLayout>
          <c:xMode val="edge"/>
          <c:yMode val="edge"/>
          <c:x val="5.9694444444444432E-2"/>
          <c:y val="2.1097046413502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00B0F0"/>
          </a:solidFill>
          <a:ln>
            <a:noFill/>
          </a:ln>
          <a:effectLst/>
        </c:spPr>
        <c:marker>
          <c:symbol val="none"/>
        </c:marker>
      </c:pivotFmt>
      <c:pivotFmt>
        <c:idx val="7"/>
        <c:spPr>
          <a:solidFill>
            <a:srgbClr val="FF0000"/>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'Bar Pivot_2'!$B$3:$B$4</c:f>
              <c:strCache>
                <c:ptCount val="1"/>
                <c:pt idx="0">
                  <c:v>Applied Mathematics with Computing</c:v>
                </c:pt>
              </c:strCache>
            </c:strRef>
          </c:tx>
          <c:spPr>
            <a:solidFill>
              <a:srgbClr val="00B0F0"/>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Pivot_2'!$B$5:$B$28</c:f>
              <c:numCache>
                <c:formatCode>0</c:formatCode>
                <c:ptCount val="23"/>
                <c:pt idx="2">
                  <c:v>1</c:v>
                </c:pt>
                <c:pt idx="4">
                  <c:v>1</c:v>
                </c:pt>
                <c:pt idx="5">
                  <c:v>2</c:v>
                </c:pt>
                <c:pt idx="7">
                  <c:v>1</c:v>
                </c:pt>
                <c:pt idx="8">
                  <c:v>3</c:v>
                </c:pt>
                <c:pt idx="10">
                  <c:v>3</c:v>
                </c:pt>
                <c:pt idx="11">
                  <c:v>1</c:v>
                </c:pt>
                <c:pt idx="12">
                  <c:v>3</c:v>
                </c:pt>
                <c:pt idx="13">
                  <c:v>4</c:v>
                </c:pt>
                <c:pt idx="15">
                  <c:v>1</c:v>
                </c:pt>
                <c:pt idx="16">
                  <c:v>2</c:v>
                </c:pt>
                <c:pt idx="17">
                  <c:v>2</c:v>
                </c:pt>
                <c:pt idx="18">
                  <c:v>3</c:v>
                </c:pt>
                <c:pt idx="19">
                  <c:v>3</c:v>
                </c:pt>
                <c:pt idx="20">
                  <c:v>3</c:v>
                </c:pt>
                <c:pt idx="21">
                  <c:v>3</c:v>
                </c:pt>
                <c:pt idx="22">
                  <c:v>5</c:v>
                </c:pt>
              </c:numCache>
            </c:numRef>
          </c:val>
        </c:ser>
        <c:ser>
          <c:idx val="1"/>
          <c:order val="1"/>
          <c:tx>
            <c:strRef>
              <c:f>'Bar Pivot_2'!$C$3:$C$4</c:f>
              <c:strCache>
                <c:ptCount val="1"/>
                <c:pt idx="0">
                  <c:v>Financial Mathematics</c:v>
                </c:pt>
              </c:strCache>
            </c:strRef>
          </c:tx>
          <c:spPr>
            <a:solidFill>
              <a:srgbClr val="FF0000"/>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Pivot_2'!$C$5:$C$28</c:f>
              <c:numCache>
                <c:formatCode>0</c:formatCode>
                <c:ptCount val="23"/>
                <c:pt idx="1">
                  <c:v>1</c:v>
                </c:pt>
                <c:pt idx="2">
                  <c:v>1</c:v>
                </c:pt>
                <c:pt idx="3">
                  <c:v>1</c:v>
                </c:pt>
                <c:pt idx="4">
                  <c:v>1</c:v>
                </c:pt>
                <c:pt idx="6">
                  <c:v>1</c:v>
                </c:pt>
                <c:pt idx="7">
                  <c:v>1</c:v>
                </c:pt>
                <c:pt idx="8">
                  <c:v>1</c:v>
                </c:pt>
                <c:pt idx="9">
                  <c:v>1</c:v>
                </c:pt>
                <c:pt idx="10">
                  <c:v>1</c:v>
                </c:pt>
                <c:pt idx="11">
                  <c:v>2</c:v>
                </c:pt>
                <c:pt idx="12">
                  <c:v>1</c:v>
                </c:pt>
                <c:pt idx="14">
                  <c:v>2</c:v>
                </c:pt>
                <c:pt idx="15">
                  <c:v>2</c:v>
                </c:pt>
                <c:pt idx="16">
                  <c:v>1</c:v>
                </c:pt>
                <c:pt idx="17">
                  <c:v>1</c:v>
                </c:pt>
                <c:pt idx="19">
                  <c:v>1</c:v>
                </c:pt>
                <c:pt idx="20">
                  <c:v>1</c:v>
                </c:pt>
                <c:pt idx="21">
                  <c:v>3</c:v>
                </c:pt>
                <c:pt idx="22">
                  <c:v>3</c:v>
                </c:pt>
              </c:numCache>
            </c:numRef>
          </c:val>
        </c:ser>
        <c:ser>
          <c:idx val="2"/>
          <c:order val="2"/>
          <c:tx>
            <c:strRef>
              <c:f>'Bar Pivot_2'!$D$3:$D$4</c:f>
              <c:strCache>
                <c:ptCount val="1"/>
                <c:pt idx="0">
                  <c:v>Statistics</c:v>
                </c:pt>
              </c:strCache>
            </c:strRef>
          </c:tx>
          <c:spPr>
            <a:solidFill>
              <a:schemeClr val="accent6"/>
            </a:solidFill>
            <a:ln>
              <a:noFill/>
            </a:ln>
            <a:effectLst/>
          </c:spPr>
          <c:invertIfNegative val="0"/>
          <c:cat>
            <c:strRef>
              <c:f>'Bar Pivot_2'!$A$5:$A$28</c:f>
              <c:strCache>
                <c:ptCount val="23"/>
                <c:pt idx="0">
                  <c:v>Malacca Girls' High School</c:v>
                </c:pt>
                <c:pt idx="1">
                  <c:v>Batu Pahat High School</c:v>
                </c:pt>
                <c:pt idx="2">
                  <c:v>Kuala Selangor High School</c:v>
                </c:pt>
                <c:pt idx="3">
                  <c:v>Kluang High School</c:v>
                </c:pt>
                <c:pt idx="4">
                  <c:v>Sarikei High School</c:v>
                </c:pt>
                <c:pt idx="5">
                  <c:v>Foon Yew High School</c:v>
                </c:pt>
                <c:pt idx="6">
                  <c:v>Catholic High School, Malaysia</c:v>
                </c:pt>
                <c:pt idx="7">
                  <c:v>Sabah Chinese High School</c:v>
                </c:pt>
                <c:pt idx="8">
                  <c:v>St. David's High School, Malacca</c:v>
                </c:pt>
                <c:pt idx="9">
                  <c:v>Muar High School</c:v>
                </c:pt>
                <c:pt idx="10">
                  <c:v>Segamat High School</c:v>
                </c:pt>
                <c:pt idx="11">
                  <c:v>Kuching High School</c:v>
                </c:pt>
                <c:pt idx="12">
                  <c:v>Port Dickson High School</c:v>
                </c:pt>
                <c:pt idx="13">
                  <c:v>Lake Gardens High School</c:v>
                </c:pt>
                <c:pt idx="14">
                  <c:v>Kajang High School</c:v>
                </c:pt>
                <c:pt idx="15">
                  <c:v>All Saints Secondary School</c:v>
                </c:pt>
                <c:pt idx="16">
                  <c:v>Kota Kinabalu High School</c:v>
                </c:pt>
                <c:pt idx="17">
                  <c:v>Malacca Chinese High School</c:v>
                </c:pt>
                <c:pt idx="18">
                  <c:v>Setapak High School</c:v>
                </c:pt>
                <c:pt idx="19">
                  <c:v>Klang High School</c:v>
                </c:pt>
                <c:pt idx="20">
                  <c:v>Bukit Mertajam High School</c:v>
                </c:pt>
                <c:pt idx="21">
                  <c:v>Chinese High School (Batu Pahat)</c:v>
                </c:pt>
                <c:pt idx="22">
                  <c:v>Malacca High School</c:v>
                </c:pt>
              </c:strCache>
            </c:strRef>
          </c:cat>
          <c:val>
            <c:numRef>
              <c:f>'Bar Pivot_2'!$D$5:$D$28</c:f>
              <c:numCache>
                <c:formatCode>0</c:formatCode>
                <c:ptCount val="23"/>
                <c:pt idx="0">
                  <c:v>1</c:v>
                </c:pt>
                <c:pt idx="2">
                  <c:v>1</c:v>
                </c:pt>
                <c:pt idx="3">
                  <c:v>2</c:v>
                </c:pt>
                <c:pt idx="4">
                  <c:v>1</c:v>
                </c:pt>
                <c:pt idx="5">
                  <c:v>1</c:v>
                </c:pt>
                <c:pt idx="6">
                  <c:v>3</c:v>
                </c:pt>
                <c:pt idx="7">
                  <c:v>2</c:v>
                </c:pt>
                <c:pt idx="9">
                  <c:v>3</c:v>
                </c:pt>
                <c:pt idx="11">
                  <c:v>2</c:v>
                </c:pt>
                <c:pt idx="12">
                  <c:v>1</c:v>
                </c:pt>
                <c:pt idx="13">
                  <c:v>1</c:v>
                </c:pt>
                <c:pt idx="14">
                  <c:v>3</c:v>
                </c:pt>
                <c:pt idx="15">
                  <c:v>2</c:v>
                </c:pt>
                <c:pt idx="16">
                  <c:v>2</c:v>
                </c:pt>
                <c:pt idx="17">
                  <c:v>2</c:v>
                </c:pt>
                <c:pt idx="18">
                  <c:v>2</c:v>
                </c:pt>
                <c:pt idx="19">
                  <c:v>1</c:v>
                </c:pt>
                <c:pt idx="20">
                  <c:v>2</c:v>
                </c:pt>
                <c:pt idx="21">
                  <c:v>3</c:v>
                </c:pt>
                <c:pt idx="22">
                  <c:v>2</c:v>
                </c:pt>
              </c:numCache>
            </c:numRef>
          </c:val>
        </c:ser>
        <c:dLbls>
          <c:showLegendKey val="0"/>
          <c:showVal val="0"/>
          <c:showCatName val="0"/>
          <c:showSerName val="0"/>
          <c:showPercent val="0"/>
          <c:showBubbleSize val="0"/>
        </c:dLbls>
        <c:gapWidth val="182"/>
        <c:axId val="1825325968"/>
        <c:axId val="1825321072"/>
      </c:barChart>
      <c:catAx>
        <c:axId val="182532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1072"/>
        <c:crosses val="autoZero"/>
        <c:auto val="1"/>
        <c:lblAlgn val="ctr"/>
        <c:lblOffset val="100"/>
        <c:noMultiLvlLbl val="0"/>
      </c:catAx>
      <c:valAx>
        <c:axId val="1825321072"/>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Pivot_3!BarPivot_3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CGPA of Applicants by School</a:t>
            </a:r>
            <a:endParaRPr lang="en-US"/>
          </a:p>
        </c:rich>
      </c:tx>
      <c:layout>
        <c:manualLayout>
          <c:xMode val="edge"/>
          <c:yMode val="edge"/>
          <c:x val="3.4937048531584157E-2"/>
          <c:y val="2.1825396825396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pivotFmt>
      <c:pivotFmt>
        <c:idx val="1"/>
        <c:spPr>
          <a:solidFill>
            <a:schemeClr val="tx1">
              <a:lumMod val="65000"/>
              <a:lumOff val="35000"/>
            </a:schemeClr>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rgbClr val="00B050"/>
          </a:solidFill>
          <a:ln>
            <a:noFill/>
          </a:ln>
          <a:effectLst/>
        </c:spPr>
        <c:marker>
          <c:symbol val="none"/>
        </c:marker>
      </c:pivotFmt>
    </c:pivotFmts>
    <c:plotArea>
      <c:layout/>
      <c:barChart>
        <c:barDir val="bar"/>
        <c:grouping val="clustered"/>
        <c:varyColors val="0"/>
        <c:ser>
          <c:idx val="0"/>
          <c:order val="0"/>
          <c:tx>
            <c:strRef>
              <c:f>'Bar Pivot_3'!$B$3</c:f>
              <c:strCache>
                <c:ptCount val="1"/>
                <c:pt idx="0">
                  <c:v>Total</c:v>
                </c:pt>
              </c:strCache>
            </c:strRef>
          </c:tx>
          <c:spPr>
            <a:solidFill>
              <a:srgbClr val="00B050"/>
            </a:solidFill>
            <a:ln>
              <a:noFill/>
            </a:ln>
            <a:effectLst/>
          </c:spPr>
          <c:invertIfNegative val="0"/>
          <c:cat>
            <c:strRef>
              <c:f>'Bar Pivot_3'!$A$4:$A$27</c:f>
              <c:strCache>
                <c:ptCount val="23"/>
                <c:pt idx="0">
                  <c:v>Kuala Selangor High School</c:v>
                </c:pt>
                <c:pt idx="1">
                  <c:v>Port Dickson High School</c:v>
                </c:pt>
                <c:pt idx="2">
                  <c:v>Batu Pahat High School</c:v>
                </c:pt>
                <c:pt idx="3">
                  <c:v>Sarikei High School</c:v>
                </c:pt>
                <c:pt idx="4">
                  <c:v>Kuching High School</c:v>
                </c:pt>
                <c:pt idx="5">
                  <c:v>Bukit Mertajam High School</c:v>
                </c:pt>
                <c:pt idx="6">
                  <c:v>Foon Yew High School</c:v>
                </c:pt>
                <c:pt idx="7">
                  <c:v>Muar High School</c:v>
                </c:pt>
                <c:pt idx="8">
                  <c:v>Kota Kinabalu High School</c:v>
                </c:pt>
                <c:pt idx="9">
                  <c:v>Setapak High School</c:v>
                </c:pt>
                <c:pt idx="10">
                  <c:v>Malacca Chinese High School</c:v>
                </c:pt>
                <c:pt idx="11">
                  <c:v>Kajang High School</c:v>
                </c:pt>
                <c:pt idx="12">
                  <c:v>Malacca Girls' High School</c:v>
                </c:pt>
                <c:pt idx="13">
                  <c:v>Kluang High School</c:v>
                </c:pt>
                <c:pt idx="14">
                  <c:v>Catholic High School, Malaysia</c:v>
                </c:pt>
                <c:pt idx="15">
                  <c:v>Sabah Chinese High School</c:v>
                </c:pt>
                <c:pt idx="16">
                  <c:v>St. David's High School, Malacca</c:v>
                </c:pt>
                <c:pt idx="17">
                  <c:v>Malacca High School</c:v>
                </c:pt>
                <c:pt idx="18">
                  <c:v>Klang High School</c:v>
                </c:pt>
                <c:pt idx="19">
                  <c:v>Segamat High School</c:v>
                </c:pt>
                <c:pt idx="20">
                  <c:v>Chinese High School (Batu Pahat)</c:v>
                </c:pt>
                <c:pt idx="21">
                  <c:v>All Saints Secondary School</c:v>
                </c:pt>
                <c:pt idx="22">
                  <c:v>Lake Gardens High School</c:v>
                </c:pt>
              </c:strCache>
            </c:strRef>
          </c:cat>
          <c:val>
            <c:numRef>
              <c:f>'Bar Pivot_3'!$B$4:$B$27</c:f>
              <c:numCache>
                <c:formatCode>0.000</c:formatCode>
                <c:ptCount val="23"/>
                <c:pt idx="0">
                  <c:v>2.3836666666666666</c:v>
                </c:pt>
                <c:pt idx="1">
                  <c:v>2.4935999999999998</c:v>
                </c:pt>
                <c:pt idx="2">
                  <c:v>2.5489999999999999</c:v>
                </c:pt>
                <c:pt idx="3">
                  <c:v>2.5586666666666669</c:v>
                </c:pt>
                <c:pt idx="4">
                  <c:v>2.5851999999999999</c:v>
                </c:pt>
                <c:pt idx="5">
                  <c:v>2.6380000000000003</c:v>
                </c:pt>
                <c:pt idx="6">
                  <c:v>2.6773333333333333</c:v>
                </c:pt>
                <c:pt idx="7">
                  <c:v>2.6872499999999997</c:v>
                </c:pt>
                <c:pt idx="8">
                  <c:v>2.6916000000000002</c:v>
                </c:pt>
                <c:pt idx="9">
                  <c:v>2.6946000000000003</c:v>
                </c:pt>
                <c:pt idx="10">
                  <c:v>2.71</c:v>
                </c:pt>
                <c:pt idx="11">
                  <c:v>2.7422</c:v>
                </c:pt>
                <c:pt idx="12">
                  <c:v>2.746</c:v>
                </c:pt>
                <c:pt idx="13">
                  <c:v>2.8216666666666668</c:v>
                </c:pt>
                <c:pt idx="14">
                  <c:v>2.8452500000000001</c:v>
                </c:pt>
                <c:pt idx="15">
                  <c:v>2.8489999999999998</c:v>
                </c:pt>
                <c:pt idx="16">
                  <c:v>2.8532500000000001</c:v>
                </c:pt>
                <c:pt idx="17">
                  <c:v>2.8592999999999997</c:v>
                </c:pt>
                <c:pt idx="18">
                  <c:v>2.9752000000000001</c:v>
                </c:pt>
                <c:pt idx="19">
                  <c:v>3.0077500000000001</c:v>
                </c:pt>
                <c:pt idx="20">
                  <c:v>3.0512222222222225</c:v>
                </c:pt>
                <c:pt idx="21">
                  <c:v>3.2966000000000002</c:v>
                </c:pt>
                <c:pt idx="22">
                  <c:v>3.3384</c:v>
                </c:pt>
              </c:numCache>
            </c:numRef>
          </c:val>
        </c:ser>
        <c:dLbls>
          <c:showLegendKey val="0"/>
          <c:showVal val="0"/>
          <c:showCatName val="0"/>
          <c:showSerName val="0"/>
          <c:showPercent val="0"/>
          <c:showBubbleSize val="0"/>
        </c:dLbls>
        <c:gapWidth val="182"/>
        <c:axId val="1825338480"/>
        <c:axId val="1825316176"/>
      </c:barChart>
      <c:catAx>
        <c:axId val="182533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16176"/>
        <c:crosses val="autoZero"/>
        <c:auto val="1"/>
        <c:lblAlgn val="ctr"/>
        <c:lblOffset val="100"/>
        <c:noMultiLvlLbl val="0"/>
      </c:catAx>
      <c:valAx>
        <c:axId val="1825316176"/>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Pivot_4!BarPivot_4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Eligibility of Applying Scholarship / Financial Assistance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00B0F0"/>
          </a:solidFill>
          <a:ln>
            <a:noFill/>
          </a:ln>
          <a:effectLst/>
        </c:spPr>
        <c:marker>
          <c:symbol val="none"/>
        </c:marker>
      </c:pivotFmt>
      <c:pivotFmt>
        <c:idx val="7"/>
        <c:spPr>
          <a:solidFill>
            <a:srgbClr val="FF0000"/>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'Bar Pivot_4'!$B$3:$B$4</c:f>
              <c:strCache>
                <c:ptCount val="1"/>
                <c:pt idx="0">
                  <c:v>Applied Mathematics with Computing</c:v>
                </c:pt>
              </c:strCache>
            </c:strRef>
          </c:tx>
          <c:spPr>
            <a:solidFill>
              <a:srgbClr val="00B0F0"/>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Pivot_4'!$B$5:$B$9</c:f>
              <c:numCache>
                <c:formatCode>General</c:formatCode>
                <c:ptCount val="4"/>
                <c:pt idx="0">
                  <c:v>7</c:v>
                </c:pt>
                <c:pt idx="1">
                  <c:v>4</c:v>
                </c:pt>
                <c:pt idx="2">
                  <c:v>7</c:v>
                </c:pt>
                <c:pt idx="3">
                  <c:v>23</c:v>
                </c:pt>
              </c:numCache>
            </c:numRef>
          </c:val>
        </c:ser>
        <c:ser>
          <c:idx val="1"/>
          <c:order val="1"/>
          <c:tx>
            <c:strRef>
              <c:f>'Bar Pivot_4'!$C$3:$C$4</c:f>
              <c:strCache>
                <c:ptCount val="1"/>
                <c:pt idx="0">
                  <c:v>Financial Mathematics</c:v>
                </c:pt>
              </c:strCache>
            </c:strRef>
          </c:tx>
          <c:spPr>
            <a:solidFill>
              <a:srgbClr val="FF0000"/>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Pivot_4'!$C$5:$C$9</c:f>
              <c:numCache>
                <c:formatCode>General</c:formatCode>
                <c:ptCount val="4"/>
                <c:pt idx="0">
                  <c:v>1</c:v>
                </c:pt>
                <c:pt idx="1">
                  <c:v>4</c:v>
                </c:pt>
                <c:pt idx="2">
                  <c:v>7</c:v>
                </c:pt>
                <c:pt idx="3">
                  <c:v>14</c:v>
                </c:pt>
              </c:numCache>
            </c:numRef>
          </c:val>
        </c:ser>
        <c:ser>
          <c:idx val="2"/>
          <c:order val="2"/>
          <c:tx>
            <c:strRef>
              <c:f>'Bar Pivot_4'!$D$3:$D$4</c:f>
              <c:strCache>
                <c:ptCount val="1"/>
                <c:pt idx="0">
                  <c:v>Statistics</c:v>
                </c:pt>
              </c:strCache>
            </c:strRef>
          </c:tx>
          <c:spPr>
            <a:solidFill>
              <a:schemeClr val="accent6"/>
            </a:solidFill>
            <a:ln>
              <a:noFill/>
            </a:ln>
            <a:effectLst/>
          </c:spPr>
          <c:invertIfNegative val="0"/>
          <c:cat>
            <c:strRef>
              <c:f>'Bar Pivot_4'!$A$5:$A$9</c:f>
              <c:strCache>
                <c:ptCount val="4"/>
                <c:pt idx="0">
                  <c:v>100% scholarship</c:v>
                </c:pt>
                <c:pt idx="1">
                  <c:v>50% scholarship</c:v>
                </c:pt>
                <c:pt idx="2">
                  <c:v>Financial assistance</c:v>
                </c:pt>
                <c:pt idx="3">
                  <c:v>No financial assistance</c:v>
                </c:pt>
              </c:strCache>
            </c:strRef>
          </c:cat>
          <c:val>
            <c:numRef>
              <c:f>'Bar Pivot_4'!$D$5:$D$9</c:f>
              <c:numCache>
                <c:formatCode>General</c:formatCode>
                <c:ptCount val="4"/>
                <c:pt idx="0">
                  <c:v>2</c:v>
                </c:pt>
                <c:pt idx="1">
                  <c:v>12</c:v>
                </c:pt>
                <c:pt idx="2">
                  <c:v>6</c:v>
                </c:pt>
                <c:pt idx="3">
                  <c:v>17</c:v>
                </c:pt>
              </c:numCache>
            </c:numRef>
          </c:val>
        </c:ser>
        <c:dLbls>
          <c:showLegendKey val="0"/>
          <c:showVal val="0"/>
          <c:showCatName val="0"/>
          <c:showSerName val="0"/>
          <c:showPercent val="0"/>
          <c:showBubbleSize val="0"/>
        </c:dLbls>
        <c:gapWidth val="182"/>
        <c:axId val="1825341744"/>
        <c:axId val="1825331952"/>
      </c:barChart>
      <c:catAx>
        <c:axId val="182534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1952"/>
        <c:crosses val="autoZero"/>
        <c:auto val="1"/>
        <c:lblAlgn val="ctr"/>
        <c:lblOffset val="100"/>
        <c:noMultiLvlLbl val="0"/>
      </c:catAx>
      <c:valAx>
        <c:axId val="1825331952"/>
        <c:scaling>
          <c:orientation val="minMax"/>
          <c:max val="2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41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DAV_Dataset.xlsx]Bar Pivot_5!BarPivot_5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score for Application Status</a:t>
            </a:r>
          </a:p>
        </c:rich>
      </c:tx>
      <c:layout>
        <c:manualLayout>
          <c:xMode val="edge"/>
          <c:yMode val="edge"/>
          <c:x val="4.370952571606516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pivotFmt>
      <c:pivotFmt>
        <c:idx val="6"/>
        <c:spPr>
          <a:solidFill>
            <a:srgbClr val="FF0000"/>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00B0F0"/>
          </a:solidFill>
          <a:ln>
            <a:noFill/>
          </a:ln>
          <a:effectLst/>
        </c:spPr>
        <c:marker>
          <c:symbol val="none"/>
        </c:marker>
      </c:pivotFmt>
      <c:pivotFmt>
        <c:idx val="9"/>
        <c:spPr>
          <a:solidFill>
            <a:srgbClr val="00B0F0"/>
          </a:solidFill>
          <a:ln>
            <a:noFill/>
          </a:ln>
          <a:effectLst/>
        </c:spPr>
        <c:marker>
          <c:symbol val="none"/>
        </c:marker>
      </c:pivotFmt>
      <c:pivotFmt>
        <c:idx val="10"/>
        <c:spPr>
          <a:solidFill>
            <a:srgbClr val="FF0000"/>
          </a:solidFill>
          <a:ln>
            <a:noFill/>
          </a:ln>
          <a:effectLst/>
        </c:spPr>
        <c:marker>
          <c:symbol val="none"/>
        </c:marker>
      </c:pivotFmt>
      <c:pivotFmt>
        <c:idx val="11"/>
        <c:spPr>
          <a:solidFill>
            <a:schemeClr val="accent6"/>
          </a:solidFill>
          <a:ln>
            <a:noFill/>
          </a:ln>
          <a:effectLst/>
        </c:spPr>
        <c:marker>
          <c:symbol val="none"/>
        </c:marker>
      </c:pivotFmt>
      <c:pivotFmt>
        <c:idx val="12"/>
        <c:spPr>
          <a:solidFill>
            <a:srgbClr val="00B0F0"/>
          </a:solidFill>
          <a:ln>
            <a:noFill/>
          </a:ln>
          <a:effectLst/>
        </c:spPr>
        <c:marker>
          <c:symbol val="none"/>
        </c:marker>
      </c:pivotFmt>
      <c:pivotFmt>
        <c:idx val="13"/>
        <c:spPr>
          <a:solidFill>
            <a:srgbClr val="FF0000"/>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1110749087398558"/>
          <c:y val="0.18560185185185185"/>
          <c:w val="0.85631248680121885"/>
          <c:h val="0.72088764946048411"/>
        </c:manualLayout>
      </c:layout>
      <c:barChart>
        <c:barDir val="bar"/>
        <c:grouping val="clustered"/>
        <c:varyColors val="0"/>
        <c:ser>
          <c:idx val="0"/>
          <c:order val="0"/>
          <c:tx>
            <c:strRef>
              <c:f>'Bar Pivot_5'!$B$3:$B$4</c:f>
              <c:strCache>
                <c:ptCount val="1"/>
                <c:pt idx="0">
                  <c:v>Applied Mathematics with Computing</c:v>
                </c:pt>
              </c:strCache>
            </c:strRef>
          </c:tx>
          <c:spPr>
            <a:solidFill>
              <a:srgbClr val="00B0F0"/>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Pivot_5'!$B$5:$B$9</c:f>
              <c:numCache>
                <c:formatCode>0.00</c:formatCode>
                <c:ptCount val="4"/>
                <c:pt idx="0">
                  <c:v>43.483714285714278</c:v>
                </c:pt>
                <c:pt idx="1">
                  <c:v>23.462499999999999</c:v>
                </c:pt>
                <c:pt idx="2">
                  <c:v>11.92082857142857</c:v>
                </c:pt>
                <c:pt idx="3">
                  <c:v>3.5453478260869575</c:v>
                </c:pt>
              </c:numCache>
            </c:numRef>
          </c:val>
        </c:ser>
        <c:ser>
          <c:idx val="1"/>
          <c:order val="1"/>
          <c:tx>
            <c:strRef>
              <c:f>'Bar Pivot_5'!$C$3:$C$4</c:f>
              <c:strCache>
                <c:ptCount val="1"/>
                <c:pt idx="0">
                  <c:v>Financial Mathematics</c:v>
                </c:pt>
              </c:strCache>
            </c:strRef>
          </c:tx>
          <c:spPr>
            <a:solidFill>
              <a:srgbClr val="FF0000"/>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Pivot_5'!$C$5:$C$9</c:f>
              <c:numCache>
                <c:formatCode>0.00</c:formatCode>
                <c:ptCount val="4"/>
                <c:pt idx="0">
                  <c:v>49.725000000000001</c:v>
                </c:pt>
                <c:pt idx="1">
                  <c:v>23.352000000000004</c:v>
                </c:pt>
                <c:pt idx="2">
                  <c:v>10.412057142857146</c:v>
                </c:pt>
                <c:pt idx="3">
                  <c:v>3.1386857142857139</c:v>
                </c:pt>
              </c:numCache>
            </c:numRef>
          </c:val>
        </c:ser>
        <c:ser>
          <c:idx val="2"/>
          <c:order val="2"/>
          <c:tx>
            <c:strRef>
              <c:f>'Bar Pivot_5'!$D$3:$D$4</c:f>
              <c:strCache>
                <c:ptCount val="1"/>
                <c:pt idx="0">
                  <c:v>Statistics</c:v>
                </c:pt>
              </c:strCache>
            </c:strRef>
          </c:tx>
          <c:spPr>
            <a:solidFill>
              <a:schemeClr val="accent6"/>
            </a:solidFill>
            <a:ln>
              <a:noFill/>
            </a:ln>
            <a:effectLst/>
          </c:spPr>
          <c:invertIfNegative val="0"/>
          <c:cat>
            <c:strRef>
              <c:f>'Bar Pivot_5'!$A$5:$A$9</c:f>
              <c:strCache>
                <c:ptCount val="4"/>
                <c:pt idx="0">
                  <c:v>100% scholarship</c:v>
                </c:pt>
                <c:pt idx="1">
                  <c:v>50% scholarship</c:v>
                </c:pt>
                <c:pt idx="2">
                  <c:v>Financial assistance</c:v>
                </c:pt>
                <c:pt idx="3">
                  <c:v>No financial assistance</c:v>
                </c:pt>
              </c:strCache>
            </c:strRef>
          </c:cat>
          <c:val>
            <c:numRef>
              <c:f>'Bar Pivot_5'!$D$5:$D$9</c:f>
              <c:numCache>
                <c:formatCode>0.00</c:formatCode>
                <c:ptCount val="4"/>
                <c:pt idx="0">
                  <c:v>44.381999999999998</c:v>
                </c:pt>
                <c:pt idx="1">
                  <c:v>23.4665</c:v>
                </c:pt>
                <c:pt idx="2">
                  <c:v>11.518000000000001</c:v>
                </c:pt>
                <c:pt idx="3">
                  <c:v>5.2467058823529413</c:v>
                </c:pt>
              </c:numCache>
            </c:numRef>
          </c:val>
        </c:ser>
        <c:dLbls>
          <c:showLegendKey val="0"/>
          <c:showVal val="0"/>
          <c:showCatName val="0"/>
          <c:showSerName val="0"/>
          <c:showPercent val="0"/>
          <c:showBubbleSize val="0"/>
        </c:dLbls>
        <c:gapWidth val="182"/>
        <c:axId val="1825339568"/>
        <c:axId val="1825317264"/>
      </c:barChart>
      <c:catAx>
        <c:axId val="182533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17264"/>
        <c:crosses val="autoZero"/>
        <c:auto val="1"/>
        <c:lblAlgn val="ctr"/>
        <c:lblOffset val="100"/>
        <c:noMultiLvlLbl val="0"/>
      </c:catAx>
      <c:valAx>
        <c:axId val="1825317264"/>
        <c:scaling>
          <c:orientation val="minMax"/>
          <c:max val="55"/>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DAV_Dataset.xlsx]Line Pivot!LinePivot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Numbers of Applicant</a:t>
            </a:r>
            <a:r>
              <a:rPr lang="en-MY" baseline="0"/>
              <a:t> per Day</a:t>
            </a:r>
          </a:p>
        </c:rich>
      </c:tx>
      <c:layout>
        <c:manualLayout>
          <c:xMode val="edge"/>
          <c:yMode val="edge"/>
          <c:x val="4.14079267172184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rgbClr val="FF0000"/>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rgbClr val="00B0F0"/>
            </a:solidFill>
            <a:round/>
          </a:ln>
          <a:effectLst/>
        </c:spPr>
        <c:marker>
          <c:symbol val="none"/>
        </c:marker>
      </c:pivotFmt>
      <c:pivotFmt>
        <c:idx val="4"/>
        <c:spPr>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4449547973170022E-2"/>
          <c:y val="0.29208333333333336"/>
          <c:w val="0.90162401574803153"/>
          <c:h val="0.60051727909011365"/>
        </c:manualLayout>
      </c:layout>
      <c:lineChart>
        <c:grouping val="standard"/>
        <c:varyColors val="0"/>
        <c:ser>
          <c:idx val="0"/>
          <c:order val="0"/>
          <c:tx>
            <c:strRef>
              <c:f>'Line Pivot'!$B$3:$B$4</c:f>
              <c:strCache>
                <c:ptCount val="1"/>
                <c:pt idx="0">
                  <c:v>Applied Mathematics with Computing</c:v>
                </c:pt>
              </c:strCache>
            </c:strRef>
          </c:tx>
          <c:spPr>
            <a:ln w="28575" cap="rnd">
              <a:solidFill>
                <a:srgbClr val="00B0F0"/>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Pivot'!$B$5:$B$11</c:f>
              <c:numCache>
                <c:formatCode>General</c:formatCode>
                <c:ptCount val="6"/>
                <c:pt idx="0">
                  <c:v>11</c:v>
                </c:pt>
                <c:pt idx="1">
                  <c:v>11</c:v>
                </c:pt>
                <c:pt idx="2">
                  <c:v>8</c:v>
                </c:pt>
                <c:pt idx="3">
                  <c:v>7</c:v>
                </c:pt>
                <c:pt idx="4">
                  <c:v>3</c:v>
                </c:pt>
                <c:pt idx="5">
                  <c:v>1</c:v>
                </c:pt>
              </c:numCache>
            </c:numRef>
          </c:val>
          <c:smooth val="0"/>
        </c:ser>
        <c:ser>
          <c:idx val="1"/>
          <c:order val="1"/>
          <c:tx>
            <c:strRef>
              <c:f>'Line Pivot'!$C$3:$C$4</c:f>
              <c:strCache>
                <c:ptCount val="1"/>
                <c:pt idx="0">
                  <c:v>Financial Mathematics</c:v>
                </c:pt>
              </c:strCache>
            </c:strRef>
          </c:tx>
          <c:spPr>
            <a:ln w="28575" cap="rnd">
              <a:solidFill>
                <a:srgbClr val="FF0000"/>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Pivot'!$C$5:$C$11</c:f>
              <c:numCache>
                <c:formatCode>General</c:formatCode>
                <c:ptCount val="6"/>
                <c:pt idx="0">
                  <c:v>7</c:v>
                </c:pt>
                <c:pt idx="1">
                  <c:v>9</c:v>
                </c:pt>
                <c:pt idx="2">
                  <c:v>4</c:v>
                </c:pt>
                <c:pt idx="3">
                  <c:v>3</c:v>
                </c:pt>
                <c:pt idx="4">
                  <c:v>3</c:v>
                </c:pt>
              </c:numCache>
            </c:numRef>
          </c:val>
          <c:smooth val="0"/>
        </c:ser>
        <c:ser>
          <c:idx val="2"/>
          <c:order val="2"/>
          <c:tx>
            <c:strRef>
              <c:f>'Line Pivot'!$D$3:$D$4</c:f>
              <c:strCache>
                <c:ptCount val="1"/>
                <c:pt idx="0">
                  <c:v>Statistics</c:v>
                </c:pt>
              </c:strCache>
            </c:strRef>
          </c:tx>
          <c:spPr>
            <a:ln w="28575" cap="rnd">
              <a:solidFill>
                <a:schemeClr val="accent6"/>
              </a:solidFill>
              <a:round/>
            </a:ln>
            <a:effectLst/>
          </c:spPr>
          <c:marker>
            <c:symbol val="none"/>
          </c:marker>
          <c:cat>
            <c:strRef>
              <c:f>'Line Pivot'!$A$5:$A$11</c:f>
              <c:strCache>
                <c:ptCount val="6"/>
                <c:pt idx="0">
                  <c:v>11/6/2021</c:v>
                </c:pt>
                <c:pt idx="1">
                  <c:v>12/6/2021</c:v>
                </c:pt>
                <c:pt idx="2">
                  <c:v>13/6/2021</c:v>
                </c:pt>
                <c:pt idx="3">
                  <c:v>14/6/2021</c:v>
                </c:pt>
                <c:pt idx="4">
                  <c:v>15/6/2021</c:v>
                </c:pt>
                <c:pt idx="5">
                  <c:v>16/6/2021</c:v>
                </c:pt>
              </c:strCache>
            </c:strRef>
          </c:cat>
          <c:val>
            <c:numRef>
              <c:f>'Line Pivot'!$D$5:$D$11</c:f>
              <c:numCache>
                <c:formatCode>General</c:formatCode>
                <c:ptCount val="6"/>
                <c:pt idx="0">
                  <c:v>7</c:v>
                </c:pt>
                <c:pt idx="1">
                  <c:v>17</c:v>
                </c:pt>
                <c:pt idx="2">
                  <c:v>6</c:v>
                </c:pt>
                <c:pt idx="3">
                  <c:v>3</c:v>
                </c:pt>
                <c:pt idx="4">
                  <c:v>2</c:v>
                </c:pt>
                <c:pt idx="5">
                  <c:v>2</c:v>
                </c:pt>
              </c:numCache>
            </c:numRef>
          </c:val>
          <c:smooth val="0"/>
        </c:ser>
        <c:dLbls>
          <c:showLegendKey val="0"/>
          <c:showVal val="0"/>
          <c:showCatName val="0"/>
          <c:showSerName val="0"/>
          <c:showPercent val="0"/>
          <c:showBubbleSize val="0"/>
        </c:dLbls>
        <c:smooth val="0"/>
        <c:axId val="1825332496"/>
        <c:axId val="1825329232"/>
      </c:lineChart>
      <c:catAx>
        <c:axId val="18253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9232"/>
        <c:crosses val="autoZero"/>
        <c:auto val="1"/>
        <c:lblAlgn val="ctr"/>
        <c:lblOffset val="100"/>
        <c:noMultiLvlLbl val="0"/>
      </c:catAx>
      <c:valAx>
        <c:axId val="182532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32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546847</xdr:colOff>
      <xdr:row>1</xdr:row>
      <xdr:rowOff>67235</xdr:rowOff>
    </xdr:from>
    <xdr:to>
      <xdr:col>16</xdr:col>
      <xdr:colOff>11724</xdr:colOff>
      <xdr:row>11</xdr:row>
      <xdr:rowOff>93785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75992</xdr:colOff>
      <xdr:row>1</xdr:row>
      <xdr:rowOff>58451</xdr:rowOff>
    </xdr:from>
    <xdr:to>
      <xdr:col>23</xdr:col>
      <xdr:colOff>380792</xdr:colOff>
      <xdr:row>15</xdr:row>
      <xdr:rowOff>178617</xdr:rowOff>
    </xdr:to>
    <xdr:graphicFrame macro="">
      <xdr:nvGraphicFramePr>
        <xdr:cNvPr id="3" name="BarPivo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895</xdr:colOff>
      <xdr:row>18</xdr:row>
      <xdr:rowOff>40245</xdr:rowOff>
    </xdr:from>
    <xdr:to>
      <xdr:col>15</xdr:col>
      <xdr:colOff>808893</xdr:colOff>
      <xdr:row>36</xdr:row>
      <xdr:rowOff>169984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8069</xdr:colOff>
      <xdr:row>1</xdr:row>
      <xdr:rowOff>53788</xdr:rowOff>
    </xdr:from>
    <xdr:to>
      <xdr:col>6</xdr:col>
      <xdr:colOff>493059</xdr:colOff>
      <xdr:row>11</xdr:row>
      <xdr:rowOff>102750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203499</xdr:colOff>
      <xdr:row>11</xdr:row>
      <xdr:rowOff>176156</xdr:rowOff>
    </xdr:from>
    <xdr:to>
      <xdr:col>9</xdr:col>
      <xdr:colOff>562087</xdr:colOff>
      <xdr:row>36</xdr:row>
      <xdr:rowOff>175847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62378</xdr:colOff>
      <xdr:row>16</xdr:row>
      <xdr:rowOff>91806</xdr:rowOff>
    </xdr:from>
    <xdr:to>
      <xdr:col>23</xdr:col>
      <xdr:colOff>386862</xdr:colOff>
      <xdr:row>37</xdr:row>
      <xdr:rowOff>23447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136455</xdr:colOff>
      <xdr:row>14</xdr:row>
      <xdr:rowOff>169824</xdr:rowOff>
    </xdr:from>
    <xdr:to>
      <xdr:col>2</xdr:col>
      <xdr:colOff>27598</xdr:colOff>
      <xdr:row>23</xdr:row>
      <xdr:rowOff>3119</xdr:rowOff>
    </xdr:to>
    <mc:AlternateContent xmlns:mc="http://schemas.openxmlformats.org/markup-compatibility/2006" xmlns:a14="http://schemas.microsoft.com/office/drawing/2010/main">
      <mc:Choice Requires="a14">
        <xdr:graphicFrame macro="">
          <xdr:nvGraphicFramePr>
            <xdr:cNvPr id="5" name="Family_income"/>
            <xdr:cNvGraphicFramePr/>
          </xdr:nvGraphicFramePr>
          <xdr:xfrm>
            <a:off x="0" y="0"/>
            <a:ext cx="0" cy="0"/>
          </xdr:xfrm>
          <a:graphic>
            <a:graphicData uri="http://schemas.microsoft.com/office/drawing/2010/slicer">
              <sle:slicer xmlns:sle="http://schemas.microsoft.com/office/drawing/2010/slicer" name="Family_income"/>
            </a:graphicData>
          </a:graphic>
        </xdr:graphicFrame>
      </mc:Choice>
      <mc:Fallback xmlns="">
        <xdr:sp macro="" textlink="">
          <xdr:nvSpPr>
            <xdr:cNvPr id="0" name=""/>
            <xdr:cNvSpPr>
              <a:spLocks noTextEdit="1"/>
            </xdr:cNvSpPr>
          </xdr:nvSpPr>
          <xdr:spPr>
            <a:xfrm>
              <a:off x="136455" y="3350346"/>
              <a:ext cx="1825960" cy="150306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82027</xdr:colOff>
      <xdr:row>43</xdr:row>
      <xdr:rowOff>181769</xdr:rowOff>
    </xdr:from>
    <xdr:to>
      <xdr:col>1</xdr:col>
      <xdr:colOff>1301227</xdr:colOff>
      <xdr:row>52</xdr:row>
      <xdr:rowOff>22217</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027" y="8501016"/>
              <a:ext cx="1828800" cy="14540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82027</xdr:colOff>
      <xdr:row>30</xdr:row>
      <xdr:rowOff>123947</xdr:rowOff>
    </xdr:from>
    <xdr:to>
      <xdr:col>1</xdr:col>
      <xdr:colOff>1301227</xdr:colOff>
      <xdr:row>43</xdr:row>
      <xdr:rowOff>132521</xdr:rowOff>
    </xdr:to>
    <mc:AlternateContent xmlns:mc="http://schemas.openxmlformats.org/markup-compatibility/2006" xmlns:a14="http://schemas.microsoft.com/office/drawing/2010/main">
      <mc:Choice Requires="a14">
        <xdr:graphicFrame macro="">
          <xdr:nvGraphicFramePr>
            <xdr:cNvPr id="10" name="School"/>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82027" y="6112371"/>
              <a:ext cx="1828800" cy="233939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82027</xdr:colOff>
      <xdr:row>1</xdr:row>
      <xdr:rowOff>58720</xdr:rowOff>
    </xdr:from>
    <xdr:to>
      <xdr:col>1</xdr:col>
      <xdr:colOff>1301227</xdr:colOff>
      <xdr:row>6</xdr:row>
      <xdr:rowOff>313765</xdr:rowOff>
    </xdr:to>
    <mc:AlternateContent xmlns:mc="http://schemas.openxmlformats.org/markup-compatibility/2006" xmlns:a14="http://schemas.microsoft.com/office/drawing/2010/main">
      <mc:Choice Requires="a14">
        <xdr:graphicFrame macro="">
          <xdr:nvGraphicFramePr>
            <xdr:cNvPr id="11" name="course"/>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82027" y="587638"/>
              <a:ext cx="1828800" cy="115151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82027</xdr:colOff>
      <xdr:row>23</xdr:row>
      <xdr:rowOff>60784</xdr:rowOff>
    </xdr:from>
    <xdr:to>
      <xdr:col>1</xdr:col>
      <xdr:colOff>1301227</xdr:colOff>
      <xdr:row>30</xdr:row>
      <xdr:rowOff>54956</xdr:rowOff>
    </xdr:to>
    <mc:AlternateContent xmlns:mc="http://schemas.openxmlformats.org/markup-compatibility/2006" xmlns:a14="http://schemas.microsoft.com/office/drawing/2010/main">
      <mc:Choice Requires="a14">
        <xdr:graphicFrame macro="">
          <xdr:nvGraphicFramePr>
            <xdr:cNvPr id="12" name="Parent_marriage"/>
            <xdr:cNvGraphicFramePr/>
          </xdr:nvGraphicFramePr>
          <xdr:xfrm>
            <a:off x="0" y="0"/>
            <a:ext cx="0" cy="0"/>
          </xdr:xfrm>
          <a:graphic>
            <a:graphicData uri="http://schemas.microsoft.com/office/drawing/2010/slicer">
              <sle:slicer xmlns:sle="http://schemas.microsoft.com/office/drawing/2010/slicer" name="Parent_marriage"/>
            </a:graphicData>
          </a:graphic>
        </xdr:graphicFrame>
      </mc:Choice>
      <mc:Fallback xmlns="">
        <xdr:sp macro="" textlink="">
          <xdr:nvSpPr>
            <xdr:cNvPr id="0" name=""/>
            <xdr:cNvSpPr>
              <a:spLocks noTextEdit="1"/>
            </xdr:cNvSpPr>
          </xdr:nvSpPr>
          <xdr:spPr>
            <a:xfrm>
              <a:off x="82027" y="4794149"/>
              <a:ext cx="1828800" cy="124923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56984</xdr:colOff>
      <xdr:row>37</xdr:row>
      <xdr:rowOff>66262</xdr:rowOff>
    </xdr:from>
    <xdr:to>
      <xdr:col>13</xdr:col>
      <xdr:colOff>112643</xdr:colOff>
      <xdr:row>52</xdr:row>
      <xdr:rowOff>33131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82027</xdr:colOff>
      <xdr:row>6</xdr:row>
      <xdr:rowOff>378350</xdr:rowOff>
    </xdr:from>
    <xdr:to>
      <xdr:col>1</xdr:col>
      <xdr:colOff>1301227</xdr:colOff>
      <xdr:row>14</xdr:row>
      <xdr:rowOff>92765</xdr:rowOff>
    </xdr:to>
    <mc:AlternateContent xmlns:mc="http://schemas.openxmlformats.org/markup-compatibility/2006" xmlns:a14="http://schemas.microsoft.com/office/drawing/2010/main">
      <mc:Choice Requires="a14">
        <xdr:graphicFrame macro="">
          <xdr:nvGraphicFramePr>
            <xdr:cNvPr id="1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2027" y="1803738"/>
              <a:ext cx="1828800" cy="140874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164231</xdr:colOff>
      <xdr:row>37</xdr:row>
      <xdr:rowOff>78092</xdr:rowOff>
    </xdr:from>
    <xdr:to>
      <xdr:col>23</xdr:col>
      <xdr:colOff>413657</xdr:colOff>
      <xdr:row>52</xdr:row>
      <xdr:rowOff>31710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212035</xdr:colOff>
      <xdr:row>0</xdr:row>
      <xdr:rowOff>178905</xdr:rowOff>
    </xdr:from>
    <xdr:to>
      <xdr:col>9</xdr:col>
      <xdr:colOff>231913</xdr:colOff>
      <xdr:row>0</xdr:row>
      <xdr:rowOff>390940</xdr:rowOff>
    </xdr:to>
    <xdr:sp macro="" textlink="">
      <xdr:nvSpPr>
        <xdr:cNvPr id="16" name="Rectangle 15"/>
        <xdr:cNvSpPr/>
      </xdr:nvSpPr>
      <xdr:spPr>
        <a:xfrm>
          <a:off x="5526157" y="178905"/>
          <a:ext cx="629478" cy="212035"/>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9</xdr:col>
      <xdr:colOff>298174</xdr:colOff>
      <xdr:row>0</xdr:row>
      <xdr:rowOff>159027</xdr:rowOff>
    </xdr:from>
    <xdr:to>
      <xdr:col>10</xdr:col>
      <xdr:colOff>490332</xdr:colOff>
      <xdr:row>0</xdr:row>
      <xdr:rowOff>397565</xdr:rowOff>
    </xdr:to>
    <xdr:sp macro="" textlink="">
      <xdr:nvSpPr>
        <xdr:cNvPr id="17" name="TextBox 16"/>
        <xdr:cNvSpPr txBox="1"/>
      </xdr:nvSpPr>
      <xdr:spPr>
        <a:xfrm>
          <a:off x="6221896" y="159027"/>
          <a:ext cx="801758" cy="23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bg1"/>
              </a:solidFill>
            </a:rPr>
            <a:t>All Maths</a:t>
          </a:r>
        </a:p>
      </xdr:txBody>
    </xdr:sp>
    <xdr:clientData/>
  </xdr:twoCellAnchor>
  <xdr:twoCellAnchor>
    <xdr:from>
      <xdr:col>10</xdr:col>
      <xdr:colOff>549966</xdr:colOff>
      <xdr:row>0</xdr:row>
      <xdr:rowOff>185531</xdr:rowOff>
    </xdr:from>
    <xdr:to>
      <xdr:col>11</xdr:col>
      <xdr:colOff>99392</xdr:colOff>
      <xdr:row>0</xdr:row>
      <xdr:rowOff>397566</xdr:rowOff>
    </xdr:to>
    <xdr:sp macro="" textlink="">
      <xdr:nvSpPr>
        <xdr:cNvPr id="23" name="Rectangle 22"/>
        <xdr:cNvSpPr/>
      </xdr:nvSpPr>
      <xdr:spPr>
        <a:xfrm>
          <a:off x="7083288" y="185531"/>
          <a:ext cx="636104" cy="2120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solidFill>
              <a:sysClr val="windowText" lastClr="000000"/>
            </a:solidFill>
          </a:endParaRPr>
        </a:p>
      </xdr:txBody>
    </xdr:sp>
    <xdr:clientData/>
  </xdr:twoCellAnchor>
  <xdr:twoCellAnchor>
    <xdr:from>
      <xdr:col>11</xdr:col>
      <xdr:colOff>119270</xdr:colOff>
      <xdr:row>0</xdr:row>
      <xdr:rowOff>165653</xdr:rowOff>
    </xdr:from>
    <xdr:to>
      <xdr:col>12</xdr:col>
      <xdr:colOff>596348</xdr:colOff>
      <xdr:row>0</xdr:row>
      <xdr:rowOff>404191</xdr:rowOff>
    </xdr:to>
    <xdr:sp macro="" textlink="">
      <xdr:nvSpPr>
        <xdr:cNvPr id="24" name="TextBox 23"/>
        <xdr:cNvSpPr txBox="1"/>
      </xdr:nvSpPr>
      <xdr:spPr>
        <a:xfrm>
          <a:off x="7739270" y="165653"/>
          <a:ext cx="1086678" cy="23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bg1"/>
              </a:solidFill>
            </a:rPr>
            <a:t>Applied Math</a:t>
          </a:r>
        </a:p>
      </xdr:txBody>
    </xdr:sp>
    <xdr:clientData/>
  </xdr:twoCellAnchor>
  <xdr:twoCellAnchor>
    <xdr:from>
      <xdr:col>12</xdr:col>
      <xdr:colOff>549966</xdr:colOff>
      <xdr:row>0</xdr:row>
      <xdr:rowOff>185531</xdr:rowOff>
    </xdr:from>
    <xdr:to>
      <xdr:col>13</xdr:col>
      <xdr:colOff>337931</xdr:colOff>
      <xdr:row>0</xdr:row>
      <xdr:rowOff>397566</xdr:rowOff>
    </xdr:to>
    <xdr:sp macro="" textlink="">
      <xdr:nvSpPr>
        <xdr:cNvPr id="25" name="Rectangle 24"/>
        <xdr:cNvSpPr/>
      </xdr:nvSpPr>
      <xdr:spPr>
        <a:xfrm>
          <a:off x="8779566" y="185531"/>
          <a:ext cx="636104" cy="21203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13</xdr:col>
      <xdr:colOff>331305</xdr:colOff>
      <xdr:row>0</xdr:row>
      <xdr:rowOff>159027</xdr:rowOff>
    </xdr:from>
    <xdr:to>
      <xdr:col>14</xdr:col>
      <xdr:colOff>563218</xdr:colOff>
      <xdr:row>0</xdr:row>
      <xdr:rowOff>397565</xdr:rowOff>
    </xdr:to>
    <xdr:sp macro="" textlink="">
      <xdr:nvSpPr>
        <xdr:cNvPr id="26" name="TextBox 25"/>
        <xdr:cNvSpPr txBox="1"/>
      </xdr:nvSpPr>
      <xdr:spPr>
        <a:xfrm>
          <a:off x="9409044" y="159027"/>
          <a:ext cx="1093304" cy="23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bg1"/>
              </a:solidFill>
            </a:rPr>
            <a:t>Financial Math</a:t>
          </a:r>
        </a:p>
      </xdr:txBody>
    </xdr:sp>
    <xdr:clientData/>
  </xdr:twoCellAnchor>
  <xdr:twoCellAnchor>
    <xdr:from>
      <xdr:col>14</xdr:col>
      <xdr:colOff>662609</xdr:colOff>
      <xdr:row>0</xdr:row>
      <xdr:rowOff>178905</xdr:rowOff>
    </xdr:from>
    <xdr:to>
      <xdr:col>15</xdr:col>
      <xdr:colOff>410817</xdr:colOff>
      <xdr:row>0</xdr:row>
      <xdr:rowOff>390940</xdr:rowOff>
    </xdr:to>
    <xdr:sp macro="" textlink="">
      <xdr:nvSpPr>
        <xdr:cNvPr id="27" name="Rectangle 26"/>
        <xdr:cNvSpPr/>
      </xdr:nvSpPr>
      <xdr:spPr>
        <a:xfrm>
          <a:off x="10601739" y="178905"/>
          <a:ext cx="616226" cy="212035"/>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15</xdr:col>
      <xdr:colOff>417444</xdr:colOff>
      <xdr:row>0</xdr:row>
      <xdr:rowOff>172278</xdr:rowOff>
    </xdr:from>
    <xdr:to>
      <xdr:col>16</xdr:col>
      <xdr:colOff>404193</xdr:colOff>
      <xdr:row>0</xdr:row>
      <xdr:rowOff>410816</xdr:rowOff>
    </xdr:to>
    <xdr:sp macro="" textlink="">
      <xdr:nvSpPr>
        <xdr:cNvPr id="28" name="TextBox 27"/>
        <xdr:cNvSpPr txBox="1"/>
      </xdr:nvSpPr>
      <xdr:spPr>
        <a:xfrm>
          <a:off x="11224592" y="172278"/>
          <a:ext cx="801758" cy="23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bg1"/>
              </a:solidFill>
            </a:rPr>
            <a:t>Statistics</a:t>
          </a:r>
        </a:p>
      </xdr:txBody>
    </xdr:sp>
    <xdr:clientData/>
  </xdr:twoCellAnchor>
  <xdr:twoCellAnchor>
    <xdr:from>
      <xdr:col>5</xdr:col>
      <xdr:colOff>188258</xdr:colOff>
      <xdr:row>3</xdr:row>
      <xdr:rowOff>0</xdr:rowOff>
    </xdr:from>
    <xdr:to>
      <xdr:col>6</xdr:col>
      <xdr:colOff>457200</xdr:colOff>
      <xdr:row>6</xdr:row>
      <xdr:rowOff>403412</xdr:rowOff>
    </xdr:to>
    <xdr:sp macro="" textlink="'Pie Pivot'!F1">
      <xdr:nvSpPr>
        <xdr:cNvPr id="29" name="TextBox 28"/>
        <xdr:cNvSpPr txBox="1"/>
      </xdr:nvSpPr>
      <xdr:spPr>
        <a:xfrm>
          <a:off x="3424517" y="887506"/>
          <a:ext cx="878542" cy="94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F1E0B2D-CE5C-4E5A-BE34-5E437468CF10}" type="TxLink">
            <a:rPr lang="en-US" sz="1100" b="0" i="0" u="none" strike="noStrike">
              <a:solidFill>
                <a:srgbClr val="00B0F0"/>
              </a:solidFill>
              <a:latin typeface="Calibri"/>
              <a:cs typeface="Calibri"/>
            </a:rPr>
            <a:pPr algn="r"/>
            <a:t>Applied Math
41
39%</a:t>
          </a:fld>
          <a:endParaRPr lang="en-MY" sz="1100">
            <a:solidFill>
              <a:srgbClr val="00B0F0"/>
            </a:solidFill>
          </a:endParaRPr>
        </a:p>
      </xdr:txBody>
    </xdr:sp>
    <xdr:clientData/>
  </xdr:twoCellAnchor>
  <xdr:twoCellAnchor>
    <xdr:from>
      <xdr:col>3</xdr:col>
      <xdr:colOff>71714</xdr:colOff>
      <xdr:row>7</xdr:row>
      <xdr:rowOff>152401</xdr:rowOff>
    </xdr:from>
    <xdr:to>
      <xdr:col>5</xdr:col>
      <xdr:colOff>493058</xdr:colOff>
      <xdr:row>13</xdr:row>
      <xdr:rowOff>53789</xdr:rowOff>
    </xdr:to>
    <xdr:sp macro="" textlink="'Pie Pivot'!F2">
      <xdr:nvSpPr>
        <xdr:cNvPr id="30" name="TextBox 29"/>
        <xdr:cNvSpPr txBox="1"/>
      </xdr:nvSpPr>
      <xdr:spPr>
        <a:xfrm>
          <a:off x="2088773" y="2052919"/>
          <a:ext cx="1640544" cy="94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4DBB731-69DE-41B0-A13C-CDE96B9ABD00}" type="TxLink">
            <a:rPr lang="en-US" sz="1100" b="0" i="0" u="none" strike="noStrike">
              <a:solidFill>
                <a:srgbClr val="FF0000"/>
              </a:solidFill>
              <a:latin typeface="Calibri"/>
              <a:cs typeface="Calibri"/>
            </a:rPr>
            <a:pPr algn="l"/>
            <a:t>Financial Mathematics
26
25%</a:t>
          </a:fld>
          <a:endParaRPr lang="en-MY" sz="1100">
            <a:solidFill>
              <a:srgbClr val="FF0000"/>
            </a:solidFill>
          </a:endParaRPr>
        </a:p>
      </xdr:txBody>
    </xdr:sp>
    <xdr:clientData/>
  </xdr:twoCellAnchor>
  <xdr:twoCellAnchor>
    <xdr:from>
      <xdr:col>3</xdr:col>
      <xdr:colOff>98611</xdr:colOff>
      <xdr:row>1</xdr:row>
      <xdr:rowOff>125506</xdr:rowOff>
    </xdr:from>
    <xdr:to>
      <xdr:col>4</xdr:col>
      <xdr:colOff>367553</xdr:colOff>
      <xdr:row>6</xdr:row>
      <xdr:rowOff>170330</xdr:rowOff>
    </xdr:to>
    <xdr:sp macro="" textlink="'Pie Pivot'!F3">
      <xdr:nvSpPr>
        <xdr:cNvPr id="31" name="TextBox 30"/>
        <xdr:cNvSpPr txBox="1"/>
      </xdr:nvSpPr>
      <xdr:spPr>
        <a:xfrm>
          <a:off x="2115670" y="654424"/>
          <a:ext cx="878542" cy="94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D52F2C7-E729-4F3D-B58E-C9D3B41CEF4B}" type="TxLink">
            <a:rPr lang="en-US" sz="1100" b="0" i="0" u="none" strike="noStrike">
              <a:solidFill>
                <a:schemeClr val="accent6"/>
              </a:solidFill>
              <a:latin typeface="Calibri"/>
              <a:cs typeface="Calibri"/>
            </a:rPr>
            <a:pPr algn="l"/>
            <a:t>Statistics
37
36%</a:t>
          </a:fld>
          <a:endParaRPr lang="en-MY" sz="1100">
            <a:solidFill>
              <a:schemeClr val="accent6"/>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30480</xdr:rowOff>
    </xdr:from>
    <xdr:to>
      <xdr:col>5</xdr:col>
      <xdr:colOff>7620</xdr:colOff>
      <xdr:row>27</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152400</xdr:rowOff>
    </xdr:from>
    <xdr:to>
      <xdr:col>4</xdr:col>
      <xdr:colOff>731520</xdr:colOff>
      <xdr:row>24</xdr:row>
      <xdr:rowOff>45720</xdr:rowOff>
    </xdr:to>
    <xdr:graphicFrame macro="">
      <xdr:nvGraphicFramePr>
        <xdr:cNvPr id="3" name="BarPivo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137160</xdr:rowOff>
    </xdr:from>
    <xdr:to>
      <xdr:col>4</xdr:col>
      <xdr:colOff>731520</xdr:colOff>
      <xdr:row>32</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129540</xdr:colOff>
      <xdr:row>1</xdr:row>
      <xdr:rowOff>175260</xdr:rowOff>
    </xdr:from>
    <xdr:to>
      <xdr:col>16</xdr:col>
      <xdr:colOff>175260</xdr:colOff>
      <xdr:row>28</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632460</xdr:colOff>
      <xdr:row>1</xdr:row>
      <xdr:rowOff>167640</xdr:rowOff>
    </xdr:from>
    <xdr:to>
      <xdr:col>10</xdr:col>
      <xdr:colOff>320040</xdr:colOff>
      <xdr:row>26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11</xdr:row>
      <xdr:rowOff>15240</xdr:rowOff>
    </xdr:from>
    <xdr:to>
      <xdr:col>5</xdr:col>
      <xdr:colOff>7620</xdr:colOff>
      <xdr:row>26</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11</xdr:row>
      <xdr:rowOff>15240</xdr:rowOff>
    </xdr:from>
    <xdr:to>
      <xdr:col>5</xdr:col>
      <xdr:colOff>7620</xdr:colOff>
      <xdr:row>26</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160020</xdr:colOff>
      <xdr:row>10</xdr:row>
      <xdr:rowOff>60960</xdr:rowOff>
    </xdr:from>
    <xdr:to>
      <xdr:col>3</xdr:col>
      <xdr:colOff>15240</xdr:colOff>
      <xdr:row>20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362.73976689815" createdVersion="5" refreshedVersion="5" minRefreshableVersion="3" recordCount="104">
  <cacheSource type="worksheet">
    <worksheetSource name="Data"/>
  </cacheSource>
  <cacheFields count="11">
    <cacheField name="Date" numFmtId="0">
      <sharedItems count="6">
        <s v="11/6/2021"/>
        <s v="12/6/2021"/>
        <s v="13/6/2021"/>
        <s v="14/6/2021"/>
        <s v="15/6/2021"/>
        <s v="16/6/2021"/>
      </sharedItems>
    </cacheField>
    <cacheField name="Applicant_name" numFmtId="0">
      <sharedItems/>
    </cacheField>
    <cacheField name="Age" numFmtId="0">
      <sharedItems containsSemiMixedTypes="0" containsString="0" containsNumber="1" containsInteger="1" minValue="18" maxValue="25"/>
    </cacheField>
    <cacheField name="Family_income" numFmtId="0">
      <sharedItems count="4">
        <s v="Less than RM1500"/>
        <s v="Less than RM3500"/>
        <s v="Other"/>
        <s v="Less than RM2500"/>
      </sharedItems>
    </cacheField>
    <cacheField name="Parent_marriage" numFmtId="0">
      <sharedItems count="3">
        <s v="divorced"/>
        <s v="married"/>
        <s v="widowed"/>
      </sharedItems>
    </cacheField>
    <cacheField name="Education" numFmtId="0">
      <sharedItems count="4">
        <s v="UDAC Foundation"/>
        <s v="STPM"/>
        <s v="A-Level"/>
        <s v="UEC"/>
      </sharedItems>
    </cacheField>
    <cacheField name="CGPA" numFmtId="0">
      <sharedItems containsSemiMixedTypes="0" containsString="0" containsNumber="1" minValue="2.1080000000000001" maxValue="3.9780000000000002" count="101">
        <n v="2.9950000000000001"/>
        <n v="3.5779999999999998"/>
        <n v="2.5419999999999998"/>
        <n v="3.718"/>
        <n v="3.3919999999999999"/>
        <n v="3.74"/>
        <n v="2.9550000000000001"/>
        <n v="2.3660000000000001"/>
        <n v="2.6280000000000001"/>
        <n v="2.3130000000000002"/>
        <n v="2.3620000000000001"/>
        <n v="3.387"/>
        <n v="2.9119999999999999"/>
        <n v="2.7120000000000002"/>
        <n v="2.7909999999999999"/>
        <n v="2.6339999999999999"/>
        <n v="2.8450000000000002"/>
        <n v="3.202"/>
        <n v="2.9809999999999999"/>
        <n v="2.7029999999999998"/>
        <n v="2.6789999999999998"/>
        <n v="2.5379999999999998"/>
        <n v="2.2469999999999999"/>
        <n v="2.7879999999999998"/>
        <n v="3.0680000000000001"/>
        <n v="2.2040000000000002"/>
        <n v="3"/>
        <n v="2.2519999999999998"/>
        <n v="2.415"/>
        <n v="2.42"/>
        <n v="3.2770000000000001"/>
        <n v="2.3490000000000002"/>
        <n v="2.3050000000000002"/>
        <n v="2.871"/>
        <n v="2.6989999999999998"/>
        <n v="2.2370000000000001"/>
        <n v="2.4769999999999999"/>
        <n v="2.9260000000000002"/>
        <n v="2.2850000000000001"/>
        <n v="2.9460000000000002"/>
        <n v="2.7389999999999999"/>
        <n v="2.9060000000000001"/>
        <n v="2.746"/>
        <n v="2.6819999999999999"/>
        <n v="2.9049999999999998"/>
        <n v="3.9750000000000001"/>
        <n v="2.7090000000000001"/>
        <n v="2.67"/>
        <n v="3.24"/>
        <n v="3.9460000000000002"/>
        <n v="2.694"/>
        <n v="2.6640000000000001"/>
        <n v="3.2160000000000002"/>
        <n v="2.286"/>
        <n v="3.0409999999999999"/>
        <n v="2.3420000000000001"/>
        <n v="2.456"/>
        <n v="3.254"/>
        <n v="3.1960000000000002"/>
        <n v="2.1080000000000001"/>
        <n v="2.843"/>
        <n v="2.4830000000000001"/>
        <n v="3.6419999999999999"/>
        <n v="2.4780000000000002"/>
        <n v="2.4630000000000001"/>
        <n v="2.5489999999999999"/>
        <n v="2.968"/>
        <n v="3.0209999999999999"/>
        <n v="2.86"/>
        <n v="3.4889999999999999"/>
        <n v="2.6629999999999998"/>
        <n v="3.6219999999999999"/>
        <n v="2.1760000000000002"/>
        <n v="2.4329999999999998"/>
        <n v="3.524"/>
        <n v="2.7189999999999999"/>
        <n v="3.4470000000000001"/>
        <n v="2.4460000000000002"/>
        <n v="3.9020000000000001"/>
        <n v="3.323"/>
        <n v="2.5190000000000001"/>
        <n v="2.4350000000000001"/>
        <n v="2.2639999999999998"/>
        <n v="2.7490000000000001"/>
        <n v="3.9780000000000002"/>
        <n v="3.1589999999999998"/>
        <n v="3.05"/>
        <n v="2.2330000000000001"/>
        <n v="2.6349999999999998"/>
        <n v="2.4009999999999998"/>
        <n v="2.411"/>
        <n v="2.6230000000000002"/>
        <n v="2.7480000000000002"/>
        <n v="3.044"/>
        <n v="3.0470000000000002"/>
        <n v="2.9609999999999999"/>
        <n v="2.8860000000000001"/>
        <n v="2.4"/>
        <n v="2.3380000000000001"/>
        <n v="3.1230000000000002"/>
        <n v="2.7949999999999999"/>
      </sharedItems>
    </cacheField>
    <cacheField name="School" numFmtId="0">
      <sharedItems count="23">
        <s v="Lake Gardens High School"/>
        <s v="Kajang High School"/>
        <s v="Malacca High School"/>
        <s v="Segamat High School"/>
        <s v="Foon Yew High School"/>
        <s v="Bukit Mertajam High School"/>
        <s v="Catholic High School, Malaysia"/>
        <s v="Setapak High School"/>
        <s v="Kota Kinabalu High School"/>
        <s v="Chinese High School (Batu Pahat)"/>
        <s v="Malacca Chinese High School"/>
        <s v="Port Dickson High School"/>
        <s v="Muar High School"/>
        <s v="Klang High School"/>
        <s v="Kuching High School"/>
        <s v="All Saints Secondary School"/>
        <s v="Kuala Selangor High School"/>
        <s v="Sarikei High School"/>
        <s v="Malacca Girls' High School"/>
        <s v="St. David's High School, Malacca"/>
        <s v="Batu Pahat High School"/>
        <s v="Kluang High School"/>
        <s v="Sabah Chinese High School"/>
      </sharedItems>
    </cacheField>
    <cacheField name="course" numFmtId="0">
      <sharedItems count="3">
        <s v="Applied Mathematics with Computing"/>
        <s v="Statistics"/>
        <s v="Financial Mathematics"/>
      </sharedItems>
    </cacheField>
    <cacheField name="Status" numFmtId="0">
      <sharedItems count="4">
        <s v="Financial assistance"/>
        <s v="100% scholarship"/>
        <s v="No financial assistance"/>
        <s v="50% scholarship"/>
      </sharedItems>
    </cacheField>
    <cacheField name="Score" numFmtId="0">
      <sharedItems containsSemiMixedTypes="0" containsString="0" containsNumber="1" minValue="0.43519999999999998" maxValue="49.725000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
  <r>
    <x v="0"/>
    <s v="Andy zhou"/>
    <n v="23"/>
    <x v="0"/>
    <x v="0"/>
    <x v="0"/>
    <x v="0"/>
    <x v="0"/>
    <x v="0"/>
    <x v="0"/>
    <n v="16.396000000000001"/>
  </r>
  <r>
    <x v="0"/>
    <s v="Calvin chong"/>
    <n v="25"/>
    <x v="1"/>
    <x v="1"/>
    <x v="1"/>
    <x v="1"/>
    <x v="0"/>
    <x v="0"/>
    <x v="1"/>
    <n v="41.357999999999997"/>
  </r>
  <r>
    <x v="0"/>
    <s v="Jensen chong"/>
    <n v="25"/>
    <x v="2"/>
    <x v="1"/>
    <x v="0"/>
    <x v="2"/>
    <x v="1"/>
    <x v="1"/>
    <x v="2"/>
    <n v="2.0335999999999999"/>
  </r>
  <r>
    <x v="0"/>
    <s v="Eric loh"/>
    <n v="18"/>
    <x v="2"/>
    <x v="1"/>
    <x v="1"/>
    <x v="3"/>
    <x v="2"/>
    <x v="0"/>
    <x v="1"/>
    <n v="40.898000000000003"/>
  </r>
  <r>
    <x v="0"/>
    <s v="Kobe Goh"/>
    <n v="21"/>
    <x v="3"/>
    <x v="1"/>
    <x v="0"/>
    <x v="4"/>
    <x v="3"/>
    <x v="0"/>
    <x v="3"/>
    <n v="26.352"/>
  </r>
  <r>
    <x v="0"/>
    <s v="Jenifer zhou"/>
    <n v="22"/>
    <x v="2"/>
    <x v="1"/>
    <x v="2"/>
    <x v="5"/>
    <x v="0"/>
    <x v="0"/>
    <x v="1"/>
    <n v="41.14"/>
  </r>
  <r>
    <x v="0"/>
    <s v="Andrew ong"/>
    <n v="25"/>
    <x v="2"/>
    <x v="1"/>
    <x v="0"/>
    <x v="6"/>
    <x v="4"/>
    <x v="0"/>
    <x v="2"/>
    <n v="2.3639999999999999"/>
  </r>
  <r>
    <x v="0"/>
    <s v="Ryan zhou"/>
    <n v="22"/>
    <x v="2"/>
    <x v="1"/>
    <x v="1"/>
    <x v="7"/>
    <x v="5"/>
    <x v="0"/>
    <x v="2"/>
    <n v="0.47320000000000012"/>
  </r>
  <r>
    <x v="0"/>
    <s v="Lebron liu"/>
    <n v="25"/>
    <x v="1"/>
    <x v="1"/>
    <x v="0"/>
    <x v="8"/>
    <x v="2"/>
    <x v="1"/>
    <x v="2"/>
    <n v="4.1024000000000003"/>
  </r>
  <r>
    <x v="0"/>
    <s v="Albert yong"/>
    <n v="18"/>
    <x v="2"/>
    <x v="1"/>
    <x v="1"/>
    <x v="9"/>
    <x v="6"/>
    <x v="2"/>
    <x v="2"/>
    <n v="0.46260000000000012"/>
  </r>
  <r>
    <x v="0"/>
    <s v="Calvin chen"/>
    <n v="18"/>
    <x v="2"/>
    <x v="1"/>
    <x v="3"/>
    <x v="10"/>
    <x v="1"/>
    <x v="2"/>
    <x v="2"/>
    <n v="0.47239999999999999"/>
  </r>
  <r>
    <x v="0"/>
    <s v="Andrew lim"/>
    <n v="18"/>
    <x v="3"/>
    <x v="1"/>
    <x v="2"/>
    <x v="11"/>
    <x v="7"/>
    <x v="1"/>
    <x v="3"/>
    <n v="26.321999999999999"/>
  </r>
  <r>
    <x v="0"/>
    <s v="Albert wong"/>
    <n v="24"/>
    <x v="3"/>
    <x v="1"/>
    <x v="1"/>
    <x v="12"/>
    <x v="5"/>
    <x v="1"/>
    <x v="2"/>
    <n v="8.3295999999999992"/>
  </r>
  <r>
    <x v="0"/>
    <s v="Alice lau"/>
    <n v="18"/>
    <x v="0"/>
    <x v="1"/>
    <x v="1"/>
    <x v="13"/>
    <x v="3"/>
    <x v="2"/>
    <x v="0"/>
    <n v="11.169600000000001"/>
  </r>
  <r>
    <x v="0"/>
    <s v="Sam chen"/>
    <n v="22"/>
    <x v="1"/>
    <x v="1"/>
    <x v="3"/>
    <x v="14"/>
    <x v="4"/>
    <x v="1"/>
    <x v="2"/>
    <n v="4.2328000000000001"/>
  </r>
  <r>
    <x v="0"/>
    <s v="Lebron lau"/>
    <n v="22"/>
    <x v="1"/>
    <x v="1"/>
    <x v="0"/>
    <x v="15"/>
    <x v="7"/>
    <x v="0"/>
    <x v="2"/>
    <n v="4.1072000000000006"/>
  </r>
  <r>
    <x v="0"/>
    <s v="Kobe yong"/>
    <n v="18"/>
    <x v="3"/>
    <x v="1"/>
    <x v="1"/>
    <x v="16"/>
    <x v="1"/>
    <x v="1"/>
    <x v="2"/>
    <n v="8.2759999999999998"/>
  </r>
  <r>
    <x v="0"/>
    <s v="Anthony Goh"/>
    <n v="19"/>
    <x v="0"/>
    <x v="0"/>
    <x v="1"/>
    <x v="17"/>
    <x v="8"/>
    <x v="2"/>
    <x v="3"/>
    <n v="33.212000000000003"/>
  </r>
  <r>
    <x v="0"/>
    <s v="Stephen chong"/>
    <n v="18"/>
    <x v="1"/>
    <x v="1"/>
    <x v="3"/>
    <x v="18"/>
    <x v="1"/>
    <x v="1"/>
    <x v="2"/>
    <n v="4.3848000000000003"/>
  </r>
  <r>
    <x v="0"/>
    <s v="Jensen lau"/>
    <n v="21"/>
    <x v="1"/>
    <x v="1"/>
    <x v="0"/>
    <x v="19"/>
    <x v="9"/>
    <x v="0"/>
    <x v="2"/>
    <n v="4.1623999999999999"/>
  </r>
  <r>
    <x v="0"/>
    <s v="Peter chen"/>
    <n v="18"/>
    <x v="3"/>
    <x v="1"/>
    <x v="0"/>
    <x v="20"/>
    <x v="10"/>
    <x v="0"/>
    <x v="2"/>
    <n v="8.1432000000000002"/>
  </r>
  <r>
    <x v="0"/>
    <s v="Ryan yong"/>
    <n v="22"/>
    <x v="1"/>
    <x v="0"/>
    <x v="0"/>
    <x v="21"/>
    <x v="11"/>
    <x v="2"/>
    <x v="2"/>
    <n v="9.0304000000000002"/>
  </r>
  <r>
    <x v="0"/>
    <s v="Kyrie chong"/>
    <n v="22"/>
    <x v="0"/>
    <x v="1"/>
    <x v="3"/>
    <x v="22"/>
    <x v="12"/>
    <x v="2"/>
    <x v="0"/>
    <n v="9.4494000000000007"/>
  </r>
  <r>
    <x v="0"/>
    <s v="Vivian lee"/>
    <n v="20"/>
    <x v="0"/>
    <x v="0"/>
    <x v="1"/>
    <x v="23"/>
    <x v="13"/>
    <x v="0"/>
    <x v="0"/>
    <n v="16.230399999999999"/>
  </r>
  <r>
    <x v="0"/>
    <s v="May li"/>
    <n v="18"/>
    <x v="1"/>
    <x v="1"/>
    <x v="0"/>
    <x v="24"/>
    <x v="14"/>
    <x v="2"/>
    <x v="3"/>
    <n v="20.408000000000001"/>
  </r>
  <r>
    <x v="1"/>
    <s v="Andrew chan"/>
    <n v="18"/>
    <x v="0"/>
    <x v="1"/>
    <x v="3"/>
    <x v="25"/>
    <x v="7"/>
    <x v="0"/>
    <x v="0"/>
    <n v="9.4407999999999994"/>
  </r>
  <r>
    <x v="1"/>
    <s v="Albert liew"/>
    <n v="25"/>
    <x v="2"/>
    <x v="1"/>
    <x v="0"/>
    <x v="26"/>
    <x v="13"/>
    <x v="1"/>
    <x v="3"/>
    <n v="18"/>
  </r>
  <r>
    <x v="1"/>
    <s v="Peter lau"/>
    <n v="25"/>
    <x v="0"/>
    <x v="1"/>
    <x v="0"/>
    <x v="27"/>
    <x v="14"/>
    <x v="0"/>
    <x v="0"/>
    <n v="9.4504000000000001"/>
  </r>
  <r>
    <x v="1"/>
    <s v="Peter koh"/>
    <n v="20"/>
    <x v="2"/>
    <x v="1"/>
    <x v="0"/>
    <x v="28"/>
    <x v="2"/>
    <x v="2"/>
    <x v="2"/>
    <n v="0.48299999999999998"/>
  </r>
  <r>
    <x v="1"/>
    <s v="Kyrie lau"/>
    <n v="19"/>
    <x v="1"/>
    <x v="1"/>
    <x v="0"/>
    <x v="29"/>
    <x v="6"/>
    <x v="1"/>
    <x v="2"/>
    <n v="2.484"/>
  </r>
  <r>
    <x v="1"/>
    <s v="Jason ong"/>
    <n v="25"/>
    <x v="1"/>
    <x v="1"/>
    <x v="0"/>
    <x v="30"/>
    <x v="9"/>
    <x v="2"/>
    <x v="3"/>
    <n v="21.661999999999999"/>
  </r>
  <r>
    <x v="1"/>
    <s v="Peter sim"/>
    <n v="19"/>
    <x v="2"/>
    <x v="1"/>
    <x v="3"/>
    <x v="31"/>
    <x v="15"/>
    <x v="2"/>
    <x v="2"/>
    <n v="0.46980000000000011"/>
  </r>
  <r>
    <x v="1"/>
    <s v="Jason chia"/>
    <n v="19"/>
    <x v="0"/>
    <x v="1"/>
    <x v="1"/>
    <x v="32"/>
    <x v="16"/>
    <x v="1"/>
    <x v="0"/>
    <n v="9.4610000000000003"/>
  </r>
  <r>
    <x v="1"/>
    <s v="Andy lee"/>
    <n v="18"/>
    <x v="1"/>
    <x v="1"/>
    <x v="1"/>
    <x v="33"/>
    <x v="5"/>
    <x v="1"/>
    <x v="2"/>
    <n v="4.2968000000000002"/>
  </r>
  <r>
    <x v="1"/>
    <s v="Derrick lee"/>
    <n v="18"/>
    <x v="3"/>
    <x v="1"/>
    <x v="3"/>
    <x v="34"/>
    <x v="9"/>
    <x v="0"/>
    <x v="2"/>
    <n v="8.1592000000000002"/>
  </r>
  <r>
    <x v="1"/>
    <s v="Kobe lee"/>
    <n v="22"/>
    <x v="0"/>
    <x v="1"/>
    <x v="1"/>
    <x v="35"/>
    <x v="9"/>
    <x v="2"/>
    <x v="0"/>
    <n v="9.4474"/>
  </r>
  <r>
    <x v="1"/>
    <s v="Jensen Goh"/>
    <n v="18"/>
    <x v="0"/>
    <x v="2"/>
    <x v="1"/>
    <x v="36"/>
    <x v="14"/>
    <x v="1"/>
    <x v="0"/>
    <n v="14.4954"/>
  </r>
  <r>
    <x v="1"/>
    <s v="Anthony loh"/>
    <n v="18"/>
    <x v="0"/>
    <x v="1"/>
    <x v="0"/>
    <x v="37"/>
    <x v="2"/>
    <x v="0"/>
    <x v="0"/>
    <n v="11.3408"/>
  </r>
  <r>
    <x v="1"/>
    <s v="Jason sim"/>
    <n v="19"/>
    <x v="3"/>
    <x v="1"/>
    <x v="3"/>
    <x v="38"/>
    <x v="17"/>
    <x v="1"/>
    <x v="2"/>
    <n v="6.4569999999999999"/>
  </r>
  <r>
    <x v="1"/>
    <s v="Alex zhou"/>
    <n v="18"/>
    <x v="2"/>
    <x v="1"/>
    <x v="1"/>
    <x v="39"/>
    <x v="8"/>
    <x v="0"/>
    <x v="2"/>
    <n v="2.3567999999999998"/>
  </r>
  <r>
    <x v="1"/>
    <s v="Cindy chia"/>
    <n v="21"/>
    <x v="0"/>
    <x v="1"/>
    <x v="1"/>
    <x v="40"/>
    <x v="8"/>
    <x v="1"/>
    <x v="0"/>
    <n v="11.1912"/>
  </r>
  <r>
    <x v="1"/>
    <s v="Derrick chia"/>
    <n v="25"/>
    <x v="3"/>
    <x v="1"/>
    <x v="1"/>
    <x v="41"/>
    <x v="7"/>
    <x v="0"/>
    <x v="2"/>
    <n v="8.3247999999999998"/>
  </r>
  <r>
    <x v="1"/>
    <s v="Alex loh"/>
    <n v="24"/>
    <x v="3"/>
    <x v="0"/>
    <x v="0"/>
    <x v="42"/>
    <x v="18"/>
    <x v="1"/>
    <x v="0"/>
    <n v="13.1968"/>
  </r>
  <r>
    <x v="1"/>
    <s v="Andrew yong"/>
    <n v="18"/>
    <x v="3"/>
    <x v="1"/>
    <x v="0"/>
    <x v="43"/>
    <x v="17"/>
    <x v="2"/>
    <x v="2"/>
    <n v="8.1456"/>
  </r>
  <r>
    <x v="1"/>
    <s v="Peter Goh"/>
    <n v="21"/>
    <x v="3"/>
    <x v="1"/>
    <x v="1"/>
    <x v="44"/>
    <x v="13"/>
    <x v="2"/>
    <x v="2"/>
    <n v="8.3239999999999998"/>
  </r>
  <r>
    <x v="1"/>
    <s v="Alice sim"/>
    <n v="20"/>
    <x v="3"/>
    <x v="1"/>
    <x v="0"/>
    <x v="45"/>
    <x v="15"/>
    <x v="2"/>
    <x v="1"/>
    <n v="49.725000000000001"/>
  </r>
  <r>
    <x v="1"/>
    <s v="Anthony lau"/>
    <n v="20"/>
    <x v="1"/>
    <x v="1"/>
    <x v="1"/>
    <x v="46"/>
    <x v="17"/>
    <x v="0"/>
    <x v="2"/>
    <n v="4.1672000000000002"/>
  </r>
  <r>
    <x v="1"/>
    <s v="Jenifer wong"/>
    <n v="22"/>
    <x v="1"/>
    <x v="1"/>
    <x v="0"/>
    <x v="47"/>
    <x v="16"/>
    <x v="2"/>
    <x v="2"/>
    <n v="4.1360000000000001"/>
  </r>
  <r>
    <x v="1"/>
    <s v="Sam ong"/>
    <n v="20"/>
    <x v="0"/>
    <x v="1"/>
    <x v="0"/>
    <x v="48"/>
    <x v="9"/>
    <x v="1"/>
    <x v="3"/>
    <n v="28.44"/>
  </r>
  <r>
    <x v="1"/>
    <s v="Alan wong"/>
    <n v="18"/>
    <x v="3"/>
    <x v="1"/>
    <x v="0"/>
    <x v="49"/>
    <x v="9"/>
    <x v="0"/>
    <x v="1"/>
    <n v="49.405999999999999"/>
  </r>
  <r>
    <x v="1"/>
    <s v="Jensen liu"/>
    <n v="23"/>
    <x v="3"/>
    <x v="1"/>
    <x v="1"/>
    <x v="50"/>
    <x v="14"/>
    <x v="1"/>
    <x v="2"/>
    <n v="8.1552000000000007"/>
  </r>
  <r>
    <x v="1"/>
    <s v="Eric chia"/>
    <n v="18"/>
    <x v="2"/>
    <x v="1"/>
    <x v="2"/>
    <x v="51"/>
    <x v="10"/>
    <x v="1"/>
    <x v="2"/>
    <n v="2.1312000000000002"/>
  </r>
  <r>
    <x v="1"/>
    <s v="Andy yong"/>
    <n v="21"/>
    <x v="1"/>
    <x v="1"/>
    <x v="0"/>
    <x v="52"/>
    <x v="15"/>
    <x v="0"/>
    <x v="3"/>
    <n v="21.295999999999999"/>
  </r>
  <r>
    <x v="1"/>
    <s v="Peter liu"/>
    <n v="18"/>
    <x v="1"/>
    <x v="1"/>
    <x v="2"/>
    <x v="53"/>
    <x v="4"/>
    <x v="0"/>
    <x v="2"/>
    <n v="2.4571999999999998"/>
  </r>
  <r>
    <x v="1"/>
    <s v="Alan chan"/>
    <n v="19"/>
    <x v="3"/>
    <x v="1"/>
    <x v="2"/>
    <x v="54"/>
    <x v="15"/>
    <x v="1"/>
    <x v="3"/>
    <n v="24.245999999999999"/>
  </r>
  <r>
    <x v="1"/>
    <s v="Angela Goh"/>
    <n v="22"/>
    <x v="3"/>
    <x v="1"/>
    <x v="0"/>
    <x v="55"/>
    <x v="7"/>
    <x v="1"/>
    <x v="2"/>
    <n v="6.4683999999999999"/>
  </r>
  <r>
    <x v="1"/>
    <s v="Derrick liew"/>
    <n v="24"/>
    <x v="3"/>
    <x v="1"/>
    <x v="3"/>
    <x v="56"/>
    <x v="11"/>
    <x v="0"/>
    <x v="2"/>
    <n v="6.4912000000000001"/>
  </r>
  <r>
    <x v="1"/>
    <s v="Anthony zhou"/>
    <n v="18"/>
    <x v="3"/>
    <x v="1"/>
    <x v="0"/>
    <x v="57"/>
    <x v="9"/>
    <x v="1"/>
    <x v="3"/>
    <n v="25.524000000000001"/>
  </r>
  <r>
    <x v="1"/>
    <s v="Alice liu"/>
    <n v="18"/>
    <x v="1"/>
    <x v="1"/>
    <x v="0"/>
    <x v="58"/>
    <x v="12"/>
    <x v="1"/>
    <x v="3"/>
    <n v="21.175999999999998"/>
  </r>
  <r>
    <x v="1"/>
    <s v="Vivian koh"/>
    <n v="18"/>
    <x v="1"/>
    <x v="1"/>
    <x v="0"/>
    <x v="59"/>
    <x v="8"/>
    <x v="1"/>
    <x v="2"/>
    <n v="2.4216000000000002"/>
  </r>
  <r>
    <x v="1"/>
    <s v="Michael koh"/>
    <n v="18"/>
    <x v="0"/>
    <x v="1"/>
    <x v="0"/>
    <x v="60"/>
    <x v="10"/>
    <x v="1"/>
    <x v="0"/>
    <n v="11.2744"/>
  </r>
  <r>
    <x v="1"/>
    <s v="Sam chan"/>
    <n v="24"/>
    <x v="1"/>
    <x v="1"/>
    <x v="0"/>
    <x v="61"/>
    <x v="9"/>
    <x v="2"/>
    <x v="2"/>
    <n v="2.4965999999999999"/>
  </r>
  <r>
    <x v="2"/>
    <s v="Alex koh"/>
    <n v="25"/>
    <x v="2"/>
    <x v="1"/>
    <x v="0"/>
    <x v="62"/>
    <x v="3"/>
    <x v="0"/>
    <x v="1"/>
    <n v="40.061999999999998"/>
  </r>
  <r>
    <x v="2"/>
    <s v="Vivian chan"/>
    <n v="20"/>
    <x v="2"/>
    <x v="1"/>
    <x v="2"/>
    <x v="63"/>
    <x v="19"/>
    <x v="0"/>
    <x v="2"/>
    <n v="0.49559999999999998"/>
  </r>
  <r>
    <x v="2"/>
    <s v="Derrick li"/>
    <n v="20"/>
    <x v="3"/>
    <x v="1"/>
    <x v="2"/>
    <x v="64"/>
    <x v="8"/>
    <x v="0"/>
    <x v="2"/>
    <n v="6.4926000000000004"/>
  </r>
  <r>
    <x v="2"/>
    <s v="Angela chia"/>
    <n v="19"/>
    <x v="0"/>
    <x v="1"/>
    <x v="0"/>
    <x v="65"/>
    <x v="20"/>
    <x v="2"/>
    <x v="0"/>
    <n v="11.039199999999999"/>
  </r>
  <r>
    <x v="2"/>
    <s v="Kobe zhou"/>
    <n v="18"/>
    <x v="3"/>
    <x v="1"/>
    <x v="1"/>
    <x v="66"/>
    <x v="12"/>
    <x v="1"/>
    <x v="2"/>
    <n v="8.3743999999999996"/>
  </r>
  <r>
    <x v="2"/>
    <s v="Angela lau"/>
    <n v="23"/>
    <x v="2"/>
    <x v="1"/>
    <x v="0"/>
    <x v="67"/>
    <x v="2"/>
    <x v="2"/>
    <x v="3"/>
    <n v="18.126000000000001"/>
  </r>
  <r>
    <x v="2"/>
    <s v="Michael lo"/>
    <n v="20"/>
    <x v="1"/>
    <x v="1"/>
    <x v="1"/>
    <x v="68"/>
    <x v="13"/>
    <x v="0"/>
    <x v="2"/>
    <n v="4.2880000000000003"/>
  </r>
  <r>
    <x v="2"/>
    <s v="Jensen chan"/>
    <n v="18"/>
    <x v="2"/>
    <x v="1"/>
    <x v="0"/>
    <x v="69"/>
    <x v="6"/>
    <x v="1"/>
    <x v="3"/>
    <n v="20.934000000000001"/>
  </r>
  <r>
    <x v="2"/>
    <s v="Michael chen"/>
    <n v="21"/>
    <x v="0"/>
    <x v="1"/>
    <x v="0"/>
    <x v="63"/>
    <x v="10"/>
    <x v="2"/>
    <x v="0"/>
    <n v="9.4955999999999996"/>
  </r>
  <r>
    <x v="2"/>
    <s v="Kobe lim"/>
    <n v="18"/>
    <x v="0"/>
    <x v="1"/>
    <x v="1"/>
    <x v="70"/>
    <x v="19"/>
    <x v="0"/>
    <x v="0"/>
    <n v="11.1304"/>
  </r>
  <r>
    <x v="2"/>
    <s v="Ryan lee"/>
    <n v="22"/>
    <x v="3"/>
    <x v="1"/>
    <x v="1"/>
    <x v="71"/>
    <x v="9"/>
    <x v="1"/>
    <x v="1"/>
    <n v="45.841999999999999"/>
  </r>
  <r>
    <x v="2"/>
    <s v="May lee"/>
    <n v="23"/>
    <x v="2"/>
    <x v="1"/>
    <x v="0"/>
    <x v="72"/>
    <x v="16"/>
    <x v="0"/>
    <x v="2"/>
    <n v="0.43519999999999998"/>
  </r>
  <r>
    <x v="2"/>
    <s v="Stephen wong"/>
    <n v="21"/>
    <x v="2"/>
    <x v="1"/>
    <x v="3"/>
    <x v="73"/>
    <x v="2"/>
    <x v="0"/>
    <x v="2"/>
    <n v="0.48659999999999998"/>
  </r>
  <r>
    <x v="2"/>
    <s v="Peter wong"/>
    <n v="18"/>
    <x v="0"/>
    <x v="1"/>
    <x v="0"/>
    <x v="74"/>
    <x v="19"/>
    <x v="0"/>
    <x v="1"/>
    <n v="47.764000000000003"/>
  </r>
  <r>
    <x v="2"/>
    <s v="Cindy ong"/>
    <n v="18"/>
    <x v="0"/>
    <x v="1"/>
    <x v="1"/>
    <x v="75"/>
    <x v="21"/>
    <x v="2"/>
    <x v="0"/>
    <n v="11.1752"/>
  </r>
  <r>
    <x v="2"/>
    <s v="Alan ong"/>
    <n v="20"/>
    <x v="3"/>
    <x v="1"/>
    <x v="0"/>
    <x v="76"/>
    <x v="22"/>
    <x v="1"/>
    <x v="3"/>
    <n v="26.681999999999999"/>
  </r>
  <r>
    <x v="2"/>
    <s v="Lebron liew"/>
    <n v="19"/>
    <x v="0"/>
    <x v="1"/>
    <x v="1"/>
    <x v="77"/>
    <x v="11"/>
    <x v="1"/>
    <x v="0"/>
    <n v="9.4892000000000003"/>
  </r>
  <r>
    <x v="2"/>
    <s v="Michael chong"/>
    <n v="20"/>
    <x v="2"/>
    <x v="1"/>
    <x v="1"/>
    <x v="78"/>
    <x v="15"/>
    <x v="1"/>
    <x v="1"/>
    <n v="42.921999999999997"/>
  </r>
  <r>
    <x v="3"/>
    <s v="Anthony chia"/>
    <n v="18"/>
    <x v="3"/>
    <x v="1"/>
    <x v="0"/>
    <x v="79"/>
    <x v="13"/>
    <x v="0"/>
    <x v="3"/>
    <n v="25.937999999999999"/>
  </r>
  <r>
    <x v="3"/>
    <s v="Kevin lim"/>
    <n v="19"/>
    <x v="2"/>
    <x v="1"/>
    <x v="0"/>
    <x v="80"/>
    <x v="5"/>
    <x v="0"/>
    <x v="2"/>
    <n v="2.0152000000000001"/>
  </r>
  <r>
    <x v="3"/>
    <s v="Lebron lo"/>
    <n v="22"/>
    <x v="0"/>
    <x v="1"/>
    <x v="1"/>
    <x v="38"/>
    <x v="3"/>
    <x v="0"/>
    <x v="0"/>
    <n v="9.4570000000000007"/>
  </r>
  <r>
    <x v="3"/>
    <s v="Alan Goh"/>
    <n v="18"/>
    <x v="2"/>
    <x v="1"/>
    <x v="3"/>
    <x v="81"/>
    <x v="14"/>
    <x v="2"/>
    <x v="2"/>
    <n v="0.48699999999999999"/>
  </r>
  <r>
    <x v="3"/>
    <s v="Jason loh"/>
    <n v="21"/>
    <x v="2"/>
    <x v="1"/>
    <x v="0"/>
    <x v="82"/>
    <x v="22"/>
    <x v="0"/>
    <x v="2"/>
    <n v="0.45279999999999998"/>
  </r>
  <r>
    <x v="3"/>
    <s v="Michael sim"/>
    <n v="21"/>
    <x v="1"/>
    <x v="1"/>
    <x v="3"/>
    <x v="83"/>
    <x v="5"/>
    <x v="0"/>
    <x v="2"/>
    <n v="4.1992000000000003"/>
  </r>
  <r>
    <x v="3"/>
    <s v="Lebron chan"/>
    <n v="22"/>
    <x v="1"/>
    <x v="1"/>
    <x v="1"/>
    <x v="18"/>
    <x v="1"/>
    <x v="2"/>
    <x v="2"/>
    <n v="4.3848000000000003"/>
  </r>
  <r>
    <x v="3"/>
    <s v="Lebron li"/>
    <n v="20"/>
    <x v="2"/>
    <x v="1"/>
    <x v="1"/>
    <x v="84"/>
    <x v="0"/>
    <x v="0"/>
    <x v="1"/>
    <n v="43.758000000000003"/>
  </r>
  <r>
    <x v="3"/>
    <s v="Anthony lee"/>
    <n v="18"/>
    <x v="3"/>
    <x v="1"/>
    <x v="2"/>
    <x v="85"/>
    <x v="6"/>
    <x v="1"/>
    <x v="3"/>
    <n v="24.954000000000001"/>
  </r>
  <r>
    <x v="3"/>
    <s v="Peter lo"/>
    <n v="18"/>
    <x v="1"/>
    <x v="1"/>
    <x v="3"/>
    <x v="86"/>
    <x v="22"/>
    <x v="1"/>
    <x v="3"/>
    <n v="20.3"/>
  </r>
  <r>
    <x v="3"/>
    <s v="Alice wong"/>
    <n v="24"/>
    <x v="3"/>
    <x v="1"/>
    <x v="1"/>
    <x v="87"/>
    <x v="11"/>
    <x v="0"/>
    <x v="2"/>
    <n v="6.4466000000000001"/>
  </r>
  <r>
    <x v="3"/>
    <s v="Alice zhou"/>
    <n v="21"/>
    <x v="0"/>
    <x v="1"/>
    <x v="1"/>
    <x v="88"/>
    <x v="22"/>
    <x v="2"/>
    <x v="0"/>
    <n v="11.108000000000001"/>
  </r>
  <r>
    <x v="3"/>
    <s v="Andy li"/>
    <n v="18"/>
    <x v="1"/>
    <x v="1"/>
    <x v="3"/>
    <x v="89"/>
    <x v="0"/>
    <x v="1"/>
    <x v="2"/>
    <n v="2.4802"/>
  </r>
  <r>
    <x v="4"/>
    <s v="Cindy chong"/>
    <n v="18"/>
    <x v="2"/>
    <x v="1"/>
    <x v="2"/>
    <x v="90"/>
    <x v="5"/>
    <x v="2"/>
    <x v="2"/>
    <n v="0.48220000000000002"/>
  </r>
  <r>
    <x v="4"/>
    <s v="Lebron loh"/>
    <n v="23"/>
    <x v="3"/>
    <x v="1"/>
    <x v="1"/>
    <x v="91"/>
    <x v="21"/>
    <x v="1"/>
    <x v="2"/>
    <n v="8.0983999999999998"/>
  </r>
  <r>
    <x v="4"/>
    <s v="Vivian chong"/>
    <n v="22"/>
    <x v="2"/>
    <x v="1"/>
    <x v="1"/>
    <x v="92"/>
    <x v="19"/>
    <x v="2"/>
    <x v="2"/>
    <n v="2.1983999999999999"/>
  </r>
  <r>
    <x v="4"/>
    <s v="Anthony ong"/>
    <n v="18"/>
    <x v="1"/>
    <x v="1"/>
    <x v="0"/>
    <x v="93"/>
    <x v="2"/>
    <x v="0"/>
    <x v="3"/>
    <n v="20.263999999999999"/>
  </r>
  <r>
    <x v="4"/>
    <s v="Eric liew"/>
    <n v="23"/>
    <x v="1"/>
    <x v="1"/>
    <x v="0"/>
    <x v="94"/>
    <x v="2"/>
    <x v="1"/>
    <x v="3"/>
    <n v="20.282"/>
  </r>
  <r>
    <x v="4"/>
    <s v="Angela lim"/>
    <n v="18"/>
    <x v="2"/>
    <x v="1"/>
    <x v="3"/>
    <x v="95"/>
    <x v="2"/>
    <x v="2"/>
    <x v="2"/>
    <n v="2.3687999999999998"/>
  </r>
  <r>
    <x v="4"/>
    <s v="Calvin lim"/>
    <n v="22"/>
    <x v="2"/>
    <x v="1"/>
    <x v="3"/>
    <x v="96"/>
    <x v="10"/>
    <x v="0"/>
    <x v="2"/>
    <n v="2.3088000000000002"/>
  </r>
  <r>
    <x v="4"/>
    <s v="Michael chan"/>
    <n v="21"/>
    <x v="2"/>
    <x v="1"/>
    <x v="1"/>
    <x v="97"/>
    <x v="2"/>
    <x v="0"/>
    <x v="2"/>
    <n v="0.48"/>
  </r>
  <r>
    <x v="5"/>
    <s v="Peter Goh"/>
    <n v="25"/>
    <x v="3"/>
    <x v="1"/>
    <x v="0"/>
    <x v="98"/>
    <x v="12"/>
    <x v="1"/>
    <x v="2"/>
    <n v="6.4676"/>
  </r>
  <r>
    <x v="5"/>
    <s v="Peter loh"/>
    <n v="18"/>
    <x v="3"/>
    <x v="1"/>
    <x v="0"/>
    <x v="99"/>
    <x v="21"/>
    <x v="1"/>
    <x v="3"/>
    <n v="24.738"/>
  </r>
  <r>
    <x v="5"/>
    <s v="Michael li"/>
    <n v="21"/>
    <x v="2"/>
    <x v="1"/>
    <x v="1"/>
    <x v="100"/>
    <x v="11"/>
    <x v="0"/>
    <x v="2"/>
    <n v="2.236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in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E11" firstHeaderRow="1" firstDataRow="2" firstDataCol="1"/>
  <pivotFields count="11">
    <pivotField axis="axisRow" showAll="0">
      <items count="7">
        <item x="0"/>
        <item x="1"/>
        <item x="2"/>
        <item x="3"/>
        <item x="4"/>
        <item x="5"/>
        <item t="default"/>
      </items>
    </pivotField>
    <pivotField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Col" dataField="1" showAll="0">
      <items count="4">
        <item x="0"/>
        <item x="2"/>
        <item x="1"/>
        <item t="default"/>
      </items>
    </pivotField>
    <pivotField showAll="0">
      <items count="5">
        <item x="1"/>
        <item x="3"/>
        <item x="0"/>
        <item x="2"/>
        <item t="default"/>
      </items>
    </pivotField>
    <pivotField showAll="0"/>
  </pivotFields>
  <rowFields count="1">
    <field x="0"/>
  </rowFields>
  <rowItems count="7">
    <i>
      <x/>
    </i>
    <i>
      <x v="1"/>
    </i>
    <i>
      <x v="2"/>
    </i>
    <i>
      <x v="3"/>
    </i>
    <i>
      <x v="4"/>
    </i>
    <i>
      <x v="5"/>
    </i>
    <i t="grand">
      <x/>
    </i>
  </rowItems>
  <colFields count="1">
    <field x="8"/>
  </colFields>
  <colItems count="4">
    <i>
      <x/>
    </i>
    <i>
      <x v="1"/>
    </i>
    <i>
      <x v="2"/>
    </i>
    <i t="grand">
      <x/>
    </i>
  </colItems>
  <dataFields count="1">
    <dataField name="Count of course" fld="8" subtotal="count" baseField="0" baseItem="0"/>
  </dataFields>
  <chartFormats count="10">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pivotArea type="data" outline="0" fieldPosition="0">
        <references count="3">
          <reference field="4294967294" count="1" selected="0">
            <x v="0"/>
          </reference>
          <reference field="0" count="1" selected="0">
            <x v="4"/>
          </reference>
          <reference field="8" count="1" selected="0">
            <x v="0"/>
          </reference>
        </references>
      </pivotArea>
    </chartFormat>
    <chartFormat chart="2" format="4">
      <pivotArea type="data" outline="0" fieldPosition="0">
        <references count="3">
          <reference field="4294967294" count="1" selected="0">
            <x v="0"/>
          </reference>
          <reference field="0" count="1" selected="0">
            <x v="2"/>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SparklineAM"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13:G18" firstHeaderRow="1" firstDataRow="2" firstDataCol="1" rowPageCount="1" colPageCount="1"/>
  <pivotFields count="11">
    <pivotField axis="axisCol" showAll="0" defaultSubtotal="0">
      <items count="6">
        <item x="0"/>
        <item x="1"/>
        <item x="2"/>
        <item x="3"/>
        <item x="4"/>
        <item x="5"/>
      </items>
    </pivotField>
    <pivotField dataField="1" showAll="0" defaultSubtotal="0"/>
    <pivotField showAll="0" defaultSubtotal="0"/>
    <pivotField axis="axisRow" subtotalTop="0" defaultSubtotal="0">
      <items count="4">
        <item x="0"/>
        <item x="3"/>
        <item x="1"/>
        <item x="2"/>
      </items>
    </pivotField>
    <pivotField showAll="0" defaultSubtotal="0">
      <items count="3">
        <item x="0"/>
        <item x="1"/>
        <item x="2"/>
      </items>
    </pivotField>
    <pivotField showAll="0" defaultSubtotal="0">
      <items count="4">
        <item x="2"/>
        <item x="1"/>
        <item x="0"/>
        <item x="3"/>
      </items>
    </pivotField>
    <pivotField showAll="0" defaultSubtotal="0">
      <items count="101">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s>
    </pivotField>
    <pivotField showAll="0" defaultSubtotal="0">
      <items count="23">
        <item x="15"/>
        <item x="20"/>
        <item x="5"/>
        <item x="6"/>
        <item x="9"/>
        <item x="4"/>
        <item x="1"/>
        <item x="13"/>
        <item x="21"/>
        <item x="8"/>
        <item x="16"/>
        <item x="14"/>
        <item x="0"/>
        <item x="10"/>
        <item x="18"/>
        <item x="2"/>
        <item x="12"/>
        <item x="11"/>
        <item x="22"/>
        <item x="17"/>
        <item x="3"/>
        <item x="7"/>
        <item x="19"/>
      </items>
    </pivotField>
    <pivotField axis="axisPage" multipleItemSelectionAllowed="1" showAll="0" defaultSubtotal="0">
      <items count="3">
        <item x="0"/>
        <item x="2"/>
        <item x="1"/>
      </items>
    </pivotField>
    <pivotField showAll="0" defaultSubtotal="0">
      <items count="4">
        <item x="1"/>
        <item x="3"/>
        <item x="0"/>
        <item x="2"/>
      </items>
    </pivotField>
    <pivotField showAll="0" defaultSubtotal="0"/>
  </pivotFields>
  <rowFields count="1">
    <field x="3"/>
  </rowFields>
  <rowItems count="4">
    <i>
      <x/>
    </i>
    <i>
      <x v="1"/>
    </i>
    <i>
      <x v="2"/>
    </i>
    <i>
      <x v="3"/>
    </i>
  </rowItems>
  <colFields count="1">
    <field x="0"/>
  </colFields>
  <colItems count="6">
    <i>
      <x/>
    </i>
    <i>
      <x v="1"/>
    </i>
    <i>
      <x v="2"/>
    </i>
    <i>
      <x v="3"/>
    </i>
    <i>
      <x v="4"/>
    </i>
    <i>
      <x v="5"/>
    </i>
  </colItems>
  <pageFields count="1">
    <pageField fld="8" hier="-1"/>
  </pageFields>
  <dataFields count="1">
    <dataField name="Count of Applic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parklinePivot"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3:G8" firstHeaderRow="1" firstDataRow="2" firstDataCol="1" rowPageCount="1" colPageCount="1"/>
  <pivotFields count="11">
    <pivotField axis="axisCol" showAll="0" defaultSubtotal="0">
      <items count="6">
        <item x="0"/>
        <item x="1"/>
        <item x="2"/>
        <item x="3"/>
        <item x="4"/>
        <item x="5"/>
      </items>
    </pivotField>
    <pivotField dataField="1" showAll="0" defaultSubtotal="0"/>
    <pivotField showAll="0" defaultSubtotal="0"/>
    <pivotField axis="axisRow" subtotalTop="0" defaultSubtotal="0">
      <items count="4">
        <item x="0"/>
        <item x="3"/>
        <item x="1"/>
        <item x="2"/>
      </items>
    </pivotField>
    <pivotField showAll="0" defaultSubtotal="0">
      <items count="3">
        <item x="0"/>
        <item x="1"/>
        <item x="2"/>
      </items>
    </pivotField>
    <pivotField showAll="0" defaultSubtotal="0">
      <items count="4">
        <item x="2"/>
        <item x="1"/>
        <item x="0"/>
        <item x="3"/>
      </items>
    </pivotField>
    <pivotField showAll="0" defaultSubtotal="0">
      <items count="101">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s>
    </pivotField>
    <pivotField showAll="0" defaultSubtotal="0">
      <items count="23">
        <item x="15"/>
        <item x="20"/>
        <item x="5"/>
        <item x="6"/>
        <item x="9"/>
        <item x="4"/>
        <item x="1"/>
        <item x="13"/>
        <item x="21"/>
        <item x="8"/>
        <item x="16"/>
        <item x="14"/>
        <item x="0"/>
        <item x="10"/>
        <item x="18"/>
        <item x="2"/>
        <item x="12"/>
        <item x="11"/>
        <item x="22"/>
        <item x="17"/>
        <item x="3"/>
        <item x="7"/>
        <item x="19"/>
      </items>
    </pivotField>
    <pivotField axis="axisPage" multipleItemSelectionAllowed="1" showAll="0" defaultSubtotal="0">
      <items count="3">
        <item x="0"/>
        <item x="2"/>
        <item x="1"/>
      </items>
    </pivotField>
    <pivotField showAll="0" defaultSubtotal="0">
      <items count="4">
        <item x="1"/>
        <item x="3"/>
        <item x="0"/>
        <item x="2"/>
      </items>
    </pivotField>
    <pivotField showAll="0" defaultSubtotal="0"/>
  </pivotFields>
  <rowFields count="1">
    <field x="3"/>
  </rowFields>
  <rowItems count="4">
    <i>
      <x/>
    </i>
    <i>
      <x v="1"/>
    </i>
    <i>
      <x v="2"/>
    </i>
    <i>
      <x v="3"/>
    </i>
  </rowItems>
  <colFields count="1">
    <field x="0"/>
  </colFields>
  <colItems count="6">
    <i>
      <x/>
    </i>
    <i>
      <x v="1"/>
    </i>
    <i>
      <x v="2"/>
    </i>
    <i>
      <x v="3"/>
    </i>
    <i>
      <x v="4"/>
    </i>
    <i>
      <x v="5"/>
    </i>
  </colItems>
  <pageFields count="1">
    <pageField fld="8" hier="-1"/>
  </pageFields>
  <dataFields count="1">
    <dataField name="Count of Applic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4:C8" firstHeaderRow="0" firstDataRow="1" firstDataCol="1"/>
  <pivotFields count="11">
    <pivotField showAll="0">
      <items count="7">
        <item x="0"/>
        <item x="1"/>
        <item x="2"/>
        <item x="3"/>
        <item x="4"/>
        <item x="5"/>
        <item t="default"/>
      </items>
    </pivotField>
    <pivotField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Row" dataField="1" showAll="0">
      <items count="4">
        <item n="Applied Math" x="0"/>
        <item x="2"/>
        <item x="1"/>
        <item t="default"/>
      </items>
    </pivotField>
    <pivotField showAll="0">
      <items count="5">
        <item x="1"/>
        <item x="3"/>
        <item x="0"/>
        <item x="2"/>
        <item t="default"/>
      </items>
    </pivotField>
    <pivotField showAll="0"/>
  </pivotFields>
  <rowFields count="1">
    <field x="8"/>
  </rowFields>
  <rowItems count="4">
    <i>
      <x/>
    </i>
    <i>
      <x v="1"/>
    </i>
    <i>
      <x v="2"/>
    </i>
    <i t="grand">
      <x/>
    </i>
  </rowItems>
  <colFields count="1">
    <field x="-2"/>
  </colFields>
  <colItems count="2">
    <i>
      <x/>
    </i>
    <i i="1">
      <x v="1"/>
    </i>
  </colItems>
  <dataFields count="2">
    <dataField name="Count of course" fld="8" subtotal="count" baseField="0" baseItem="0"/>
    <dataField name="Count of course (%)" fld="8" subtotal="count" showDataAs="percentOfTotal" baseField="0" baseItem="0" numFmtId="10"/>
  </dataField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8" count="1" selected="0">
            <x v="0"/>
          </reference>
        </references>
      </pivotArea>
    </chartFormat>
    <chartFormat chart="11" format="10">
      <pivotArea type="data" outline="0" fieldPosition="0">
        <references count="2">
          <reference field="4294967294" count="1" selected="0">
            <x v="0"/>
          </reference>
          <reference field="8" count="1" selected="0">
            <x v="1"/>
          </reference>
        </references>
      </pivotArea>
    </chartFormat>
    <chartFormat chart="11" format="11">
      <pivotArea type="data" outline="0" fieldPosition="0">
        <references count="2">
          <reference field="4294967294" count="1" selected="0">
            <x v="0"/>
          </reference>
          <reference field="8" count="1" selected="0">
            <x v="2"/>
          </reference>
        </references>
      </pivotArea>
    </chartFormat>
    <chartFormat chart="8" format="4"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1"/>
          </reference>
        </references>
      </pivotArea>
    </chartFormat>
    <chartFormat chart="11" format="13">
      <pivotArea type="data" outline="0" fieldPosition="0">
        <references count="2">
          <reference field="4294967294" count="1" selected="0">
            <x v="1"/>
          </reference>
          <reference field="8" count="1" selected="0">
            <x v="0"/>
          </reference>
        </references>
      </pivotArea>
    </chartFormat>
    <chartFormat chart="11" format="14">
      <pivotArea type="data" outline="0" fieldPosition="0">
        <references count="2">
          <reference field="4294967294" count="1" selected="0">
            <x v="1"/>
          </reference>
          <reference field="8" count="1" selected="0">
            <x v="1"/>
          </reference>
        </references>
      </pivotArea>
    </chartFormat>
    <chartFormat chart="11" format="15">
      <pivotArea type="data" outline="0" fieldPosition="0">
        <references count="2">
          <reference field="4294967294" count="1" selected="0">
            <x v="1"/>
          </reference>
          <reference field="8" count="1" selected="0">
            <x v="2"/>
          </reference>
        </references>
      </pivotArea>
    </chartFormat>
    <chartFormat chart="8" format="5">
      <pivotArea type="data" outline="0" fieldPosition="0">
        <references count="2">
          <reference field="4294967294" count="1" selected="0">
            <x v="1"/>
          </reference>
          <reference field="8" count="1" selected="0">
            <x v="0"/>
          </reference>
        </references>
      </pivotArea>
    </chartFormat>
    <chartFormat chart="8" format="6">
      <pivotArea type="data" outline="0" fieldPosition="0">
        <references count="2">
          <reference field="4294967294" count="1" selected="0">
            <x v="1"/>
          </reference>
          <reference field="8" count="1" selected="0">
            <x v="1"/>
          </reference>
        </references>
      </pivotArea>
    </chartFormat>
    <chartFormat chart="8" format="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in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9" firstHeaderRow="1" firstDataRow="2" firstDataCol="1"/>
  <pivotFields count="11">
    <pivotField showAll="0">
      <items count="7">
        <item x="0"/>
        <item x="1"/>
        <item x="2"/>
        <item x="3"/>
        <item x="4"/>
        <item x="5"/>
        <item t="default"/>
      </items>
    </pivotField>
    <pivotField showAll="0"/>
    <pivotField showAll="0"/>
    <pivotField axis="axisRow"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Col" dataField="1" showAll="0">
      <items count="4">
        <item x="0"/>
        <item x="2"/>
        <item x="1"/>
        <item t="default"/>
      </items>
    </pivotField>
    <pivotField showAll="0">
      <items count="5">
        <item x="1"/>
        <item x="3"/>
        <item x="0"/>
        <item x="2"/>
        <item t="default"/>
      </items>
    </pivotField>
    <pivotField showAll="0"/>
  </pivotFields>
  <rowFields count="1">
    <field x="3"/>
  </rowFields>
  <rowItems count="5">
    <i>
      <x/>
    </i>
    <i>
      <x v="1"/>
    </i>
    <i>
      <x v="2"/>
    </i>
    <i>
      <x v="3"/>
    </i>
    <i t="grand">
      <x/>
    </i>
  </rowItems>
  <colFields count="1">
    <field x="8"/>
  </colFields>
  <colItems count="4">
    <i>
      <x/>
    </i>
    <i>
      <x v="1"/>
    </i>
    <i>
      <x v="2"/>
    </i>
    <i t="grand">
      <x/>
    </i>
  </colItems>
  <dataFields count="1">
    <dataField name="Count of course" fld="8" subtotal="count" baseField="0" baseItem="0"/>
  </dataFields>
  <chartFormats count="8">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 chart="8" format="9"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arPivot_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E17" firstHeaderRow="1" firstDataRow="2" firstDataCol="1"/>
  <pivotFields count="11">
    <pivotField showAll="0">
      <items count="7">
        <item x="0"/>
        <item x="1"/>
        <item x="2"/>
        <item x="3"/>
        <item x="4"/>
        <item x="5"/>
        <item t="default"/>
      </items>
    </pivotField>
    <pivotField showAll="0"/>
    <pivotField showAll="0"/>
    <pivotField axis="axisRow" showAll="0">
      <items count="5">
        <item x="0"/>
        <item x="3"/>
        <item x="1"/>
        <item x="2"/>
        <item t="default"/>
      </items>
    </pivotField>
    <pivotField axis="axisRow" showAll="0">
      <items count="4">
        <item x="0"/>
        <item x="1"/>
        <item x="2"/>
        <item t="default"/>
      </items>
    </pivotField>
    <pivotField showAll="0">
      <items count="5">
        <item x="2"/>
        <item x="1"/>
        <item x="0"/>
        <item x="3"/>
        <item t="default"/>
      </items>
    </pivotField>
    <pivotField dataField="1" showAll="0">
      <items count="102">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 t="default"/>
      </items>
    </pivotField>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Col" showAll="0">
      <items count="4">
        <item x="0"/>
        <item x="2"/>
        <item x="1"/>
        <item t="default"/>
      </items>
    </pivotField>
    <pivotField showAll="0">
      <items count="5">
        <item x="1"/>
        <item x="3"/>
        <item x="0"/>
        <item x="2"/>
        <item t="default"/>
      </items>
    </pivotField>
    <pivotField showAll="0"/>
  </pivotFields>
  <rowFields count="2">
    <field x="3"/>
    <field x="4"/>
  </rowFields>
  <rowItems count="13">
    <i>
      <x/>
    </i>
    <i r="1">
      <x/>
    </i>
    <i r="1">
      <x v="1"/>
    </i>
    <i r="1">
      <x v="2"/>
    </i>
    <i>
      <x v="1"/>
    </i>
    <i r="1">
      <x/>
    </i>
    <i r="1">
      <x v="1"/>
    </i>
    <i>
      <x v="2"/>
    </i>
    <i r="1">
      <x/>
    </i>
    <i r="1">
      <x v="1"/>
    </i>
    <i>
      <x v="3"/>
    </i>
    <i r="1">
      <x v="1"/>
    </i>
    <i t="grand">
      <x/>
    </i>
  </rowItems>
  <colFields count="1">
    <field x="8"/>
  </colFields>
  <colItems count="4">
    <i>
      <x/>
    </i>
    <i>
      <x v="1"/>
    </i>
    <i>
      <x v="2"/>
    </i>
    <i t="grand">
      <x/>
    </i>
  </colItems>
  <dataFields count="1">
    <dataField name="Average of CGPA" fld="6" subtotal="average" baseField="4" baseItem="0" numFmtId="164"/>
  </dataFields>
  <chartFormats count="8">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6" format="6" series="1">
      <pivotArea type="data" outline="0" fieldPosition="0">
        <references count="2">
          <reference field="4294967294" count="1" selected="0">
            <x v="0"/>
          </reference>
          <reference field="8" count="1" selected="0">
            <x v="0"/>
          </reference>
        </references>
      </pivotArea>
    </chartFormat>
    <chartFormat chart="16" format="7" series="1">
      <pivotArea type="data" outline="0" fieldPosition="0">
        <references count="2">
          <reference field="4294967294" count="1" selected="0">
            <x v="0"/>
          </reference>
          <reference field="8" count="1" selected="0">
            <x v="1"/>
          </reference>
        </references>
      </pivotArea>
    </chartFormat>
    <chartFormat chart="16" format="8" series="1">
      <pivotArea type="data" outline="0" fieldPosition="0">
        <references count="2">
          <reference field="4294967294" count="1" selected="0">
            <x v="0"/>
          </reference>
          <reference field="8" count="1" selected="0">
            <x v="2"/>
          </reference>
        </references>
      </pivotArea>
    </chartFormat>
    <chartFormat chart="16" format="9"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BarPivot_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E28" firstHeaderRow="1" firstDataRow="2" firstDataCol="1"/>
  <pivotFields count="11">
    <pivotField showAll="0">
      <items count="7">
        <item x="0"/>
        <item x="1"/>
        <item x="2"/>
        <item x="3"/>
        <item x="4"/>
        <item x="5"/>
        <item t="default"/>
      </items>
    </pivotField>
    <pivotField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items count="102">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 t="default"/>
      </items>
    </pivotField>
    <pivotField axis="axisRow" showAll="0" sortType="ascending">
      <items count="24">
        <item x="15"/>
        <item x="20"/>
        <item x="5"/>
        <item x="6"/>
        <item x="9"/>
        <item x="4"/>
        <item x="1"/>
        <item x="13"/>
        <item x="21"/>
        <item x="8"/>
        <item x="16"/>
        <item x="14"/>
        <item x="0"/>
        <item x="10"/>
        <item x="18"/>
        <item x="2"/>
        <item x="12"/>
        <item x="11"/>
        <item x="22"/>
        <item x="17"/>
        <item x="3"/>
        <item x="7"/>
        <item x="19"/>
        <item t="default"/>
      </items>
      <autoSortScope>
        <pivotArea dataOnly="0" outline="0" fieldPosition="0">
          <references count="1">
            <reference field="4294967294" count="1" selected="0">
              <x v="0"/>
            </reference>
          </references>
        </pivotArea>
      </autoSortScope>
    </pivotField>
    <pivotField axis="axisCol" dataField="1" showAll="0">
      <items count="4">
        <item x="0"/>
        <item x="2"/>
        <item x="1"/>
        <item t="default"/>
      </items>
    </pivotField>
    <pivotField showAll="0">
      <items count="5">
        <item x="1"/>
        <item x="3"/>
        <item x="0"/>
        <item x="2"/>
        <item t="default"/>
      </items>
    </pivotField>
    <pivotField showAll="0"/>
  </pivotFields>
  <rowFields count="1">
    <field x="7"/>
  </rowFields>
  <rowItems count="24">
    <i>
      <x v="14"/>
    </i>
    <i>
      <x v="1"/>
    </i>
    <i>
      <x v="10"/>
    </i>
    <i>
      <x v="8"/>
    </i>
    <i>
      <x v="19"/>
    </i>
    <i>
      <x v="5"/>
    </i>
    <i>
      <x v="3"/>
    </i>
    <i>
      <x v="18"/>
    </i>
    <i>
      <x v="22"/>
    </i>
    <i>
      <x v="16"/>
    </i>
    <i>
      <x v="20"/>
    </i>
    <i>
      <x v="11"/>
    </i>
    <i>
      <x v="17"/>
    </i>
    <i>
      <x v="12"/>
    </i>
    <i>
      <x v="6"/>
    </i>
    <i>
      <x/>
    </i>
    <i>
      <x v="9"/>
    </i>
    <i>
      <x v="13"/>
    </i>
    <i>
      <x v="21"/>
    </i>
    <i>
      <x v="7"/>
    </i>
    <i>
      <x v="2"/>
    </i>
    <i>
      <x v="4"/>
    </i>
    <i>
      <x v="15"/>
    </i>
    <i t="grand">
      <x/>
    </i>
  </rowItems>
  <colFields count="1">
    <field x="8"/>
  </colFields>
  <colItems count="4">
    <i>
      <x/>
    </i>
    <i>
      <x v="1"/>
    </i>
    <i>
      <x v="2"/>
    </i>
    <i t="grand">
      <x/>
    </i>
  </colItems>
  <dataFields count="1">
    <dataField name="Count of course" fld="8" subtotal="count" baseField="0" baseItem="0" numFmtId="1"/>
  </dataFields>
  <formats count="1">
    <format dxfId="9">
      <pivotArea outline="0" fieldPosition="0">
        <references count="1">
          <reference field="4294967294" count="1">
            <x v="0"/>
          </reference>
        </references>
      </pivotArea>
    </format>
  </formats>
  <chartFormats count="10">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8" count="1" selected="0">
            <x v="0"/>
          </reference>
        </references>
      </pivotArea>
    </chartFormat>
    <chartFormat chart="20" format="1" series="1">
      <pivotArea type="data" outline="0" fieldPosition="0">
        <references count="2">
          <reference field="4294967294" count="1" selected="0">
            <x v="0"/>
          </reference>
          <reference field="8" count="1" selected="0">
            <x v="1"/>
          </reference>
        </references>
      </pivotArea>
    </chartFormat>
    <chartFormat chart="20" format="2" series="1">
      <pivotArea type="data" outline="0" fieldPosition="0">
        <references count="2">
          <reference field="4294967294" count="1" selected="0">
            <x v="0"/>
          </reference>
          <reference field="8" count="1" selected="0">
            <x v="2"/>
          </reference>
        </references>
      </pivotArea>
    </chartFormat>
    <chartFormat chart="23" format="6" series="1">
      <pivotArea type="data" outline="0" fieldPosition="0">
        <references count="2">
          <reference field="4294967294" count="1" selected="0">
            <x v="0"/>
          </reference>
          <reference field="8" count="1" selected="0">
            <x v="0"/>
          </reference>
        </references>
      </pivotArea>
    </chartFormat>
    <chartFormat chart="23" format="7" series="1">
      <pivotArea type="data" outline="0" fieldPosition="0">
        <references count="2">
          <reference field="4294967294" count="1" selected="0">
            <x v="0"/>
          </reference>
          <reference field="8" count="1" selected="0">
            <x v="1"/>
          </reference>
        </references>
      </pivotArea>
    </chartFormat>
    <chartFormat chart="23" format="8" series="1">
      <pivotArea type="data" outline="0" fieldPosition="0">
        <references count="2">
          <reference field="4294967294" count="1" selected="0">
            <x v="0"/>
          </reference>
          <reference field="8" count="1" selected="0">
            <x v="2"/>
          </reference>
        </references>
      </pivotArea>
    </chartFormat>
    <chartFormat chart="23" format="9"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arPivot_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27" firstHeaderRow="1" firstDataRow="1" firstDataCol="1"/>
  <pivotFields count="11">
    <pivotField showAll="0">
      <items count="7">
        <item x="0"/>
        <item x="1"/>
        <item x="2"/>
        <item x="3"/>
        <item x="4"/>
        <item x="5"/>
        <item t="default"/>
      </items>
    </pivotField>
    <pivotField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dataField="1" showAll="0">
      <items count="102">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 t="default"/>
      </items>
    </pivotField>
    <pivotField axis="axisRow" showAll="0" sortType="ascending">
      <items count="24">
        <item x="15"/>
        <item x="20"/>
        <item x="5"/>
        <item x="6"/>
        <item x="9"/>
        <item x="4"/>
        <item x="1"/>
        <item x="13"/>
        <item x="21"/>
        <item x="8"/>
        <item x="16"/>
        <item x="14"/>
        <item x="0"/>
        <item x="10"/>
        <item x="18"/>
        <item x="2"/>
        <item x="12"/>
        <item x="11"/>
        <item x="22"/>
        <item x="17"/>
        <item x="3"/>
        <item x="7"/>
        <item x="19"/>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5">
        <item x="1"/>
        <item x="3"/>
        <item x="0"/>
        <item x="2"/>
        <item t="default"/>
      </items>
    </pivotField>
    <pivotField showAll="0"/>
  </pivotFields>
  <rowFields count="1">
    <field x="7"/>
  </rowFields>
  <rowItems count="24">
    <i>
      <x v="10"/>
    </i>
    <i>
      <x v="17"/>
    </i>
    <i>
      <x v="1"/>
    </i>
    <i>
      <x v="19"/>
    </i>
    <i>
      <x v="11"/>
    </i>
    <i>
      <x v="2"/>
    </i>
    <i>
      <x v="5"/>
    </i>
    <i>
      <x v="16"/>
    </i>
    <i>
      <x v="9"/>
    </i>
    <i>
      <x v="21"/>
    </i>
    <i>
      <x v="13"/>
    </i>
    <i>
      <x v="6"/>
    </i>
    <i>
      <x v="14"/>
    </i>
    <i>
      <x v="8"/>
    </i>
    <i>
      <x v="3"/>
    </i>
    <i>
      <x v="18"/>
    </i>
    <i>
      <x v="22"/>
    </i>
    <i>
      <x v="15"/>
    </i>
    <i>
      <x v="7"/>
    </i>
    <i>
      <x v="20"/>
    </i>
    <i>
      <x v="4"/>
    </i>
    <i>
      <x/>
    </i>
    <i>
      <x v="12"/>
    </i>
    <i t="grand">
      <x/>
    </i>
  </rowItems>
  <colItems count="1">
    <i/>
  </colItems>
  <dataFields count="1">
    <dataField name="Average of CGPA" fld="6" subtotal="average" baseField="7" baseItem="2" numFmtId="164"/>
  </dataFields>
  <chartFormats count="3">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BarPivot_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E9" firstHeaderRow="1" firstDataRow="2" firstDataCol="1"/>
  <pivotFields count="11">
    <pivotField showAll="0">
      <items count="7">
        <item x="0"/>
        <item x="1"/>
        <item x="2"/>
        <item x="3"/>
        <item x="4"/>
        <item x="5"/>
        <item t="default"/>
      </items>
    </pivotField>
    <pivotField dataField="1"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items count="102">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 t="default"/>
      </items>
    </pivotField>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Col" showAll="0">
      <items count="4">
        <item x="0"/>
        <item x="2"/>
        <item x="1"/>
        <item t="default"/>
      </items>
    </pivotField>
    <pivotField axis="axisRow" showAll="0">
      <items count="5">
        <item x="1"/>
        <item x="3"/>
        <item x="0"/>
        <item x="2"/>
        <item t="default"/>
      </items>
    </pivotField>
    <pivotField showAll="0"/>
  </pivotFields>
  <rowFields count="1">
    <field x="9"/>
  </rowFields>
  <rowItems count="5">
    <i>
      <x/>
    </i>
    <i>
      <x v="1"/>
    </i>
    <i>
      <x v="2"/>
    </i>
    <i>
      <x v="3"/>
    </i>
    <i t="grand">
      <x/>
    </i>
  </rowItems>
  <colFields count="1">
    <field x="8"/>
  </colFields>
  <colItems count="4">
    <i>
      <x/>
    </i>
    <i>
      <x v="1"/>
    </i>
    <i>
      <x v="2"/>
    </i>
    <i t="grand">
      <x/>
    </i>
  </colItems>
  <dataFields count="1">
    <dataField name="Count of Applicant_name" fld="1" subtotal="count" baseField="0" baseItem="0"/>
  </dataFields>
  <chartFormats count="8">
    <chartFormat chart="24" format="0" series="1">
      <pivotArea type="data" outline="0" fieldPosition="0">
        <references count="2">
          <reference field="4294967294" count="1" selected="0">
            <x v="0"/>
          </reference>
          <reference field="8" count="1" selected="0">
            <x v="0"/>
          </reference>
        </references>
      </pivotArea>
    </chartFormat>
    <chartFormat chart="24" format="1" series="1">
      <pivotArea type="data" outline="0" fieldPosition="0">
        <references count="2">
          <reference field="4294967294" count="1" selected="0">
            <x v="0"/>
          </reference>
          <reference field="8" count="1" selected="0">
            <x v="1"/>
          </reference>
        </references>
      </pivotArea>
    </chartFormat>
    <chartFormat chart="24" format="2" series="1">
      <pivotArea type="data" outline="0" fieldPosition="0">
        <references count="2">
          <reference field="4294967294" count="1" selected="0">
            <x v="0"/>
          </reference>
          <reference field="8" count="1" selected="0">
            <x v="2"/>
          </reference>
        </references>
      </pivotArea>
    </chartFormat>
    <chartFormat chart="27" format="6" series="1">
      <pivotArea type="data" outline="0" fieldPosition="0">
        <references count="2">
          <reference field="4294967294" count="1" selected="0">
            <x v="0"/>
          </reference>
          <reference field="8" count="1" selected="0">
            <x v="0"/>
          </reference>
        </references>
      </pivotArea>
    </chartFormat>
    <chartFormat chart="27" format="7" series="1">
      <pivotArea type="data" outline="0" fieldPosition="0">
        <references count="2">
          <reference field="4294967294" count="1" selected="0">
            <x v="0"/>
          </reference>
          <reference field="8" count="1" selected="0">
            <x v="1"/>
          </reference>
        </references>
      </pivotArea>
    </chartFormat>
    <chartFormat chart="27" format="8" series="1">
      <pivotArea type="data" outline="0" fieldPosition="0">
        <references count="2">
          <reference field="4294967294" count="1" selected="0">
            <x v="0"/>
          </reference>
          <reference field="8" count="1" selected="0">
            <x v="2"/>
          </reference>
        </references>
      </pivotArea>
    </chartFormat>
    <chartFormat chart="27" format="9"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BarPivot_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3:E9" firstHeaderRow="1" firstDataRow="2" firstDataCol="1"/>
  <pivotFields count="11">
    <pivotField showAll="0">
      <items count="7">
        <item x="0"/>
        <item x="1"/>
        <item x="2"/>
        <item x="3"/>
        <item x="4"/>
        <item x="5"/>
        <item t="default"/>
      </items>
    </pivotField>
    <pivotField showAll="0"/>
    <pivotField showAll="0"/>
    <pivotField showAll="0">
      <items count="5">
        <item x="0"/>
        <item x="3"/>
        <item x="1"/>
        <item x="2"/>
        <item t="default"/>
      </items>
    </pivotField>
    <pivotField showAll="0">
      <items count="4">
        <item x="0"/>
        <item x="1"/>
        <item x="2"/>
        <item t="default"/>
      </items>
    </pivotField>
    <pivotField showAll="0">
      <items count="5">
        <item x="2"/>
        <item x="1"/>
        <item x="0"/>
        <item x="3"/>
        <item t="default"/>
      </items>
    </pivotField>
    <pivotField showAll="0">
      <items count="102">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 t="default"/>
      </items>
    </pivotField>
    <pivotField showAll="0">
      <items count="24">
        <item x="15"/>
        <item x="20"/>
        <item x="5"/>
        <item x="6"/>
        <item x="9"/>
        <item x="4"/>
        <item x="1"/>
        <item x="13"/>
        <item x="21"/>
        <item x="8"/>
        <item x="16"/>
        <item x="14"/>
        <item x="0"/>
        <item x="10"/>
        <item x="18"/>
        <item x="2"/>
        <item x="12"/>
        <item x="11"/>
        <item x="22"/>
        <item x="17"/>
        <item x="3"/>
        <item x="7"/>
        <item x="19"/>
        <item t="default"/>
      </items>
    </pivotField>
    <pivotField axis="axisCol" showAll="0">
      <items count="4">
        <item x="0"/>
        <item x="2"/>
        <item x="1"/>
        <item t="default"/>
      </items>
    </pivotField>
    <pivotField axis="axisRow" showAll="0">
      <items count="5">
        <item x="1"/>
        <item x="3"/>
        <item x="0"/>
        <item x="2"/>
        <item t="default"/>
      </items>
    </pivotField>
    <pivotField dataField="1" showAll="0"/>
  </pivotFields>
  <rowFields count="1">
    <field x="9"/>
  </rowFields>
  <rowItems count="5">
    <i>
      <x/>
    </i>
    <i>
      <x v="1"/>
    </i>
    <i>
      <x v="2"/>
    </i>
    <i>
      <x v="3"/>
    </i>
    <i t="grand">
      <x/>
    </i>
  </rowItems>
  <colFields count="1">
    <field x="8"/>
  </colFields>
  <colItems count="4">
    <i>
      <x/>
    </i>
    <i>
      <x v="1"/>
    </i>
    <i>
      <x v="2"/>
    </i>
    <i t="grand">
      <x/>
    </i>
  </colItems>
  <dataFields count="1">
    <dataField name="Average of Score" fld="10" subtotal="average" baseField="0" baseItem="0" numFmtId="2"/>
  </dataFields>
  <chartFormats count="8">
    <chartFormat chart="28" format="6" series="1">
      <pivotArea type="data" outline="0" fieldPosition="0">
        <references count="2">
          <reference field="4294967294" count="1" selected="0">
            <x v="0"/>
          </reference>
          <reference field="8" count="1" selected="0">
            <x v="1"/>
          </reference>
        </references>
      </pivotArea>
    </chartFormat>
    <chartFormat chart="28" format="7" series="1">
      <pivotArea type="data" outline="0" fieldPosition="0">
        <references count="2">
          <reference field="4294967294" count="1" selected="0">
            <x v="0"/>
          </reference>
          <reference field="8" count="1" selected="0">
            <x v="2"/>
          </reference>
        </references>
      </pivotArea>
    </chartFormat>
    <chartFormat chart="28" format="8" series="1">
      <pivotArea type="data" outline="0" fieldPosition="0">
        <references count="2">
          <reference field="4294967294" count="1" selected="0">
            <x v="0"/>
          </reference>
          <reference field="8" count="1" selected="0">
            <x v="0"/>
          </reference>
        </references>
      </pivotArea>
    </chartFormat>
    <chartFormat chart="30" format="12" series="1">
      <pivotArea type="data" outline="0" fieldPosition="0">
        <references count="2">
          <reference field="4294967294" count="1" selected="0">
            <x v="0"/>
          </reference>
          <reference field="8" count="1" selected="0">
            <x v="0"/>
          </reference>
        </references>
      </pivotArea>
    </chartFormat>
    <chartFormat chart="30" format="13" series="1">
      <pivotArea type="data" outline="0" fieldPosition="0">
        <references count="2">
          <reference field="4294967294" count="1" selected="0">
            <x v="0"/>
          </reference>
          <reference field="8" count="1" selected="0">
            <x v="1"/>
          </reference>
        </references>
      </pivotArea>
    </chartFormat>
    <chartFormat chart="30" format="14" series="1">
      <pivotArea type="data" outline="0" fieldPosition="0">
        <references count="2">
          <reference field="4294967294" count="1" selected="0">
            <x v="0"/>
          </reference>
          <reference field="8" count="1" selected="0">
            <x v="2"/>
          </reference>
        </references>
      </pivotArea>
    </chartFormat>
    <chartFormat chart="30" format="15"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parklineStat"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33:G38" firstHeaderRow="1" firstDataRow="2" firstDataCol="1" rowPageCount="1" colPageCount="1"/>
  <pivotFields count="11">
    <pivotField axis="axisCol" showAll="0" defaultSubtotal="0">
      <items count="6">
        <item x="0"/>
        <item x="1"/>
        <item x="2"/>
        <item x="3"/>
        <item x="4"/>
        <item x="5"/>
      </items>
    </pivotField>
    <pivotField dataField="1" showAll="0" defaultSubtotal="0"/>
    <pivotField showAll="0" defaultSubtotal="0"/>
    <pivotField axis="axisRow" subtotalTop="0" defaultSubtotal="0">
      <items count="4">
        <item x="0"/>
        <item x="3"/>
        <item x="1"/>
        <item x="2"/>
      </items>
    </pivotField>
    <pivotField showAll="0" defaultSubtotal="0">
      <items count="3">
        <item x="0"/>
        <item x="1"/>
        <item x="2"/>
      </items>
    </pivotField>
    <pivotField showAll="0" defaultSubtotal="0">
      <items count="4">
        <item x="2"/>
        <item x="1"/>
        <item x="0"/>
        <item x="3"/>
      </items>
    </pivotField>
    <pivotField showAll="0" defaultSubtotal="0">
      <items count="101">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s>
    </pivotField>
    <pivotField showAll="0" defaultSubtotal="0">
      <items count="23">
        <item x="15"/>
        <item x="20"/>
        <item x="5"/>
        <item x="6"/>
        <item x="9"/>
        <item x="4"/>
        <item x="1"/>
        <item x="13"/>
        <item x="21"/>
        <item x="8"/>
        <item x="16"/>
        <item x="14"/>
        <item x="0"/>
        <item x="10"/>
        <item x="18"/>
        <item x="2"/>
        <item x="12"/>
        <item x="11"/>
        <item x="22"/>
        <item x="17"/>
        <item x="3"/>
        <item x="7"/>
        <item x="19"/>
      </items>
    </pivotField>
    <pivotField axis="axisPage" multipleItemSelectionAllowed="1" showAll="0" defaultSubtotal="0">
      <items count="3">
        <item x="0"/>
        <item x="2"/>
        <item x="1"/>
      </items>
    </pivotField>
    <pivotField showAll="0" defaultSubtotal="0">
      <items count="4">
        <item x="1"/>
        <item x="3"/>
        <item x="0"/>
        <item x="2"/>
      </items>
    </pivotField>
    <pivotField showAll="0" defaultSubtotal="0"/>
  </pivotFields>
  <rowFields count="1">
    <field x="3"/>
  </rowFields>
  <rowItems count="4">
    <i>
      <x/>
    </i>
    <i>
      <x v="1"/>
    </i>
    <i>
      <x v="2"/>
    </i>
    <i>
      <x v="3"/>
    </i>
  </rowItems>
  <colFields count="1">
    <field x="0"/>
  </colFields>
  <colItems count="6">
    <i>
      <x/>
    </i>
    <i>
      <x v="1"/>
    </i>
    <i>
      <x v="2"/>
    </i>
    <i>
      <x v="3"/>
    </i>
    <i>
      <x v="4"/>
    </i>
    <i>
      <x v="5"/>
    </i>
  </colItems>
  <pageFields count="1">
    <pageField fld="8" hier="-1"/>
  </pageFields>
  <dataFields count="1">
    <dataField name="Count of Applic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SparklineFM"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23:G28" firstHeaderRow="1" firstDataRow="2" firstDataCol="1" rowPageCount="1" colPageCount="1"/>
  <pivotFields count="11">
    <pivotField axis="axisCol" showAll="0" defaultSubtotal="0">
      <items count="6">
        <item x="0"/>
        <item x="1"/>
        <item x="2"/>
        <item x="3"/>
        <item x="4"/>
        <item x="5"/>
      </items>
    </pivotField>
    <pivotField dataField="1" showAll="0" defaultSubtotal="0"/>
    <pivotField showAll="0" defaultSubtotal="0"/>
    <pivotField axis="axisRow" subtotalTop="0" defaultSubtotal="0">
      <items count="4">
        <item x="0"/>
        <item x="3"/>
        <item x="1"/>
        <item x="2"/>
      </items>
    </pivotField>
    <pivotField showAll="0" defaultSubtotal="0">
      <items count="3">
        <item x="0"/>
        <item x="1"/>
        <item x="2"/>
      </items>
    </pivotField>
    <pivotField showAll="0" defaultSubtotal="0">
      <items count="4">
        <item x="2"/>
        <item x="1"/>
        <item x="0"/>
        <item x="3"/>
      </items>
    </pivotField>
    <pivotField showAll="0" defaultSubtotal="0">
      <items count="101">
        <item x="59"/>
        <item x="72"/>
        <item x="25"/>
        <item x="87"/>
        <item x="35"/>
        <item x="22"/>
        <item x="27"/>
        <item x="82"/>
        <item x="38"/>
        <item x="53"/>
        <item x="32"/>
        <item x="9"/>
        <item x="98"/>
        <item x="55"/>
        <item x="31"/>
        <item x="10"/>
        <item x="7"/>
        <item x="97"/>
        <item x="89"/>
        <item x="90"/>
        <item x="28"/>
        <item x="29"/>
        <item x="73"/>
        <item x="81"/>
        <item x="77"/>
        <item x="56"/>
        <item x="64"/>
        <item x="36"/>
        <item x="63"/>
        <item x="61"/>
        <item x="80"/>
        <item x="21"/>
        <item x="2"/>
        <item x="65"/>
        <item x="91"/>
        <item x="8"/>
        <item x="15"/>
        <item x="88"/>
        <item x="70"/>
        <item x="51"/>
        <item x="47"/>
        <item x="20"/>
        <item x="43"/>
        <item x="50"/>
        <item x="34"/>
        <item x="19"/>
        <item x="46"/>
        <item x="13"/>
        <item x="75"/>
        <item x="40"/>
        <item x="42"/>
        <item x="92"/>
        <item x="83"/>
        <item x="23"/>
        <item x="14"/>
        <item x="100"/>
        <item x="60"/>
        <item x="16"/>
        <item x="68"/>
        <item x="33"/>
        <item x="96"/>
        <item x="44"/>
        <item x="41"/>
        <item x="12"/>
        <item x="37"/>
        <item x="39"/>
        <item x="6"/>
        <item x="95"/>
        <item x="66"/>
        <item x="18"/>
        <item x="0"/>
        <item x="26"/>
        <item x="67"/>
        <item x="54"/>
        <item x="93"/>
        <item x="94"/>
        <item x="86"/>
        <item x="24"/>
        <item x="99"/>
        <item x="85"/>
        <item x="58"/>
        <item x="17"/>
        <item x="52"/>
        <item x="48"/>
        <item x="57"/>
        <item x="30"/>
        <item x="79"/>
        <item x="11"/>
        <item x="4"/>
        <item x="76"/>
        <item x="69"/>
        <item x="74"/>
        <item x="1"/>
        <item x="71"/>
        <item x="62"/>
        <item x="3"/>
        <item x="5"/>
        <item x="78"/>
        <item x="49"/>
        <item x="45"/>
        <item x="84"/>
      </items>
    </pivotField>
    <pivotField showAll="0" defaultSubtotal="0">
      <items count="23">
        <item x="15"/>
        <item x="20"/>
        <item x="5"/>
        <item x="6"/>
        <item x="9"/>
        <item x="4"/>
        <item x="1"/>
        <item x="13"/>
        <item x="21"/>
        <item x="8"/>
        <item x="16"/>
        <item x="14"/>
        <item x="0"/>
        <item x="10"/>
        <item x="18"/>
        <item x="2"/>
        <item x="12"/>
        <item x="11"/>
        <item x="22"/>
        <item x="17"/>
        <item x="3"/>
        <item x="7"/>
        <item x="19"/>
      </items>
    </pivotField>
    <pivotField axis="axisPage" multipleItemSelectionAllowed="1" showAll="0" defaultSubtotal="0">
      <items count="3">
        <item x="0"/>
        <item x="2"/>
        <item x="1"/>
      </items>
    </pivotField>
    <pivotField showAll="0" defaultSubtotal="0">
      <items count="4">
        <item x="1"/>
        <item x="3"/>
        <item x="0"/>
        <item x="2"/>
      </items>
    </pivotField>
    <pivotField showAll="0" defaultSubtotal="0"/>
  </pivotFields>
  <rowFields count="1">
    <field x="3"/>
  </rowFields>
  <rowItems count="4">
    <i>
      <x/>
    </i>
    <i>
      <x v="1"/>
    </i>
    <i>
      <x v="2"/>
    </i>
    <i>
      <x v="3"/>
    </i>
  </rowItems>
  <colFields count="1">
    <field x="0"/>
  </colFields>
  <colItems count="6">
    <i>
      <x/>
    </i>
    <i>
      <x v="1"/>
    </i>
    <i>
      <x v="2"/>
    </i>
    <i>
      <x v="3"/>
    </i>
    <i>
      <x v="4"/>
    </i>
    <i>
      <x v="5"/>
    </i>
  </colItems>
  <pageFields count="1">
    <pageField fld="8" hier="-1"/>
  </pageFields>
  <dataFields count="1">
    <dataField name="Count of Applic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amily_income" sourceName="Family_income">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 tabId="14" name="SparklinePivot"/>
    <pivotTable tabId="14" name="SparklineStat"/>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 tabId="14" name="SparklinePivot"/>
    <pivotTable tabId="14" name="SparklineSta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chool" sourceName="School">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 tabId="14" name="SparklinePivot"/>
    <pivotTable tabId="14" name="SparklineStat"/>
  </pivotTables>
  <data>
    <tabular pivotCacheId="1">
      <items count="23">
        <i x="15" s="1"/>
        <i x="20" s="1"/>
        <i x="5" s="1"/>
        <i x="6" s="1"/>
        <i x="9" s="1"/>
        <i x="4" s="1"/>
        <i x="1" s="1"/>
        <i x="13" s="1"/>
        <i x="21" s="1"/>
        <i x="8" s="1"/>
        <i x="16" s="1"/>
        <i x="14" s="1"/>
        <i x="0" s="1"/>
        <i x="10" s="1"/>
        <i x="18" s="1"/>
        <i x="2" s="1"/>
        <i x="12" s="1"/>
        <i x="11" s="1"/>
        <i x="22" s="1"/>
        <i x="17" s="1"/>
        <i x="3" s="1"/>
        <i x="7"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rse" sourceName="course">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 tabId="14" name="SparklinePivot"/>
    <pivotTable tabId="14" name="SparklineStat"/>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rent_marriage" sourceName="Parent_marriage">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s>
  <data>
    <tabular pivotCacheId="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4" name="LinePivot"/>
    <pivotTable tabId="5" name="LinePivot"/>
    <pivotTable tabId="11" name="BarPivot_1"/>
    <pivotTable tabId="12" name="BarPivot_2"/>
    <pivotTable tabId="17" name="BarPivot_3"/>
    <pivotTable tabId="18" name="BarPivot_4"/>
    <pivotTable tabId="20" name="BarPivot_5"/>
    <pivotTable tabId="6" name="PiePivot"/>
    <pivotTable tabId="14" name="SparklineAM"/>
    <pivotTable tabId="14" name="SparklineFM"/>
    <pivotTable tabId="14" name="SparklinePivot"/>
    <pivotTable tabId="14" name="SparklineStat"/>
  </pivotTables>
  <data>
    <tabular pivotCacheId="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mily_income" cache="Slicer_Family_income" caption="Family_income" rowHeight="234950"/>
  <slicer name="Education" cache="Slicer_Education" caption="Education" rowHeight="234950"/>
  <slicer name="School" cache="Slicer_School" caption="School" rowHeight="234950"/>
  <slicer name="course" cache="Slicer_course" caption="course" rowHeight="234950"/>
  <slicer name="Parent_marriage" cache="Slicer_Parent_marriage" caption="Parent_marriage" rowHeight="234950"/>
  <slicer name="Status" cache="Slicer_Status" caption="Status" rowHeight="234950"/>
</slicers>
</file>

<file path=xl/tables/table1.xml><?xml version="1.0" encoding="utf-8"?>
<table xmlns="http://schemas.openxmlformats.org/spreadsheetml/2006/main" id="1" name="Data" displayName="Data" ref="A1:K105" totalsRowShown="0" headerRowDxfId="12" headerRowBorderDxfId="11" tableBorderDxfId="10">
  <autoFilter ref="A1:K105"/>
  <tableColumns count="11">
    <tableColumn id="1" name="Date"/>
    <tableColumn id="2" name="Applicant_name"/>
    <tableColumn id="3" name="Age"/>
    <tableColumn id="4" name="Family_income"/>
    <tableColumn id="5" name="Parent_marriage"/>
    <tableColumn id="6" name="Education"/>
    <tableColumn id="7" name="CGPA"/>
    <tableColumn id="8" name="School"/>
    <tableColumn id="9" name="course"/>
    <tableColumn id="10" name="Status"/>
    <tableColumn id="11" name="Scor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rinterSettings" Target="../printerSettings/printerSettings1.bin"/><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tabSelected="1" zoomScale="85" zoomScaleNormal="85" workbookViewId="0">
      <selection activeCell="AC18" sqref="AC18"/>
    </sheetView>
  </sheetViews>
  <sheetFormatPr defaultRowHeight="14.4" x14ac:dyDescent="0.3"/>
  <cols>
    <col min="2" max="2" width="19.33203125" customWidth="1"/>
    <col min="3" max="3" width="1.109375" customWidth="1"/>
    <col min="7" max="7" width="12.5546875" customWidth="1"/>
    <col min="11" max="11" width="15.88671875" customWidth="1"/>
    <col min="13" max="13" width="12.33203125" customWidth="1"/>
    <col min="14" max="14" width="12.5546875" customWidth="1"/>
    <col min="15" max="15" width="12.6640625" customWidth="1"/>
    <col min="16" max="16" width="11.88671875" customWidth="1"/>
  </cols>
  <sheetData>
    <row r="1" spans="1:16" s="9" customFormat="1" ht="41.4" customHeight="1" x14ac:dyDescent="0.7">
      <c r="A1" s="19" t="s">
        <v>168</v>
      </c>
      <c r="B1" s="19"/>
      <c r="C1" s="19"/>
      <c r="D1" s="19"/>
      <c r="E1" s="19"/>
      <c r="F1" s="19"/>
      <c r="G1" s="20"/>
    </row>
    <row r="2" spans="1:16" s="8" customFormat="1" x14ac:dyDescent="0.3"/>
    <row r="7" spans="1:16" ht="37.200000000000003" customHeight="1" x14ac:dyDescent="0.3"/>
    <row r="11" spans="1:16" ht="11.4" customHeight="1" x14ac:dyDescent="0.3"/>
    <row r="13" spans="1:16" x14ac:dyDescent="0.3">
      <c r="K13" s="15" t="s">
        <v>174</v>
      </c>
      <c r="L13" s="15"/>
      <c r="M13" s="15"/>
      <c r="N13" s="15"/>
      <c r="O13" s="14"/>
      <c r="P13" s="14"/>
    </row>
    <row r="14" spans="1:16" x14ac:dyDescent="0.3">
      <c r="K14" s="17" t="s">
        <v>172</v>
      </c>
      <c r="L14" s="17" t="s">
        <v>169</v>
      </c>
      <c r="M14" s="17" t="s">
        <v>169</v>
      </c>
      <c r="N14" s="17" t="s">
        <v>170</v>
      </c>
      <c r="O14" s="17" t="s">
        <v>171</v>
      </c>
      <c r="P14" s="17" t="s">
        <v>27</v>
      </c>
    </row>
    <row r="15" spans="1:16" x14ac:dyDescent="0.3">
      <c r="K15" t="str">
        <f>IF('Sparkline Pivot'!A5="","",'Sparkline Pivot'!A5)</f>
        <v>Less than RM1500</v>
      </c>
      <c r="L15">
        <f>'Sparkline Pivot'!R2</f>
        <v>51</v>
      </c>
    </row>
    <row r="16" spans="1:16" x14ac:dyDescent="0.3">
      <c r="K16" t="str">
        <f>IF('Sparkline Pivot'!A6="","",'Sparkline Pivot'!A6)</f>
        <v>Less than RM2500</v>
      </c>
      <c r="L16">
        <f>'Sparkline Pivot'!R3</f>
        <v>28</v>
      </c>
    </row>
    <row r="17" spans="11:16" x14ac:dyDescent="0.3">
      <c r="K17" t="str">
        <f>IF('Sparkline Pivot'!A7="","",'Sparkline Pivot'!A7)</f>
        <v>Less than RM3500</v>
      </c>
      <c r="L17">
        <f>'Sparkline Pivot'!R4</f>
        <v>25</v>
      </c>
    </row>
    <row r="18" spans="11:16" x14ac:dyDescent="0.3">
      <c r="K18" s="16" t="str">
        <f>IF('Sparkline Pivot'!A8="","",'Sparkline Pivot'!A8)</f>
        <v>Other</v>
      </c>
      <c r="L18" s="16">
        <f>'Sparkline Pivot'!R5</f>
        <v>29</v>
      </c>
      <c r="M18" s="16"/>
      <c r="N18" s="16"/>
      <c r="O18" s="16"/>
      <c r="P18" s="16"/>
    </row>
  </sheetData>
  <conditionalFormatting sqref="L15:L18">
    <cfRule type="dataBar" priority="1">
      <dataBar>
        <cfvo type="min"/>
        <cfvo type="max"/>
        <color rgb="FF638EC6"/>
      </dataBar>
      <extLst>
        <ext xmlns:x14="http://schemas.microsoft.com/office/spreadsheetml/2009/9/main" uri="{B025F937-C7B1-47D3-B67F-A62EFF666E3E}">
          <x14:id>{DEE59B43-AEB3-4006-9773-C993BF3C1927}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EE59B43-AEB3-4006-9773-C993BF3C1927}">
            <x14:dataBar minLength="0" maxLength="100" border="1" negativeBarBorderColorSameAsPositive="0">
              <x14:cfvo type="autoMin"/>
              <x14:cfvo type="autoMax"/>
              <x14:borderColor rgb="FF638EC6"/>
              <x14:negativeFillColor rgb="FFFF0000"/>
              <x14:negativeBorderColor rgb="FFFF0000"/>
              <x14:axisColor rgb="FF000000"/>
            </x14:dataBar>
          </x14:cfRule>
          <xm:sqref>L15:L18</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'Sparkline Pivot'!B35:I35</xm:f>
              <xm:sqref>P15</xm:sqref>
            </x14:sparkline>
            <x14:sparkline>
              <xm:f>'Sparkline Pivot'!B36:I36</xm:f>
              <xm:sqref>P16</xm:sqref>
            </x14:sparkline>
            <x14:sparkline>
              <xm:f>'Sparkline Pivot'!B37:I37</xm:f>
              <xm:sqref>P17</xm:sqref>
            </x14:sparkline>
            <x14:sparkline>
              <xm:f>'Sparkline Pivot'!B38:I38</xm:f>
              <xm:sqref>P18</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'Sparkline Pivot'!B25:I25</xm:f>
              <xm:sqref>O15</xm:sqref>
            </x14:sparkline>
            <x14:sparkline>
              <xm:f>'Sparkline Pivot'!B26:I26</xm:f>
              <xm:sqref>O16</xm:sqref>
            </x14:sparkline>
            <x14:sparkline>
              <xm:f>'Sparkline Pivot'!B27:I27</xm:f>
              <xm:sqref>O17</xm:sqref>
            </x14:sparkline>
            <x14:sparkline>
              <xm:f>'Sparkline Pivot'!B28:I28</xm:f>
              <xm:sqref>O18</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'Sparkline Pivot'!B15:I15</xm:f>
              <xm:sqref>N15</xm:sqref>
            </x14:sparkline>
            <x14:sparkline>
              <xm:f>'Sparkline Pivot'!B16:I16</xm:f>
              <xm:sqref>N16</xm:sqref>
            </x14:sparkline>
            <x14:sparkline>
              <xm:f>'Sparkline Pivot'!B17:I17</xm:f>
              <xm:sqref>N17</xm:sqref>
            </x14:sparkline>
            <x14:sparkline>
              <xm:f>'Sparkline Pivot'!B18:I18</xm:f>
              <xm:sqref>N18</xm:sqref>
            </x14:sparkline>
          </x14:sparklines>
        </x14:sparklineGroup>
        <x14:sparklineGroup displayEmptyCellsAs="gap">
          <x14:colorSeries rgb="FF00B050"/>
          <x14:colorNegative rgb="FFD00000"/>
          <x14:colorAxis rgb="FF000000"/>
          <x14:colorMarkers rgb="FFD00000"/>
          <x14:colorFirst rgb="FFD00000"/>
          <x14:colorLast rgb="FFD00000"/>
          <x14:colorHigh rgb="FFD00000"/>
          <x14:colorLow rgb="FFD00000"/>
          <x14:sparklines>
            <x14:sparkline>
              <xm:f>'Sparkline Pivot'!B5:I5</xm:f>
              <xm:sqref>M15</xm:sqref>
            </x14:sparkline>
            <x14:sparkline>
              <xm:f>'Sparkline Pivot'!B6:I6</xm:f>
              <xm:sqref>M16</xm:sqref>
            </x14:sparkline>
            <x14:sparkline>
              <xm:f>'Sparkline Pivot'!B7:I7</xm:f>
              <xm:sqref>M17</xm:sqref>
            </x14:sparkline>
            <x14:sparkline>
              <xm:f>'Sparkline Pivot'!B8:I8</xm:f>
              <xm:sqref>M18</xm:sqref>
            </x14:sparkline>
          </x14:sparklines>
        </x14:sparklineGroup>
      </x14:sparklineGroup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A19" workbookViewId="0">
      <selection activeCell="O12" sqref="O12"/>
    </sheetView>
  </sheetViews>
  <sheetFormatPr defaultRowHeight="14.4" x14ac:dyDescent="0.3"/>
  <cols>
    <col min="1" max="1" width="22.88671875" customWidth="1"/>
    <col min="2" max="2" width="15.5546875" customWidth="1"/>
    <col min="3" max="7" width="9.77734375" customWidth="1"/>
    <col min="8" max="8" width="10.77734375" customWidth="1"/>
    <col min="9"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1" spans="1:18" x14ac:dyDescent="0.3">
      <c r="A1" s="2" t="s">
        <v>8</v>
      </c>
      <c r="B1" t="s">
        <v>166</v>
      </c>
      <c r="R1" s="13" t="s">
        <v>173</v>
      </c>
    </row>
    <row r="2" spans="1:18" x14ac:dyDescent="0.3">
      <c r="R2" s="10">
        <f>SUM(5:5)</f>
        <v>51</v>
      </c>
    </row>
    <row r="3" spans="1:18" x14ac:dyDescent="0.3">
      <c r="A3" s="2" t="s">
        <v>167</v>
      </c>
      <c r="B3" s="2" t="s">
        <v>163</v>
      </c>
      <c r="R3" s="10">
        <f>SUM(6:6)</f>
        <v>28</v>
      </c>
    </row>
    <row r="4" spans="1:18" x14ac:dyDescent="0.3">
      <c r="A4" s="2" t="s">
        <v>161</v>
      </c>
      <c r="B4" t="s">
        <v>11</v>
      </c>
      <c r="C4" t="s">
        <v>69</v>
      </c>
      <c r="D4" t="s">
        <v>112</v>
      </c>
      <c r="E4" t="s">
        <v>135</v>
      </c>
      <c r="F4" t="s">
        <v>149</v>
      </c>
      <c r="G4" t="s">
        <v>158</v>
      </c>
      <c r="J4" s="11"/>
      <c r="R4" s="10">
        <f>SUM(7:7)</f>
        <v>25</v>
      </c>
    </row>
    <row r="5" spans="1:18" x14ac:dyDescent="0.3">
      <c r="A5" s="3" t="s">
        <v>13</v>
      </c>
      <c r="B5" s="4">
        <v>5</v>
      </c>
      <c r="C5" s="4">
        <v>9</v>
      </c>
      <c r="D5" s="4">
        <v>6</v>
      </c>
      <c r="E5" s="4">
        <v>2</v>
      </c>
      <c r="F5" s="4"/>
      <c r="G5" s="4"/>
      <c r="J5" s="12"/>
      <c r="R5" s="10">
        <f>SUM(8:8)</f>
        <v>29</v>
      </c>
    </row>
    <row r="6" spans="1:18" x14ac:dyDescent="0.3">
      <c r="A6" s="3" t="s">
        <v>32</v>
      </c>
      <c r="B6" s="4">
        <v>5</v>
      </c>
      <c r="C6" s="4">
        <v>13</v>
      </c>
      <c r="D6" s="4">
        <v>4</v>
      </c>
      <c r="E6" s="4">
        <v>3</v>
      </c>
      <c r="F6" s="4">
        <v>1</v>
      </c>
      <c r="G6" s="4">
        <v>2</v>
      </c>
      <c r="J6" s="12"/>
    </row>
    <row r="7" spans="1:18" x14ac:dyDescent="0.3">
      <c r="A7" s="3" t="s">
        <v>20</v>
      </c>
      <c r="B7" s="4">
        <v>8</v>
      </c>
      <c r="C7" s="4">
        <v>10</v>
      </c>
      <c r="D7" s="4">
        <v>1</v>
      </c>
      <c r="E7" s="4">
        <v>4</v>
      </c>
      <c r="F7" s="4">
        <v>2</v>
      </c>
      <c r="G7" s="4"/>
      <c r="J7" s="12"/>
    </row>
    <row r="8" spans="1:18" x14ac:dyDescent="0.3">
      <c r="A8" s="3" t="s">
        <v>25</v>
      </c>
      <c r="B8" s="4">
        <v>7</v>
      </c>
      <c r="C8" s="4">
        <v>5</v>
      </c>
      <c r="D8" s="4">
        <v>7</v>
      </c>
      <c r="E8" s="4">
        <v>4</v>
      </c>
      <c r="F8" s="4">
        <v>5</v>
      </c>
      <c r="G8" s="4">
        <v>1</v>
      </c>
      <c r="J8" s="12"/>
    </row>
    <row r="9" spans="1:18" x14ac:dyDescent="0.3">
      <c r="J9" s="12"/>
    </row>
    <row r="11" spans="1:18" x14ac:dyDescent="0.3">
      <c r="A11" s="2" t="s">
        <v>8</v>
      </c>
      <c r="B11" t="s">
        <v>166</v>
      </c>
    </row>
    <row r="13" spans="1:18" x14ac:dyDescent="0.3">
      <c r="A13" s="2" t="s">
        <v>167</v>
      </c>
      <c r="B13" s="2" t="s">
        <v>163</v>
      </c>
    </row>
    <row r="14" spans="1:18" x14ac:dyDescent="0.3">
      <c r="A14" s="2" t="s">
        <v>161</v>
      </c>
      <c r="B14" t="s">
        <v>11</v>
      </c>
      <c r="C14" t="s">
        <v>69</v>
      </c>
      <c r="D14" t="s">
        <v>112</v>
      </c>
      <c r="E14" t="s">
        <v>135</v>
      </c>
      <c r="F14" t="s">
        <v>149</v>
      </c>
      <c r="G14" t="s">
        <v>158</v>
      </c>
    </row>
    <row r="15" spans="1:18" x14ac:dyDescent="0.3">
      <c r="A15" s="3" t="s">
        <v>13</v>
      </c>
      <c r="B15" s="4">
        <v>5</v>
      </c>
      <c r="C15" s="4">
        <v>9</v>
      </c>
      <c r="D15" s="4">
        <v>6</v>
      </c>
      <c r="E15" s="4">
        <v>2</v>
      </c>
      <c r="F15" s="4"/>
      <c r="G15" s="4"/>
    </row>
    <row r="16" spans="1:18" x14ac:dyDescent="0.3">
      <c r="A16" s="3" t="s">
        <v>32</v>
      </c>
      <c r="B16" s="4">
        <v>5</v>
      </c>
      <c r="C16" s="4">
        <v>13</v>
      </c>
      <c r="D16" s="4">
        <v>4</v>
      </c>
      <c r="E16" s="4">
        <v>3</v>
      </c>
      <c r="F16" s="4">
        <v>1</v>
      </c>
      <c r="G16" s="4">
        <v>2</v>
      </c>
    </row>
    <row r="17" spans="1:7" x14ac:dyDescent="0.3">
      <c r="A17" s="3" t="s">
        <v>20</v>
      </c>
      <c r="B17" s="4">
        <v>8</v>
      </c>
      <c r="C17" s="4">
        <v>10</v>
      </c>
      <c r="D17" s="4">
        <v>1</v>
      </c>
      <c r="E17" s="4">
        <v>4</v>
      </c>
      <c r="F17" s="4">
        <v>2</v>
      </c>
      <c r="G17" s="4"/>
    </row>
    <row r="18" spans="1:7" x14ac:dyDescent="0.3">
      <c r="A18" s="3" t="s">
        <v>25</v>
      </c>
      <c r="B18" s="4">
        <v>7</v>
      </c>
      <c r="C18" s="4">
        <v>5</v>
      </c>
      <c r="D18" s="4">
        <v>7</v>
      </c>
      <c r="E18" s="4">
        <v>4</v>
      </c>
      <c r="F18" s="4">
        <v>5</v>
      </c>
      <c r="G18" s="4">
        <v>1</v>
      </c>
    </row>
    <row r="21" spans="1:7" x14ac:dyDescent="0.3">
      <c r="A21" s="2" t="s">
        <v>8</v>
      </c>
      <c r="B21" t="s">
        <v>166</v>
      </c>
    </row>
    <row r="23" spans="1:7" x14ac:dyDescent="0.3">
      <c r="A23" s="2" t="s">
        <v>167</v>
      </c>
      <c r="B23" s="2" t="s">
        <v>163</v>
      </c>
    </row>
    <row r="24" spans="1:7" x14ac:dyDescent="0.3">
      <c r="A24" s="2" t="s">
        <v>161</v>
      </c>
      <c r="B24" t="s">
        <v>11</v>
      </c>
      <c r="C24" t="s">
        <v>69</v>
      </c>
      <c r="D24" t="s">
        <v>112</v>
      </c>
      <c r="E24" t="s">
        <v>135</v>
      </c>
      <c r="F24" t="s">
        <v>149</v>
      </c>
      <c r="G24" t="s">
        <v>158</v>
      </c>
    </row>
    <row r="25" spans="1:7" x14ac:dyDescent="0.3">
      <c r="A25" s="3" t="s">
        <v>13</v>
      </c>
      <c r="B25" s="4">
        <v>5</v>
      </c>
      <c r="C25" s="4">
        <v>9</v>
      </c>
      <c r="D25" s="4">
        <v>6</v>
      </c>
      <c r="E25" s="4">
        <v>2</v>
      </c>
      <c r="F25" s="4"/>
      <c r="G25" s="4"/>
    </row>
    <row r="26" spans="1:7" x14ac:dyDescent="0.3">
      <c r="A26" s="3" t="s">
        <v>32</v>
      </c>
      <c r="B26" s="4">
        <v>5</v>
      </c>
      <c r="C26" s="4">
        <v>13</v>
      </c>
      <c r="D26" s="4">
        <v>4</v>
      </c>
      <c r="E26" s="4">
        <v>3</v>
      </c>
      <c r="F26" s="4">
        <v>1</v>
      </c>
      <c r="G26" s="4">
        <v>2</v>
      </c>
    </row>
    <row r="27" spans="1:7" x14ac:dyDescent="0.3">
      <c r="A27" s="3" t="s">
        <v>20</v>
      </c>
      <c r="B27" s="4">
        <v>8</v>
      </c>
      <c r="C27" s="4">
        <v>10</v>
      </c>
      <c r="D27" s="4">
        <v>1</v>
      </c>
      <c r="E27" s="4">
        <v>4</v>
      </c>
      <c r="F27" s="4">
        <v>2</v>
      </c>
      <c r="G27" s="4"/>
    </row>
    <row r="28" spans="1:7" x14ac:dyDescent="0.3">
      <c r="A28" s="3" t="s">
        <v>25</v>
      </c>
      <c r="B28" s="4">
        <v>7</v>
      </c>
      <c r="C28" s="4">
        <v>5</v>
      </c>
      <c r="D28" s="4">
        <v>7</v>
      </c>
      <c r="E28" s="4">
        <v>4</v>
      </c>
      <c r="F28" s="4">
        <v>5</v>
      </c>
      <c r="G28" s="4">
        <v>1</v>
      </c>
    </row>
    <row r="31" spans="1:7" x14ac:dyDescent="0.3">
      <c r="A31" s="2" t="s">
        <v>8</v>
      </c>
      <c r="B31" t="s">
        <v>166</v>
      </c>
    </row>
    <row r="33" spans="1:7" x14ac:dyDescent="0.3">
      <c r="A33" s="2" t="s">
        <v>167</v>
      </c>
      <c r="B33" s="2" t="s">
        <v>163</v>
      </c>
    </row>
    <row r="34" spans="1:7" x14ac:dyDescent="0.3">
      <c r="A34" s="2" t="s">
        <v>161</v>
      </c>
      <c r="B34" t="s">
        <v>11</v>
      </c>
      <c r="C34" t="s">
        <v>69</v>
      </c>
      <c r="D34" t="s">
        <v>112</v>
      </c>
      <c r="E34" t="s">
        <v>135</v>
      </c>
      <c r="F34" t="s">
        <v>149</v>
      </c>
      <c r="G34" t="s">
        <v>158</v>
      </c>
    </row>
    <row r="35" spans="1:7" x14ac:dyDescent="0.3">
      <c r="A35" s="3" t="s">
        <v>13</v>
      </c>
      <c r="B35" s="4">
        <v>5</v>
      </c>
      <c r="C35" s="4">
        <v>9</v>
      </c>
      <c r="D35" s="4">
        <v>6</v>
      </c>
      <c r="E35" s="4">
        <v>2</v>
      </c>
      <c r="F35" s="4"/>
      <c r="G35" s="4"/>
    </row>
    <row r="36" spans="1:7" x14ac:dyDescent="0.3">
      <c r="A36" s="3" t="s">
        <v>32</v>
      </c>
      <c r="B36" s="4">
        <v>5</v>
      </c>
      <c r="C36" s="4">
        <v>13</v>
      </c>
      <c r="D36" s="4">
        <v>4</v>
      </c>
      <c r="E36" s="4">
        <v>3</v>
      </c>
      <c r="F36" s="4">
        <v>1</v>
      </c>
      <c r="G36" s="4">
        <v>2</v>
      </c>
    </row>
    <row r="37" spans="1:7" x14ac:dyDescent="0.3">
      <c r="A37" s="3" t="s">
        <v>20</v>
      </c>
      <c r="B37" s="4">
        <v>8</v>
      </c>
      <c r="C37" s="4">
        <v>10</v>
      </c>
      <c r="D37" s="4">
        <v>1</v>
      </c>
      <c r="E37" s="4">
        <v>4</v>
      </c>
      <c r="F37" s="4">
        <v>2</v>
      </c>
      <c r="G37" s="4"/>
    </row>
    <row r="38" spans="1:7" x14ac:dyDescent="0.3">
      <c r="A38" s="3" t="s">
        <v>25</v>
      </c>
      <c r="B38" s="4">
        <v>7</v>
      </c>
      <c r="C38" s="4">
        <v>5</v>
      </c>
      <c r="D38" s="4">
        <v>7</v>
      </c>
      <c r="E38" s="4">
        <v>4</v>
      </c>
      <c r="F38" s="4">
        <v>5</v>
      </c>
      <c r="G38" s="4">
        <v>1</v>
      </c>
    </row>
  </sheetData>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27" sqref="G27"/>
    </sheetView>
  </sheetViews>
  <sheetFormatPr defaultRowHeight="14.4" x14ac:dyDescent="0.3"/>
  <cols>
    <col min="1" max="1" width="19.44140625" customWidth="1"/>
    <col min="2" max="2" width="14.44140625" customWidth="1"/>
    <col min="3" max="3" width="17.77734375" customWidth="1"/>
    <col min="4" max="4" width="8.33203125" customWidth="1"/>
    <col min="5" max="5" width="10.77734375" bestFit="1" customWidth="1"/>
    <col min="6" max="6" width="35.6640625" customWidth="1"/>
  </cols>
  <sheetData>
    <row r="1" spans="1:6" ht="78" customHeight="1" x14ac:dyDescent="0.3">
      <c r="F1" s="22" t="str">
        <f>A5&amp;CHAR(10)&amp;TEXT(GETPIVOTDATA("Count of course",$A$4,"course",A5),"#,####")&amp;CHAR(10)&amp;TEXT(GETPIVOTDATA("Count of course (%)",$A$4,"course",A5),"0%")</f>
        <v>Applied Math
41
39%</v>
      </c>
    </row>
    <row r="2" spans="1:6" ht="43.2" x14ac:dyDescent="0.3">
      <c r="F2" s="22" t="str">
        <f>A6&amp;CHAR(10)&amp;TEXT(GETPIVOTDATA("Count of course",$A$4,"course",A6),"#,####")&amp;CHAR(10)&amp;TEXT(GETPIVOTDATA("Count of course (%)",$A$4,"course",A6),"0%")</f>
        <v>Financial Mathematics
26
25%</v>
      </c>
    </row>
    <row r="3" spans="1:6" ht="43.2" x14ac:dyDescent="0.3">
      <c r="F3" s="22" t="str">
        <f>A7&amp;CHAR(10)&amp;TEXT(GETPIVOTDATA("Count of course",$A$4,"course",A7),"#,####")&amp;CHAR(10)&amp;TEXT(GETPIVOTDATA("Count of course (%)",$A$4,"course",A7),"0%")</f>
        <v>Statistics
37
36%</v>
      </c>
    </row>
    <row r="4" spans="1:6" x14ac:dyDescent="0.3">
      <c r="A4" s="2" t="s">
        <v>161</v>
      </c>
      <c r="B4" t="s">
        <v>164</v>
      </c>
      <c r="C4" t="s">
        <v>176</v>
      </c>
    </row>
    <row r="5" spans="1:6" x14ac:dyDescent="0.3">
      <c r="A5" s="3" t="s">
        <v>170</v>
      </c>
      <c r="B5" s="4">
        <v>41</v>
      </c>
      <c r="C5" s="21">
        <v>0.39423076923076922</v>
      </c>
    </row>
    <row r="6" spans="1:6" x14ac:dyDescent="0.3">
      <c r="A6" s="3" t="s">
        <v>44</v>
      </c>
      <c r="B6" s="4">
        <v>26</v>
      </c>
      <c r="C6" s="21">
        <v>0.25</v>
      </c>
    </row>
    <row r="7" spans="1:6" x14ac:dyDescent="0.3">
      <c r="A7" s="3" t="s">
        <v>27</v>
      </c>
      <c r="B7" s="4">
        <v>37</v>
      </c>
      <c r="C7" s="21">
        <v>0.35576923076923078</v>
      </c>
    </row>
    <row r="8" spans="1:6" x14ac:dyDescent="0.3">
      <c r="A8" s="3" t="s">
        <v>162</v>
      </c>
      <c r="B8" s="4">
        <v>104</v>
      </c>
      <c r="C8" s="21">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opLeftCell="A31" workbookViewId="0">
      <selection activeCell="G13" sqref="G13"/>
    </sheetView>
  </sheetViews>
  <sheetFormatPr defaultRowHeight="14.4" x14ac:dyDescent="0.3"/>
  <cols>
    <col min="1" max="1" width="11.33203125" customWidth="1"/>
    <col min="2" max="2" width="16.6640625" customWidth="1"/>
    <col min="4" max="4" width="20.44140625" customWidth="1"/>
    <col min="5" max="5" width="11.5546875" customWidth="1"/>
    <col min="6" max="6" width="17" customWidth="1"/>
    <col min="7" max="7" width="10.109375" customWidth="1"/>
    <col min="8" max="8" width="28.77734375" customWidth="1"/>
    <col min="9" max="9" width="34" customWidth="1"/>
    <col min="10" max="10" width="23.109375" customWidth="1"/>
    <col min="11" max="11" width="11.1093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v>23</v>
      </c>
      <c r="D2" t="s">
        <v>13</v>
      </c>
      <c r="E2" t="s">
        <v>14</v>
      </c>
      <c r="F2" t="s">
        <v>15</v>
      </c>
      <c r="G2">
        <v>2.9950000000000001</v>
      </c>
      <c r="H2" t="s">
        <v>16</v>
      </c>
      <c r="I2" t="s">
        <v>17</v>
      </c>
      <c r="J2" t="s">
        <v>18</v>
      </c>
      <c r="K2">
        <v>16.396000000000001</v>
      </c>
    </row>
    <row r="3" spans="1:11" x14ac:dyDescent="0.3">
      <c r="A3" t="s">
        <v>11</v>
      </c>
      <c r="B3" t="s">
        <v>19</v>
      </c>
      <c r="C3">
        <v>25</v>
      </c>
      <c r="D3" t="s">
        <v>20</v>
      </c>
      <c r="E3" t="s">
        <v>21</v>
      </c>
      <c r="F3" t="s">
        <v>22</v>
      </c>
      <c r="G3">
        <v>3.5779999999999998</v>
      </c>
      <c r="H3" t="s">
        <v>16</v>
      </c>
      <c r="I3" t="s">
        <v>17</v>
      </c>
      <c r="J3" t="s">
        <v>23</v>
      </c>
      <c r="K3">
        <v>41.357999999999997</v>
      </c>
    </row>
    <row r="4" spans="1:11" x14ac:dyDescent="0.3">
      <c r="A4" t="s">
        <v>11</v>
      </c>
      <c r="B4" t="s">
        <v>24</v>
      </c>
      <c r="C4">
        <v>25</v>
      </c>
      <c r="D4" t="s">
        <v>25</v>
      </c>
      <c r="E4" t="s">
        <v>21</v>
      </c>
      <c r="F4" t="s">
        <v>15</v>
      </c>
      <c r="G4">
        <v>2.5419999999999998</v>
      </c>
      <c r="H4" t="s">
        <v>26</v>
      </c>
      <c r="I4" t="s">
        <v>27</v>
      </c>
      <c r="J4" t="s">
        <v>28</v>
      </c>
      <c r="K4">
        <v>2.0335999999999999</v>
      </c>
    </row>
    <row r="5" spans="1:11" x14ac:dyDescent="0.3">
      <c r="A5" t="s">
        <v>11</v>
      </c>
      <c r="B5" t="s">
        <v>29</v>
      </c>
      <c r="C5">
        <v>18</v>
      </c>
      <c r="D5" t="s">
        <v>25</v>
      </c>
      <c r="E5" t="s">
        <v>21</v>
      </c>
      <c r="F5" t="s">
        <v>22</v>
      </c>
      <c r="G5">
        <v>3.718</v>
      </c>
      <c r="H5" t="s">
        <v>30</v>
      </c>
      <c r="I5" t="s">
        <v>17</v>
      </c>
      <c r="J5" t="s">
        <v>23</v>
      </c>
      <c r="K5">
        <v>40.898000000000003</v>
      </c>
    </row>
    <row r="6" spans="1:11" x14ac:dyDescent="0.3">
      <c r="A6" t="s">
        <v>11</v>
      </c>
      <c r="B6" t="s">
        <v>31</v>
      </c>
      <c r="C6">
        <v>21</v>
      </c>
      <c r="D6" t="s">
        <v>32</v>
      </c>
      <c r="E6" t="s">
        <v>21</v>
      </c>
      <c r="F6" t="s">
        <v>15</v>
      </c>
      <c r="G6">
        <v>3.3919999999999999</v>
      </c>
      <c r="H6" t="s">
        <v>33</v>
      </c>
      <c r="I6" t="s">
        <v>17</v>
      </c>
      <c r="J6" t="s">
        <v>34</v>
      </c>
      <c r="K6">
        <v>26.352</v>
      </c>
    </row>
    <row r="7" spans="1:11" x14ac:dyDescent="0.3">
      <c r="A7" t="s">
        <v>11</v>
      </c>
      <c r="B7" t="s">
        <v>35</v>
      </c>
      <c r="C7">
        <v>22</v>
      </c>
      <c r="D7" t="s">
        <v>25</v>
      </c>
      <c r="E7" t="s">
        <v>21</v>
      </c>
      <c r="F7" t="s">
        <v>36</v>
      </c>
      <c r="G7">
        <v>3.74</v>
      </c>
      <c r="H7" t="s">
        <v>16</v>
      </c>
      <c r="I7" t="s">
        <v>17</v>
      </c>
      <c r="J7" t="s">
        <v>23</v>
      </c>
      <c r="K7">
        <v>41.14</v>
      </c>
    </row>
    <row r="8" spans="1:11" x14ac:dyDescent="0.3">
      <c r="A8" t="s">
        <v>11</v>
      </c>
      <c r="B8" t="s">
        <v>37</v>
      </c>
      <c r="C8">
        <v>25</v>
      </c>
      <c r="D8" t="s">
        <v>25</v>
      </c>
      <c r="E8" t="s">
        <v>21</v>
      </c>
      <c r="F8" t="s">
        <v>15</v>
      </c>
      <c r="G8">
        <v>2.9550000000000001</v>
      </c>
      <c r="H8" t="s">
        <v>38</v>
      </c>
      <c r="I8" t="s">
        <v>17</v>
      </c>
      <c r="J8" t="s">
        <v>28</v>
      </c>
      <c r="K8">
        <v>2.3639999999999999</v>
      </c>
    </row>
    <row r="9" spans="1:11" x14ac:dyDescent="0.3">
      <c r="A9" t="s">
        <v>11</v>
      </c>
      <c r="B9" t="s">
        <v>39</v>
      </c>
      <c r="C9">
        <v>22</v>
      </c>
      <c r="D9" t="s">
        <v>25</v>
      </c>
      <c r="E9" t="s">
        <v>21</v>
      </c>
      <c r="F9" t="s">
        <v>22</v>
      </c>
      <c r="G9">
        <v>2.3660000000000001</v>
      </c>
      <c r="H9" t="s">
        <v>40</v>
      </c>
      <c r="I9" t="s">
        <v>17</v>
      </c>
      <c r="J9" t="s">
        <v>28</v>
      </c>
      <c r="K9">
        <v>0.47320000000000012</v>
      </c>
    </row>
    <row r="10" spans="1:11" x14ac:dyDescent="0.3">
      <c r="A10" t="s">
        <v>11</v>
      </c>
      <c r="B10" t="s">
        <v>41</v>
      </c>
      <c r="C10">
        <v>25</v>
      </c>
      <c r="D10" t="s">
        <v>20</v>
      </c>
      <c r="E10" t="s">
        <v>21</v>
      </c>
      <c r="F10" t="s">
        <v>15</v>
      </c>
      <c r="G10">
        <v>2.6280000000000001</v>
      </c>
      <c r="H10" t="s">
        <v>30</v>
      </c>
      <c r="I10" t="s">
        <v>27</v>
      </c>
      <c r="J10" t="s">
        <v>28</v>
      </c>
      <c r="K10">
        <v>4.1024000000000003</v>
      </c>
    </row>
    <row r="11" spans="1:11" x14ac:dyDescent="0.3">
      <c r="A11" t="s">
        <v>11</v>
      </c>
      <c r="B11" t="s">
        <v>42</v>
      </c>
      <c r="C11">
        <v>18</v>
      </c>
      <c r="D11" t="s">
        <v>25</v>
      </c>
      <c r="E11" t="s">
        <v>21</v>
      </c>
      <c r="F11" t="s">
        <v>22</v>
      </c>
      <c r="G11">
        <v>2.3130000000000002</v>
      </c>
      <c r="H11" t="s">
        <v>43</v>
      </c>
      <c r="I11" t="s">
        <v>44</v>
      </c>
      <c r="J11" t="s">
        <v>28</v>
      </c>
      <c r="K11">
        <v>0.46260000000000012</v>
      </c>
    </row>
    <row r="12" spans="1:11" x14ac:dyDescent="0.3">
      <c r="A12" t="s">
        <v>11</v>
      </c>
      <c r="B12" t="s">
        <v>45</v>
      </c>
      <c r="C12">
        <v>18</v>
      </c>
      <c r="D12" t="s">
        <v>25</v>
      </c>
      <c r="E12" t="s">
        <v>21</v>
      </c>
      <c r="F12" t="s">
        <v>46</v>
      </c>
      <c r="G12">
        <v>2.3620000000000001</v>
      </c>
      <c r="H12" t="s">
        <v>26</v>
      </c>
      <c r="I12" t="s">
        <v>44</v>
      </c>
      <c r="J12" t="s">
        <v>28</v>
      </c>
      <c r="K12">
        <v>0.47239999999999999</v>
      </c>
    </row>
    <row r="13" spans="1:11" x14ac:dyDescent="0.3">
      <c r="A13" t="s">
        <v>11</v>
      </c>
      <c r="B13" t="s">
        <v>47</v>
      </c>
      <c r="C13">
        <v>18</v>
      </c>
      <c r="D13" t="s">
        <v>32</v>
      </c>
      <c r="E13" t="s">
        <v>21</v>
      </c>
      <c r="F13" t="s">
        <v>36</v>
      </c>
      <c r="G13">
        <v>3.387</v>
      </c>
      <c r="H13" t="s">
        <v>48</v>
      </c>
      <c r="I13" t="s">
        <v>27</v>
      </c>
      <c r="J13" t="s">
        <v>34</v>
      </c>
      <c r="K13">
        <v>26.321999999999999</v>
      </c>
    </row>
    <row r="14" spans="1:11" x14ac:dyDescent="0.3">
      <c r="A14" t="s">
        <v>11</v>
      </c>
      <c r="B14" t="s">
        <v>49</v>
      </c>
      <c r="C14">
        <v>24</v>
      </c>
      <c r="D14" t="s">
        <v>32</v>
      </c>
      <c r="E14" t="s">
        <v>21</v>
      </c>
      <c r="F14" t="s">
        <v>22</v>
      </c>
      <c r="G14">
        <v>2.9119999999999999</v>
      </c>
      <c r="H14" t="s">
        <v>40</v>
      </c>
      <c r="I14" t="s">
        <v>27</v>
      </c>
      <c r="J14" t="s">
        <v>28</v>
      </c>
      <c r="K14">
        <v>8.3295999999999992</v>
      </c>
    </row>
    <row r="15" spans="1:11" x14ac:dyDescent="0.3">
      <c r="A15" t="s">
        <v>11</v>
      </c>
      <c r="B15" t="s">
        <v>50</v>
      </c>
      <c r="C15">
        <v>18</v>
      </c>
      <c r="D15" t="s">
        <v>13</v>
      </c>
      <c r="E15" t="s">
        <v>21</v>
      </c>
      <c r="F15" t="s">
        <v>22</v>
      </c>
      <c r="G15">
        <v>2.7120000000000002</v>
      </c>
      <c r="H15" t="s">
        <v>33</v>
      </c>
      <c r="I15" t="s">
        <v>44</v>
      </c>
      <c r="J15" t="s">
        <v>18</v>
      </c>
      <c r="K15">
        <v>11.169600000000001</v>
      </c>
    </row>
    <row r="16" spans="1:11" x14ac:dyDescent="0.3">
      <c r="A16" t="s">
        <v>11</v>
      </c>
      <c r="B16" t="s">
        <v>51</v>
      </c>
      <c r="C16">
        <v>22</v>
      </c>
      <c r="D16" t="s">
        <v>20</v>
      </c>
      <c r="E16" t="s">
        <v>21</v>
      </c>
      <c r="F16" t="s">
        <v>46</v>
      </c>
      <c r="G16">
        <v>2.7909999999999999</v>
      </c>
      <c r="H16" t="s">
        <v>38</v>
      </c>
      <c r="I16" t="s">
        <v>27</v>
      </c>
      <c r="J16" t="s">
        <v>28</v>
      </c>
      <c r="K16">
        <v>4.2328000000000001</v>
      </c>
    </row>
    <row r="17" spans="1:11" x14ac:dyDescent="0.3">
      <c r="A17" t="s">
        <v>11</v>
      </c>
      <c r="B17" t="s">
        <v>52</v>
      </c>
      <c r="C17">
        <v>22</v>
      </c>
      <c r="D17" t="s">
        <v>20</v>
      </c>
      <c r="E17" t="s">
        <v>21</v>
      </c>
      <c r="F17" t="s">
        <v>15</v>
      </c>
      <c r="G17">
        <v>2.6339999999999999</v>
      </c>
      <c r="H17" t="s">
        <v>48</v>
      </c>
      <c r="I17" t="s">
        <v>17</v>
      </c>
      <c r="J17" t="s">
        <v>28</v>
      </c>
      <c r="K17">
        <v>4.1072000000000006</v>
      </c>
    </row>
    <row r="18" spans="1:11" x14ac:dyDescent="0.3">
      <c r="A18" t="s">
        <v>11</v>
      </c>
      <c r="B18" t="s">
        <v>53</v>
      </c>
      <c r="C18">
        <v>18</v>
      </c>
      <c r="D18" t="s">
        <v>32</v>
      </c>
      <c r="E18" t="s">
        <v>21</v>
      </c>
      <c r="F18" t="s">
        <v>22</v>
      </c>
      <c r="G18">
        <v>2.8450000000000002</v>
      </c>
      <c r="H18" t="s">
        <v>26</v>
      </c>
      <c r="I18" t="s">
        <v>27</v>
      </c>
      <c r="J18" t="s">
        <v>28</v>
      </c>
      <c r="K18">
        <v>8.2759999999999998</v>
      </c>
    </row>
    <row r="19" spans="1:11" x14ac:dyDescent="0.3">
      <c r="A19" t="s">
        <v>11</v>
      </c>
      <c r="B19" t="s">
        <v>54</v>
      </c>
      <c r="C19">
        <v>19</v>
      </c>
      <c r="D19" t="s">
        <v>13</v>
      </c>
      <c r="E19" t="s">
        <v>14</v>
      </c>
      <c r="F19" t="s">
        <v>22</v>
      </c>
      <c r="G19">
        <v>3.202</v>
      </c>
      <c r="H19" t="s">
        <v>55</v>
      </c>
      <c r="I19" t="s">
        <v>44</v>
      </c>
      <c r="J19" t="s">
        <v>34</v>
      </c>
      <c r="K19">
        <v>33.212000000000003</v>
      </c>
    </row>
    <row r="20" spans="1:11" x14ac:dyDescent="0.3">
      <c r="A20" t="s">
        <v>11</v>
      </c>
      <c r="B20" t="s">
        <v>56</v>
      </c>
      <c r="C20">
        <v>18</v>
      </c>
      <c r="D20" t="s">
        <v>20</v>
      </c>
      <c r="E20" t="s">
        <v>21</v>
      </c>
      <c r="F20" t="s">
        <v>46</v>
      </c>
      <c r="G20">
        <v>2.9809999999999999</v>
      </c>
      <c r="H20" t="s">
        <v>26</v>
      </c>
      <c r="I20" t="s">
        <v>27</v>
      </c>
      <c r="J20" t="s">
        <v>28</v>
      </c>
      <c r="K20">
        <v>4.3848000000000003</v>
      </c>
    </row>
    <row r="21" spans="1:11" x14ac:dyDescent="0.3">
      <c r="A21" t="s">
        <v>11</v>
      </c>
      <c r="B21" t="s">
        <v>57</v>
      </c>
      <c r="C21">
        <v>21</v>
      </c>
      <c r="D21" t="s">
        <v>20</v>
      </c>
      <c r="E21" t="s">
        <v>21</v>
      </c>
      <c r="F21" t="s">
        <v>15</v>
      </c>
      <c r="G21">
        <v>2.7029999999999998</v>
      </c>
      <c r="H21" t="s">
        <v>58</v>
      </c>
      <c r="I21" t="s">
        <v>17</v>
      </c>
      <c r="J21" t="s">
        <v>28</v>
      </c>
      <c r="K21">
        <v>4.1623999999999999</v>
      </c>
    </row>
    <row r="22" spans="1:11" x14ac:dyDescent="0.3">
      <c r="A22" t="s">
        <v>11</v>
      </c>
      <c r="B22" t="s">
        <v>59</v>
      </c>
      <c r="C22">
        <v>18</v>
      </c>
      <c r="D22" t="s">
        <v>32</v>
      </c>
      <c r="E22" t="s">
        <v>21</v>
      </c>
      <c r="F22" t="s">
        <v>15</v>
      </c>
      <c r="G22">
        <v>2.6789999999999998</v>
      </c>
      <c r="H22" t="s">
        <v>60</v>
      </c>
      <c r="I22" t="s">
        <v>17</v>
      </c>
      <c r="J22" t="s">
        <v>28</v>
      </c>
      <c r="K22">
        <v>8.1432000000000002</v>
      </c>
    </row>
    <row r="23" spans="1:11" x14ac:dyDescent="0.3">
      <c r="A23" t="s">
        <v>11</v>
      </c>
      <c r="B23" t="s">
        <v>61</v>
      </c>
      <c r="C23">
        <v>22</v>
      </c>
      <c r="D23" t="s">
        <v>20</v>
      </c>
      <c r="E23" t="s">
        <v>14</v>
      </c>
      <c r="F23" t="s">
        <v>15</v>
      </c>
      <c r="G23">
        <v>2.5379999999999998</v>
      </c>
      <c r="H23" t="s">
        <v>62</v>
      </c>
      <c r="I23" t="s">
        <v>44</v>
      </c>
      <c r="J23" t="s">
        <v>28</v>
      </c>
      <c r="K23">
        <v>9.0304000000000002</v>
      </c>
    </row>
    <row r="24" spans="1:11" x14ac:dyDescent="0.3">
      <c r="A24" t="s">
        <v>11</v>
      </c>
      <c r="B24" t="s">
        <v>63</v>
      </c>
      <c r="C24">
        <v>22</v>
      </c>
      <c r="D24" t="s">
        <v>13</v>
      </c>
      <c r="E24" t="s">
        <v>21</v>
      </c>
      <c r="F24" t="s">
        <v>46</v>
      </c>
      <c r="G24">
        <v>2.2469999999999999</v>
      </c>
      <c r="H24" t="s">
        <v>64</v>
      </c>
      <c r="I24" t="s">
        <v>44</v>
      </c>
      <c r="J24" t="s">
        <v>18</v>
      </c>
      <c r="K24">
        <v>9.4494000000000007</v>
      </c>
    </row>
    <row r="25" spans="1:11" x14ac:dyDescent="0.3">
      <c r="A25" t="s">
        <v>11</v>
      </c>
      <c r="B25" t="s">
        <v>65</v>
      </c>
      <c r="C25">
        <v>20</v>
      </c>
      <c r="D25" t="s">
        <v>13</v>
      </c>
      <c r="E25" t="s">
        <v>14</v>
      </c>
      <c r="F25" t="s">
        <v>22</v>
      </c>
      <c r="G25">
        <v>2.7879999999999998</v>
      </c>
      <c r="H25" t="s">
        <v>66</v>
      </c>
      <c r="I25" t="s">
        <v>17</v>
      </c>
      <c r="J25" t="s">
        <v>18</v>
      </c>
      <c r="K25">
        <v>16.230399999999999</v>
      </c>
    </row>
    <row r="26" spans="1:11" x14ac:dyDescent="0.3">
      <c r="A26" t="s">
        <v>11</v>
      </c>
      <c r="B26" t="s">
        <v>67</v>
      </c>
      <c r="C26">
        <v>18</v>
      </c>
      <c r="D26" t="s">
        <v>20</v>
      </c>
      <c r="E26" t="s">
        <v>21</v>
      </c>
      <c r="F26" t="s">
        <v>15</v>
      </c>
      <c r="G26">
        <v>3.0680000000000001</v>
      </c>
      <c r="H26" t="s">
        <v>68</v>
      </c>
      <c r="I26" t="s">
        <v>44</v>
      </c>
      <c r="J26" t="s">
        <v>34</v>
      </c>
      <c r="K26">
        <v>20.408000000000001</v>
      </c>
    </row>
    <row r="27" spans="1:11" x14ac:dyDescent="0.3">
      <c r="A27" t="s">
        <v>69</v>
      </c>
      <c r="B27" t="s">
        <v>70</v>
      </c>
      <c r="C27">
        <v>18</v>
      </c>
      <c r="D27" t="s">
        <v>13</v>
      </c>
      <c r="E27" t="s">
        <v>21</v>
      </c>
      <c r="F27" t="s">
        <v>46</v>
      </c>
      <c r="G27">
        <v>2.2040000000000002</v>
      </c>
      <c r="H27" t="s">
        <v>48</v>
      </c>
      <c r="I27" t="s">
        <v>17</v>
      </c>
      <c r="J27" t="s">
        <v>18</v>
      </c>
      <c r="K27">
        <v>9.4407999999999994</v>
      </c>
    </row>
    <row r="28" spans="1:11" x14ac:dyDescent="0.3">
      <c r="A28" t="s">
        <v>69</v>
      </c>
      <c r="B28" t="s">
        <v>71</v>
      </c>
      <c r="C28">
        <v>25</v>
      </c>
      <c r="D28" t="s">
        <v>25</v>
      </c>
      <c r="E28" t="s">
        <v>21</v>
      </c>
      <c r="F28" t="s">
        <v>15</v>
      </c>
      <c r="G28">
        <v>3</v>
      </c>
      <c r="H28" t="s">
        <v>66</v>
      </c>
      <c r="I28" t="s">
        <v>27</v>
      </c>
      <c r="J28" t="s">
        <v>34</v>
      </c>
      <c r="K28">
        <v>18</v>
      </c>
    </row>
    <row r="29" spans="1:11" x14ac:dyDescent="0.3">
      <c r="A29" t="s">
        <v>69</v>
      </c>
      <c r="B29" t="s">
        <v>72</v>
      </c>
      <c r="C29">
        <v>25</v>
      </c>
      <c r="D29" t="s">
        <v>13</v>
      </c>
      <c r="E29" t="s">
        <v>21</v>
      </c>
      <c r="F29" t="s">
        <v>15</v>
      </c>
      <c r="G29">
        <v>2.2519999999999998</v>
      </c>
      <c r="H29" t="s">
        <v>68</v>
      </c>
      <c r="I29" t="s">
        <v>17</v>
      </c>
      <c r="J29" t="s">
        <v>18</v>
      </c>
      <c r="K29">
        <v>9.4504000000000001</v>
      </c>
    </row>
    <row r="30" spans="1:11" x14ac:dyDescent="0.3">
      <c r="A30" t="s">
        <v>69</v>
      </c>
      <c r="B30" t="s">
        <v>73</v>
      </c>
      <c r="C30">
        <v>20</v>
      </c>
      <c r="D30" t="s">
        <v>25</v>
      </c>
      <c r="E30" t="s">
        <v>21</v>
      </c>
      <c r="F30" t="s">
        <v>15</v>
      </c>
      <c r="G30">
        <v>2.415</v>
      </c>
      <c r="H30" t="s">
        <v>30</v>
      </c>
      <c r="I30" t="s">
        <v>44</v>
      </c>
      <c r="J30" t="s">
        <v>28</v>
      </c>
      <c r="K30">
        <v>0.48299999999999998</v>
      </c>
    </row>
    <row r="31" spans="1:11" x14ac:dyDescent="0.3">
      <c r="A31" t="s">
        <v>69</v>
      </c>
      <c r="B31" t="s">
        <v>74</v>
      </c>
      <c r="C31">
        <v>19</v>
      </c>
      <c r="D31" t="s">
        <v>20</v>
      </c>
      <c r="E31" t="s">
        <v>21</v>
      </c>
      <c r="F31" t="s">
        <v>15</v>
      </c>
      <c r="G31">
        <v>2.42</v>
      </c>
      <c r="H31" t="s">
        <v>43</v>
      </c>
      <c r="I31" t="s">
        <v>27</v>
      </c>
      <c r="J31" t="s">
        <v>28</v>
      </c>
      <c r="K31">
        <v>2.484</v>
      </c>
    </row>
    <row r="32" spans="1:11" x14ac:dyDescent="0.3">
      <c r="A32" t="s">
        <v>69</v>
      </c>
      <c r="B32" t="s">
        <v>75</v>
      </c>
      <c r="C32">
        <v>25</v>
      </c>
      <c r="D32" t="s">
        <v>20</v>
      </c>
      <c r="E32" t="s">
        <v>21</v>
      </c>
      <c r="F32" t="s">
        <v>15</v>
      </c>
      <c r="G32">
        <v>3.2770000000000001</v>
      </c>
      <c r="H32" t="s">
        <v>58</v>
      </c>
      <c r="I32" t="s">
        <v>44</v>
      </c>
      <c r="J32" t="s">
        <v>34</v>
      </c>
      <c r="K32">
        <v>21.661999999999999</v>
      </c>
    </row>
    <row r="33" spans="1:11" x14ac:dyDescent="0.3">
      <c r="A33" t="s">
        <v>69</v>
      </c>
      <c r="B33" t="s">
        <v>76</v>
      </c>
      <c r="C33">
        <v>19</v>
      </c>
      <c r="D33" t="s">
        <v>25</v>
      </c>
      <c r="E33" t="s">
        <v>21</v>
      </c>
      <c r="F33" t="s">
        <v>46</v>
      </c>
      <c r="G33">
        <v>2.3490000000000002</v>
      </c>
      <c r="H33" t="s">
        <v>77</v>
      </c>
      <c r="I33" t="s">
        <v>44</v>
      </c>
      <c r="J33" t="s">
        <v>28</v>
      </c>
      <c r="K33">
        <v>0.46980000000000011</v>
      </c>
    </row>
    <row r="34" spans="1:11" x14ac:dyDescent="0.3">
      <c r="A34" t="s">
        <v>69</v>
      </c>
      <c r="B34" t="s">
        <v>78</v>
      </c>
      <c r="C34">
        <v>19</v>
      </c>
      <c r="D34" t="s">
        <v>13</v>
      </c>
      <c r="E34" t="s">
        <v>21</v>
      </c>
      <c r="F34" t="s">
        <v>22</v>
      </c>
      <c r="G34">
        <v>2.3050000000000002</v>
      </c>
      <c r="H34" t="s">
        <v>79</v>
      </c>
      <c r="I34" t="s">
        <v>27</v>
      </c>
      <c r="J34" t="s">
        <v>18</v>
      </c>
      <c r="K34">
        <v>9.4610000000000003</v>
      </c>
    </row>
    <row r="35" spans="1:11" x14ac:dyDescent="0.3">
      <c r="A35" t="s">
        <v>69</v>
      </c>
      <c r="B35" t="s">
        <v>80</v>
      </c>
      <c r="C35">
        <v>18</v>
      </c>
      <c r="D35" t="s">
        <v>20</v>
      </c>
      <c r="E35" t="s">
        <v>21</v>
      </c>
      <c r="F35" t="s">
        <v>22</v>
      </c>
      <c r="G35">
        <v>2.871</v>
      </c>
      <c r="H35" t="s">
        <v>40</v>
      </c>
      <c r="I35" t="s">
        <v>27</v>
      </c>
      <c r="J35" t="s">
        <v>28</v>
      </c>
      <c r="K35">
        <v>4.2968000000000002</v>
      </c>
    </row>
    <row r="36" spans="1:11" x14ac:dyDescent="0.3">
      <c r="A36" t="s">
        <v>69</v>
      </c>
      <c r="B36" t="s">
        <v>81</v>
      </c>
      <c r="C36">
        <v>18</v>
      </c>
      <c r="D36" t="s">
        <v>32</v>
      </c>
      <c r="E36" t="s">
        <v>21</v>
      </c>
      <c r="F36" t="s">
        <v>46</v>
      </c>
      <c r="G36">
        <v>2.6989999999999998</v>
      </c>
      <c r="H36" t="s">
        <v>58</v>
      </c>
      <c r="I36" t="s">
        <v>17</v>
      </c>
      <c r="J36" t="s">
        <v>28</v>
      </c>
      <c r="K36">
        <v>8.1592000000000002</v>
      </c>
    </row>
    <row r="37" spans="1:11" x14ac:dyDescent="0.3">
      <c r="A37" t="s">
        <v>69</v>
      </c>
      <c r="B37" t="s">
        <v>82</v>
      </c>
      <c r="C37">
        <v>22</v>
      </c>
      <c r="D37" t="s">
        <v>13</v>
      </c>
      <c r="E37" t="s">
        <v>21</v>
      </c>
      <c r="F37" t="s">
        <v>22</v>
      </c>
      <c r="G37">
        <v>2.2370000000000001</v>
      </c>
      <c r="H37" t="s">
        <v>58</v>
      </c>
      <c r="I37" t="s">
        <v>44</v>
      </c>
      <c r="J37" t="s">
        <v>18</v>
      </c>
      <c r="K37">
        <v>9.4474</v>
      </c>
    </row>
    <row r="38" spans="1:11" x14ac:dyDescent="0.3">
      <c r="A38" t="s">
        <v>69</v>
      </c>
      <c r="B38" t="s">
        <v>83</v>
      </c>
      <c r="C38">
        <v>18</v>
      </c>
      <c r="D38" t="s">
        <v>13</v>
      </c>
      <c r="E38" t="s">
        <v>84</v>
      </c>
      <c r="F38" t="s">
        <v>22</v>
      </c>
      <c r="G38">
        <v>2.4769999999999999</v>
      </c>
      <c r="H38" t="s">
        <v>68</v>
      </c>
      <c r="I38" t="s">
        <v>27</v>
      </c>
      <c r="J38" t="s">
        <v>18</v>
      </c>
      <c r="K38">
        <v>14.4954</v>
      </c>
    </row>
    <row r="39" spans="1:11" x14ac:dyDescent="0.3">
      <c r="A39" t="s">
        <v>69</v>
      </c>
      <c r="B39" t="s">
        <v>85</v>
      </c>
      <c r="C39">
        <v>18</v>
      </c>
      <c r="D39" t="s">
        <v>13</v>
      </c>
      <c r="E39" t="s">
        <v>21</v>
      </c>
      <c r="F39" t="s">
        <v>15</v>
      </c>
      <c r="G39">
        <v>2.9260000000000002</v>
      </c>
      <c r="H39" t="s">
        <v>30</v>
      </c>
      <c r="I39" t="s">
        <v>17</v>
      </c>
      <c r="J39" t="s">
        <v>18</v>
      </c>
      <c r="K39">
        <v>11.3408</v>
      </c>
    </row>
    <row r="40" spans="1:11" x14ac:dyDescent="0.3">
      <c r="A40" t="s">
        <v>69</v>
      </c>
      <c r="B40" t="s">
        <v>86</v>
      </c>
      <c r="C40">
        <v>19</v>
      </c>
      <c r="D40" t="s">
        <v>32</v>
      </c>
      <c r="E40" t="s">
        <v>21</v>
      </c>
      <c r="F40" t="s">
        <v>46</v>
      </c>
      <c r="G40">
        <v>2.2850000000000001</v>
      </c>
      <c r="H40" t="s">
        <v>87</v>
      </c>
      <c r="I40" t="s">
        <v>27</v>
      </c>
      <c r="J40" t="s">
        <v>28</v>
      </c>
      <c r="K40">
        <v>6.4569999999999999</v>
      </c>
    </row>
    <row r="41" spans="1:11" x14ac:dyDescent="0.3">
      <c r="A41" t="s">
        <v>69</v>
      </c>
      <c r="B41" t="s">
        <v>88</v>
      </c>
      <c r="C41">
        <v>18</v>
      </c>
      <c r="D41" t="s">
        <v>25</v>
      </c>
      <c r="E41" t="s">
        <v>21</v>
      </c>
      <c r="F41" t="s">
        <v>22</v>
      </c>
      <c r="G41">
        <v>2.9460000000000002</v>
      </c>
      <c r="H41" t="s">
        <v>55</v>
      </c>
      <c r="I41" t="s">
        <v>17</v>
      </c>
      <c r="J41" t="s">
        <v>28</v>
      </c>
      <c r="K41">
        <v>2.3567999999999998</v>
      </c>
    </row>
    <row r="42" spans="1:11" x14ac:dyDescent="0.3">
      <c r="A42" t="s">
        <v>69</v>
      </c>
      <c r="B42" t="s">
        <v>89</v>
      </c>
      <c r="C42">
        <v>21</v>
      </c>
      <c r="D42" t="s">
        <v>13</v>
      </c>
      <c r="E42" t="s">
        <v>21</v>
      </c>
      <c r="F42" t="s">
        <v>22</v>
      </c>
      <c r="G42">
        <v>2.7389999999999999</v>
      </c>
      <c r="H42" t="s">
        <v>55</v>
      </c>
      <c r="I42" t="s">
        <v>27</v>
      </c>
      <c r="J42" t="s">
        <v>18</v>
      </c>
      <c r="K42">
        <v>11.1912</v>
      </c>
    </row>
    <row r="43" spans="1:11" x14ac:dyDescent="0.3">
      <c r="A43" t="s">
        <v>69</v>
      </c>
      <c r="B43" t="s">
        <v>90</v>
      </c>
      <c r="C43">
        <v>25</v>
      </c>
      <c r="D43" t="s">
        <v>32</v>
      </c>
      <c r="E43" t="s">
        <v>21</v>
      </c>
      <c r="F43" t="s">
        <v>22</v>
      </c>
      <c r="G43">
        <v>2.9060000000000001</v>
      </c>
      <c r="H43" t="s">
        <v>48</v>
      </c>
      <c r="I43" t="s">
        <v>17</v>
      </c>
      <c r="J43" t="s">
        <v>28</v>
      </c>
      <c r="K43">
        <v>8.3247999999999998</v>
      </c>
    </row>
    <row r="44" spans="1:11" x14ac:dyDescent="0.3">
      <c r="A44" t="s">
        <v>69</v>
      </c>
      <c r="B44" t="s">
        <v>91</v>
      </c>
      <c r="C44">
        <v>24</v>
      </c>
      <c r="D44" t="s">
        <v>32</v>
      </c>
      <c r="E44" t="s">
        <v>14</v>
      </c>
      <c r="F44" t="s">
        <v>15</v>
      </c>
      <c r="G44">
        <v>2.746</v>
      </c>
      <c r="H44" t="s">
        <v>92</v>
      </c>
      <c r="I44" t="s">
        <v>27</v>
      </c>
      <c r="J44" t="s">
        <v>18</v>
      </c>
      <c r="K44">
        <v>13.1968</v>
      </c>
    </row>
    <row r="45" spans="1:11" x14ac:dyDescent="0.3">
      <c r="A45" t="s">
        <v>69</v>
      </c>
      <c r="B45" t="s">
        <v>93</v>
      </c>
      <c r="C45">
        <v>18</v>
      </c>
      <c r="D45" t="s">
        <v>32</v>
      </c>
      <c r="E45" t="s">
        <v>21</v>
      </c>
      <c r="F45" t="s">
        <v>15</v>
      </c>
      <c r="G45">
        <v>2.6819999999999999</v>
      </c>
      <c r="H45" t="s">
        <v>87</v>
      </c>
      <c r="I45" t="s">
        <v>44</v>
      </c>
      <c r="J45" t="s">
        <v>28</v>
      </c>
      <c r="K45">
        <v>8.1456</v>
      </c>
    </row>
    <row r="46" spans="1:11" x14ac:dyDescent="0.3">
      <c r="A46" t="s">
        <v>69</v>
      </c>
      <c r="B46" t="s">
        <v>94</v>
      </c>
      <c r="C46">
        <v>21</v>
      </c>
      <c r="D46" t="s">
        <v>32</v>
      </c>
      <c r="E46" t="s">
        <v>21</v>
      </c>
      <c r="F46" t="s">
        <v>22</v>
      </c>
      <c r="G46">
        <v>2.9049999999999998</v>
      </c>
      <c r="H46" t="s">
        <v>66</v>
      </c>
      <c r="I46" t="s">
        <v>44</v>
      </c>
      <c r="J46" t="s">
        <v>28</v>
      </c>
      <c r="K46">
        <v>8.3239999999999998</v>
      </c>
    </row>
    <row r="47" spans="1:11" x14ac:dyDescent="0.3">
      <c r="A47" t="s">
        <v>69</v>
      </c>
      <c r="B47" t="s">
        <v>95</v>
      </c>
      <c r="C47">
        <v>20</v>
      </c>
      <c r="D47" t="s">
        <v>32</v>
      </c>
      <c r="E47" t="s">
        <v>21</v>
      </c>
      <c r="F47" t="s">
        <v>15</v>
      </c>
      <c r="G47">
        <v>3.9750000000000001</v>
      </c>
      <c r="H47" t="s">
        <v>77</v>
      </c>
      <c r="I47" t="s">
        <v>44</v>
      </c>
      <c r="J47" t="s">
        <v>23</v>
      </c>
      <c r="K47">
        <v>49.725000000000001</v>
      </c>
    </row>
    <row r="48" spans="1:11" x14ac:dyDescent="0.3">
      <c r="A48" t="s">
        <v>69</v>
      </c>
      <c r="B48" t="s">
        <v>96</v>
      </c>
      <c r="C48">
        <v>20</v>
      </c>
      <c r="D48" t="s">
        <v>20</v>
      </c>
      <c r="E48" t="s">
        <v>21</v>
      </c>
      <c r="F48" t="s">
        <v>22</v>
      </c>
      <c r="G48">
        <v>2.7090000000000001</v>
      </c>
      <c r="H48" t="s">
        <v>87</v>
      </c>
      <c r="I48" t="s">
        <v>17</v>
      </c>
      <c r="J48" t="s">
        <v>28</v>
      </c>
      <c r="K48">
        <v>4.1672000000000002</v>
      </c>
    </row>
    <row r="49" spans="1:11" x14ac:dyDescent="0.3">
      <c r="A49" t="s">
        <v>69</v>
      </c>
      <c r="B49" t="s">
        <v>97</v>
      </c>
      <c r="C49">
        <v>22</v>
      </c>
      <c r="D49" t="s">
        <v>20</v>
      </c>
      <c r="E49" t="s">
        <v>21</v>
      </c>
      <c r="F49" t="s">
        <v>15</v>
      </c>
      <c r="G49">
        <v>2.67</v>
      </c>
      <c r="H49" t="s">
        <v>79</v>
      </c>
      <c r="I49" t="s">
        <v>44</v>
      </c>
      <c r="J49" t="s">
        <v>28</v>
      </c>
      <c r="K49">
        <v>4.1360000000000001</v>
      </c>
    </row>
    <row r="50" spans="1:11" x14ac:dyDescent="0.3">
      <c r="A50" t="s">
        <v>69</v>
      </c>
      <c r="B50" t="s">
        <v>98</v>
      </c>
      <c r="C50">
        <v>20</v>
      </c>
      <c r="D50" t="s">
        <v>13</v>
      </c>
      <c r="E50" t="s">
        <v>21</v>
      </c>
      <c r="F50" t="s">
        <v>15</v>
      </c>
      <c r="G50">
        <v>3.24</v>
      </c>
      <c r="H50" t="s">
        <v>58</v>
      </c>
      <c r="I50" t="s">
        <v>27</v>
      </c>
      <c r="J50" t="s">
        <v>34</v>
      </c>
      <c r="K50">
        <v>28.44</v>
      </c>
    </row>
    <row r="51" spans="1:11" x14ac:dyDescent="0.3">
      <c r="A51" t="s">
        <v>69</v>
      </c>
      <c r="B51" t="s">
        <v>99</v>
      </c>
      <c r="C51">
        <v>18</v>
      </c>
      <c r="D51" t="s">
        <v>32</v>
      </c>
      <c r="E51" t="s">
        <v>21</v>
      </c>
      <c r="F51" t="s">
        <v>15</v>
      </c>
      <c r="G51">
        <v>3.9460000000000002</v>
      </c>
      <c r="H51" t="s">
        <v>58</v>
      </c>
      <c r="I51" t="s">
        <v>17</v>
      </c>
      <c r="J51" t="s">
        <v>23</v>
      </c>
      <c r="K51">
        <v>49.405999999999999</v>
      </c>
    </row>
    <row r="52" spans="1:11" x14ac:dyDescent="0.3">
      <c r="A52" t="s">
        <v>69</v>
      </c>
      <c r="B52" t="s">
        <v>100</v>
      </c>
      <c r="C52">
        <v>23</v>
      </c>
      <c r="D52" t="s">
        <v>32</v>
      </c>
      <c r="E52" t="s">
        <v>21</v>
      </c>
      <c r="F52" t="s">
        <v>22</v>
      </c>
      <c r="G52">
        <v>2.694</v>
      </c>
      <c r="H52" t="s">
        <v>68</v>
      </c>
      <c r="I52" t="s">
        <v>27</v>
      </c>
      <c r="J52" t="s">
        <v>28</v>
      </c>
      <c r="K52">
        <v>8.1552000000000007</v>
      </c>
    </row>
    <row r="53" spans="1:11" x14ac:dyDescent="0.3">
      <c r="A53" t="s">
        <v>69</v>
      </c>
      <c r="B53" t="s">
        <v>101</v>
      </c>
      <c r="C53">
        <v>18</v>
      </c>
      <c r="D53" t="s">
        <v>25</v>
      </c>
      <c r="E53" t="s">
        <v>21</v>
      </c>
      <c r="F53" t="s">
        <v>36</v>
      </c>
      <c r="G53">
        <v>2.6640000000000001</v>
      </c>
      <c r="H53" t="s">
        <v>60</v>
      </c>
      <c r="I53" t="s">
        <v>27</v>
      </c>
      <c r="J53" t="s">
        <v>28</v>
      </c>
      <c r="K53">
        <v>2.1312000000000002</v>
      </c>
    </row>
    <row r="54" spans="1:11" x14ac:dyDescent="0.3">
      <c r="A54" t="s">
        <v>69</v>
      </c>
      <c r="B54" t="s">
        <v>102</v>
      </c>
      <c r="C54">
        <v>21</v>
      </c>
      <c r="D54" t="s">
        <v>20</v>
      </c>
      <c r="E54" t="s">
        <v>21</v>
      </c>
      <c r="F54" t="s">
        <v>15</v>
      </c>
      <c r="G54">
        <v>3.2160000000000002</v>
      </c>
      <c r="H54" t="s">
        <v>77</v>
      </c>
      <c r="I54" t="s">
        <v>17</v>
      </c>
      <c r="J54" t="s">
        <v>34</v>
      </c>
      <c r="K54">
        <v>21.295999999999999</v>
      </c>
    </row>
    <row r="55" spans="1:11" x14ac:dyDescent="0.3">
      <c r="A55" t="s">
        <v>69</v>
      </c>
      <c r="B55" t="s">
        <v>103</v>
      </c>
      <c r="C55">
        <v>18</v>
      </c>
      <c r="D55" t="s">
        <v>20</v>
      </c>
      <c r="E55" t="s">
        <v>21</v>
      </c>
      <c r="F55" t="s">
        <v>36</v>
      </c>
      <c r="G55">
        <v>2.286</v>
      </c>
      <c r="H55" t="s">
        <v>38</v>
      </c>
      <c r="I55" t="s">
        <v>17</v>
      </c>
      <c r="J55" t="s">
        <v>28</v>
      </c>
      <c r="K55">
        <v>2.4571999999999998</v>
      </c>
    </row>
    <row r="56" spans="1:11" x14ac:dyDescent="0.3">
      <c r="A56" t="s">
        <v>69</v>
      </c>
      <c r="B56" t="s">
        <v>104</v>
      </c>
      <c r="C56">
        <v>19</v>
      </c>
      <c r="D56" t="s">
        <v>32</v>
      </c>
      <c r="E56" t="s">
        <v>21</v>
      </c>
      <c r="F56" t="s">
        <v>36</v>
      </c>
      <c r="G56">
        <v>3.0409999999999999</v>
      </c>
      <c r="H56" t="s">
        <v>77</v>
      </c>
      <c r="I56" t="s">
        <v>27</v>
      </c>
      <c r="J56" t="s">
        <v>34</v>
      </c>
      <c r="K56">
        <v>24.245999999999999</v>
      </c>
    </row>
    <row r="57" spans="1:11" x14ac:dyDescent="0.3">
      <c r="A57" t="s">
        <v>69</v>
      </c>
      <c r="B57" t="s">
        <v>105</v>
      </c>
      <c r="C57">
        <v>22</v>
      </c>
      <c r="D57" t="s">
        <v>32</v>
      </c>
      <c r="E57" t="s">
        <v>21</v>
      </c>
      <c r="F57" t="s">
        <v>15</v>
      </c>
      <c r="G57">
        <v>2.3420000000000001</v>
      </c>
      <c r="H57" t="s">
        <v>48</v>
      </c>
      <c r="I57" t="s">
        <v>27</v>
      </c>
      <c r="J57" t="s">
        <v>28</v>
      </c>
      <c r="K57">
        <v>6.4683999999999999</v>
      </c>
    </row>
    <row r="58" spans="1:11" x14ac:dyDescent="0.3">
      <c r="A58" t="s">
        <v>69</v>
      </c>
      <c r="B58" t="s">
        <v>106</v>
      </c>
      <c r="C58">
        <v>24</v>
      </c>
      <c r="D58" t="s">
        <v>32</v>
      </c>
      <c r="E58" t="s">
        <v>21</v>
      </c>
      <c r="F58" t="s">
        <v>46</v>
      </c>
      <c r="G58">
        <v>2.456</v>
      </c>
      <c r="H58" t="s">
        <v>62</v>
      </c>
      <c r="I58" t="s">
        <v>17</v>
      </c>
      <c r="J58" t="s">
        <v>28</v>
      </c>
      <c r="K58">
        <v>6.4912000000000001</v>
      </c>
    </row>
    <row r="59" spans="1:11" x14ac:dyDescent="0.3">
      <c r="A59" t="s">
        <v>69</v>
      </c>
      <c r="B59" t="s">
        <v>107</v>
      </c>
      <c r="C59">
        <v>18</v>
      </c>
      <c r="D59" t="s">
        <v>32</v>
      </c>
      <c r="E59" t="s">
        <v>21</v>
      </c>
      <c r="F59" t="s">
        <v>15</v>
      </c>
      <c r="G59">
        <v>3.254</v>
      </c>
      <c r="H59" t="s">
        <v>58</v>
      </c>
      <c r="I59" t="s">
        <v>27</v>
      </c>
      <c r="J59" t="s">
        <v>34</v>
      </c>
      <c r="K59">
        <v>25.524000000000001</v>
      </c>
    </row>
    <row r="60" spans="1:11" x14ac:dyDescent="0.3">
      <c r="A60" t="s">
        <v>69</v>
      </c>
      <c r="B60" t="s">
        <v>108</v>
      </c>
      <c r="C60">
        <v>18</v>
      </c>
      <c r="D60" t="s">
        <v>20</v>
      </c>
      <c r="E60" t="s">
        <v>21</v>
      </c>
      <c r="F60" t="s">
        <v>15</v>
      </c>
      <c r="G60">
        <v>3.1960000000000002</v>
      </c>
      <c r="H60" t="s">
        <v>64</v>
      </c>
      <c r="I60" t="s">
        <v>27</v>
      </c>
      <c r="J60" t="s">
        <v>34</v>
      </c>
      <c r="K60">
        <v>21.175999999999998</v>
      </c>
    </row>
    <row r="61" spans="1:11" x14ac:dyDescent="0.3">
      <c r="A61" t="s">
        <v>69</v>
      </c>
      <c r="B61" t="s">
        <v>109</v>
      </c>
      <c r="C61">
        <v>18</v>
      </c>
      <c r="D61" t="s">
        <v>20</v>
      </c>
      <c r="E61" t="s">
        <v>21</v>
      </c>
      <c r="F61" t="s">
        <v>15</v>
      </c>
      <c r="G61">
        <v>2.1080000000000001</v>
      </c>
      <c r="H61" t="s">
        <v>55</v>
      </c>
      <c r="I61" t="s">
        <v>27</v>
      </c>
      <c r="J61" t="s">
        <v>28</v>
      </c>
      <c r="K61">
        <v>2.4216000000000002</v>
      </c>
    </row>
    <row r="62" spans="1:11" x14ac:dyDescent="0.3">
      <c r="A62" t="s">
        <v>69</v>
      </c>
      <c r="B62" t="s">
        <v>110</v>
      </c>
      <c r="C62">
        <v>18</v>
      </c>
      <c r="D62" t="s">
        <v>13</v>
      </c>
      <c r="E62" t="s">
        <v>21</v>
      </c>
      <c r="F62" t="s">
        <v>15</v>
      </c>
      <c r="G62">
        <v>2.843</v>
      </c>
      <c r="H62" t="s">
        <v>60</v>
      </c>
      <c r="I62" t="s">
        <v>27</v>
      </c>
      <c r="J62" t="s">
        <v>18</v>
      </c>
      <c r="K62">
        <v>11.2744</v>
      </c>
    </row>
    <row r="63" spans="1:11" x14ac:dyDescent="0.3">
      <c r="A63" t="s">
        <v>69</v>
      </c>
      <c r="B63" t="s">
        <v>111</v>
      </c>
      <c r="C63">
        <v>24</v>
      </c>
      <c r="D63" t="s">
        <v>20</v>
      </c>
      <c r="E63" t="s">
        <v>21</v>
      </c>
      <c r="F63" t="s">
        <v>15</v>
      </c>
      <c r="G63">
        <v>2.4830000000000001</v>
      </c>
      <c r="H63" t="s">
        <v>58</v>
      </c>
      <c r="I63" t="s">
        <v>44</v>
      </c>
      <c r="J63" t="s">
        <v>28</v>
      </c>
      <c r="K63">
        <v>2.4965999999999999</v>
      </c>
    </row>
    <row r="64" spans="1:11" x14ac:dyDescent="0.3">
      <c r="A64" t="s">
        <v>112</v>
      </c>
      <c r="B64" t="s">
        <v>113</v>
      </c>
      <c r="C64">
        <v>25</v>
      </c>
      <c r="D64" t="s">
        <v>25</v>
      </c>
      <c r="E64" t="s">
        <v>21</v>
      </c>
      <c r="F64" t="s">
        <v>15</v>
      </c>
      <c r="G64">
        <v>3.6419999999999999</v>
      </c>
      <c r="H64" t="s">
        <v>33</v>
      </c>
      <c r="I64" t="s">
        <v>17</v>
      </c>
      <c r="J64" t="s">
        <v>23</v>
      </c>
      <c r="K64">
        <v>40.061999999999998</v>
      </c>
    </row>
    <row r="65" spans="1:11" x14ac:dyDescent="0.3">
      <c r="A65" t="s">
        <v>112</v>
      </c>
      <c r="B65" t="s">
        <v>114</v>
      </c>
      <c r="C65">
        <v>20</v>
      </c>
      <c r="D65" t="s">
        <v>25</v>
      </c>
      <c r="E65" t="s">
        <v>21</v>
      </c>
      <c r="F65" t="s">
        <v>36</v>
      </c>
      <c r="G65">
        <v>2.4780000000000002</v>
      </c>
      <c r="H65" t="s">
        <v>115</v>
      </c>
      <c r="I65" t="s">
        <v>17</v>
      </c>
      <c r="J65" t="s">
        <v>28</v>
      </c>
      <c r="K65">
        <v>0.49559999999999998</v>
      </c>
    </row>
    <row r="66" spans="1:11" x14ac:dyDescent="0.3">
      <c r="A66" t="s">
        <v>112</v>
      </c>
      <c r="B66" t="s">
        <v>116</v>
      </c>
      <c r="C66">
        <v>20</v>
      </c>
      <c r="D66" t="s">
        <v>32</v>
      </c>
      <c r="E66" t="s">
        <v>21</v>
      </c>
      <c r="F66" t="s">
        <v>36</v>
      </c>
      <c r="G66">
        <v>2.4630000000000001</v>
      </c>
      <c r="H66" t="s">
        <v>55</v>
      </c>
      <c r="I66" t="s">
        <v>17</v>
      </c>
      <c r="J66" t="s">
        <v>28</v>
      </c>
      <c r="K66">
        <v>6.4926000000000004</v>
      </c>
    </row>
    <row r="67" spans="1:11" x14ac:dyDescent="0.3">
      <c r="A67" t="s">
        <v>112</v>
      </c>
      <c r="B67" t="s">
        <v>117</v>
      </c>
      <c r="C67">
        <v>19</v>
      </c>
      <c r="D67" t="s">
        <v>13</v>
      </c>
      <c r="E67" t="s">
        <v>21</v>
      </c>
      <c r="F67" t="s">
        <v>15</v>
      </c>
      <c r="G67">
        <v>2.5489999999999999</v>
      </c>
      <c r="H67" t="s">
        <v>118</v>
      </c>
      <c r="I67" t="s">
        <v>44</v>
      </c>
      <c r="J67" t="s">
        <v>18</v>
      </c>
      <c r="K67">
        <v>11.039199999999999</v>
      </c>
    </row>
    <row r="68" spans="1:11" x14ac:dyDescent="0.3">
      <c r="A68" t="s">
        <v>112</v>
      </c>
      <c r="B68" t="s">
        <v>119</v>
      </c>
      <c r="C68">
        <v>18</v>
      </c>
      <c r="D68" t="s">
        <v>32</v>
      </c>
      <c r="E68" t="s">
        <v>21</v>
      </c>
      <c r="F68" t="s">
        <v>22</v>
      </c>
      <c r="G68">
        <v>2.968</v>
      </c>
      <c r="H68" t="s">
        <v>64</v>
      </c>
      <c r="I68" t="s">
        <v>27</v>
      </c>
      <c r="J68" t="s">
        <v>28</v>
      </c>
      <c r="K68">
        <v>8.3743999999999996</v>
      </c>
    </row>
    <row r="69" spans="1:11" x14ac:dyDescent="0.3">
      <c r="A69" t="s">
        <v>112</v>
      </c>
      <c r="B69" t="s">
        <v>120</v>
      </c>
      <c r="C69">
        <v>23</v>
      </c>
      <c r="D69" t="s">
        <v>25</v>
      </c>
      <c r="E69" t="s">
        <v>21</v>
      </c>
      <c r="F69" t="s">
        <v>15</v>
      </c>
      <c r="G69">
        <v>3.0209999999999999</v>
      </c>
      <c r="H69" t="s">
        <v>30</v>
      </c>
      <c r="I69" t="s">
        <v>44</v>
      </c>
      <c r="J69" t="s">
        <v>34</v>
      </c>
      <c r="K69">
        <v>18.126000000000001</v>
      </c>
    </row>
    <row r="70" spans="1:11" x14ac:dyDescent="0.3">
      <c r="A70" t="s">
        <v>112</v>
      </c>
      <c r="B70" t="s">
        <v>121</v>
      </c>
      <c r="C70">
        <v>20</v>
      </c>
      <c r="D70" t="s">
        <v>20</v>
      </c>
      <c r="E70" t="s">
        <v>21</v>
      </c>
      <c r="F70" t="s">
        <v>22</v>
      </c>
      <c r="G70">
        <v>2.86</v>
      </c>
      <c r="H70" t="s">
        <v>66</v>
      </c>
      <c r="I70" t="s">
        <v>17</v>
      </c>
      <c r="J70" t="s">
        <v>28</v>
      </c>
      <c r="K70">
        <v>4.2880000000000003</v>
      </c>
    </row>
    <row r="71" spans="1:11" x14ac:dyDescent="0.3">
      <c r="A71" t="s">
        <v>112</v>
      </c>
      <c r="B71" t="s">
        <v>122</v>
      </c>
      <c r="C71">
        <v>18</v>
      </c>
      <c r="D71" t="s">
        <v>25</v>
      </c>
      <c r="E71" t="s">
        <v>21</v>
      </c>
      <c r="F71" t="s">
        <v>15</v>
      </c>
      <c r="G71">
        <v>3.4889999999999999</v>
      </c>
      <c r="H71" t="s">
        <v>43</v>
      </c>
      <c r="I71" t="s">
        <v>27</v>
      </c>
      <c r="J71" t="s">
        <v>34</v>
      </c>
      <c r="K71">
        <v>20.934000000000001</v>
      </c>
    </row>
    <row r="72" spans="1:11" x14ac:dyDescent="0.3">
      <c r="A72" t="s">
        <v>112</v>
      </c>
      <c r="B72" t="s">
        <v>123</v>
      </c>
      <c r="C72">
        <v>21</v>
      </c>
      <c r="D72" t="s">
        <v>13</v>
      </c>
      <c r="E72" t="s">
        <v>21</v>
      </c>
      <c r="F72" t="s">
        <v>15</v>
      </c>
      <c r="G72">
        <v>2.4780000000000002</v>
      </c>
      <c r="H72" t="s">
        <v>60</v>
      </c>
      <c r="I72" t="s">
        <v>44</v>
      </c>
      <c r="J72" t="s">
        <v>18</v>
      </c>
      <c r="K72">
        <v>9.4955999999999996</v>
      </c>
    </row>
    <row r="73" spans="1:11" x14ac:dyDescent="0.3">
      <c r="A73" t="s">
        <v>112</v>
      </c>
      <c r="B73" t="s">
        <v>124</v>
      </c>
      <c r="C73">
        <v>18</v>
      </c>
      <c r="D73" t="s">
        <v>13</v>
      </c>
      <c r="E73" t="s">
        <v>21</v>
      </c>
      <c r="F73" t="s">
        <v>22</v>
      </c>
      <c r="G73">
        <v>2.6629999999999998</v>
      </c>
      <c r="H73" t="s">
        <v>115</v>
      </c>
      <c r="I73" t="s">
        <v>17</v>
      </c>
      <c r="J73" t="s">
        <v>18</v>
      </c>
      <c r="K73">
        <v>11.1304</v>
      </c>
    </row>
    <row r="74" spans="1:11" x14ac:dyDescent="0.3">
      <c r="A74" t="s">
        <v>112</v>
      </c>
      <c r="B74" t="s">
        <v>125</v>
      </c>
      <c r="C74">
        <v>22</v>
      </c>
      <c r="D74" t="s">
        <v>32</v>
      </c>
      <c r="E74" t="s">
        <v>21</v>
      </c>
      <c r="F74" t="s">
        <v>22</v>
      </c>
      <c r="G74">
        <v>3.6219999999999999</v>
      </c>
      <c r="H74" t="s">
        <v>58</v>
      </c>
      <c r="I74" t="s">
        <v>27</v>
      </c>
      <c r="J74" t="s">
        <v>23</v>
      </c>
      <c r="K74">
        <v>45.841999999999999</v>
      </c>
    </row>
    <row r="75" spans="1:11" x14ac:dyDescent="0.3">
      <c r="A75" t="s">
        <v>112</v>
      </c>
      <c r="B75" t="s">
        <v>126</v>
      </c>
      <c r="C75">
        <v>23</v>
      </c>
      <c r="D75" t="s">
        <v>25</v>
      </c>
      <c r="E75" t="s">
        <v>21</v>
      </c>
      <c r="F75" t="s">
        <v>15</v>
      </c>
      <c r="G75">
        <v>2.1760000000000002</v>
      </c>
      <c r="H75" t="s">
        <v>79</v>
      </c>
      <c r="I75" t="s">
        <v>17</v>
      </c>
      <c r="J75" t="s">
        <v>28</v>
      </c>
      <c r="K75">
        <v>0.43519999999999998</v>
      </c>
    </row>
    <row r="76" spans="1:11" x14ac:dyDescent="0.3">
      <c r="A76" t="s">
        <v>112</v>
      </c>
      <c r="B76" t="s">
        <v>127</v>
      </c>
      <c r="C76">
        <v>21</v>
      </c>
      <c r="D76" t="s">
        <v>25</v>
      </c>
      <c r="E76" t="s">
        <v>21</v>
      </c>
      <c r="F76" t="s">
        <v>46</v>
      </c>
      <c r="G76">
        <v>2.4329999999999998</v>
      </c>
      <c r="H76" t="s">
        <v>30</v>
      </c>
      <c r="I76" t="s">
        <v>17</v>
      </c>
      <c r="J76" t="s">
        <v>28</v>
      </c>
      <c r="K76">
        <v>0.48659999999999998</v>
      </c>
    </row>
    <row r="77" spans="1:11" x14ac:dyDescent="0.3">
      <c r="A77" t="s">
        <v>112</v>
      </c>
      <c r="B77" t="s">
        <v>128</v>
      </c>
      <c r="C77">
        <v>18</v>
      </c>
      <c r="D77" t="s">
        <v>13</v>
      </c>
      <c r="E77" t="s">
        <v>21</v>
      </c>
      <c r="F77" t="s">
        <v>15</v>
      </c>
      <c r="G77">
        <v>3.524</v>
      </c>
      <c r="H77" t="s">
        <v>115</v>
      </c>
      <c r="I77" t="s">
        <v>17</v>
      </c>
      <c r="J77" t="s">
        <v>23</v>
      </c>
      <c r="K77">
        <v>47.764000000000003</v>
      </c>
    </row>
    <row r="78" spans="1:11" x14ac:dyDescent="0.3">
      <c r="A78" t="s">
        <v>112</v>
      </c>
      <c r="B78" t="s">
        <v>129</v>
      </c>
      <c r="C78">
        <v>18</v>
      </c>
      <c r="D78" t="s">
        <v>13</v>
      </c>
      <c r="E78" t="s">
        <v>21</v>
      </c>
      <c r="F78" t="s">
        <v>22</v>
      </c>
      <c r="G78">
        <v>2.7189999999999999</v>
      </c>
      <c r="H78" t="s">
        <v>130</v>
      </c>
      <c r="I78" t="s">
        <v>44</v>
      </c>
      <c r="J78" t="s">
        <v>18</v>
      </c>
      <c r="K78">
        <v>11.1752</v>
      </c>
    </row>
    <row r="79" spans="1:11" x14ac:dyDescent="0.3">
      <c r="A79" t="s">
        <v>112</v>
      </c>
      <c r="B79" t="s">
        <v>131</v>
      </c>
      <c r="C79">
        <v>20</v>
      </c>
      <c r="D79" t="s">
        <v>32</v>
      </c>
      <c r="E79" t="s">
        <v>21</v>
      </c>
      <c r="F79" t="s">
        <v>15</v>
      </c>
      <c r="G79">
        <v>3.4470000000000001</v>
      </c>
      <c r="H79" t="s">
        <v>132</v>
      </c>
      <c r="I79" t="s">
        <v>27</v>
      </c>
      <c r="J79" t="s">
        <v>34</v>
      </c>
      <c r="K79">
        <v>26.681999999999999</v>
      </c>
    </row>
    <row r="80" spans="1:11" x14ac:dyDescent="0.3">
      <c r="A80" t="s">
        <v>112</v>
      </c>
      <c r="B80" t="s">
        <v>133</v>
      </c>
      <c r="C80">
        <v>19</v>
      </c>
      <c r="D80" t="s">
        <v>13</v>
      </c>
      <c r="E80" t="s">
        <v>21</v>
      </c>
      <c r="F80" t="s">
        <v>22</v>
      </c>
      <c r="G80">
        <v>2.4460000000000002</v>
      </c>
      <c r="H80" t="s">
        <v>62</v>
      </c>
      <c r="I80" t="s">
        <v>27</v>
      </c>
      <c r="J80" t="s">
        <v>18</v>
      </c>
      <c r="K80">
        <v>9.4892000000000003</v>
      </c>
    </row>
    <row r="81" spans="1:11" x14ac:dyDescent="0.3">
      <c r="A81" t="s">
        <v>112</v>
      </c>
      <c r="B81" t="s">
        <v>134</v>
      </c>
      <c r="C81">
        <v>20</v>
      </c>
      <c r="D81" t="s">
        <v>25</v>
      </c>
      <c r="E81" t="s">
        <v>21</v>
      </c>
      <c r="F81" t="s">
        <v>22</v>
      </c>
      <c r="G81">
        <v>3.9020000000000001</v>
      </c>
      <c r="H81" t="s">
        <v>77</v>
      </c>
      <c r="I81" t="s">
        <v>27</v>
      </c>
      <c r="J81" t="s">
        <v>23</v>
      </c>
      <c r="K81">
        <v>42.921999999999997</v>
      </c>
    </row>
    <row r="82" spans="1:11" x14ac:dyDescent="0.3">
      <c r="A82" t="s">
        <v>135</v>
      </c>
      <c r="B82" t="s">
        <v>136</v>
      </c>
      <c r="C82">
        <v>18</v>
      </c>
      <c r="D82" t="s">
        <v>32</v>
      </c>
      <c r="E82" t="s">
        <v>21</v>
      </c>
      <c r="F82" t="s">
        <v>15</v>
      </c>
      <c r="G82">
        <v>3.323</v>
      </c>
      <c r="H82" t="s">
        <v>66</v>
      </c>
      <c r="I82" t="s">
        <v>17</v>
      </c>
      <c r="J82" t="s">
        <v>34</v>
      </c>
      <c r="K82">
        <v>25.937999999999999</v>
      </c>
    </row>
    <row r="83" spans="1:11" x14ac:dyDescent="0.3">
      <c r="A83" t="s">
        <v>135</v>
      </c>
      <c r="B83" t="s">
        <v>137</v>
      </c>
      <c r="C83">
        <v>19</v>
      </c>
      <c r="D83" t="s">
        <v>25</v>
      </c>
      <c r="E83" t="s">
        <v>21</v>
      </c>
      <c r="F83" t="s">
        <v>15</v>
      </c>
      <c r="G83">
        <v>2.5190000000000001</v>
      </c>
      <c r="H83" t="s">
        <v>40</v>
      </c>
      <c r="I83" t="s">
        <v>17</v>
      </c>
      <c r="J83" t="s">
        <v>28</v>
      </c>
      <c r="K83">
        <v>2.0152000000000001</v>
      </c>
    </row>
    <row r="84" spans="1:11" x14ac:dyDescent="0.3">
      <c r="A84" t="s">
        <v>135</v>
      </c>
      <c r="B84" t="s">
        <v>138</v>
      </c>
      <c r="C84">
        <v>22</v>
      </c>
      <c r="D84" t="s">
        <v>13</v>
      </c>
      <c r="E84" t="s">
        <v>21</v>
      </c>
      <c r="F84" t="s">
        <v>22</v>
      </c>
      <c r="G84">
        <v>2.2850000000000001</v>
      </c>
      <c r="H84" t="s">
        <v>33</v>
      </c>
      <c r="I84" t="s">
        <v>17</v>
      </c>
      <c r="J84" t="s">
        <v>18</v>
      </c>
      <c r="K84">
        <v>9.4570000000000007</v>
      </c>
    </row>
    <row r="85" spans="1:11" x14ac:dyDescent="0.3">
      <c r="A85" t="s">
        <v>135</v>
      </c>
      <c r="B85" t="s">
        <v>139</v>
      </c>
      <c r="C85">
        <v>18</v>
      </c>
      <c r="D85" t="s">
        <v>25</v>
      </c>
      <c r="E85" t="s">
        <v>21</v>
      </c>
      <c r="F85" t="s">
        <v>46</v>
      </c>
      <c r="G85">
        <v>2.4350000000000001</v>
      </c>
      <c r="H85" t="s">
        <v>68</v>
      </c>
      <c r="I85" t="s">
        <v>44</v>
      </c>
      <c r="J85" t="s">
        <v>28</v>
      </c>
      <c r="K85">
        <v>0.48699999999999999</v>
      </c>
    </row>
    <row r="86" spans="1:11" x14ac:dyDescent="0.3">
      <c r="A86" t="s">
        <v>135</v>
      </c>
      <c r="B86" t="s">
        <v>140</v>
      </c>
      <c r="C86">
        <v>21</v>
      </c>
      <c r="D86" t="s">
        <v>25</v>
      </c>
      <c r="E86" t="s">
        <v>21</v>
      </c>
      <c r="F86" t="s">
        <v>15</v>
      </c>
      <c r="G86">
        <v>2.2639999999999998</v>
      </c>
      <c r="H86" t="s">
        <v>132</v>
      </c>
      <c r="I86" t="s">
        <v>17</v>
      </c>
      <c r="J86" t="s">
        <v>28</v>
      </c>
      <c r="K86">
        <v>0.45279999999999998</v>
      </c>
    </row>
    <row r="87" spans="1:11" x14ac:dyDescent="0.3">
      <c r="A87" t="s">
        <v>135</v>
      </c>
      <c r="B87" t="s">
        <v>141</v>
      </c>
      <c r="C87">
        <v>21</v>
      </c>
      <c r="D87" t="s">
        <v>20</v>
      </c>
      <c r="E87" t="s">
        <v>21</v>
      </c>
      <c r="F87" t="s">
        <v>46</v>
      </c>
      <c r="G87">
        <v>2.7490000000000001</v>
      </c>
      <c r="H87" t="s">
        <v>40</v>
      </c>
      <c r="I87" t="s">
        <v>17</v>
      </c>
      <c r="J87" t="s">
        <v>28</v>
      </c>
      <c r="K87">
        <v>4.1992000000000003</v>
      </c>
    </row>
    <row r="88" spans="1:11" x14ac:dyDescent="0.3">
      <c r="A88" t="s">
        <v>135</v>
      </c>
      <c r="B88" t="s">
        <v>142</v>
      </c>
      <c r="C88">
        <v>22</v>
      </c>
      <c r="D88" t="s">
        <v>20</v>
      </c>
      <c r="E88" t="s">
        <v>21</v>
      </c>
      <c r="F88" t="s">
        <v>22</v>
      </c>
      <c r="G88">
        <v>2.9809999999999999</v>
      </c>
      <c r="H88" t="s">
        <v>26</v>
      </c>
      <c r="I88" t="s">
        <v>44</v>
      </c>
      <c r="J88" t="s">
        <v>28</v>
      </c>
      <c r="K88">
        <v>4.3848000000000003</v>
      </c>
    </row>
    <row r="89" spans="1:11" x14ac:dyDescent="0.3">
      <c r="A89" t="s">
        <v>135</v>
      </c>
      <c r="B89" t="s">
        <v>143</v>
      </c>
      <c r="C89">
        <v>20</v>
      </c>
      <c r="D89" t="s">
        <v>25</v>
      </c>
      <c r="E89" t="s">
        <v>21</v>
      </c>
      <c r="F89" t="s">
        <v>22</v>
      </c>
      <c r="G89">
        <v>3.9780000000000002</v>
      </c>
      <c r="H89" t="s">
        <v>16</v>
      </c>
      <c r="I89" t="s">
        <v>17</v>
      </c>
      <c r="J89" t="s">
        <v>23</v>
      </c>
      <c r="K89">
        <v>43.758000000000003</v>
      </c>
    </row>
    <row r="90" spans="1:11" x14ac:dyDescent="0.3">
      <c r="A90" t="s">
        <v>135</v>
      </c>
      <c r="B90" t="s">
        <v>144</v>
      </c>
      <c r="C90">
        <v>18</v>
      </c>
      <c r="D90" t="s">
        <v>32</v>
      </c>
      <c r="E90" t="s">
        <v>21</v>
      </c>
      <c r="F90" t="s">
        <v>36</v>
      </c>
      <c r="G90">
        <v>3.1589999999999998</v>
      </c>
      <c r="H90" t="s">
        <v>43</v>
      </c>
      <c r="I90" t="s">
        <v>27</v>
      </c>
      <c r="J90" t="s">
        <v>34</v>
      </c>
      <c r="K90">
        <v>24.954000000000001</v>
      </c>
    </row>
    <row r="91" spans="1:11" x14ac:dyDescent="0.3">
      <c r="A91" t="s">
        <v>135</v>
      </c>
      <c r="B91" t="s">
        <v>145</v>
      </c>
      <c r="C91">
        <v>18</v>
      </c>
      <c r="D91" t="s">
        <v>20</v>
      </c>
      <c r="E91" t="s">
        <v>21</v>
      </c>
      <c r="F91" t="s">
        <v>46</v>
      </c>
      <c r="G91">
        <v>3.05</v>
      </c>
      <c r="H91" t="s">
        <v>132</v>
      </c>
      <c r="I91" t="s">
        <v>27</v>
      </c>
      <c r="J91" t="s">
        <v>34</v>
      </c>
      <c r="K91">
        <v>20.3</v>
      </c>
    </row>
    <row r="92" spans="1:11" x14ac:dyDescent="0.3">
      <c r="A92" t="s">
        <v>135</v>
      </c>
      <c r="B92" t="s">
        <v>146</v>
      </c>
      <c r="C92">
        <v>24</v>
      </c>
      <c r="D92" t="s">
        <v>32</v>
      </c>
      <c r="E92" t="s">
        <v>21</v>
      </c>
      <c r="F92" t="s">
        <v>22</v>
      </c>
      <c r="G92">
        <v>2.2330000000000001</v>
      </c>
      <c r="H92" t="s">
        <v>62</v>
      </c>
      <c r="I92" t="s">
        <v>17</v>
      </c>
      <c r="J92" t="s">
        <v>28</v>
      </c>
      <c r="K92">
        <v>6.4466000000000001</v>
      </c>
    </row>
    <row r="93" spans="1:11" x14ac:dyDescent="0.3">
      <c r="A93" t="s">
        <v>135</v>
      </c>
      <c r="B93" t="s">
        <v>147</v>
      </c>
      <c r="C93">
        <v>21</v>
      </c>
      <c r="D93" t="s">
        <v>13</v>
      </c>
      <c r="E93" t="s">
        <v>21</v>
      </c>
      <c r="F93" t="s">
        <v>22</v>
      </c>
      <c r="G93">
        <v>2.6349999999999998</v>
      </c>
      <c r="H93" t="s">
        <v>132</v>
      </c>
      <c r="I93" t="s">
        <v>44</v>
      </c>
      <c r="J93" t="s">
        <v>18</v>
      </c>
      <c r="K93">
        <v>11.108000000000001</v>
      </c>
    </row>
    <row r="94" spans="1:11" x14ac:dyDescent="0.3">
      <c r="A94" t="s">
        <v>135</v>
      </c>
      <c r="B94" t="s">
        <v>148</v>
      </c>
      <c r="C94">
        <v>18</v>
      </c>
      <c r="D94" t="s">
        <v>20</v>
      </c>
      <c r="E94" t="s">
        <v>21</v>
      </c>
      <c r="F94" t="s">
        <v>46</v>
      </c>
      <c r="G94">
        <v>2.4009999999999998</v>
      </c>
      <c r="H94" t="s">
        <v>16</v>
      </c>
      <c r="I94" t="s">
        <v>27</v>
      </c>
      <c r="J94" t="s">
        <v>28</v>
      </c>
      <c r="K94">
        <v>2.4802</v>
      </c>
    </row>
    <row r="95" spans="1:11" x14ac:dyDescent="0.3">
      <c r="A95" t="s">
        <v>149</v>
      </c>
      <c r="B95" t="s">
        <v>150</v>
      </c>
      <c r="C95">
        <v>18</v>
      </c>
      <c r="D95" t="s">
        <v>25</v>
      </c>
      <c r="E95" t="s">
        <v>21</v>
      </c>
      <c r="F95" t="s">
        <v>36</v>
      </c>
      <c r="G95">
        <v>2.411</v>
      </c>
      <c r="H95" t="s">
        <v>40</v>
      </c>
      <c r="I95" t="s">
        <v>44</v>
      </c>
      <c r="J95" t="s">
        <v>28</v>
      </c>
      <c r="K95">
        <v>0.48220000000000002</v>
      </c>
    </row>
    <row r="96" spans="1:11" x14ac:dyDescent="0.3">
      <c r="A96" t="s">
        <v>149</v>
      </c>
      <c r="B96" t="s">
        <v>151</v>
      </c>
      <c r="C96">
        <v>23</v>
      </c>
      <c r="D96" t="s">
        <v>32</v>
      </c>
      <c r="E96" t="s">
        <v>21</v>
      </c>
      <c r="F96" t="s">
        <v>22</v>
      </c>
      <c r="G96">
        <v>2.6230000000000002</v>
      </c>
      <c r="H96" t="s">
        <v>130</v>
      </c>
      <c r="I96" t="s">
        <v>27</v>
      </c>
      <c r="J96" t="s">
        <v>28</v>
      </c>
      <c r="K96">
        <v>8.0983999999999998</v>
      </c>
    </row>
    <row r="97" spans="1:11" x14ac:dyDescent="0.3">
      <c r="A97" t="s">
        <v>149</v>
      </c>
      <c r="B97" t="s">
        <v>152</v>
      </c>
      <c r="C97">
        <v>22</v>
      </c>
      <c r="D97" t="s">
        <v>25</v>
      </c>
      <c r="E97" t="s">
        <v>21</v>
      </c>
      <c r="F97" t="s">
        <v>22</v>
      </c>
      <c r="G97">
        <v>2.7480000000000002</v>
      </c>
      <c r="H97" t="s">
        <v>115</v>
      </c>
      <c r="I97" t="s">
        <v>44</v>
      </c>
      <c r="J97" t="s">
        <v>28</v>
      </c>
      <c r="K97">
        <v>2.1983999999999999</v>
      </c>
    </row>
    <row r="98" spans="1:11" x14ac:dyDescent="0.3">
      <c r="A98" t="s">
        <v>149</v>
      </c>
      <c r="B98" t="s">
        <v>153</v>
      </c>
      <c r="C98">
        <v>18</v>
      </c>
      <c r="D98" t="s">
        <v>20</v>
      </c>
      <c r="E98" t="s">
        <v>21</v>
      </c>
      <c r="F98" t="s">
        <v>15</v>
      </c>
      <c r="G98">
        <v>3.044</v>
      </c>
      <c r="H98" t="s">
        <v>30</v>
      </c>
      <c r="I98" t="s">
        <v>17</v>
      </c>
      <c r="J98" t="s">
        <v>34</v>
      </c>
      <c r="K98">
        <v>20.263999999999999</v>
      </c>
    </row>
    <row r="99" spans="1:11" x14ac:dyDescent="0.3">
      <c r="A99" t="s">
        <v>149</v>
      </c>
      <c r="B99" t="s">
        <v>154</v>
      </c>
      <c r="C99">
        <v>23</v>
      </c>
      <c r="D99" t="s">
        <v>20</v>
      </c>
      <c r="E99" t="s">
        <v>21</v>
      </c>
      <c r="F99" t="s">
        <v>15</v>
      </c>
      <c r="G99">
        <v>3.0470000000000002</v>
      </c>
      <c r="H99" t="s">
        <v>30</v>
      </c>
      <c r="I99" t="s">
        <v>27</v>
      </c>
      <c r="J99" t="s">
        <v>34</v>
      </c>
      <c r="K99">
        <v>20.282</v>
      </c>
    </row>
    <row r="100" spans="1:11" x14ac:dyDescent="0.3">
      <c r="A100" t="s">
        <v>149</v>
      </c>
      <c r="B100" t="s">
        <v>155</v>
      </c>
      <c r="C100">
        <v>18</v>
      </c>
      <c r="D100" t="s">
        <v>25</v>
      </c>
      <c r="E100" t="s">
        <v>21</v>
      </c>
      <c r="F100" t="s">
        <v>46</v>
      </c>
      <c r="G100">
        <v>2.9609999999999999</v>
      </c>
      <c r="H100" t="s">
        <v>30</v>
      </c>
      <c r="I100" t="s">
        <v>44</v>
      </c>
      <c r="J100" t="s">
        <v>28</v>
      </c>
      <c r="K100">
        <v>2.3687999999999998</v>
      </c>
    </row>
    <row r="101" spans="1:11" x14ac:dyDescent="0.3">
      <c r="A101" t="s">
        <v>149</v>
      </c>
      <c r="B101" t="s">
        <v>156</v>
      </c>
      <c r="C101">
        <v>22</v>
      </c>
      <c r="D101" t="s">
        <v>25</v>
      </c>
      <c r="E101" t="s">
        <v>21</v>
      </c>
      <c r="F101" t="s">
        <v>46</v>
      </c>
      <c r="G101">
        <v>2.8860000000000001</v>
      </c>
      <c r="H101" t="s">
        <v>60</v>
      </c>
      <c r="I101" t="s">
        <v>17</v>
      </c>
      <c r="J101" t="s">
        <v>28</v>
      </c>
      <c r="K101">
        <v>2.3088000000000002</v>
      </c>
    </row>
    <row r="102" spans="1:11" x14ac:dyDescent="0.3">
      <c r="A102" t="s">
        <v>149</v>
      </c>
      <c r="B102" t="s">
        <v>157</v>
      </c>
      <c r="C102">
        <v>21</v>
      </c>
      <c r="D102" t="s">
        <v>25</v>
      </c>
      <c r="E102" t="s">
        <v>21</v>
      </c>
      <c r="F102" t="s">
        <v>22</v>
      </c>
      <c r="G102">
        <v>2.4</v>
      </c>
      <c r="H102" t="s">
        <v>30</v>
      </c>
      <c r="I102" t="s">
        <v>17</v>
      </c>
      <c r="J102" t="s">
        <v>28</v>
      </c>
      <c r="K102">
        <v>0.48</v>
      </c>
    </row>
    <row r="103" spans="1:11" x14ac:dyDescent="0.3">
      <c r="A103" t="s">
        <v>158</v>
      </c>
      <c r="B103" t="s">
        <v>94</v>
      </c>
      <c r="C103">
        <v>25</v>
      </c>
      <c r="D103" t="s">
        <v>32</v>
      </c>
      <c r="E103" t="s">
        <v>21</v>
      </c>
      <c r="F103" t="s">
        <v>15</v>
      </c>
      <c r="G103">
        <v>2.3380000000000001</v>
      </c>
      <c r="H103" t="s">
        <v>64</v>
      </c>
      <c r="I103" t="s">
        <v>27</v>
      </c>
      <c r="J103" t="s">
        <v>28</v>
      </c>
      <c r="K103">
        <v>6.4676</v>
      </c>
    </row>
    <row r="104" spans="1:11" x14ac:dyDescent="0.3">
      <c r="A104" t="s">
        <v>158</v>
      </c>
      <c r="B104" t="s">
        <v>159</v>
      </c>
      <c r="C104">
        <v>18</v>
      </c>
      <c r="D104" t="s">
        <v>32</v>
      </c>
      <c r="E104" t="s">
        <v>21</v>
      </c>
      <c r="F104" t="s">
        <v>15</v>
      </c>
      <c r="G104">
        <v>3.1230000000000002</v>
      </c>
      <c r="H104" t="s">
        <v>130</v>
      </c>
      <c r="I104" t="s">
        <v>27</v>
      </c>
      <c r="J104" t="s">
        <v>34</v>
      </c>
      <c r="K104">
        <v>24.738</v>
      </c>
    </row>
    <row r="105" spans="1:11" x14ac:dyDescent="0.3">
      <c r="A105" t="s">
        <v>158</v>
      </c>
      <c r="B105" t="s">
        <v>160</v>
      </c>
      <c r="C105">
        <v>21</v>
      </c>
      <c r="D105" t="s">
        <v>25</v>
      </c>
      <c r="E105" t="s">
        <v>21</v>
      </c>
      <c r="F105" t="s">
        <v>22</v>
      </c>
      <c r="G105">
        <v>2.7949999999999999</v>
      </c>
      <c r="H105" t="s">
        <v>62</v>
      </c>
      <c r="I105" t="s">
        <v>17</v>
      </c>
      <c r="J105" t="s">
        <v>28</v>
      </c>
      <c r="K105">
        <v>2.2360000000000002</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D18" sqref="D18"/>
    </sheetView>
  </sheetViews>
  <sheetFormatPr defaultRowHeight="14.4" x14ac:dyDescent="0.3"/>
  <cols>
    <col min="1" max="1" width="14.44140625" customWidth="1"/>
    <col min="2" max="2" width="33.33203125" customWidth="1"/>
    <col min="3" max="3" width="20" customWidth="1"/>
    <col min="4" max="4" width="8.33203125" customWidth="1"/>
    <col min="5" max="5" width="10.77734375" bestFit="1" customWidth="1"/>
  </cols>
  <sheetData>
    <row r="3" spans="1:5" x14ac:dyDescent="0.3">
      <c r="A3" s="2" t="s">
        <v>164</v>
      </c>
      <c r="B3" s="2" t="s">
        <v>163</v>
      </c>
    </row>
    <row r="4" spans="1:5" x14ac:dyDescent="0.3">
      <c r="A4" s="2" t="s">
        <v>161</v>
      </c>
      <c r="B4" t="s">
        <v>17</v>
      </c>
      <c r="C4" t="s">
        <v>44</v>
      </c>
      <c r="D4" t="s">
        <v>27</v>
      </c>
      <c r="E4" t="s">
        <v>162</v>
      </c>
    </row>
    <row r="5" spans="1:5" x14ac:dyDescent="0.3">
      <c r="A5" s="3" t="s">
        <v>11</v>
      </c>
      <c r="B5" s="4">
        <v>11</v>
      </c>
      <c r="C5" s="4">
        <v>7</v>
      </c>
      <c r="D5" s="4">
        <v>7</v>
      </c>
      <c r="E5" s="4">
        <v>25</v>
      </c>
    </row>
    <row r="6" spans="1:5" x14ac:dyDescent="0.3">
      <c r="A6" s="3" t="s">
        <v>69</v>
      </c>
      <c r="B6" s="4">
        <v>11</v>
      </c>
      <c r="C6" s="4">
        <v>9</v>
      </c>
      <c r="D6" s="4">
        <v>17</v>
      </c>
      <c r="E6" s="4">
        <v>37</v>
      </c>
    </row>
    <row r="7" spans="1:5" x14ac:dyDescent="0.3">
      <c r="A7" s="3" t="s">
        <v>112</v>
      </c>
      <c r="B7" s="4">
        <v>8</v>
      </c>
      <c r="C7" s="4">
        <v>4</v>
      </c>
      <c r="D7" s="4">
        <v>6</v>
      </c>
      <c r="E7" s="4">
        <v>18</v>
      </c>
    </row>
    <row r="8" spans="1:5" x14ac:dyDescent="0.3">
      <c r="A8" s="3" t="s">
        <v>135</v>
      </c>
      <c r="B8" s="4">
        <v>7</v>
      </c>
      <c r="C8" s="4">
        <v>3</v>
      </c>
      <c r="D8" s="4">
        <v>3</v>
      </c>
      <c r="E8" s="4">
        <v>13</v>
      </c>
    </row>
    <row r="9" spans="1:5" x14ac:dyDescent="0.3">
      <c r="A9" s="3" t="s">
        <v>149</v>
      </c>
      <c r="B9" s="4">
        <v>3</v>
      </c>
      <c r="C9" s="4">
        <v>3</v>
      </c>
      <c r="D9" s="4">
        <v>2</v>
      </c>
      <c r="E9" s="4">
        <v>8</v>
      </c>
    </row>
    <row r="10" spans="1:5" x14ac:dyDescent="0.3">
      <c r="A10" s="3" t="s">
        <v>158</v>
      </c>
      <c r="B10" s="4">
        <v>1</v>
      </c>
      <c r="C10" s="4"/>
      <c r="D10" s="4">
        <v>2</v>
      </c>
      <c r="E10" s="4">
        <v>3</v>
      </c>
    </row>
    <row r="11" spans="1:5" x14ac:dyDescent="0.3">
      <c r="A11" s="3" t="s">
        <v>162</v>
      </c>
      <c r="B11" s="4">
        <v>41</v>
      </c>
      <c r="C11" s="4">
        <v>26</v>
      </c>
      <c r="D11" s="4">
        <v>37</v>
      </c>
      <c r="E11" s="4">
        <v>104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H16" sqref="H16:I16"/>
    </sheetView>
  </sheetViews>
  <sheetFormatPr defaultRowHeight="14.4" x14ac:dyDescent="0.3"/>
  <cols>
    <col min="1" max="1" width="15.88671875" customWidth="1"/>
    <col min="2" max="2" width="33.33203125" bestFit="1" customWidth="1"/>
    <col min="3" max="3" width="20" bestFit="1" customWidth="1"/>
    <col min="4" max="4" width="8.33203125" bestFit="1" customWidth="1"/>
    <col min="5" max="5" width="10.77734375" bestFit="1" customWidth="1"/>
  </cols>
  <sheetData>
    <row r="3" spans="1:5" x14ac:dyDescent="0.3">
      <c r="A3" s="2" t="s">
        <v>164</v>
      </c>
      <c r="B3" s="2" t="s">
        <v>163</v>
      </c>
    </row>
    <row r="4" spans="1:5" x14ac:dyDescent="0.3">
      <c r="A4" s="2" t="s">
        <v>161</v>
      </c>
      <c r="B4" t="s">
        <v>17</v>
      </c>
      <c r="C4" t="s">
        <v>44</v>
      </c>
      <c r="D4" t="s">
        <v>27</v>
      </c>
      <c r="E4" t="s">
        <v>162</v>
      </c>
    </row>
    <row r="5" spans="1:5" x14ac:dyDescent="0.3">
      <c r="A5" s="3" t="s">
        <v>13</v>
      </c>
      <c r="B5" s="4">
        <v>8</v>
      </c>
      <c r="C5" s="4">
        <v>8</v>
      </c>
      <c r="D5" s="4">
        <v>6</v>
      </c>
      <c r="E5" s="4">
        <v>22</v>
      </c>
    </row>
    <row r="6" spans="1:5" x14ac:dyDescent="0.3">
      <c r="A6" s="3" t="s">
        <v>32</v>
      </c>
      <c r="B6" s="4">
        <v>9</v>
      </c>
      <c r="C6" s="4">
        <v>3</v>
      </c>
      <c r="D6" s="4">
        <v>16</v>
      </c>
      <c r="E6" s="4">
        <v>28</v>
      </c>
    </row>
    <row r="7" spans="1:5" x14ac:dyDescent="0.3">
      <c r="A7" s="3" t="s">
        <v>20</v>
      </c>
      <c r="B7" s="4">
        <v>9</v>
      </c>
      <c r="C7" s="4">
        <v>6</v>
      </c>
      <c r="D7" s="4">
        <v>10</v>
      </c>
      <c r="E7" s="4">
        <v>25</v>
      </c>
    </row>
    <row r="8" spans="1:5" x14ac:dyDescent="0.3">
      <c r="A8" s="3" t="s">
        <v>25</v>
      </c>
      <c r="B8" s="4">
        <v>15</v>
      </c>
      <c r="C8" s="4">
        <v>9</v>
      </c>
      <c r="D8" s="4">
        <v>5</v>
      </c>
      <c r="E8" s="4">
        <v>29</v>
      </c>
    </row>
    <row r="9" spans="1:5" x14ac:dyDescent="0.3">
      <c r="A9" s="3" t="s">
        <v>162</v>
      </c>
      <c r="B9" s="4">
        <v>41</v>
      </c>
      <c r="C9" s="4">
        <v>26</v>
      </c>
      <c r="D9" s="4">
        <v>37</v>
      </c>
      <c r="E9" s="4">
        <v>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topLeftCell="A4" workbookViewId="0">
      <selection activeCell="J17" sqref="J17"/>
    </sheetView>
  </sheetViews>
  <sheetFormatPr defaultRowHeight="14.4" x14ac:dyDescent="0.3"/>
  <cols>
    <col min="1" max="1" width="18.21875" customWidth="1"/>
    <col min="2" max="2" width="33.33203125" customWidth="1"/>
    <col min="3" max="3" width="20" customWidth="1"/>
    <col min="4" max="4" width="8.33203125" customWidth="1"/>
    <col min="5" max="5" width="10.77734375" customWidth="1"/>
    <col min="6"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3" spans="1:5" x14ac:dyDescent="0.3">
      <c r="A3" s="2" t="s">
        <v>165</v>
      </c>
      <c r="B3" s="2" t="s">
        <v>163</v>
      </c>
    </row>
    <row r="4" spans="1:5" x14ac:dyDescent="0.3">
      <c r="A4" s="2" t="s">
        <v>161</v>
      </c>
      <c r="B4" t="s">
        <v>17</v>
      </c>
      <c r="C4" t="s">
        <v>44</v>
      </c>
      <c r="D4" t="s">
        <v>27</v>
      </c>
      <c r="E4" t="s">
        <v>162</v>
      </c>
    </row>
    <row r="5" spans="1:5" x14ac:dyDescent="0.3">
      <c r="A5" s="3" t="s">
        <v>13</v>
      </c>
      <c r="B5" s="6">
        <v>2.7046250000000001</v>
      </c>
      <c r="C5" s="6">
        <v>2.5973749999999995</v>
      </c>
      <c r="D5" s="6">
        <v>2.6750000000000003</v>
      </c>
      <c r="E5" s="6">
        <v>2.657545454545454</v>
      </c>
    </row>
    <row r="6" spans="1:5" x14ac:dyDescent="0.3">
      <c r="A6" s="5" t="s">
        <v>14</v>
      </c>
      <c r="B6" s="6">
        <v>2.8914999999999997</v>
      </c>
      <c r="C6" s="6">
        <v>3.202</v>
      </c>
      <c r="D6" s="6"/>
      <c r="E6" s="6">
        <v>2.9949999999999997</v>
      </c>
    </row>
    <row r="7" spans="1:5" x14ac:dyDescent="0.3">
      <c r="A7" s="5" t="s">
        <v>21</v>
      </c>
      <c r="B7" s="6">
        <v>2.6423333333333332</v>
      </c>
      <c r="C7" s="6">
        <v>2.5109999999999997</v>
      </c>
      <c r="D7" s="6">
        <v>2.7145999999999999</v>
      </c>
      <c r="E7" s="6">
        <v>2.6113333333333326</v>
      </c>
    </row>
    <row r="8" spans="1:5" x14ac:dyDescent="0.3">
      <c r="A8" s="5" t="s">
        <v>84</v>
      </c>
      <c r="B8" s="6"/>
      <c r="C8" s="6"/>
      <c r="D8" s="6">
        <v>2.4769999999999999</v>
      </c>
      <c r="E8" s="6">
        <v>2.4769999999999999</v>
      </c>
    </row>
    <row r="9" spans="1:5" x14ac:dyDescent="0.3">
      <c r="A9" s="3" t="s">
        <v>32</v>
      </c>
      <c r="B9" s="6">
        <v>2.8996666666666666</v>
      </c>
      <c r="C9" s="6">
        <v>3.1873333333333331</v>
      </c>
      <c r="D9" s="6">
        <v>2.9241250000000001</v>
      </c>
      <c r="E9" s="6">
        <v>2.9444642857142855</v>
      </c>
    </row>
    <row r="10" spans="1:5" x14ac:dyDescent="0.3">
      <c r="A10" s="5" t="s">
        <v>14</v>
      </c>
      <c r="B10" s="6"/>
      <c r="C10" s="6"/>
      <c r="D10" s="6">
        <v>2.746</v>
      </c>
      <c r="E10" s="6">
        <v>2.746</v>
      </c>
    </row>
    <row r="11" spans="1:5" x14ac:dyDescent="0.3">
      <c r="A11" s="5" t="s">
        <v>21</v>
      </c>
      <c r="B11" s="6">
        <v>2.8996666666666666</v>
      </c>
      <c r="C11" s="6">
        <v>3.1873333333333331</v>
      </c>
      <c r="D11" s="6">
        <v>2.9359999999999999</v>
      </c>
      <c r="E11" s="6">
        <v>2.9518148148148149</v>
      </c>
    </row>
    <row r="12" spans="1:5" x14ac:dyDescent="0.3">
      <c r="A12" s="3" t="s">
        <v>20</v>
      </c>
      <c r="B12" s="6">
        <v>2.8643333333333332</v>
      </c>
      <c r="C12" s="6">
        <v>2.8361666666666667</v>
      </c>
      <c r="D12" s="6">
        <v>2.7493000000000003</v>
      </c>
      <c r="E12" s="6">
        <v>2.8115599999999996</v>
      </c>
    </row>
    <row r="13" spans="1:5" x14ac:dyDescent="0.3">
      <c r="A13" s="5" t="s">
        <v>14</v>
      </c>
      <c r="B13" s="6"/>
      <c r="C13" s="6">
        <v>2.5379999999999998</v>
      </c>
      <c r="D13" s="6"/>
      <c r="E13" s="6">
        <v>2.5379999999999998</v>
      </c>
    </row>
    <row r="14" spans="1:5" x14ac:dyDescent="0.3">
      <c r="A14" s="5" t="s">
        <v>21</v>
      </c>
      <c r="B14" s="6">
        <v>2.8643333333333332</v>
      </c>
      <c r="C14" s="6">
        <v>2.8958000000000004</v>
      </c>
      <c r="D14" s="6">
        <v>2.7493000000000003</v>
      </c>
      <c r="E14" s="6">
        <v>2.8229583333333328</v>
      </c>
    </row>
    <row r="15" spans="1:5" x14ac:dyDescent="0.3">
      <c r="A15" s="3" t="s">
        <v>25</v>
      </c>
      <c r="B15" s="6">
        <v>2.8864000000000001</v>
      </c>
      <c r="C15" s="6">
        <v>2.5572222222222223</v>
      </c>
      <c r="D15" s="6">
        <v>3.1194000000000002</v>
      </c>
      <c r="E15" s="6">
        <v>2.824413793103449</v>
      </c>
    </row>
    <row r="16" spans="1:5" x14ac:dyDescent="0.3">
      <c r="A16" s="5" t="s">
        <v>21</v>
      </c>
      <c r="B16" s="6">
        <v>2.8864000000000001</v>
      </c>
      <c r="C16" s="6">
        <v>2.5572222222222223</v>
      </c>
      <c r="D16" s="6">
        <v>3.1194000000000002</v>
      </c>
      <c r="E16" s="6">
        <v>2.824413793103449</v>
      </c>
    </row>
    <row r="17" spans="1:5" x14ac:dyDescent="0.3">
      <c r="A17" s="3" t="s">
        <v>162</v>
      </c>
      <c r="B17" s="6">
        <v>2.8489999999999998</v>
      </c>
      <c r="C17" s="6">
        <v>2.7066538461538463</v>
      </c>
      <c r="D17" s="6">
        <v>2.8628648648648642</v>
      </c>
      <c r="E17" s="6">
        <v>2.8183461538461541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
  <sheetViews>
    <sheetView topLeftCell="A7" workbookViewId="0">
      <selection activeCell="I32" sqref="I32"/>
    </sheetView>
  </sheetViews>
  <sheetFormatPr defaultRowHeight="14.4" x14ac:dyDescent="0.3"/>
  <cols>
    <col min="1" max="1" width="28.109375" bestFit="1" customWidth="1"/>
    <col min="2" max="2" width="33.33203125" customWidth="1"/>
    <col min="3" max="3" width="20" customWidth="1"/>
    <col min="4" max="4" width="8.33203125" customWidth="1"/>
    <col min="5" max="5" width="10.77734375" customWidth="1"/>
    <col min="6"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3" spans="1:5" x14ac:dyDescent="0.3">
      <c r="A3" s="2" t="s">
        <v>164</v>
      </c>
      <c r="B3" s="2" t="s">
        <v>163</v>
      </c>
    </row>
    <row r="4" spans="1:5" x14ac:dyDescent="0.3">
      <c r="A4" s="2" t="s">
        <v>161</v>
      </c>
      <c r="B4" t="s">
        <v>17</v>
      </c>
      <c r="C4" t="s">
        <v>44</v>
      </c>
      <c r="D4" t="s">
        <v>27</v>
      </c>
      <c r="E4" t="s">
        <v>162</v>
      </c>
    </row>
    <row r="5" spans="1:5" x14ac:dyDescent="0.3">
      <c r="A5" s="3" t="s">
        <v>92</v>
      </c>
      <c r="B5" s="7"/>
      <c r="C5" s="7"/>
      <c r="D5" s="7">
        <v>1</v>
      </c>
      <c r="E5" s="7">
        <v>1</v>
      </c>
    </row>
    <row r="6" spans="1:5" x14ac:dyDescent="0.3">
      <c r="A6" s="3" t="s">
        <v>118</v>
      </c>
      <c r="B6" s="7"/>
      <c r="C6" s="7">
        <v>1</v>
      </c>
      <c r="D6" s="7"/>
      <c r="E6" s="7">
        <v>1</v>
      </c>
    </row>
    <row r="7" spans="1:5" x14ac:dyDescent="0.3">
      <c r="A7" s="3" t="s">
        <v>79</v>
      </c>
      <c r="B7" s="7">
        <v>1</v>
      </c>
      <c r="C7" s="7">
        <v>1</v>
      </c>
      <c r="D7" s="7">
        <v>1</v>
      </c>
      <c r="E7" s="7">
        <v>3</v>
      </c>
    </row>
    <row r="8" spans="1:5" x14ac:dyDescent="0.3">
      <c r="A8" s="3" t="s">
        <v>130</v>
      </c>
      <c r="B8" s="7"/>
      <c r="C8" s="7">
        <v>1</v>
      </c>
      <c r="D8" s="7">
        <v>2</v>
      </c>
      <c r="E8" s="7">
        <v>3</v>
      </c>
    </row>
    <row r="9" spans="1:5" x14ac:dyDescent="0.3">
      <c r="A9" s="3" t="s">
        <v>87</v>
      </c>
      <c r="B9" s="7">
        <v>1</v>
      </c>
      <c r="C9" s="7">
        <v>1</v>
      </c>
      <c r="D9" s="7">
        <v>1</v>
      </c>
      <c r="E9" s="7">
        <v>3</v>
      </c>
    </row>
    <row r="10" spans="1:5" x14ac:dyDescent="0.3">
      <c r="A10" s="3" t="s">
        <v>38</v>
      </c>
      <c r="B10" s="7">
        <v>2</v>
      </c>
      <c r="C10" s="7"/>
      <c r="D10" s="7">
        <v>1</v>
      </c>
      <c r="E10" s="7">
        <v>3</v>
      </c>
    </row>
    <row r="11" spans="1:5" x14ac:dyDescent="0.3">
      <c r="A11" s="3" t="s">
        <v>43</v>
      </c>
      <c r="B11" s="7"/>
      <c r="C11" s="7">
        <v>1</v>
      </c>
      <c r="D11" s="7">
        <v>3</v>
      </c>
      <c r="E11" s="7">
        <v>4</v>
      </c>
    </row>
    <row r="12" spans="1:5" x14ac:dyDescent="0.3">
      <c r="A12" s="3" t="s">
        <v>132</v>
      </c>
      <c r="B12" s="7">
        <v>1</v>
      </c>
      <c r="C12" s="7">
        <v>1</v>
      </c>
      <c r="D12" s="7">
        <v>2</v>
      </c>
      <c r="E12" s="7">
        <v>4</v>
      </c>
    </row>
    <row r="13" spans="1:5" x14ac:dyDescent="0.3">
      <c r="A13" s="3" t="s">
        <v>115</v>
      </c>
      <c r="B13" s="7">
        <v>3</v>
      </c>
      <c r="C13" s="7">
        <v>1</v>
      </c>
      <c r="D13" s="7"/>
      <c r="E13" s="7">
        <v>4</v>
      </c>
    </row>
    <row r="14" spans="1:5" x14ac:dyDescent="0.3">
      <c r="A14" s="3" t="s">
        <v>64</v>
      </c>
      <c r="B14" s="7"/>
      <c r="C14" s="7">
        <v>1</v>
      </c>
      <c r="D14" s="7">
        <v>3</v>
      </c>
      <c r="E14" s="7">
        <v>4</v>
      </c>
    </row>
    <row r="15" spans="1:5" x14ac:dyDescent="0.3">
      <c r="A15" s="3" t="s">
        <v>33</v>
      </c>
      <c r="B15" s="7">
        <v>3</v>
      </c>
      <c r="C15" s="7">
        <v>1</v>
      </c>
      <c r="D15" s="7"/>
      <c r="E15" s="7">
        <v>4</v>
      </c>
    </row>
    <row r="16" spans="1:5" x14ac:dyDescent="0.3">
      <c r="A16" s="3" t="s">
        <v>68</v>
      </c>
      <c r="B16" s="7">
        <v>1</v>
      </c>
      <c r="C16" s="7">
        <v>2</v>
      </c>
      <c r="D16" s="7">
        <v>2</v>
      </c>
      <c r="E16" s="7">
        <v>5</v>
      </c>
    </row>
    <row r="17" spans="1:5" x14ac:dyDescent="0.3">
      <c r="A17" s="3" t="s">
        <v>62</v>
      </c>
      <c r="B17" s="7">
        <v>3</v>
      </c>
      <c r="C17" s="7">
        <v>1</v>
      </c>
      <c r="D17" s="7">
        <v>1</v>
      </c>
      <c r="E17" s="7">
        <v>5</v>
      </c>
    </row>
    <row r="18" spans="1:5" x14ac:dyDescent="0.3">
      <c r="A18" s="3" t="s">
        <v>16</v>
      </c>
      <c r="B18" s="7">
        <v>4</v>
      </c>
      <c r="C18" s="7"/>
      <c r="D18" s="7">
        <v>1</v>
      </c>
      <c r="E18" s="7">
        <v>5</v>
      </c>
    </row>
    <row r="19" spans="1:5" x14ac:dyDescent="0.3">
      <c r="A19" s="3" t="s">
        <v>26</v>
      </c>
      <c r="B19" s="7"/>
      <c r="C19" s="7">
        <v>2</v>
      </c>
      <c r="D19" s="7">
        <v>3</v>
      </c>
      <c r="E19" s="7">
        <v>5</v>
      </c>
    </row>
    <row r="20" spans="1:5" x14ac:dyDescent="0.3">
      <c r="A20" s="3" t="s">
        <v>77</v>
      </c>
      <c r="B20" s="7">
        <v>1</v>
      </c>
      <c r="C20" s="7">
        <v>2</v>
      </c>
      <c r="D20" s="7">
        <v>2</v>
      </c>
      <c r="E20" s="7">
        <v>5</v>
      </c>
    </row>
    <row r="21" spans="1:5" x14ac:dyDescent="0.3">
      <c r="A21" s="3" t="s">
        <v>55</v>
      </c>
      <c r="B21" s="7">
        <v>2</v>
      </c>
      <c r="C21" s="7">
        <v>1</v>
      </c>
      <c r="D21" s="7">
        <v>2</v>
      </c>
      <c r="E21" s="7">
        <v>5</v>
      </c>
    </row>
    <row r="22" spans="1:5" x14ac:dyDescent="0.3">
      <c r="A22" s="3" t="s">
        <v>60</v>
      </c>
      <c r="B22" s="7">
        <v>2</v>
      </c>
      <c r="C22" s="7">
        <v>1</v>
      </c>
      <c r="D22" s="7">
        <v>2</v>
      </c>
      <c r="E22" s="7">
        <v>5</v>
      </c>
    </row>
    <row r="23" spans="1:5" x14ac:dyDescent="0.3">
      <c r="A23" s="3" t="s">
        <v>48</v>
      </c>
      <c r="B23" s="7">
        <v>3</v>
      </c>
      <c r="C23" s="7"/>
      <c r="D23" s="7">
        <v>2</v>
      </c>
      <c r="E23" s="7">
        <v>5</v>
      </c>
    </row>
    <row r="24" spans="1:5" x14ac:dyDescent="0.3">
      <c r="A24" s="3" t="s">
        <v>66</v>
      </c>
      <c r="B24" s="7">
        <v>3</v>
      </c>
      <c r="C24" s="7">
        <v>1</v>
      </c>
      <c r="D24" s="7">
        <v>1</v>
      </c>
      <c r="E24" s="7">
        <v>5</v>
      </c>
    </row>
    <row r="25" spans="1:5" x14ac:dyDescent="0.3">
      <c r="A25" s="3" t="s">
        <v>40</v>
      </c>
      <c r="B25" s="7">
        <v>3</v>
      </c>
      <c r="C25" s="7">
        <v>1</v>
      </c>
      <c r="D25" s="7">
        <v>2</v>
      </c>
      <c r="E25" s="7">
        <v>6</v>
      </c>
    </row>
    <row r="26" spans="1:5" x14ac:dyDescent="0.3">
      <c r="A26" s="3" t="s">
        <v>58</v>
      </c>
      <c r="B26" s="7">
        <v>3</v>
      </c>
      <c r="C26" s="7">
        <v>3</v>
      </c>
      <c r="D26" s="7">
        <v>3</v>
      </c>
      <c r="E26" s="7">
        <v>9</v>
      </c>
    </row>
    <row r="27" spans="1:5" x14ac:dyDescent="0.3">
      <c r="A27" s="3" t="s">
        <v>30</v>
      </c>
      <c r="B27" s="7">
        <v>5</v>
      </c>
      <c r="C27" s="7">
        <v>3</v>
      </c>
      <c r="D27" s="7">
        <v>2</v>
      </c>
      <c r="E27" s="7">
        <v>10</v>
      </c>
    </row>
    <row r="28" spans="1:5" x14ac:dyDescent="0.3">
      <c r="A28" s="3" t="s">
        <v>162</v>
      </c>
      <c r="B28" s="7">
        <v>41</v>
      </c>
      <c r="C28" s="7">
        <v>26</v>
      </c>
      <c r="D28" s="7">
        <v>37</v>
      </c>
      <c r="E28" s="7">
        <v>104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O17" sqref="O17"/>
    </sheetView>
  </sheetViews>
  <sheetFormatPr defaultRowHeight="14.4" x14ac:dyDescent="0.3"/>
  <cols>
    <col min="1" max="1" width="28.109375" bestFit="1" customWidth="1"/>
    <col min="2" max="2" width="15.33203125" bestFit="1" customWidth="1"/>
    <col min="3" max="3" width="20" bestFit="1" customWidth="1"/>
    <col min="4" max="4" width="8.33203125" bestFit="1" customWidth="1"/>
    <col min="5" max="5" width="10.77734375" customWidth="1"/>
    <col min="6"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3" spans="1:2" x14ac:dyDescent="0.3">
      <c r="A3" s="2" t="s">
        <v>161</v>
      </c>
      <c r="B3" t="s">
        <v>165</v>
      </c>
    </row>
    <row r="4" spans="1:2" x14ac:dyDescent="0.3">
      <c r="A4" s="3" t="s">
        <v>79</v>
      </c>
      <c r="B4" s="6">
        <v>2.3836666666666666</v>
      </c>
    </row>
    <row r="5" spans="1:2" x14ac:dyDescent="0.3">
      <c r="A5" s="3" t="s">
        <v>62</v>
      </c>
      <c r="B5" s="6">
        <v>2.4935999999999998</v>
      </c>
    </row>
    <row r="6" spans="1:2" x14ac:dyDescent="0.3">
      <c r="A6" s="3" t="s">
        <v>118</v>
      </c>
      <c r="B6" s="6">
        <v>2.5489999999999999</v>
      </c>
    </row>
    <row r="7" spans="1:2" x14ac:dyDescent="0.3">
      <c r="A7" s="3" t="s">
        <v>87</v>
      </c>
      <c r="B7" s="6">
        <v>2.5586666666666669</v>
      </c>
    </row>
    <row r="8" spans="1:2" x14ac:dyDescent="0.3">
      <c r="A8" s="3" t="s">
        <v>68</v>
      </c>
      <c r="B8" s="6">
        <v>2.5851999999999999</v>
      </c>
    </row>
    <row r="9" spans="1:2" x14ac:dyDescent="0.3">
      <c r="A9" s="3" t="s">
        <v>40</v>
      </c>
      <c r="B9" s="6">
        <v>2.6380000000000003</v>
      </c>
    </row>
    <row r="10" spans="1:2" x14ac:dyDescent="0.3">
      <c r="A10" s="3" t="s">
        <v>38</v>
      </c>
      <c r="B10" s="6">
        <v>2.6773333333333333</v>
      </c>
    </row>
    <row r="11" spans="1:2" x14ac:dyDescent="0.3">
      <c r="A11" s="3" t="s">
        <v>64</v>
      </c>
      <c r="B11" s="6">
        <v>2.6872499999999997</v>
      </c>
    </row>
    <row r="12" spans="1:2" x14ac:dyDescent="0.3">
      <c r="A12" s="3" t="s">
        <v>55</v>
      </c>
      <c r="B12" s="6">
        <v>2.6916000000000002</v>
      </c>
    </row>
    <row r="13" spans="1:2" x14ac:dyDescent="0.3">
      <c r="A13" s="3" t="s">
        <v>48</v>
      </c>
      <c r="B13" s="6">
        <v>2.6946000000000003</v>
      </c>
    </row>
    <row r="14" spans="1:2" x14ac:dyDescent="0.3">
      <c r="A14" s="3" t="s">
        <v>60</v>
      </c>
      <c r="B14" s="6">
        <v>2.71</v>
      </c>
    </row>
    <row r="15" spans="1:2" x14ac:dyDescent="0.3">
      <c r="A15" s="3" t="s">
        <v>26</v>
      </c>
      <c r="B15" s="6">
        <v>2.7422</v>
      </c>
    </row>
    <row r="16" spans="1:2" x14ac:dyDescent="0.3">
      <c r="A16" s="3" t="s">
        <v>92</v>
      </c>
      <c r="B16" s="6">
        <v>2.746</v>
      </c>
    </row>
    <row r="17" spans="1:2" x14ac:dyDescent="0.3">
      <c r="A17" s="3" t="s">
        <v>130</v>
      </c>
      <c r="B17" s="6">
        <v>2.8216666666666668</v>
      </c>
    </row>
    <row r="18" spans="1:2" x14ac:dyDescent="0.3">
      <c r="A18" s="3" t="s">
        <v>43</v>
      </c>
      <c r="B18" s="6">
        <v>2.8452500000000001</v>
      </c>
    </row>
    <row r="19" spans="1:2" x14ac:dyDescent="0.3">
      <c r="A19" s="3" t="s">
        <v>132</v>
      </c>
      <c r="B19" s="6">
        <v>2.8489999999999998</v>
      </c>
    </row>
    <row r="20" spans="1:2" x14ac:dyDescent="0.3">
      <c r="A20" s="3" t="s">
        <v>115</v>
      </c>
      <c r="B20" s="6">
        <v>2.8532500000000001</v>
      </c>
    </row>
    <row r="21" spans="1:2" x14ac:dyDescent="0.3">
      <c r="A21" s="3" t="s">
        <v>30</v>
      </c>
      <c r="B21" s="6">
        <v>2.8592999999999997</v>
      </c>
    </row>
    <row r="22" spans="1:2" x14ac:dyDescent="0.3">
      <c r="A22" s="3" t="s">
        <v>66</v>
      </c>
      <c r="B22" s="6">
        <v>2.9752000000000001</v>
      </c>
    </row>
    <row r="23" spans="1:2" x14ac:dyDescent="0.3">
      <c r="A23" s="3" t="s">
        <v>33</v>
      </c>
      <c r="B23" s="6">
        <v>3.0077500000000001</v>
      </c>
    </row>
    <row r="24" spans="1:2" x14ac:dyDescent="0.3">
      <c r="A24" s="3" t="s">
        <v>58</v>
      </c>
      <c r="B24" s="6">
        <v>3.0512222222222225</v>
      </c>
    </row>
    <row r="25" spans="1:2" x14ac:dyDescent="0.3">
      <c r="A25" s="3" t="s">
        <v>77</v>
      </c>
      <c r="B25" s="6">
        <v>3.2966000000000002</v>
      </c>
    </row>
    <row r="26" spans="1:2" x14ac:dyDescent="0.3">
      <c r="A26" s="3" t="s">
        <v>16</v>
      </c>
      <c r="B26" s="6">
        <v>3.3384</v>
      </c>
    </row>
    <row r="27" spans="1:2" x14ac:dyDescent="0.3">
      <c r="A27" s="3" t="s">
        <v>162</v>
      </c>
      <c r="B27" s="6">
        <v>2.8183461538461532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O12" sqref="O12"/>
    </sheetView>
  </sheetViews>
  <sheetFormatPr defaultRowHeight="14.4" x14ac:dyDescent="0.3"/>
  <cols>
    <col min="1" max="1" width="22.88671875" customWidth="1"/>
    <col min="2" max="2" width="33.33203125" bestFit="1" customWidth="1"/>
    <col min="3" max="3" width="20" bestFit="1" customWidth="1"/>
    <col min="4" max="4" width="8.33203125" bestFit="1" customWidth="1"/>
    <col min="5" max="5" width="10.77734375" customWidth="1"/>
    <col min="6"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3" spans="1:5" x14ac:dyDescent="0.3">
      <c r="A3" s="2" t="s">
        <v>167</v>
      </c>
      <c r="B3" s="2" t="s">
        <v>163</v>
      </c>
    </row>
    <row r="4" spans="1:5" x14ac:dyDescent="0.3">
      <c r="A4" s="2" t="s">
        <v>161</v>
      </c>
      <c r="B4" t="s">
        <v>17</v>
      </c>
      <c r="C4" t="s">
        <v>44</v>
      </c>
      <c r="D4" t="s">
        <v>27</v>
      </c>
      <c r="E4" t="s">
        <v>162</v>
      </c>
    </row>
    <row r="5" spans="1:5" x14ac:dyDescent="0.3">
      <c r="A5" s="3" t="s">
        <v>23</v>
      </c>
      <c r="B5" s="4">
        <v>7</v>
      </c>
      <c r="C5" s="4">
        <v>1</v>
      </c>
      <c r="D5" s="4">
        <v>2</v>
      </c>
      <c r="E5" s="4">
        <v>10</v>
      </c>
    </row>
    <row r="6" spans="1:5" x14ac:dyDescent="0.3">
      <c r="A6" s="3" t="s">
        <v>34</v>
      </c>
      <c r="B6" s="4">
        <v>4</v>
      </c>
      <c r="C6" s="4">
        <v>4</v>
      </c>
      <c r="D6" s="4">
        <v>12</v>
      </c>
      <c r="E6" s="4">
        <v>20</v>
      </c>
    </row>
    <row r="7" spans="1:5" x14ac:dyDescent="0.3">
      <c r="A7" s="3" t="s">
        <v>18</v>
      </c>
      <c r="B7" s="4">
        <v>7</v>
      </c>
      <c r="C7" s="4">
        <v>7</v>
      </c>
      <c r="D7" s="4">
        <v>6</v>
      </c>
      <c r="E7" s="4">
        <v>20</v>
      </c>
    </row>
    <row r="8" spans="1:5" x14ac:dyDescent="0.3">
      <c r="A8" s="3" t="s">
        <v>28</v>
      </c>
      <c r="B8" s="4">
        <v>23</v>
      </c>
      <c r="C8" s="4">
        <v>14</v>
      </c>
      <c r="D8" s="4">
        <v>17</v>
      </c>
      <c r="E8" s="4">
        <v>54</v>
      </c>
    </row>
    <row r="9" spans="1:5" x14ac:dyDescent="0.3">
      <c r="A9" s="3" t="s">
        <v>162</v>
      </c>
      <c r="B9" s="4">
        <v>41</v>
      </c>
      <c r="C9" s="4">
        <v>26</v>
      </c>
      <c r="D9" s="4">
        <v>37</v>
      </c>
      <c r="E9" s="4">
        <v>104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B7" sqref="B7"/>
    </sheetView>
  </sheetViews>
  <sheetFormatPr defaultRowHeight="14.4" x14ac:dyDescent="0.3"/>
  <cols>
    <col min="1" max="1" width="19.77734375" bestFit="1" customWidth="1"/>
    <col min="2" max="2" width="33.33203125" bestFit="1" customWidth="1"/>
    <col min="3" max="3" width="20" bestFit="1" customWidth="1"/>
    <col min="4" max="4" width="8.33203125" bestFit="1" customWidth="1"/>
    <col min="5" max="5" width="10.77734375" customWidth="1"/>
    <col min="6" max="6" width="22.88671875" customWidth="1"/>
    <col min="7" max="7" width="12.109375" customWidth="1"/>
    <col min="8" max="8" width="27.6640625" customWidth="1"/>
    <col min="9" max="9" width="16.88671875" customWidth="1"/>
    <col min="10" max="18" width="6" customWidth="1"/>
    <col min="19" max="19" width="4" customWidth="1"/>
    <col min="20" max="22" width="6" customWidth="1"/>
    <col min="23" max="23" width="5" customWidth="1"/>
    <col min="24" max="41" width="6" customWidth="1"/>
    <col min="42" max="42" width="5" customWidth="1"/>
    <col min="43" max="59" width="6" customWidth="1"/>
    <col min="60" max="60" width="5" customWidth="1"/>
    <col min="61" max="72" width="6" customWidth="1"/>
    <col min="73" max="73" width="2" customWidth="1"/>
    <col min="74" max="77" width="6" customWidth="1"/>
    <col min="78" max="78" width="5" customWidth="1"/>
    <col min="79" max="84" width="6" customWidth="1"/>
    <col min="85" max="85" width="5" customWidth="1"/>
    <col min="86" max="97" width="6" customWidth="1"/>
    <col min="98" max="98" width="5" customWidth="1"/>
    <col min="99" max="102" width="6" customWidth="1"/>
    <col min="103" max="103" width="10.77734375" bestFit="1" customWidth="1"/>
  </cols>
  <sheetData>
    <row r="3" spans="1:5" x14ac:dyDescent="0.3">
      <c r="A3" s="2" t="s">
        <v>175</v>
      </c>
      <c r="B3" s="2" t="s">
        <v>163</v>
      </c>
    </row>
    <row r="4" spans="1:5" x14ac:dyDescent="0.3">
      <c r="A4" s="2" t="s">
        <v>161</v>
      </c>
      <c r="B4" t="s">
        <v>17</v>
      </c>
      <c r="C4" t="s">
        <v>44</v>
      </c>
      <c r="D4" t="s">
        <v>27</v>
      </c>
      <c r="E4" t="s">
        <v>162</v>
      </c>
    </row>
    <row r="5" spans="1:5" x14ac:dyDescent="0.3">
      <c r="A5" s="3" t="s">
        <v>23</v>
      </c>
      <c r="B5" s="18">
        <v>43.483714285714278</v>
      </c>
      <c r="C5" s="18">
        <v>49.725000000000001</v>
      </c>
      <c r="D5" s="18">
        <v>44.381999999999998</v>
      </c>
      <c r="E5" s="18">
        <v>44.287500000000001</v>
      </c>
    </row>
    <row r="6" spans="1:5" x14ac:dyDescent="0.3">
      <c r="A6" s="3" t="s">
        <v>34</v>
      </c>
      <c r="B6" s="18">
        <v>23.462499999999999</v>
      </c>
      <c r="C6" s="18">
        <v>23.352000000000004</v>
      </c>
      <c r="D6" s="18">
        <v>23.4665</v>
      </c>
      <c r="E6" s="18">
        <v>23.442800000000002</v>
      </c>
    </row>
    <row r="7" spans="1:5" x14ac:dyDescent="0.3">
      <c r="A7" s="3" t="s">
        <v>18</v>
      </c>
      <c r="B7" s="18">
        <v>11.92082857142857</v>
      </c>
      <c r="C7" s="18">
        <v>10.412057142857146</v>
      </c>
      <c r="D7" s="18">
        <v>11.518000000000001</v>
      </c>
      <c r="E7" s="18">
        <v>11.271910000000002</v>
      </c>
    </row>
    <row r="8" spans="1:5" x14ac:dyDescent="0.3">
      <c r="A8" s="3" t="s">
        <v>28</v>
      </c>
      <c r="B8" s="18">
        <v>3.5453478260869575</v>
      </c>
      <c r="C8" s="18">
        <v>3.1386857142857139</v>
      </c>
      <c r="D8" s="18">
        <v>5.2467058823529413</v>
      </c>
      <c r="E8" s="18">
        <v>3.9755296296296305</v>
      </c>
    </row>
    <row r="9" spans="1:5" x14ac:dyDescent="0.3">
      <c r="A9" s="3" t="s">
        <v>162</v>
      </c>
      <c r="B9" s="18">
        <v>13.737190243902438</v>
      </c>
      <c r="C9" s="18">
        <v>9.9984230769230784</v>
      </c>
      <c r="D9" s="18">
        <v>14.288216216216213</v>
      </c>
      <c r="E9" s="18">
        <v>12.998536538461538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vt:lpstr>
      <vt:lpstr>Line Pivot</vt:lpstr>
      <vt:lpstr>Bar Pivot </vt:lpstr>
      <vt:lpstr>Bar Pivot_1</vt:lpstr>
      <vt:lpstr>Bar Pivot_2</vt:lpstr>
      <vt:lpstr>Bar Pivot_3</vt:lpstr>
      <vt:lpstr>Bar Pivot_4</vt:lpstr>
      <vt:lpstr>Bar Pivot_5</vt:lpstr>
      <vt:lpstr>Sparkline Pivot</vt:lpstr>
      <vt:lpstr>Pie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2021-06-15T08:44:38Z</dcterms:created>
  <dcterms:modified xsi:type="dcterms:W3CDTF">2021-06-16T02:26:38Z</dcterms:modified>
</cp:coreProperties>
</file>