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xampp\htdocs\group27\"/>
    </mc:Choice>
  </mc:AlternateContent>
  <xr:revisionPtr revIDLastSave="0" documentId="13_ncr:1_{62306171-D5CC-4AEB-8F4B-629E2F3B1F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Assessment" sheetId="2" r:id="rId1"/>
    <sheet name="Assessm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3" l="1"/>
  <c r="F60" i="3"/>
  <c r="F57" i="3"/>
  <c r="F54" i="3"/>
  <c r="F51" i="3"/>
  <c r="F46" i="3"/>
  <c r="C45" i="3"/>
  <c r="F42" i="3"/>
  <c r="F40" i="3"/>
  <c r="F38" i="3"/>
  <c r="F35" i="3"/>
  <c r="C34" i="3"/>
  <c r="F32" i="3"/>
  <c r="F30" i="3"/>
  <c r="F28" i="3"/>
  <c r="C27" i="3"/>
  <c r="C65" i="3" s="1"/>
  <c r="F24" i="3"/>
  <c r="F20" i="3"/>
  <c r="F17" i="3"/>
  <c r="C16" i="3"/>
  <c r="F14" i="3"/>
  <c r="F11" i="3"/>
  <c r="F7" i="3"/>
  <c r="F2" i="3"/>
  <c r="F64" i="3" s="1"/>
  <c r="H7" i="2"/>
  <c r="D7" i="2"/>
  <c r="H6" i="2"/>
  <c r="D6" i="2"/>
  <c r="D5" i="2"/>
  <c r="H5" i="2" s="1"/>
  <c r="D4" i="2"/>
  <c r="H4" i="2" s="1"/>
  <c r="H3" i="2"/>
  <c r="D3" i="2"/>
  <c r="H2" i="2"/>
  <c r="D2" i="2"/>
</calcChain>
</file>

<file path=xl/sharedStrings.xml><?xml version="1.0" encoding="utf-8"?>
<sst xmlns="http://schemas.openxmlformats.org/spreadsheetml/2006/main" count="121" uniqueCount="117">
  <si>
    <t>Student name</t>
  </si>
  <si>
    <t>Contributions (features)</t>
  </si>
  <si>
    <t>Marks Gained</t>
  </si>
  <si>
    <t>Penalty based on contribution</t>
  </si>
  <si>
    <t>Penlaty based on client-team feedback</t>
  </si>
  <si>
    <t>Penalty based on dev-team feedback</t>
  </si>
  <si>
    <t>Final Marks</t>
  </si>
  <si>
    <t>Group no</t>
  </si>
  <si>
    <t>Penalty chart</t>
  </si>
  <si>
    <t>Faizal Maulvi</t>
  </si>
  <si>
    <t>Authentication, Profile, Appoinment, Article, Notification, CI/CD, Code Quality, Code Smell, Refactoring, Test.</t>
  </si>
  <si>
    <t>TA name</t>
  </si>
  <si>
    <t>Harsh</t>
  </si>
  <si>
    <t>Underperformed vs. rest of the group:</t>
  </si>
  <si>
    <t>Kevin Panchal</t>
  </si>
  <si>
    <t>Admin, Prescription, Code Quality, Code Smell, Refactoring, Test.</t>
  </si>
  <si>
    <t>Significantly underperformed vs. rest of the group:</t>
  </si>
  <si>
    <t>Tapan Patel</t>
  </si>
  <si>
    <t>Authentication, Chatbot, Code Quality, Code Smell, Refactoring, Test.</t>
  </si>
  <si>
    <t>Performed less than half the work of rest of the group:</t>
  </si>
  <si>
    <t>Shubham Chauhan</t>
  </si>
  <si>
    <t>Dashboard, Feedback, Code Quality, Code Smell, Refactoring, Test.</t>
  </si>
  <si>
    <t>Contributed almost nothing:</t>
  </si>
  <si>
    <t>Mohammad Ramezani</t>
  </si>
  <si>
    <t>Profile, Aricle, Code Quality, Code Smell, Refactoring, Test.</t>
  </si>
  <si>
    <t>No group work/contact:</t>
  </si>
  <si>
    <t>Topic</t>
  </si>
  <si>
    <t>Sub-topic</t>
  </si>
  <si>
    <t>Obtained marks</t>
  </si>
  <si>
    <t>Marks</t>
  </si>
  <si>
    <t>Criterion</t>
  </si>
  <si>
    <t>Max marks</t>
  </si>
  <si>
    <t>Example/Comments</t>
  </si>
  <si>
    <t>Functional demo</t>
  </si>
  <si>
    <t>Functionality</t>
  </si>
  <si>
    <t>Flawless execution of the program; everything works as intended</t>
  </si>
  <si>
    <t>Majority of the features work; minor hickups</t>
  </si>
  <si>
    <t>Program works but demo is shown from local machine (whevever applicalbe)</t>
  </si>
  <si>
    <t>Poor implementation; too many bugs</t>
  </si>
  <si>
    <t>Program doesn’t work even from local machine; excessive buggy; or, doesn't compile</t>
  </si>
  <si>
    <t>Feature richness</t>
  </si>
  <si>
    <t>Implements features defined in the proposal (and based on mid-term review)</t>
  </si>
  <si>
    <t>Implements features defined in the proposal but with shortcuts</t>
  </si>
  <si>
    <t xml:space="preserve">Implements features in the proposal but the application doesn't serve any purpose (eg., the information stored in the application can be easily stored with MS Excel) </t>
  </si>
  <si>
    <t>Doesn't even complete the promised features</t>
  </si>
  <si>
    <t xml:space="preserve">Esthetics </t>
  </si>
  <si>
    <t>Presents available features very well; user-centric design</t>
  </si>
  <si>
    <t>Provides mechanism to use implemented features to user</t>
  </si>
  <si>
    <t>Poor esthetics; user struggles to understand how to use the developed features</t>
  </si>
  <si>
    <t>Board quality</t>
  </si>
  <si>
    <t>Well-managed user stories and tasks with corresponding assigned member</t>
  </si>
  <si>
    <t>Poorly managed task board (too big tasks, for example)</t>
  </si>
  <si>
    <t>Subtotal</t>
  </si>
  <si>
    <t>Documentation</t>
  </si>
  <si>
    <t>Dependencies</t>
  </si>
  <si>
    <t xml:space="preserve">All the dependencies are documented to build and deploy the application along with commands to install/config </t>
  </si>
  <si>
    <t>Partial set of dependencies are documented to build and deploy; or, all dependencies are listed but commands missing for installing/configuring them</t>
  </si>
  <si>
    <t>Dependencies are not listed</t>
  </si>
  <si>
    <t>Build/deployment instructions</t>
  </si>
  <si>
    <t>Detailed instructions are listed to build and deploy the application from scratch</t>
  </si>
  <si>
    <t>Instructions are listed to build and deploy however either incomplete or without commands</t>
  </si>
  <si>
    <t>Poor documentation of build/deploy instructions; cannot be replicated</t>
  </si>
  <si>
    <t>No instruction provided</t>
  </si>
  <si>
    <t>Usage scenario</t>
  </si>
  <si>
    <t>Detailed use case scenario are presented covering all the implemented features</t>
  </si>
  <si>
    <t>Use case scenario are presented for some of the features; or use cases are presented without details</t>
  </si>
  <si>
    <t>No description provided</t>
  </si>
  <si>
    <t>CI/CD</t>
  </si>
  <si>
    <t>Build</t>
  </si>
  <si>
    <t>CI pipeline implemented that build the application</t>
  </si>
  <si>
    <t>No build stage implemented in CI</t>
  </si>
  <si>
    <t>Test</t>
  </si>
  <si>
    <t>CI pipeline implemented that runs test cases</t>
  </si>
  <si>
    <t>No test case execution in the CI</t>
  </si>
  <si>
    <t>Code Quality</t>
  </si>
  <si>
    <t>CI pipeline implemented at least the default code quality analysis from Gitlab</t>
  </si>
  <si>
    <t>No code quality analysis in the CI</t>
  </si>
  <si>
    <t>TDD</t>
  </si>
  <si>
    <t>Coverage</t>
  </si>
  <si>
    <t>All possible scenario are covered by tests including border conditions</t>
  </si>
  <si>
    <t>Most of the scenario are covered by tests with border conditions</t>
  </si>
  <si>
    <t>Poor or non-existent test coverage</t>
  </si>
  <si>
    <t>Integration tests</t>
  </si>
  <si>
    <t xml:space="preserve">Sufficient integration tests are written </t>
  </si>
  <si>
    <t>Poor or non-existent integration tests</t>
  </si>
  <si>
    <t>Test best practices</t>
  </si>
  <si>
    <t>Tests are written following test best practices (such as avoiding test smells)</t>
  </si>
  <si>
    <t>Poor test quality</t>
  </si>
  <si>
    <t>TDD adherence</t>
  </si>
  <si>
    <t>Follow TDD rigorously, most of the times</t>
  </si>
  <si>
    <t>Follow TDD often</t>
  </si>
  <si>
    <t>Didn't follow TDD (i.e., wrote tests after implementation)</t>
  </si>
  <si>
    <t>Quality</t>
  </si>
  <si>
    <t>Design principles</t>
  </si>
  <si>
    <t>Design principles are followed throught-out the application. Principles include (SOLID, cohesion, coupling, and other design principles)</t>
  </si>
  <si>
    <t>Design principles are followed majority of the places in the application.</t>
  </si>
  <si>
    <t>Some design principles not followed</t>
  </si>
  <si>
    <t>Poor adherence to design principles</t>
  </si>
  <si>
    <t>Extremely poor adherece to design principles</t>
  </si>
  <si>
    <t>Architecture smells</t>
  </si>
  <si>
    <t>Architecture smells are almost non-existent</t>
  </si>
  <si>
    <t>Architecture smells are spotted frequently</t>
  </si>
  <si>
    <t>Too many architecture smells detected</t>
  </si>
  <si>
    <t>Design smells</t>
  </si>
  <si>
    <t>Design smells are almost non-existent</t>
  </si>
  <si>
    <t>Design smells are spotted frequently</t>
  </si>
  <si>
    <t>Too many design smells detected</t>
  </si>
  <si>
    <t>Implementation smells</t>
  </si>
  <si>
    <t>Implementation smells are almost non-existent</t>
  </si>
  <si>
    <t>Implementation smells are spotted frequently</t>
  </si>
  <si>
    <t>Too many implementation smells detected</t>
  </si>
  <si>
    <t>Other clearn code practices</t>
  </si>
  <si>
    <t>The application code follows traditional clean code practices (small methods, comments explaning rationale (not what but why), no double negatives in conditions, etc.)</t>
  </si>
  <si>
    <t>The application code follows traditional clean code practices most of the times</t>
  </si>
  <si>
    <t>Poor adherence to clean code practices</t>
  </si>
  <si>
    <t>Extremely poor adherence to clean code practices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</si>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</sst>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indexed="8"/>
      <name val="Calibri"/>
    </font>
    <font>
      <b/>
      <sz val="12"/>
      <color indexed="13"/>
      <name val="Calibri"/>
    </font>
    <font>
      <sz val="10"/>
      <color indexed="8"/>
      <name val="Trebuchet MS"/>
    </font>
    <font>
      <sz val="10"/>
      <color indexed="8"/>
      <name val="Candara"/>
    </font>
    <font>
      <sz val="10"/>
      <color indexed="8"/>
      <name val="Arial"/>
    </font>
    <font>
      <b/>
      <sz val="12"/>
      <color indexed="8"/>
      <name val="Calibri"/>
    </font>
    <font>
      <b/>
      <sz val="16"/>
      <color indexed="8"/>
      <name val="Calibri"/>
    </font>
    <font>
      <b/>
      <sz val="14"/>
      <color indexed="8"/>
      <name val="Calibri"/>
    </font>
    <font>
      <sz val="16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5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medium">
        <color indexed="8"/>
      </left>
      <right style="thin">
        <color indexed="14"/>
      </right>
      <top style="medium">
        <color indexed="8"/>
      </top>
      <bottom/>
      <diagonal/>
    </border>
    <border>
      <left style="thin">
        <color indexed="14"/>
      </left>
      <right style="thin">
        <color indexed="14"/>
      </right>
      <top style="medium">
        <color indexed="8"/>
      </top>
      <bottom/>
      <diagonal/>
    </border>
    <border>
      <left style="thin">
        <color indexed="14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/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8"/>
      </right>
      <top style="thin">
        <color indexed="1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medium">
        <color indexed="8"/>
      </right>
      <top/>
      <bottom style="thin">
        <color indexed="14"/>
      </bottom>
      <diagonal/>
    </border>
    <border>
      <left style="medium">
        <color indexed="8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0" fillId="2" borderId="2" xfId="0" applyNumberFormat="1" applyFill="1" applyBorder="1"/>
    <xf numFmtId="49" fontId="0" fillId="2" borderId="2" xfId="0" applyNumberFormat="1" applyFill="1" applyBorder="1" applyAlignment="1">
      <alignment wrapText="1"/>
    </xf>
    <xf numFmtId="49" fontId="1" fillId="2" borderId="3" xfId="0" applyNumberFormat="1" applyFont="1" applyFill="1" applyBorder="1"/>
    <xf numFmtId="0" fontId="0" fillId="0" borderId="4" xfId="0" applyBorder="1"/>
    <xf numFmtId="0" fontId="0" fillId="0" borderId="5" xfId="0" applyBorder="1"/>
    <xf numFmtId="49" fontId="0" fillId="0" borderId="6" xfId="0" applyNumberFormat="1" applyBorder="1"/>
    <xf numFmtId="0" fontId="0" fillId="3" borderId="7" xfId="0" applyNumberFormat="1" applyFill="1" applyBorder="1" applyAlignment="1">
      <alignment wrapText="1"/>
    </xf>
    <xf numFmtId="0" fontId="0" fillId="0" borderId="8" xfId="0" applyBorder="1"/>
    <xf numFmtId="49" fontId="0" fillId="4" borderId="9" xfId="0" applyNumberFormat="1" applyFill="1" applyBorder="1"/>
    <xf numFmtId="0" fontId="0" fillId="3" borderId="10" xfId="0" applyFill="1" applyBorder="1" applyAlignment="1">
      <alignment wrapText="1"/>
    </xf>
    <xf numFmtId="0" fontId="0" fillId="0" borderId="11" xfId="0" applyNumberFormat="1" applyBorder="1"/>
    <xf numFmtId="49" fontId="2" fillId="3" borderId="12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0" fillId="0" borderId="12" xfId="0" applyNumberFormat="1" applyBorder="1"/>
    <xf numFmtId="0" fontId="0" fillId="0" borderId="13" xfId="0" applyNumberFormat="1" applyBorder="1"/>
    <xf numFmtId="0" fontId="0" fillId="5" borderId="14" xfId="0" applyNumberFormat="1" applyFill="1" applyBorder="1"/>
    <xf numFmtId="49" fontId="0" fillId="3" borderId="7" xfId="0" applyNumberFormat="1" applyFill="1" applyBorder="1" applyAlignment="1">
      <alignment horizontal="right" wrapText="1"/>
    </xf>
    <xf numFmtId="49" fontId="4" fillId="6" borderId="15" xfId="0" applyNumberFormat="1" applyFont="1" applyFill="1" applyBorder="1" applyAlignment="1">
      <alignment vertical="center"/>
    </xf>
    <xf numFmtId="9" fontId="0" fillId="6" borderId="16" xfId="0" applyNumberFormat="1" applyFill="1" applyBorder="1" applyAlignment="1">
      <alignment wrapText="1"/>
    </xf>
    <xf numFmtId="0" fontId="0" fillId="7" borderId="17" xfId="0" applyNumberFormat="1" applyFill="1" applyBorder="1"/>
    <xf numFmtId="49" fontId="2" fillId="7" borderId="15" xfId="0" applyNumberFormat="1" applyFont="1" applyFill="1" applyBorder="1" applyAlignment="1">
      <alignment horizontal="center" vertical="center"/>
    </xf>
    <xf numFmtId="49" fontId="3" fillId="7" borderId="15" xfId="0" applyNumberFormat="1" applyFont="1" applyFill="1" applyBorder="1" applyAlignment="1">
      <alignment horizontal="center" vertical="center" wrapText="1"/>
    </xf>
    <xf numFmtId="0" fontId="0" fillId="7" borderId="15" xfId="0" applyNumberFormat="1" applyFill="1" applyBorder="1"/>
    <xf numFmtId="0" fontId="0" fillId="5" borderId="18" xfId="0" applyNumberForma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NumberFormat="1" applyBorder="1"/>
    <xf numFmtId="49" fontId="2" fillId="3" borderId="23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 wrapText="1"/>
    </xf>
    <xf numFmtId="0" fontId="0" fillId="0" borderId="23" xfId="0" applyNumberFormat="1" applyBorder="1"/>
    <xf numFmtId="0" fontId="0" fillId="0" borderId="24" xfId="0" applyNumberFormat="1" applyBorder="1"/>
    <xf numFmtId="0" fontId="0" fillId="7" borderId="25" xfId="0" applyNumberFormat="1" applyFill="1" applyBorder="1"/>
    <xf numFmtId="0" fontId="2" fillId="7" borderId="26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 wrapText="1"/>
    </xf>
    <xf numFmtId="0" fontId="0" fillId="7" borderId="26" xfId="0" applyNumberFormat="1" applyFill="1" applyBorder="1"/>
    <xf numFmtId="0" fontId="0" fillId="5" borderId="27" xfId="0" applyNumberFormat="1" applyFill="1" applyBorder="1"/>
    <xf numFmtId="0" fontId="0" fillId="0" borderId="28" xfId="0" applyBorder="1"/>
    <xf numFmtId="0" fontId="0" fillId="3" borderId="20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5" fillId="0" borderId="19" xfId="0" applyFont="1" applyBorder="1"/>
    <xf numFmtId="49" fontId="6" fillId="3" borderId="29" xfId="0" applyNumberFormat="1" applyFont="1" applyFill="1" applyBorder="1"/>
    <xf numFmtId="49" fontId="6" fillId="3" borderId="9" xfId="0" applyNumberFormat="1" applyFont="1" applyFill="1" applyBorder="1"/>
    <xf numFmtId="49" fontId="6" fillId="3" borderId="30" xfId="0" applyNumberFormat="1" applyFont="1" applyFill="1" applyBorder="1"/>
    <xf numFmtId="49" fontId="7" fillId="3" borderId="9" xfId="0" applyNumberFormat="1" applyFont="1" applyFill="1" applyBorder="1"/>
    <xf numFmtId="49" fontId="7" fillId="3" borderId="31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/>
    <xf numFmtId="0" fontId="0" fillId="8" borderId="34" xfId="0" applyNumberFormat="1" applyFill="1" applyBorder="1"/>
    <xf numFmtId="49" fontId="0" fillId="8" borderId="15" xfId="0" applyNumberFormat="1" applyFill="1" applyBorder="1"/>
    <xf numFmtId="0" fontId="0" fillId="3" borderId="28" xfId="0" applyFill="1" applyBorder="1"/>
    <xf numFmtId="0" fontId="0" fillId="3" borderId="35" xfId="0" applyFill="1" applyBorder="1" applyAlignment="1">
      <alignment vertical="center"/>
    </xf>
    <xf numFmtId="0" fontId="0" fillId="3" borderId="19" xfId="0" applyFill="1" applyBorder="1"/>
    <xf numFmtId="0" fontId="0" fillId="2" borderId="34" xfId="0" applyNumberFormat="1" applyFill="1" applyBorder="1"/>
    <xf numFmtId="49" fontId="0" fillId="2" borderId="15" xfId="0" applyNumberFormat="1" applyFill="1" applyBorder="1"/>
    <xf numFmtId="0" fontId="0" fillId="9" borderId="24" xfId="0" applyFill="1" applyBorder="1"/>
    <xf numFmtId="49" fontId="6" fillId="9" borderId="18" xfId="0" applyNumberFormat="1" applyFont="1" applyFill="1" applyBorder="1"/>
    <xf numFmtId="0" fontId="0" fillId="9" borderId="43" xfId="0" applyNumberFormat="1" applyFill="1" applyBorder="1"/>
    <xf numFmtId="0" fontId="0" fillId="9" borderId="17" xfId="0" applyFill="1" applyBorder="1"/>
    <xf numFmtId="0" fontId="0" fillId="9" borderId="15" xfId="0" applyFill="1" applyBorder="1"/>
    <xf numFmtId="0" fontId="0" fillId="9" borderId="45" xfId="0" applyNumberFormat="1" applyFill="1" applyBorder="1"/>
    <xf numFmtId="0" fontId="0" fillId="10" borderId="46" xfId="0" applyFill="1" applyBorder="1"/>
    <xf numFmtId="49" fontId="6" fillId="10" borderId="47" xfId="0" applyNumberFormat="1" applyFont="1" applyFill="1" applyBorder="1"/>
    <xf numFmtId="0" fontId="0" fillId="10" borderId="45" xfId="0" applyNumberFormat="1" applyFill="1" applyBorder="1"/>
    <xf numFmtId="0" fontId="0" fillId="10" borderId="48" xfId="0" applyFill="1" applyBorder="1"/>
    <xf numFmtId="0" fontId="0" fillId="10" borderId="49" xfId="0" applyFill="1" applyBorder="1"/>
    <xf numFmtId="49" fontId="8" fillId="3" borderId="32" xfId="0" applyNumberFormat="1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49" fontId="8" fillId="3" borderId="36" xfId="0" applyNumberFormat="1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5" borderId="33" xfId="0" applyNumberFormat="1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37" xfId="0" applyNumberFormat="1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49" fontId="6" fillId="3" borderId="28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0" fillId="3" borderId="35" xfId="0" applyNumberFormat="1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8" fillId="5" borderId="39" xfId="0" applyFont="1" applyFill="1" applyBorder="1" applyAlignment="1">
      <alignment horizontal="center" vertical="center"/>
    </xf>
    <xf numFmtId="49" fontId="6" fillId="3" borderId="28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CFCFCF"/>
      <rgbColor rgb="FF548135"/>
      <rgbColor rgb="FFAAAAAA"/>
      <rgbColor rgb="FFFFFFFF"/>
      <rgbColor rgb="FFFFD965"/>
      <rgbColor rgb="FFE2EEDA"/>
      <rgbColor rgb="FFFFF2CB"/>
      <rgbColor rgb="FFF2F2F2"/>
      <rgbColor rgb="FFA5A5A5"/>
      <rgbColor rgb="FFDEEAF6"/>
      <rgbColor rgb="FF5B9BD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4"/>
  <sheetViews>
    <sheetView showGridLines="0" tabSelected="1" workbookViewId="0"/>
  </sheetViews>
  <sheetFormatPr defaultColWidth="8.796875" defaultRowHeight="16.05" customHeight="1" x14ac:dyDescent="0.3"/>
  <cols>
    <col min="1" max="1" width="8.796875" style="1" customWidth="1"/>
    <col min="2" max="2" width="27.19921875" style="1" customWidth="1"/>
    <col min="3" max="3" width="24.69921875" style="1" customWidth="1"/>
    <col min="4" max="4" width="15.5" style="1" customWidth="1"/>
    <col min="5" max="7" width="22.69921875" style="1" customWidth="1"/>
    <col min="8" max="8" width="10.69921875" style="1" customWidth="1"/>
    <col min="9" max="10" width="8.796875" style="1" customWidth="1"/>
    <col min="11" max="11" width="16.796875" style="1" customWidth="1"/>
    <col min="12" max="13" width="8.796875" style="1" customWidth="1"/>
    <col min="14" max="14" width="22" style="1" customWidth="1"/>
    <col min="15" max="16" width="8.796875" style="1" customWidth="1"/>
    <col min="17" max="16384" width="8.796875" style="1"/>
  </cols>
  <sheetData>
    <row r="1" spans="1:15" ht="18" customHeight="1" x14ac:dyDescent="0.3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6"/>
      <c r="J1" s="7"/>
      <c r="K1" s="8" t="s">
        <v>7</v>
      </c>
      <c r="L1" s="9">
        <v>27</v>
      </c>
      <c r="M1" s="10"/>
      <c r="N1" s="11" t="s">
        <v>8</v>
      </c>
      <c r="O1" s="12"/>
    </row>
    <row r="2" spans="1:15" ht="58.95" customHeight="1" x14ac:dyDescent="0.3">
      <c r="A2" s="13">
        <v>1</v>
      </c>
      <c r="B2" s="14" t="s">
        <v>9</v>
      </c>
      <c r="C2" s="15" t="s">
        <v>10</v>
      </c>
      <c r="D2" s="16">
        <f t="shared" ref="D2:D7" si="0">C$74</f>
        <v>0</v>
      </c>
      <c r="E2" s="16">
        <v>0</v>
      </c>
      <c r="F2" s="16">
        <v>0</v>
      </c>
      <c r="G2" s="17">
        <v>0</v>
      </c>
      <c r="H2" s="18">
        <f t="shared" ref="H2:H7" si="1">(D2)-SUM(E2:G2)*D2</f>
        <v>0</v>
      </c>
      <c r="I2" s="6"/>
      <c r="J2" s="7"/>
      <c r="K2" s="8" t="s">
        <v>11</v>
      </c>
      <c r="L2" s="19" t="s">
        <v>12</v>
      </c>
      <c r="M2" s="10"/>
      <c r="N2" s="20" t="s">
        <v>13</v>
      </c>
      <c r="O2" s="21">
        <v>-0.15</v>
      </c>
    </row>
    <row r="3" spans="1:15" ht="36.450000000000003" customHeight="1" x14ac:dyDescent="0.3">
      <c r="A3" s="22">
        <v>2</v>
      </c>
      <c r="B3" s="23" t="s">
        <v>14</v>
      </c>
      <c r="C3" s="24" t="s">
        <v>15</v>
      </c>
      <c r="D3" s="25">
        <f t="shared" si="0"/>
        <v>0</v>
      </c>
      <c r="E3" s="25">
        <v>0</v>
      </c>
      <c r="F3" s="25">
        <v>0</v>
      </c>
      <c r="G3" s="25">
        <v>0</v>
      </c>
      <c r="H3" s="26">
        <f t="shared" si="1"/>
        <v>0</v>
      </c>
      <c r="I3" s="6"/>
      <c r="J3" s="27"/>
      <c r="K3" s="28"/>
      <c r="L3" s="28"/>
      <c r="M3" s="29"/>
      <c r="N3" s="20" t="s">
        <v>16</v>
      </c>
      <c r="O3" s="21">
        <v>-0.3</v>
      </c>
    </row>
    <row r="4" spans="1:15" ht="36" customHeight="1" x14ac:dyDescent="0.3">
      <c r="A4" s="30">
        <v>3</v>
      </c>
      <c r="B4" s="31" t="s">
        <v>17</v>
      </c>
      <c r="C4" s="32" t="s">
        <v>18</v>
      </c>
      <c r="D4" s="33">
        <f t="shared" si="0"/>
        <v>0</v>
      </c>
      <c r="E4" s="33">
        <v>0</v>
      </c>
      <c r="F4" s="33">
        <v>0</v>
      </c>
      <c r="G4" s="34">
        <v>0</v>
      </c>
      <c r="H4" s="26">
        <f t="shared" si="1"/>
        <v>0</v>
      </c>
      <c r="I4" s="6"/>
      <c r="J4" s="27"/>
      <c r="K4" s="27"/>
      <c r="L4" s="27"/>
      <c r="M4" s="29"/>
      <c r="N4" s="20" t="s">
        <v>19</v>
      </c>
      <c r="O4" s="21">
        <v>-0.5</v>
      </c>
    </row>
    <row r="5" spans="1:15" ht="36" customHeight="1" x14ac:dyDescent="0.3">
      <c r="A5" s="22">
        <v>4</v>
      </c>
      <c r="B5" s="23" t="s">
        <v>20</v>
      </c>
      <c r="C5" s="24" t="s">
        <v>21</v>
      </c>
      <c r="D5" s="25">
        <f t="shared" si="0"/>
        <v>0</v>
      </c>
      <c r="E5" s="25">
        <v>0</v>
      </c>
      <c r="F5" s="25">
        <v>0</v>
      </c>
      <c r="G5" s="25">
        <v>0</v>
      </c>
      <c r="H5" s="26">
        <f t="shared" si="1"/>
        <v>0</v>
      </c>
      <c r="I5" s="6"/>
      <c r="J5" s="27"/>
      <c r="K5" s="27"/>
      <c r="L5" s="27"/>
      <c r="M5" s="29"/>
      <c r="N5" s="20" t="s">
        <v>22</v>
      </c>
      <c r="O5" s="21">
        <v>-0.9</v>
      </c>
    </row>
    <row r="6" spans="1:15" ht="25.05" customHeight="1" x14ac:dyDescent="0.3">
      <c r="A6" s="30">
        <v>5</v>
      </c>
      <c r="B6" s="31" t="s">
        <v>23</v>
      </c>
      <c r="C6" s="32" t="s">
        <v>24</v>
      </c>
      <c r="D6" s="33">
        <f t="shared" si="0"/>
        <v>0</v>
      </c>
      <c r="E6" s="33">
        <v>0</v>
      </c>
      <c r="F6" s="33">
        <v>0</v>
      </c>
      <c r="G6" s="34">
        <v>0</v>
      </c>
      <c r="H6" s="26">
        <f t="shared" si="1"/>
        <v>0</v>
      </c>
      <c r="I6" s="6"/>
      <c r="J6" s="27"/>
      <c r="K6" s="27"/>
      <c r="L6" s="27"/>
      <c r="M6" s="29"/>
      <c r="N6" s="20" t="s">
        <v>25</v>
      </c>
      <c r="O6" s="21">
        <v>-1</v>
      </c>
    </row>
    <row r="7" spans="1:15" ht="16.95" customHeight="1" x14ac:dyDescent="0.3">
      <c r="A7" s="35">
        <v>6</v>
      </c>
      <c r="B7" s="36"/>
      <c r="C7" s="37"/>
      <c r="D7" s="38">
        <f t="shared" si="0"/>
        <v>0</v>
      </c>
      <c r="E7" s="38">
        <v>0</v>
      </c>
      <c r="F7" s="38">
        <v>0</v>
      </c>
      <c r="G7" s="38">
        <v>0</v>
      </c>
      <c r="H7" s="39">
        <f t="shared" si="1"/>
        <v>0</v>
      </c>
      <c r="I7" s="6"/>
      <c r="J7" s="27"/>
      <c r="K7" s="27"/>
      <c r="L7" s="27"/>
      <c r="M7" s="27"/>
      <c r="N7" s="40"/>
      <c r="O7" s="40"/>
    </row>
    <row r="8" spans="1:15" ht="15.9" customHeight="1" x14ac:dyDescent="0.3">
      <c r="A8" s="28"/>
      <c r="B8" s="28"/>
      <c r="C8" s="41"/>
      <c r="D8" s="28"/>
      <c r="E8" s="28"/>
      <c r="F8" s="28"/>
      <c r="G8" s="28"/>
      <c r="H8" s="28"/>
      <c r="I8" s="27"/>
      <c r="J8" s="27"/>
      <c r="K8" s="27"/>
      <c r="L8" s="27"/>
      <c r="M8" s="27"/>
      <c r="N8" s="27"/>
      <c r="O8" s="27"/>
    </row>
    <row r="9" spans="1:15" ht="15.3" customHeight="1" x14ac:dyDescent="0.3">
      <c r="A9" s="27"/>
      <c r="B9" s="27"/>
      <c r="C9" s="42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ht="15.3" customHeight="1" x14ac:dyDescent="0.3">
      <c r="A10" s="27"/>
      <c r="B10" s="27"/>
      <c r="C10" s="42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ht="15.3" customHeight="1" x14ac:dyDescent="0.3">
      <c r="A11" s="27"/>
      <c r="B11" s="27"/>
      <c r="C11" s="4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ht="15.3" customHeight="1" x14ac:dyDescent="0.3">
      <c r="A12" s="43"/>
      <c r="B12" s="27"/>
      <c r="C12" s="4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ht="15.3" customHeight="1" x14ac:dyDescent="0.3">
      <c r="A13" s="43"/>
      <c r="B13" s="27"/>
      <c r="C13" s="42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ht="15.3" customHeight="1" x14ac:dyDescent="0.3">
      <c r="A14" s="43"/>
      <c r="B14" s="27"/>
      <c r="C14" s="4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ht="15.3" customHeight="1" x14ac:dyDescent="0.3">
      <c r="A15" s="43"/>
      <c r="B15" s="27"/>
      <c r="C15" s="42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ht="15.3" customHeight="1" x14ac:dyDescent="0.3">
      <c r="A16" s="43"/>
      <c r="B16" s="27"/>
      <c r="C16" s="42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ht="15.3" customHeight="1" x14ac:dyDescent="0.3">
      <c r="A17" s="43"/>
      <c r="B17" s="27"/>
      <c r="C17" s="42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ht="15.3" customHeight="1" x14ac:dyDescent="0.3">
      <c r="A18" s="43"/>
      <c r="B18" s="27"/>
      <c r="C18" s="42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ht="15.3" customHeight="1" x14ac:dyDescent="0.3">
      <c r="A19" s="43"/>
      <c r="B19" s="27"/>
      <c r="C19" s="42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15.3" customHeight="1" x14ac:dyDescent="0.3">
      <c r="A20" s="27"/>
      <c r="B20" s="27"/>
      <c r="C20" s="4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ht="15.3" customHeight="1" x14ac:dyDescent="0.3">
      <c r="A21" s="27"/>
      <c r="B21" s="27"/>
      <c r="C21" s="4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ht="15.3" customHeight="1" x14ac:dyDescent="0.3">
      <c r="A22" s="27"/>
      <c r="B22" s="27"/>
      <c r="C22" s="4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ht="15.3" customHeight="1" x14ac:dyDescent="0.3">
      <c r="A23" s="27"/>
      <c r="B23" s="27"/>
      <c r="C23" s="4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ht="15.3" customHeight="1" x14ac:dyDescent="0.3">
      <c r="A24" s="27"/>
      <c r="B24" s="27"/>
      <c r="C24" s="4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ht="15.3" customHeight="1" x14ac:dyDescent="0.3">
      <c r="A25" s="27"/>
      <c r="B25" s="27"/>
      <c r="C25" s="4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15.3" customHeight="1" x14ac:dyDescent="0.3">
      <c r="A26" s="27"/>
      <c r="B26" s="27"/>
      <c r="C26" s="4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ht="15.3" customHeight="1" x14ac:dyDescent="0.3">
      <c r="A27" s="27"/>
      <c r="B27" s="27"/>
      <c r="C27" s="4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ht="15.3" customHeight="1" x14ac:dyDescent="0.3">
      <c r="A28" s="27"/>
      <c r="B28" s="27"/>
      <c r="C28" s="4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ht="15.3" customHeight="1" x14ac:dyDescent="0.3">
      <c r="A29" s="27"/>
      <c r="B29" s="27"/>
      <c r="C29" s="4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ht="15.3" customHeight="1" x14ac:dyDescent="0.3">
      <c r="A30" s="27"/>
      <c r="B30" s="27"/>
      <c r="C30" s="4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ht="15.3" customHeight="1" x14ac:dyDescent="0.3">
      <c r="A31" s="27"/>
      <c r="B31" s="27"/>
      <c r="C31" s="4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ht="15.3" customHeight="1" x14ac:dyDescent="0.3">
      <c r="A32" s="27"/>
      <c r="B32" s="27"/>
      <c r="C32" s="4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ht="15.3" customHeight="1" x14ac:dyDescent="0.3">
      <c r="A33" s="27"/>
      <c r="B33" s="27"/>
      <c r="C33" s="42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ht="15.3" customHeight="1" x14ac:dyDescent="0.3">
      <c r="A34" s="27"/>
      <c r="B34" s="27"/>
      <c r="C34" s="4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ht="15.3" customHeight="1" x14ac:dyDescent="0.3">
      <c r="A35" s="27"/>
      <c r="B35" s="27"/>
      <c r="C35" s="42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ht="15.3" customHeight="1" x14ac:dyDescent="0.3">
      <c r="A36" s="27"/>
      <c r="B36" s="27"/>
      <c r="C36" s="4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ht="15.3" customHeight="1" x14ac:dyDescent="0.3">
      <c r="A37" s="27"/>
      <c r="B37" s="27"/>
      <c r="C37" s="4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15.3" customHeight="1" x14ac:dyDescent="0.3">
      <c r="A38" s="27"/>
      <c r="B38" s="27"/>
      <c r="C38" s="4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ht="15.3" customHeight="1" x14ac:dyDescent="0.3">
      <c r="A39" s="27"/>
      <c r="B39" s="27"/>
      <c r="C39" s="4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5.3" customHeight="1" x14ac:dyDescent="0.3">
      <c r="A40" s="27"/>
      <c r="B40" s="27"/>
      <c r="C40" s="4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ht="15.3" customHeight="1" x14ac:dyDescent="0.3">
      <c r="A41" s="27"/>
      <c r="B41" s="27"/>
      <c r="C41" s="42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ht="15.3" customHeight="1" x14ac:dyDescent="0.3">
      <c r="A42" s="27"/>
      <c r="B42" s="27"/>
      <c r="C42" s="4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ht="15.3" customHeight="1" x14ac:dyDescent="0.3">
      <c r="A43" s="27"/>
      <c r="B43" s="27"/>
      <c r="C43" s="42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ht="15.3" customHeight="1" x14ac:dyDescent="0.3">
      <c r="A44" s="27"/>
      <c r="B44" s="27"/>
      <c r="C44" s="42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ht="15.3" customHeight="1" x14ac:dyDescent="0.3">
      <c r="A45" s="27"/>
      <c r="B45" s="27"/>
      <c r="C45" s="42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ht="15.3" customHeight="1" x14ac:dyDescent="0.3">
      <c r="A46" s="27"/>
      <c r="B46" s="27"/>
      <c r="C46" s="42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ht="15.3" customHeight="1" x14ac:dyDescent="0.3">
      <c r="A47" s="27"/>
      <c r="B47" s="27"/>
      <c r="C47" s="4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ht="15.3" customHeight="1" x14ac:dyDescent="0.3">
      <c r="A48" s="27"/>
      <c r="B48" s="27"/>
      <c r="C48" s="42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ht="15.3" customHeight="1" x14ac:dyDescent="0.3">
      <c r="A49" s="27"/>
      <c r="B49" s="27"/>
      <c r="C49" s="42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ht="15.3" customHeight="1" x14ac:dyDescent="0.3">
      <c r="A50" s="27"/>
      <c r="B50" s="27"/>
      <c r="C50" s="4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ht="15.3" customHeight="1" x14ac:dyDescent="0.3">
      <c r="A51" s="27"/>
      <c r="B51" s="27"/>
      <c r="C51" s="4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5.3" customHeight="1" x14ac:dyDescent="0.3">
      <c r="A52" s="27"/>
      <c r="B52" s="27"/>
      <c r="C52" s="42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5.3" customHeight="1" x14ac:dyDescent="0.3">
      <c r="A53" s="27"/>
      <c r="B53" s="27"/>
      <c r="C53" s="4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15.3" customHeight="1" x14ac:dyDescent="0.3">
      <c r="A54" s="27"/>
      <c r="B54" s="27"/>
      <c r="C54" s="42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5.3" customHeight="1" x14ac:dyDescent="0.3">
      <c r="A55" s="27"/>
      <c r="B55" s="27"/>
      <c r="C55" s="4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5.3" customHeight="1" x14ac:dyDescent="0.3">
      <c r="A56" s="27"/>
      <c r="B56" s="27"/>
      <c r="C56" s="4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ht="15.3" customHeight="1" x14ac:dyDescent="0.3">
      <c r="A57" s="27"/>
      <c r="B57" s="27"/>
      <c r="C57" s="4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ht="15.3" customHeight="1" x14ac:dyDescent="0.3">
      <c r="A58" s="27"/>
      <c r="B58" s="27"/>
      <c r="C58" s="42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ht="15.3" customHeight="1" x14ac:dyDescent="0.3">
      <c r="A59" s="27"/>
      <c r="B59" s="27"/>
      <c r="C59" s="4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ht="15.3" customHeight="1" x14ac:dyDescent="0.3">
      <c r="A60" s="27"/>
      <c r="B60" s="27"/>
      <c r="C60" s="4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ht="15.3" customHeight="1" x14ac:dyDescent="0.3">
      <c r="A61" s="27"/>
      <c r="B61" s="27"/>
      <c r="C61" s="4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ht="15.3" customHeight="1" x14ac:dyDescent="0.3">
      <c r="A62" s="27"/>
      <c r="B62" s="27"/>
      <c r="C62" s="42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ht="15.3" customHeight="1" x14ac:dyDescent="0.3">
      <c r="A63" s="27"/>
      <c r="B63" s="27"/>
      <c r="C63" s="42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ht="15.3" customHeight="1" x14ac:dyDescent="0.3">
      <c r="A64" s="27"/>
      <c r="B64" s="27"/>
      <c r="C64" s="4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ht="15.3" customHeight="1" x14ac:dyDescent="0.3">
      <c r="A65" s="27"/>
      <c r="B65" s="27"/>
      <c r="C65" s="42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ht="15.3" customHeight="1" x14ac:dyDescent="0.3">
      <c r="A66" s="27"/>
      <c r="B66" s="27"/>
      <c r="C66" s="42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ht="15.3" customHeight="1" x14ac:dyDescent="0.3">
      <c r="A67" s="27"/>
      <c r="B67" s="27"/>
      <c r="C67" s="4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ht="15.3" customHeight="1" x14ac:dyDescent="0.3">
      <c r="A68" s="27"/>
      <c r="B68" s="27"/>
      <c r="C68" s="4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ht="15.3" customHeight="1" x14ac:dyDescent="0.3">
      <c r="A69" s="27"/>
      <c r="B69" s="27"/>
      <c r="C69" s="42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ht="15.3" customHeight="1" x14ac:dyDescent="0.3">
      <c r="A70" s="27"/>
      <c r="B70" s="27"/>
      <c r="C70" s="42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ht="15.3" customHeight="1" x14ac:dyDescent="0.3">
      <c r="A71" s="27"/>
      <c r="B71" s="27"/>
      <c r="C71" s="42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ht="15.3" customHeight="1" x14ac:dyDescent="0.3">
      <c r="A72" s="27"/>
      <c r="B72" s="27"/>
      <c r="C72" s="42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ht="15.3" customHeight="1" x14ac:dyDescent="0.3">
      <c r="A73" s="27"/>
      <c r="B73" s="27"/>
      <c r="C73" s="42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ht="15.3" customHeight="1" x14ac:dyDescent="0.3">
      <c r="A74" s="27"/>
      <c r="B74" s="27"/>
      <c r="C74" s="42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showGridLines="0" workbookViewId="0"/>
  </sheetViews>
  <sheetFormatPr defaultColWidth="10.796875" defaultRowHeight="21" customHeight="1" x14ac:dyDescent="0.3"/>
  <cols>
    <col min="1" max="1" width="16.796875" style="1" customWidth="1"/>
    <col min="2" max="2" width="17.19921875" style="1" customWidth="1"/>
    <col min="3" max="4" width="10.796875" style="1" customWidth="1"/>
    <col min="5" max="5" width="101" style="1" customWidth="1"/>
    <col min="6" max="6" width="13.19921875" style="1" customWidth="1"/>
    <col min="7" max="7" width="31.296875" style="1" customWidth="1"/>
    <col min="8" max="8" width="10.796875" style="1" customWidth="1"/>
    <col min="9" max="16384" width="10.796875" style="1"/>
  </cols>
  <sheetData>
    <row r="1" spans="1:7" ht="19.5" customHeight="1" x14ac:dyDescent="0.4">
      <c r="A1" s="44" t="s">
        <v>26</v>
      </c>
      <c r="B1" s="45" t="s">
        <v>27</v>
      </c>
      <c r="C1" s="46" t="s">
        <v>28</v>
      </c>
      <c r="D1" s="45" t="s">
        <v>29</v>
      </c>
      <c r="E1" s="47" t="s">
        <v>30</v>
      </c>
      <c r="F1" s="48" t="s">
        <v>31</v>
      </c>
      <c r="G1" s="49" t="s">
        <v>32</v>
      </c>
    </row>
    <row r="2" spans="1:7" ht="19.5" customHeight="1" x14ac:dyDescent="0.3">
      <c r="A2" s="78" t="s">
        <v>33</v>
      </c>
      <c r="B2" s="68" t="s">
        <v>34</v>
      </c>
      <c r="C2" s="72">
        <v>0</v>
      </c>
      <c r="D2" s="50">
        <v>4</v>
      </c>
      <c r="E2" s="51" t="s">
        <v>35</v>
      </c>
      <c r="F2" s="81">
        <f>D2</f>
        <v>4</v>
      </c>
      <c r="G2" s="52"/>
    </row>
    <row r="3" spans="1:7" ht="19.5" customHeight="1" x14ac:dyDescent="0.3">
      <c r="A3" s="79"/>
      <c r="B3" s="69"/>
      <c r="C3" s="73"/>
      <c r="D3" s="50">
        <v>3</v>
      </c>
      <c r="E3" s="51" t="s">
        <v>36</v>
      </c>
      <c r="F3" s="82"/>
      <c r="G3" s="54"/>
    </row>
    <row r="4" spans="1:7" ht="19.5" customHeight="1" x14ac:dyDescent="0.3">
      <c r="A4" s="79"/>
      <c r="B4" s="69"/>
      <c r="C4" s="73"/>
      <c r="D4" s="50">
        <v>2</v>
      </c>
      <c r="E4" s="51" t="s">
        <v>37</v>
      </c>
      <c r="F4" s="82"/>
      <c r="G4" s="54"/>
    </row>
    <row r="5" spans="1:7" ht="19.5" customHeight="1" x14ac:dyDescent="0.3">
      <c r="A5" s="79"/>
      <c r="B5" s="69"/>
      <c r="C5" s="73"/>
      <c r="D5" s="50">
        <v>1</v>
      </c>
      <c r="E5" s="51" t="s">
        <v>38</v>
      </c>
      <c r="F5" s="82"/>
      <c r="G5" s="54"/>
    </row>
    <row r="6" spans="1:7" ht="19.5" customHeight="1" x14ac:dyDescent="0.3">
      <c r="A6" s="79"/>
      <c r="B6" s="69"/>
      <c r="C6" s="73"/>
      <c r="D6" s="50">
        <v>0</v>
      </c>
      <c r="E6" s="51" t="s">
        <v>39</v>
      </c>
      <c r="F6" s="82"/>
      <c r="G6" s="54"/>
    </row>
    <row r="7" spans="1:7" ht="19.5" customHeight="1" x14ac:dyDescent="0.3">
      <c r="A7" s="79"/>
      <c r="B7" s="70" t="s">
        <v>40</v>
      </c>
      <c r="C7" s="72">
        <v>0</v>
      </c>
      <c r="D7" s="55">
        <v>3</v>
      </c>
      <c r="E7" s="56" t="s">
        <v>41</v>
      </c>
      <c r="F7" s="81">
        <f>D7</f>
        <v>3</v>
      </c>
      <c r="G7" s="54"/>
    </row>
    <row r="8" spans="1:7" ht="19.5" customHeight="1" x14ac:dyDescent="0.3">
      <c r="A8" s="79"/>
      <c r="B8" s="69"/>
      <c r="C8" s="73"/>
      <c r="D8" s="55">
        <v>2</v>
      </c>
      <c r="E8" s="56" t="s">
        <v>42</v>
      </c>
      <c r="F8" s="82"/>
      <c r="G8" s="54"/>
    </row>
    <row r="9" spans="1:7" ht="19.5" customHeight="1" x14ac:dyDescent="0.3">
      <c r="A9" s="79"/>
      <c r="B9" s="69"/>
      <c r="C9" s="73"/>
      <c r="D9" s="55">
        <v>1</v>
      </c>
      <c r="E9" s="56" t="s">
        <v>43</v>
      </c>
      <c r="F9" s="82"/>
      <c r="G9" s="54"/>
    </row>
    <row r="10" spans="1:7" ht="19.5" customHeight="1" x14ac:dyDescent="0.3">
      <c r="A10" s="79"/>
      <c r="B10" s="69"/>
      <c r="C10" s="73"/>
      <c r="D10" s="55">
        <v>0</v>
      </c>
      <c r="E10" s="56" t="s">
        <v>44</v>
      </c>
      <c r="F10" s="82"/>
      <c r="G10" s="54"/>
    </row>
    <row r="11" spans="1:7" ht="16.05" customHeight="1" x14ac:dyDescent="0.3">
      <c r="A11" s="79"/>
      <c r="B11" s="70" t="s">
        <v>45</v>
      </c>
      <c r="C11" s="75">
        <v>0</v>
      </c>
      <c r="D11" s="50">
        <v>2</v>
      </c>
      <c r="E11" s="51" t="s">
        <v>46</v>
      </c>
      <c r="F11" s="81">
        <f>D11</f>
        <v>2</v>
      </c>
      <c r="G11" s="54"/>
    </row>
    <row r="12" spans="1:7" ht="19.5" customHeight="1" x14ac:dyDescent="0.3">
      <c r="A12" s="79"/>
      <c r="B12" s="69"/>
      <c r="C12" s="76"/>
      <c r="D12" s="50">
        <v>1</v>
      </c>
      <c r="E12" s="51" t="s">
        <v>47</v>
      </c>
      <c r="F12" s="82"/>
      <c r="G12" s="54"/>
    </row>
    <row r="13" spans="1:7" ht="19.5" customHeight="1" x14ac:dyDescent="0.3">
      <c r="A13" s="79"/>
      <c r="B13" s="69"/>
      <c r="C13" s="83"/>
      <c r="D13" s="50">
        <v>0</v>
      </c>
      <c r="E13" s="51" t="s">
        <v>48</v>
      </c>
      <c r="F13" s="82"/>
      <c r="G13" s="54"/>
    </row>
    <row r="14" spans="1:7" ht="16.95" customHeight="1" x14ac:dyDescent="0.3">
      <c r="A14" s="79"/>
      <c r="B14" s="70" t="s">
        <v>49</v>
      </c>
      <c r="C14" s="75">
        <v>0</v>
      </c>
      <c r="D14" s="55">
        <v>1</v>
      </c>
      <c r="E14" s="56" t="s">
        <v>50</v>
      </c>
      <c r="F14" s="81">
        <f>D14</f>
        <v>1</v>
      </c>
      <c r="G14" s="54"/>
    </row>
    <row r="15" spans="1:7" ht="22.05" customHeight="1" x14ac:dyDescent="0.3">
      <c r="A15" s="80"/>
      <c r="B15" s="71"/>
      <c r="C15" s="77"/>
      <c r="D15" s="55">
        <v>0</v>
      </c>
      <c r="E15" s="56" t="s">
        <v>51</v>
      </c>
      <c r="F15" s="82"/>
      <c r="G15" s="54"/>
    </row>
    <row r="16" spans="1:7" ht="22.05" customHeight="1" x14ac:dyDescent="0.4">
      <c r="A16" s="57"/>
      <c r="B16" s="58" t="s">
        <v>52</v>
      </c>
      <c r="C16" s="59">
        <f>C2+C7+C11+C14</f>
        <v>0</v>
      </c>
      <c r="D16" s="60"/>
      <c r="E16" s="61"/>
      <c r="F16" s="53"/>
      <c r="G16" s="54"/>
    </row>
    <row r="17" spans="1:7" ht="19.5" customHeight="1" x14ac:dyDescent="0.3">
      <c r="A17" s="78" t="s">
        <v>53</v>
      </c>
      <c r="B17" s="68" t="s">
        <v>54</v>
      </c>
      <c r="C17" s="72">
        <v>0</v>
      </c>
      <c r="D17" s="55">
        <v>2</v>
      </c>
      <c r="E17" s="56" t="s">
        <v>55</v>
      </c>
      <c r="F17" s="81">
        <f>D17</f>
        <v>2</v>
      </c>
      <c r="G17" s="54"/>
    </row>
    <row r="18" spans="1:7" ht="19.5" customHeight="1" x14ac:dyDescent="0.3">
      <c r="A18" s="79"/>
      <c r="B18" s="69"/>
      <c r="C18" s="73"/>
      <c r="D18" s="55">
        <v>1</v>
      </c>
      <c r="E18" s="56" t="s">
        <v>56</v>
      </c>
      <c r="F18" s="82"/>
      <c r="G18" s="54"/>
    </row>
    <row r="19" spans="1:7" ht="19.5" customHeight="1" x14ac:dyDescent="0.3">
      <c r="A19" s="79"/>
      <c r="B19" s="69"/>
      <c r="C19" s="73"/>
      <c r="D19" s="55">
        <v>0</v>
      </c>
      <c r="E19" s="56" t="s">
        <v>57</v>
      </c>
      <c r="F19" s="82"/>
      <c r="G19" s="54"/>
    </row>
    <row r="20" spans="1:7" ht="19.5" customHeight="1" x14ac:dyDescent="0.3">
      <c r="A20" s="79"/>
      <c r="B20" s="70" t="s">
        <v>58</v>
      </c>
      <c r="C20" s="72">
        <v>0</v>
      </c>
      <c r="D20" s="50">
        <v>3</v>
      </c>
      <c r="E20" s="51" t="s">
        <v>59</v>
      </c>
      <c r="F20" s="81">
        <f>D20</f>
        <v>3</v>
      </c>
      <c r="G20" s="54"/>
    </row>
    <row r="21" spans="1:7" ht="19.5" customHeight="1" x14ac:dyDescent="0.3">
      <c r="A21" s="79"/>
      <c r="B21" s="69"/>
      <c r="C21" s="73"/>
      <c r="D21" s="50">
        <v>2</v>
      </c>
      <c r="E21" s="51" t="s">
        <v>60</v>
      </c>
      <c r="F21" s="82"/>
      <c r="G21" s="54"/>
    </row>
    <row r="22" spans="1:7" ht="19.5" customHeight="1" x14ac:dyDescent="0.3">
      <c r="A22" s="79"/>
      <c r="B22" s="69"/>
      <c r="C22" s="73"/>
      <c r="D22" s="50">
        <v>1</v>
      </c>
      <c r="E22" s="51" t="s">
        <v>61</v>
      </c>
      <c r="F22" s="82"/>
      <c r="G22" s="54"/>
    </row>
    <row r="23" spans="1:7" ht="19.5" customHeight="1" x14ac:dyDescent="0.3">
      <c r="A23" s="79"/>
      <c r="B23" s="69"/>
      <c r="C23" s="73"/>
      <c r="D23" s="50">
        <v>0</v>
      </c>
      <c r="E23" s="51" t="s">
        <v>62</v>
      </c>
      <c r="F23" s="82"/>
      <c r="G23" s="54"/>
    </row>
    <row r="24" spans="1:7" ht="19.5" customHeight="1" x14ac:dyDescent="0.3">
      <c r="A24" s="79"/>
      <c r="B24" s="70" t="s">
        <v>63</v>
      </c>
      <c r="C24" s="72">
        <v>0</v>
      </c>
      <c r="D24" s="55">
        <v>2</v>
      </c>
      <c r="E24" s="56" t="s">
        <v>64</v>
      </c>
      <c r="F24" s="81">
        <f>D24</f>
        <v>2</v>
      </c>
      <c r="G24" s="54"/>
    </row>
    <row r="25" spans="1:7" ht="19.5" customHeight="1" x14ac:dyDescent="0.3">
      <c r="A25" s="79"/>
      <c r="B25" s="69"/>
      <c r="C25" s="73"/>
      <c r="D25" s="55">
        <v>1</v>
      </c>
      <c r="E25" s="56" t="s">
        <v>65</v>
      </c>
      <c r="F25" s="82"/>
      <c r="G25" s="54"/>
    </row>
    <row r="26" spans="1:7" ht="22.05" customHeight="1" x14ac:dyDescent="0.3">
      <c r="A26" s="80"/>
      <c r="B26" s="71"/>
      <c r="C26" s="74"/>
      <c r="D26" s="55">
        <v>0</v>
      </c>
      <c r="E26" s="56" t="s">
        <v>66</v>
      </c>
      <c r="F26" s="82"/>
      <c r="G26" s="54"/>
    </row>
    <row r="27" spans="1:7" ht="22.05" customHeight="1" x14ac:dyDescent="0.4">
      <c r="A27" s="57"/>
      <c r="B27" s="58" t="s">
        <v>52</v>
      </c>
      <c r="C27" s="59">
        <f>C17+C20+C24</f>
        <v>0</v>
      </c>
      <c r="D27" s="60"/>
      <c r="E27" s="61"/>
      <c r="F27" s="53"/>
      <c r="G27" s="54"/>
    </row>
    <row r="28" spans="1:7" ht="19.5" customHeight="1" x14ac:dyDescent="0.3">
      <c r="A28" s="84" t="s">
        <v>67</v>
      </c>
      <c r="B28" s="68" t="s">
        <v>68</v>
      </c>
      <c r="C28" s="72">
        <v>0</v>
      </c>
      <c r="D28" s="50">
        <v>1</v>
      </c>
      <c r="E28" s="51" t="s">
        <v>69</v>
      </c>
      <c r="F28" s="81">
        <f>D28</f>
        <v>1</v>
      </c>
      <c r="G28" s="54"/>
    </row>
    <row r="29" spans="1:7" ht="19.5" customHeight="1" x14ac:dyDescent="0.3">
      <c r="A29" s="85"/>
      <c r="B29" s="69"/>
      <c r="C29" s="73"/>
      <c r="D29" s="50">
        <v>0</v>
      </c>
      <c r="E29" s="51" t="s">
        <v>70</v>
      </c>
      <c r="F29" s="82"/>
      <c r="G29" s="54"/>
    </row>
    <row r="30" spans="1:7" ht="19.5" customHeight="1" x14ac:dyDescent="0.3">
      <c r="A30" s="85"/>
      <c r="B30" s="70" t="s">
        <v>71</v>
      </c>
      <c r="C30" s="72">
        <v>0</v>
      </c>
      <c r="D30" s="55">
        <v>1</v>
      </c>
      <c r="E30" s="56" t="s">
        <v>72</v>
      </c>
      <c r="F30" s="81">
        <f>D30</f>
        <v>1</v>
      </c>
      <c r="G30" s="54"/>
    </row>
    <row r="31" spans="1:7" ht="19.5" customHeight="1" x14ac:dyDescent="0.3">
      <c r="A31" s="85"/>
      <c r="B31" s="69"/>
      <c r="C31" s="73"/>
      <c r="D31" s="55">
        <v>0</v>
      </c>
      <c r="E31" s="56" t="s">
        <v>73</v>
      </c>
      <c r="F31" s="82"/>
      <c r="G31" s="54"/>
    </row>
    <row r="32" spans="1:7" ht="19.5" customHeight="1" x14ac:dyDescent="0.3">
      <c r="A32" s="85"/>
      <c r="B32" s="70" t="s">
        <v>74</v>
      </c>
      <c r="C32" s="72">
        <v>0</v>
      </c>
      <c r="D32" s="50">
        <v>1</v>
      </c>
      <c r="E32" s="51" t="s">
        <v>75</v>
      </c>
      <c r="F32" s="81">
        <f>D32</f>
        <v>1</v>
      </c>
      <c r="G32" s="54"/>
    </row>
    <row r="33" spans="1:7" ht="22.05" customHeight="1" x14ac:dyDescent="0.3">
      <c r="A33" s="86"/>
      <c r="B33" s="71"/>
      <c r="C33" s="74"/>
      <c r="D33" s="50">
        <v>0</v>
      </c>
      <c r="E33" s="51" t="s">
        <v>76</v>
      </c>
      <c r="F33" s="82"/>
      <c r="G33" s="54"/>
    </row>
    <row r="34" spans="1:7" ht="22.05" customHeight="1" x14ac:dyDescent="0.4">
      <c r="A34" s="57"/>
      <c r="B34" s="58" t="s">
        <v>52</v>
      </c>
      <c r="C34" s="59">
        <f>C28+C32</f>
        <v>0</v>
      </c>
      <c r="D34" s="60"/>
      <c r="E34" s="61"/>
      <c r="F34" s="53"/>
      <c r="G34" s="54"/>
    </row>
    <row r="35" spans="1:7" ht="19.5" customHeight="1" x14ac:dyDescent="0.3">
      <c r="A35" s="84" t="s">
        <v>77</v>
      </c>
      <c r="B35" s="68" t="s">
        <v>78</v>
      </c>
      <c r="C35" s="72">
        <v>0</v>
      </c>
      <c r="D35" s="50">
        <v>3</v>
      </c>
      <c r="E35" s="51" t="s">
        <v>79</v>
      </c>
      <c r="F35" s="81">
        <f>D35</f>
        <v>3</v>
      </c>
      <c r="G35" s="54"/>
    </row>
    <row r="36" spans="1:7" ht="19.5" customHeight="1" x14ac:dyDescent="0.3">
      <c r="A36" s="85"/>
      <c r="B36" s="69"/>
      <c r="C36" s="73"/>
      <c r="D36" s="50">
        <v>2</v>
      </c>
      <c r="E36" s="51" t="s">
        <v>80</v>
      </c>
      <c r="F36" s="82"/>
      <c r="G36" s="54"/>
    </row>
    <row r="37" spans="1:7" ht="19.5" customHeight="1" x14ac:dyDescent="0.3">
      <c r="A37" s="85"/>
      <c r="B37" s="69"/>
      <c r="C37" s="73"/>
      <c r="D37" s="50">
        <v>0</v>
      </c>
      <c r="E37" s="51" t="s">
        <v>81</v>
      </c>
      <c r="F37" s="82"/>
      <c r="G37" s="54"/>
    </row>
    <row r="38" spans="1:7" ht="19.5" customHeight="1" x14ac:dyDescent="0.3">
      <c r="A38" s="85"/>
      <c r="B38" s="70" t="s">
        <v>82</v>
      </c>
      <c r="C38" s="72">
        <v>0</v>
      </c>
      <c r="D38" s="55">
        <v>2</v>
      </c>
      <c r="E38" s="56" t="s">
        <v>83</v>
      </c>
      <c r="F38" s="81">
        <f>D38</f>
        <v>2</v>
      </c>
      <c r="G38" s="54"/>
    </row>
    <row r="39" spans="1:7" ht="19.95" customHeight="1" x14ac:dyDescent="0.3">
      <c r="A39" s="85"/>
      <c r="B39" s="69"/>
      <c r="C39" s="73"/>
      <c r="D39" s="55">
        <v>0</v>
      </c>
      <c r="E39" s="56" t="s">
        <v>84</v>
      </c>
      <c r="F39" s="82"/>
      <c r="G39" s="54"/>
    </row>
    <row r="40" spans="1:7" ht="16.05" customHeight="1" x14ac:dyDescent="0.3">
      <c r="A40" s="85"/>
      <c r="B40" s="70" t="s">
        <v>85</v>
      </c>
      <c r="C40" s="75">
        <v>0</v>
      </c>
      <c r="D40" s="50">
        <v>1</v>
      </c>
      <c r="E40" s="51" t="s">
        <v>86</v>
      </c>
      <c r="F40" s="81">
        <f>D40</f>
        <v>1</v>
      </c>
      <c r="G40" s="54"/>
    </row>
    <row r="41" spans="1:7" ht="23.4" customHeight="1" x14ac:dyDescent="0.3">
      <c r="A41" s="85"/>
      <c r="B41" s="69"/>
      <c r="C41" s="83"/>
      <c r="D41" s="50">
        <v>0</v>
      </c>
      <c r="E41" s="51" t="s">
        <v>87</v>
      </c>
      <c r="F41" s="82"/>
      <c r="G41" s="54"/>
    </row>
    <row r="42" spans="1:7" ht="16.95" customHeight="1" x14ac:dyDescent="0.3">
      <c r="A42" s="85"/>
      <c r="B42" s="70" t="s">
        <v>88</v>
      </c>
      <c r="C42" s="75">
        <v>0</v>
      </c>
      <c r="D42" s="55">
        <v>2</v>
      </c>
      <c r="E42" s="56" t="s">
        <v>89</v>
      </c>
      <c r="F42" s="81">
        <f>D42</f>
        <v>2</v>
      </c>
      <c r="G42" s="54"/>
    </row>
    <row r="43" spans="1:7" ht="19.5" customHeight="1" x14ac:dyDescent="0.3">
      <c r="A43" s="85"/>
      <c r="B43" s="69"/>
      <c r="C43" s="76"/>
      <c r="D43" s="55">
        <v>1</v>
      </c>
      <c r="E43" s="56" t="s">
        <v>90</v>
      </c>
      <c r="F43" s="82"/>
      <c r="G43" s="54"/>
    </row>
    <row r="44" spans="1:7" ht="22.05" customHeight="1" x14ac:dyDescent="0.3">
      <c r="A44" s="86"/>
      <c r="B44" s="71"/>
      <c r="C44" s="77"/>
      <c r="D44" s="55">
        <v>0</v>
      </c>
      <c r="E44" s="56" t="s">
        <v>91</v>
      </c>
      <c r="F44" s="82"/>
      <c r="G44" s="54"/>
    </row>
    <row r="45" spans="1:7" ht="22.05" customHeight="1" x14ac:dyDescent="0.4">
      <c r="A45" s="57"/>
      <c r="B45" s="58" t="s">
        <v>52</v>
      </c>
      <c r="C45" s="59">
        <f>C35+C38+C40</f>
        <v>0</v>
      </c>
      <c r="D45" s="60"/>
      <c r="E45" s="61"/>
      <c r="F45" s="53"/>
      <c r="G45" s="54"/>
    </row>
    <row r="46" spans="1:7" ht="16.05" customHeight="1" x14ac:dyDescent="0.3">
      <c r="A46" s="84" t="s">
        <v>92</v>
      </c>
      <c r="B46" s="68" t="s">
        <v>93</v>
      </c>
      <c r="C46" s="72">
        <v>0</v>
      </c>
      <c r="D46" s="55">
        <v>4</v>
      </c>
      <c r="E46" s="56" t="s">
        <v>94</v>
      </c>
      <c r="F46" s="81">
        <f>D46</f>
        <v>4</v>
      </c>
      <c r="G46" s="54"/>
    </row>
    <row r="47" spans="1:7" ht="19.5" customHeight="1" x14ac:dyDescent="0.3">
      <c r="A47" s="85"/>
      <c r="B47" s="69"/>
      <c r="C47" s="73"/>
      <c r="D47" s="55">
        <v>3</v>
      </c>
      <c r="E47" s="56" t="s">
        <v>95</v>
      </c>
      <c r="F47" s="82"/>
      <c r="G47" s="54"/>
    </row>
    <row r="48" spans="1:7" ht="19.5" customHeight="1" x14ac:dyDescent="0.3">
      <c r="A48" s="85"/>
      <c r="B48" s="69"/>
      <c r="C48" s="73"/>
      <c r="D48" s="55">
        <v>2</v>
      </c>
      <c r="E48" s="56" t="s">
        <v>96</v>
      </c>
      <c r="F48" s="82"/>
      <c r="G48" s="54"/>
    </row>
    <row r="49" spans="1:7" ht="19.5" customHeight="1" x14ac:dyDescent="0.3">
      <c r="A49" s="85"/>
      <c r="B49" s="69"/>
      <c r="C49" s="73"/>
      <c r="D49" s="55">
        <v>1</v>
      </c>
      <c r="E49" s="56" t="s">
        <v>97</v>
      </c>
      <c r="F49" s="82"/>
      <c r="G49" s="54"/>
    </row>
    <row r="50" spans="1:7" ht="16.05" customHeight="1" x14ac:dyDescent="0.3">
      <c r="A50" s="85"/>
      <c r="B50" s="69"/>
      <c r="C50" s="73"/>
      <c r="D50" s="55">
        <v>0</v>
      </c>
      <c r="E50" s="56" t="s">
        <v>98</v>
      </c>
      <c r="F50" s="82"/>
      <c r="G50" s="54"/>
    </row>
    <row r="51" spans="1:7" ht="19.5" customHeight="1" x14ac:dyDescent="0.3">
      <c r="A51" s="85"/>
      <c r="B51" s="70" t="s">
        <v>99</v>
      </c>
      <c r="C51" s="72">
        <v>0</v>
      </c>
      <c r="D51" s="50">
        <v>2</v>
      </c>
      <c r="E51" s="51" t="s">
        <v>100</v>
      </c>
      <c r="F51" s="81">
        <f>D51</f>
        <v>2</v>
      </c>
      <c r="G51" s="54"/>
    </row>
    <row r="52" spans="1:7" ht="19.5" customHeight="1" x14ac:dyDescent="0.3">
      <c r="A52" s="85"/>
      <c r="B52" s="69"/>
      <c r="C52" s="73"/>
      <c r="D52" s="50">
        <v>1</v>
      </c>
      <c r="E52" s="51" t="s">
        <v>101</v>
      </c>
      <c r="F52" s="82"/>
      <c r="G52" s="54"/>
    </row>
    <row r="53" spans="1:7" ht="16.05" customHeight="1" x14ac:dyDescent="0.3">
      <c r="A53" s="85"/>
      <c r="B53" s="69"/>
      <c r="C53" s="73"/>
      <c r="D53" s="50">
        <v>0</v>
      </c>
      <c r="E53" s="51" t="s">
        <v>102</v>
      </c>
      <c r="F53" s="82"/>
      <c r="G53" s="54"/>
    </row>
    <row r="54" spans="1:7" ht="19.5" customHeight="1" x14ac:dyDescent="0.3">
      <c r="A54" s="85"/>
      <c r="B54" s="70" t="s">
        <v>103</v>
      </c>
      <c r="C54" s="72">
        <v>0</v>
      </c>
      <c r="D54" s="55">
        <v>2</v>
      </c>
      <c r="E54" s="56" t="s">
        <v>104</v>
      </c>
      <c r="F54" s="81">
        <f>D54</f>
        <v>2</v>
      </c>
      <c r="G54" s="54"/>
    </row>
    <row r="55" spans="1:7" ht="19.5" customHeight="1" x14ac:dyDescent="0.3">
      <c r="A55" s="85"/>
      <c r="B55" s="69"/>
      <c r="C55" s="73"/>
      <c r="D55" s="55">
        <v>1</v>
      </c>
      <c r="E55" s="56" t="s">
        <v>105</v>
      </c>
      <c r="F55" s="82"/>
      <c r="G55" s="54"/>
    </row>
    <row r="56" spans="1:7" ht="16.05" customHeight="1" x14ac:dyDescent="0.3">
      <c r="A56" s="85"/>
      <c r="B56" s="69"/>
      <c r="C56" s="73"/>
      <c r="D56" s="55">
        <v>0</v>
      </c>
      <c r="E56" s="56" t="s">
        <v>106</v>
      </c>
      <c r="F56" s="82"/>
      <c r="G56" s="54"/>
    </row>
    <row r="57" spans="1:7" ht="19.5" customHeight="1" x14ac:dyDescent="0.3">
      <c r="A57" s="85"/>
      <c r="B57" s="70" t="s">
        <v>107</v>
      </c>
      <c r="C57" s="72">
        <v>0</v>
      </c>
      <c r="D57" s="50">
        <v>2</v>
      </c>
      <c r="E57" s="51" t="s">
        <v>108</v>
      </c>
      <c r="F57" s="81">
        <f>D57</f>
        <v>2</v>
      </c>
      <c r="G57" s="54"/>
    </row>
    <row r="58" spans="1:7" ht="19.5" customHeight="1" x14ac:dyDescent="0.3">
      <c r="A58" s="85"/>
      <c r="B58" s="69"/>
      <c r="C58" s="73"/>
      <c r="D58" s="50">
        <v>1</v>
      </c>
      <c r="E58" s="51" t="s">
        <v>109</v>
      </c>
      <c r="F58" s="82"/>
      <c r="G58" s="54"/>
    </row>
    <row r="59" spans="1:7" ht="16.05" customHeight="1" x14ac:dyDescent="0.3">
      <c r="A59" s="85"/>
      <c r="B59" s="69"/>
      <c r="C59" s="73"/>
      <c r="D59" s="50">
        <v>0</v>
      </c>
      <c r="E59" s="51" t="s">
        <v>110</v>
      </c>
      <c r="F59" s="82"/>
      <c r="G59" s="54"/>
    </row>
    <row r="60" spans="1:7" ht="19.5" customHeight="1" x14ac:dyDescent="0.3">
      <c r="A60" s="85"/>
      <c r="B60" s="70" t="s">
        <v>111</v>
      </c>
      <c r="C60" s="72">
        <v>0</v>
      </c>
      <c r="D60" s="55">
        <v>4</v>
      </c>
      <c r="E60" s="56" t="s">
        <v>112</v>
      </c>
      <c r="F60" s="81">
        <f>D60</f>
        <v>4</v>
      </c>
      <c r="G60" s="54"/>
    </row>
    <row r="61" spans="1:7" ht="19.5" customHeight="1" x14ac:dyDescent="0.3">
      <c r="A61" s="85"/>
      <c r="B61" s="69"/>
      <c r="C61" s="73"/>
      <c r="D61" s="55">
        <v>3</v>
      </c>
      <c r="E61" s="56" t="s">
        <v>113</v>
      </c>
      <c r="F61" s="82"/>
      <c r="G61" s="54"/>
    </row>
    <row r="62" spans="1:7" ht="19.5" customHeight="1" x14ac:dyDescent="0.3">
      <c r="A62" s="85"/>
      <c r="B62" s="69"/>
      <c r="C62" s="73"/>
      <c r="D62" s="55">
        <v>2</v>
      </c>
      <c r="E62" s="56" t="s">
        <v>114</v>
      </c>
      <c r="F62" s="82"/>
      <c r="G62" s="54"/>
    </row>
    <row r="63" spans="1:7" ht="22.05" customHeight="1" x14ac:dyDescent="0.3">
      <c r="A63" s="86"/>
      <c r="B63" s="71"/>
      <c r="C63" s="74"/>
      <c r="D63" s="55">
        <v>0</v>
      </c>
      <c r="E63" s="56" t="s">
        <v>115</v>
      </c>
      <c r="F63" s="82"/>
      <c r="G63" s="54"/>
    </row>
    <row r="64" spans="1:7" ht="22.05" customHeight="1" x14ac:dyDescent="0.4">
      <c r="A64" s="57"/>
      <c r="B64" s="58" t="s">
        <v>52</v>
      </c>
      <c r="C64" s="62">
        <f>C46+C51+C54+C57+C60</f>
        <v>0</v>
      </c>
      <c r="D64" s="60"/>
      <c r="E64" s="61"/>
      <c r="F64" s="81">
        <f>SUM(F2:F63)</f>
        <v>42</v>
      </c>
      <c r="G64" s="54"/>
    </row>
    <row r="65" spans="1:7" ht="22.05" customHeight="1" x14ac:dyDescent="0.4">
      <c r="A65" s="63"/>
      <c r="B65" s="64" t="s">
        <v>116</v>
      </c>
      <c r="C65" s="65">
        <f>C16+C27+C34+C45+C64</f>
        <v>0</v>
      </c>
      <c r="D65" s="66"/>
      <c r="E65" s="67"/>
      <c r="F65" s="82"/>
      <c r="G65" s="54"/>
    </row>
  </sheetData>
  <mergeCells count="63">
    <mergeCell ref="F60:F63"/>
    <mergeCell ref="F64:F65"/>
    <mergeCell ref="A28:A33"/>
    <mergeCell ref="C40:C41"/>
    <mergeCell ref="B40:B41"/>
    <mergeCell ref="A35:A44"/>
    <mergeCell ref="A46:A63"/>
    <mergeCell ref="F42:F44"/>
    <mergeCell ref="F46:F50"/>
    <mergeCell ref="F51:F53"/>
    <mergeCell ref="F54:F56"/>
    <mergeCell ref="F57:F59"/>
    <mergeCell ref="F30:F31"/>
    <mergeCell ref="F32:F33"/>
    <mergeCell ref="F35:F37"/>
    <mergeCell ref="F38:F39"/>
    <mergeCell ref="F40:F41"/>
    <mergeCell ref="A17:A26"/>
    <mergeCell ref="F17:F19"/>
    <mergeCell ref="F20:F23"/>
    <mergeCell ref="F24:F26"/>
    <mergeCell ref="F28:F29"/>
    <mergeCell ref="C28:C29"/>
    <mergeCell ref="C17:C19"/>
    <mergeCell ref="C20:C23"/>
    <mergeCell ref="C24:C26"/>
    <mergeCell ref="A2:A15"/>
    <mergeCell ref="F2:F6"/>
    <mergeCell ref="F7:F10"/>
    <mergeCell ref="B11:B13"/>
    <mergeCell ref="C11:C13"/>
    <mergeCell ref="F11:F13"/>
    <mergeCell ref="F14:F15"/>
    <mergeCell ref="B14:B15"/>
    <mergeCell ref="C14:C15"/>
    <mergeCell ref="C2:C6"/>
    <mergeCell ref="C7:C10"/>
    <mergeCell ref="C57:C59"/>
    <mergeCell ref="B60:B63"/>
    <mergeCell ref="C60:C63"/>
    <mergeCell ref="B30:B31"/>
    <mergeCell ref="C30:C31"/>
    <mergeCell ref="C46:C50"/>
    <mergeCell ref="B51:B53"/>
    <mergeCell ref="C51:C53"/>
    <mergeCell ref="B54:B56"/>
    <mergeCell ref="C54:C56"/>
    <mergeCell ref="C42:C44"/>
    <mergeCell ref="C32:C33"/>
    <mergeCell ref="C35:C37"/>
    <mergeCell ref="C38:C39"/>
    <mergeCell ref="B38:B39"/>
    <mergeCell ref="B42:B44"/>
    <mergeCell ref="B46:B50"/>
    <mergeCell ref="B57:B59"/>
    <mergeCell ref="B2:B6"/>
    <mergeCell ref="B7:B10"/>
    <mergeCell ref="B17:B19"/>
    <mergeCell ref="B20:B23"/>
    <mergeCell ref="B24:B26"/>
    <mergeCell ref="B28:B29"/>
    <mergeCell ref="B32:B33"/>
    <mergeCell ref="B35:B37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Assessment</vt:lpstr>
      <vt:lpstr>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2023-04-10T02:44:10Z</dcterms:modified>
</cp:coreProperties>
</file>