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1_{81978408-FA14-4130-9915-045E2DEE677E}" xr6:coauthVersionLast="47" xr6:coauthVersionMax="47" xr10:uidLastSave="{00000000-0000-0000-0000-000000000000}"/>
  <bookViews>
    <workbookView xWindow="-108" yWindow="-108" windowWidth="23256" windowHeight="13176"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11" l="1"/>
  <c r="C19" i="11"/>
  <c r="C22" i="11"/>
  <c r="C25" i="11"/>
  <c r="C16" i="11"/>
  <c r="C13" i="11"/>
  <c r="C11" i="11"/>
  <c r="C8" i="11"/>
  <c r="D3" i="11"/>
  <c r="D8" i="11" s="1"/>
  <c r="E8" i="11" s="1"/>
  <c r="F7" i="11"/>
  <c r="D9" i="11" l="1"/>
  <c r="G5" i="11"/>
  <c r="F8" i="11"/>
  <c r="E9" i="11" l="1"/>
  <c r="D10" i="11" s="1"/>
  <c r="E10" i="11" s="1"/>
  <c r="D11" i="11" s="1"/>
  <c r="D12" i="11" s="1"/>
  <c r="E12" i="11" s="1"/>
  <c r="D13" i="11" s="1"/>
  <c r="G6" i="11"/>
  <c r="E13" i="11" l="1"/>
  <c r="F13" i="11" s="1"/>
  <c r="D14" i="11"/>
  <c r="E14" i="11" s="1"/>
  <c r="D15" i="11" s="1"/>
  <c r="E15" i="11" s="1"/>
  <c r="D16" i="11" s="1"/>
  <c r="E11" i="11"/>
  <c r="F11" i="11" s="1"/>
  <c r="F9" i="11"/>
  <c r="F15" i="11"/>
  <c r="F10" i="11"/>
  <c r="F12" i="11"/>
  <c r="H5" i="11"/>
  <c r="I5" i="11" s="1"/>
  <c r="J5" i="11" s="1"/>
  <c r="K5" i="11" s="1"/>
  <c r="L5" i="11" s="1"/>
  <c r="M5" i="11" s="1"/>
  <c r="N5" i="11" s="1"/>
  <c r="G4" i="11"/>
  <c r="F14" i="11" l="1"/>
  <c r="D17" i="11"/>
  <c r="E17" i="11" s="1"/>
  <c r="E16" i="11"/>
  <c r="F16" i="11"/>
  <c r="N4" i="11"/>
  <c r="O5" i="11"/>
  <c r="P5" i="11" s="1"/>
  <c r="Q5" i="11" s="1"/>
  <c r="R5" i="11" s="1"/>
  <c r="S5" i="11" s="1"/>
  <c r="T5" i="11" s="1"/>
  <c r="U5" i="11" s="1"/>
  <c r="H6" i="11"/>
  <c r="F17" i="11" l="1"/>
  <c r="D18" i="11"/>
  <c r="U4" i="11"/>
  <c r="V5" i="11"/>
  <c r="W5" i="11" s="1"/>
  <c r="X5" i="11" s="1"/>
  <c r="Y5" i="11" s="1"/>
  <c r="Z5" i="11" s="1"/>
  <c r="AA5" i="11" s="1"/>
  <c r="AB5" i="11" s="1"/>
  <c r="I6" i="11"/>
  <c r="E18" i="11" l="1"/>
  <c r="AC5" i="11"/>
  <c r="AD5" i="11" s="1"/>
  <c r="AE5" i="11" s="1"/>
  <c r="AF5" i="11" s="1"/>
  <c r="AG5" i="11" s="1"/>
  <c r="AH5" i="11" s="1"/>
  <c r="AB4" i="11"/>
  <c r="J6" i="11"/>
  <c r="F18" i="11" l="1"/>
  <c r="D19" i="11"/>
  <c r="AI5" i="11"/>
  <c r="AJ5" i="11" s="1"/>
  <c r="AK5" i="11" s="1"/>
  <c r="AL5" i="11" s="1"/>
  <c r="AM5" i="11" s="1"/>
  <c r="AN5" i="11" s="1"/>
  <c r="AO5" i="11" s="1"/>
  <c r="K6" i="11"/>
  <c r="E19" i="11" l="1"/>
  <c r="F19" i="11" s="1"/>
  <c r="D20" i="11"/>
  <c r="AP5" i="11"/>
  <c r="AQ5" i="11" s="1"/>
  <c r="AI4" i="11"/>
  <c r="L6" i="11"/>
  <c r="E20" i="11" l="1"/>
  <c r="D21" i="11" s="1"/>
  <c r="F20" i="11"/>
  <c r="AR5" i="11"/>
  <c r="AQ6" i="11"/>
  <c r="AP4" i="11"/>
  <c r="M6" i="11"/>
  <c r="E21" i="11" l="1"/>
  <c r="D22" i="11" s="1"/>
  <c r="F21" i="11"/>
  <c r="AS5" i="11"/>
  <c r="AR6" i="11"/>
  <c r="E22" i="11" l="1"/>
  <c r="F22" i="11" s="1"/>
  <c r="D23" i="11"/>
  <c r="AT5" i="11"/>
  <c r="AS6" i="11"/>
  <c r="N6" i="11"/>
  <c r="O6" i="11"/>
  <c r="E23" i="11" l="1"/>
  <c r="D24" i="11" s="1"/>
  <c r="AU5" i="11"/>
  <c r="AT6" i="11"/>
  <c r="P6" i="11"/>
  <c r="F23" i="11" l="1"/>
  <c r="E24" i="11"/>
  <c r="D25" i="11" s="1"/>
  <c r="AV5" i="11"/>
  <c r="AW5" i="11" s="1"/>
  <c r="AU6" i="11"/>
  <c r="Q6" i="11"/>
  <c r="F24" i="11" l="1"/>
  <c r="E25" i="11"/>
  <c r="F25" i="11" s="1"/>
  <c r="D26" i="11"/>
  <c r="AW6" i="11"/>
  <c r="AX5" i="11"/>
  <c r="AW4" i="11"/>
  <c r="AV6" i="11"/>
  <c r="R6" i="11"/>
  <c r="E26" i="11" l="1"/>
  <c r="D27" i="11" s="1"/>
  <c r="AY5" i="11"/>
  <c r="AX6" i="11"/>
  <c r="S6" i="11"/>
  <c r="F26" i="11" l="1"/>
  <c r="E27" i="11"/>
  <c r="AY6" i="11"/>
  <c r="AZ5" i="11"/>
  <c r="T6" i="11"/>
  <c r="F27" i="11" l="1"/>
  <c r="D28" i="11"/>
  <c r="E28" i="11" s="1"/>
  <c r="AZ6" i="11"/>
  <c r="BA5" i="11"/>
  <c r="U6" i="11"/>
  <c r="D29" i="11" l="1"/>
  <c r="E29" i="11" s="1"/>
  <c r="F28" i="11"/>
  <c r="BA6" i="11"/>
  <c r="BB5" i="11"/>
  <c r="V6" i="11"/>
  <c r="D30" i="11" l="1"/>
  <c r="E30" i="11" s="1"/>
  <c r="BC5" i="11"/>
  <c r="BB6" i="11"/>
  <c r="W6" i="11"/>
  <c r="F29" i="11" l="1"/>
  <c r="BC6" i="11"/>
  <c r="BD5" i="11"/>
  <c r="X6" i="11"/>
  <c r="F30" i="11" l="1"/>
  <c r="BD6" i="11"/>
  <c r="BE5" i="11"/>
  <c r="BD4" i="11"/>
  <c r="Y6" i="11"/>
  <c r="BE6" i="11" l="1"/>
  <c r="BF5" i="11"/>
  <c r="Z6" i="11"/>
  <c r="BG5" i="11" l="1"/>
  <c r="BF6" i="11"/>
  <c r="AA6" i="11"/>
  <c r="BH5" i="11" l="1"/>
  <c r="BG6" i="11"/>
  <c r="AB6" i="11"/>
  <c r="BI5" i="11" l="1"/>
  <c r="BH6" i="11"/>
  <c r="AC6" i="11"/>
  <c r="BJ5" i="11" l="1"/>
  <c r="BK5" i="11" s="1"/>
  <c r="BI6" i="11"/>
  <c r="AD6" i="11"/>
  <c r="BL5" i="11" l="1"/>
  <c r="BK4" i="11"/>
  <c r="BK6" i="11"/>
  <c r="BJ6" i="11"/>
  <c r="AE6" i="11"/>
  <c r="BM5" i="11" l="1"/>
  <c r="BL6" i="11"/>
  <c r="AF6" i="11"/>
  <c r="BN5" i="11" l="1"/>
  <c r="BM6" i="11"/>
  <c r="AG6" i="11"/>
  <c r="BO5" i="11" l="1"/>
  <c r="BN6" i="11"/>
  <c r="AH6" i="11"/>
  <c r="BP5" i="11" l="1"/>
  <c r="BO6" i="11"/>
  <c r="AI6" i="11"/>
  <c r="BQ5" i="11" l="1"/>
  <c r="BP6" i="11"/>
  <c r="AJ6" i="11"/>
  <c r="BQ6" i="11" l="1"/>
  <c r="BR5" i="11"/>
  <c r="AK6" i="11"/>
  <c r="BS5" i="11" l="1"/>
  <c r="BR4" i="11"/>
  <c r="BR6" i="11"/>
  <c r="AL6" i="11"/>
  <c r="BS6" i="11" l="1"/>
  <c r="BT5" i="11"/>
  <c r="AM6" i="11"/>
  <c r="BU5" i="11" l="1"/>
  <c r="BT6" i="11"/>
  <c r="AN6" i="11"/>
  <c r="BU6" i="11" l="1"/>
  <c r="BV5" i="11"/>
  <c r="AO6" i="11"/>
  <c r="BW5" i="11" l="1"/>
  <c r="BV6" i="11"/>
  <c r="AP6" i="11"/>
  <c r="BW6" i="11" l="1"/>
  <c r="BX5" i="11"/>
  <c r="BX6" i="11" l="1"/>
  <c r="BY5" i="11"/>
  <c r="BZ5" i="11" l="1"/>
  <c r="BY6" i="11"/>
  <c r="BY4" i="11"/>
  <c r="BZ6" i="11" l="1"/>
  <c r="CA5" i="11"/>
  <c r="CA6" i="11" l="1"/>
  <c r="CB5" i="11"/>
  <c r="CC5" i="11" l="1"/>
  <c r="CB6" i="11"/>
  <c r="CD5" i="11" l="1"/>
  <c r="CC6" i="11"/>
  <c r="CD6" i="11" l="1"/>
  <c r="CE5" i="11"/>
  <c r="CE6" i="11" l="1"/>
  <c r="CF5" i="11"/>
  <c r="CG5" i="11" l="1"/>
  <c r="CF4" i="11"/>
  <c r="CF6" i="11"/>
  <c r="CG6" i="11" l="1"/>
  <c r="CH5" i="11"/>
  <c r="CI5" i="11" l="1"/>
  <c r="CH6" i="11"/>
  <c r="CJ5" i="11" l="1"/>
  <c r="CI6" i="11"/>
  <c r="CK5" i="11" l="1"/>
  <c r="CJ6" i="11"/>
  <c r="CL5" i="11" l="1"/>
  <c r="CK6" i="11"/>
  <c r="CL6" i="11" l="1"/>
  <c r="CM5" i="11"/>
  <c r="CM6" i="11" l="1"/>
  <c r="CN5" i="11"/>
  <c r="CM4" i="11"/>
  <c r="CN6" i="11" l="1"/>
  <c r="CO5" i="11"/>
  <c r="CO6" i="11" l="1"/>
  <c r="CP5" i="11"/>
  <c r="CP6" i="11" l="1"/>
  <c r="CQ5" i="11"/>
  <c r="CQ6" i="11" l="1"/>
  <c r="CR5" i="11"/>
  <c r="CS5" i="11" l="1"/>
  <c r="CR6" i="11"/>
  <c r="CS6" i="11" l="1"/>
  <c r="CT5" i="11"/>
  <c r="CU5" i="11" l="1"/>
  <c r="CT4" i="11"/>
  <c r="CT6" i="11"/>
  <c r="CV5" i="11" l="1"/>
  <c r="CU6" i="11"/>
  <c r="CV6" i="11" l="1"/>
  <c r="CW5" i="11"/>
  <c r="CW6" i="11" l="1"/>
  <c r="CX5" i="11"/>
  <c r="CY5" i="11" l="1"/>
  <c r="CX6" i="11"/>
  <c r="CZ5" i="11" l="1"/>
  <c r="CY6" i="11"/>
  <c r="DA5" i="11" l="1"/>
  <c r="CZ6" i="11"/>
  <c r="DB5" i="11" l="1"/>
  <c r="DA4" i="11"/>
  <c r="DA6" i="11"/>
  <c r="DC5" i="11" l="1"/>
  <c r="DB6" i="11"/>
  <c r="DC6" i="11" l="1"/>
  <c r="DD5" i="11"/>
  <c r="DD6" i="11" l="1"/>
  <c r="DE5" i="11"/>
  <c r="DE6" i="11" l="1"/>
  <c r="DF5" i="11"/>
  <c r="DF6" i="11" l="1"/>
  <c r="DG5" i="11"/>
  <c r="DG6" i="11" l="1"/>
  <c r="DH5" i="11"/>
  <c r="DH6" i="11" l="1"/>
  <c r="DI5" i="11"/>
  <c r="DH4" i="11"/>
  <c r="DJ5" i="11" l="1"/>
  <c r="DI6" i="11"/>
  <c r="DJ6" i="11" l="1"/>
  <c r="DK5" i="11"/>
  <c r="DL5" i="11" l="1"/>
  <c r="DK6" i="11"/>
  <c r="DM5" i="11" l="1"/>
  <c r="DL6" i="11"/>
  <c r="DN5" i="11" l="1"/>
  <c r="DM6" i="11"/>
  <c r="DO5" i="11" l="1"/>
  <c r="DN6" i="11"/>
  <c r="DO4" i="11" l="1"/>
  <c r="DO6" i="11"/>
  <c r="DP5" i="11"/>
  <c r="DQ5" i="11" l="1"/>
  <c r="DP6" i="11"/>
  <c r="DQ6" i="11" l="1"/>
  <c r="DR5" i="11"/>
  <c r="DS5" i="11" l="1"/>
  <c r="DR6" i="11"/>
  <c r="DS6" i="11" l="1"/>
  <c r="DT5" i="11"/>
  <c r="DT6" i="11" l="1"/>
  <c r="DU5" i="11"/>
  <c r="DU6" i="11" l="1"/>
  <c r="DV5" i="11"/>
  <c r="DV6" i="11" l="1"/>
  <c r="DW5" i="11"/>
  <c r="DV4" i="11"/>
  <c r="DX5" i="11" l="1"/>
  <c r="DW6" i="11"/>
  <c r="DY5" i="11" l="1"/>
  <c r="DX6" i="11"/>
  <c r="DY6" i="11" l="1"/>
  <c r="DZ5" i="11"/>
  <c r="DZ6" i="11" l="1"/>
  <c r="EA5" i="11"/>
  <c r="EA6" i="11" l="1"/>
  <c r="EB5" i="11"/>
  <c r="EB6" i="11" l="1"/>
  <c r="EC5" i="11"/>
  <c r="EC4" i="11" l="1"/>
  <c r="ED5" i="11"/>
  <c r="EC6" i="11"/>
  <c r="ED6" i="11" l="1"/>
  <c r="EE5" i="11"/>
  <c r="EE6" i="11" l="1"/>
  <c r="EF5" i="11"/>
  <c r="EF6" i="11" l="1"/>
  <c r="EG5" i="11"/>
  <c r="EG6" i="11" l="1"/>
  <c r="EH5" i="11"/>
  <c r="EI5" i="11" l="1"/>
  <c r="EH6" i="11"/>
  <c r="EI6" i="11" l="1"/>
  <c r="EJ5" i="11"/>
  <c r="EJ4" i="11" l="1"/>
  <c r="EJ6" i="11"/>
  <c r="EK5" i="11"/>
  <c r="EK6" i="11" l="1"/>
  <c r="EL5" i="11"/>
  <c r="EL6" i="11" l="1"/>
  <c r="EM5" i="11"/>
  <c r="EN5" i="11" l="1"/>
  <c r="EM6" i="11"/>
  <c r="EO5" i="11" l="1"/>
  <c r="EN6" i="11"/>
  <c r="EO6" i="11" l="1"/>
  <c r="EP5" i="11"/>
  <c r="EQ5" i="11" l="1"/>
  <c r="EP6" i="11"/>
  <c r="EQ4" i="11" l="1"/>
  <c r="EQ6" i="11"/>
  <c r="ER5" i="11"/>
  <c r="ES5" i="11" l="1"/>
  <c r="ER6" i="11"/>
  <c r="ES6" i="11" l="1"/>
  <c r="ET5" i="11"/>
  <c r="EU5" i="11" l="1"/>
  <c r="ET6" i="11"/>
  <c r="EU6" i="11" l="1"/>
  <c r="EV5" i="11"/>
  <c r="EW5" i="11" l="1"/>
  <c r="EV6" i="11"/>
  <c r="EW6" i="11" l="1"/>
  <c r="EX5" i="11"/>
  <c r="EY5" i="11" l="1"/>
  <c r="EX6" i="11"/>
  <c r="EX4" i="11"/>
  <c r="EZ5" i="11" l="1"/>
  <c r="EY6" i="11"/>
  <c r="EZ6" i="11" l="1"/>
  <c r="FA5" i="11"/>
  <c r="FA6" i="11" l="1"/>
  <c r="FB5" i="11"/>
  <c r="FB6" i="11" l="1"/>
  <c r="FC5" i="11"/>
  <c r="FD5" i="11" l="1"/>
  <c r="FC6" i="11"/>
  <c r="FE5" i="11" l="1"/>
  <c r="FD6" i="11"/>
  <c r="FF5" i="11" l="1"/>
  <c r="FE4" i="11"/>
  <c r="FE6" i="11"/>
  <c r="FG5" i="11" l="1"/>
  <c r="FF6" i="11"/>
  <c r="FH5" i="11" l="1"/>
  <c r="FG6" i="11"/>
  <c r="FH6" i="11" l="1"/>
  <c r="FI5" i="11"/>
  <c r="FI6" i="11" l="1"/>
  <c r="FJ5" i="11"/>
  <c r="FJ6" i="11" l="1"/>
  <c r="FK5" i="11"/>
  <c r="FK6" i="11" l="1"/>
  <c r="FL5" i="11"/>
  <c r="FM5" i="11" l="1"/>
  <c r="FL4" i="11"/>
  <c r="FL6" i="11"/>
  <c r="FN5" i="11" l="1"/>
  <c r="FM6" i="11"/>
  <c r="FO5" i="11" l="1"/>
  <c r="FN6" i="11"/>
  <c r="FO6" i="11" l="1"/>
  <c r="FP5" i="11"/>
  <c r="FP6" i="11" l="1"/>
  <c r="FQ5" i="11"/>
  <c r="FR5" i="11" l="1"/>
  <c r="FQ6" i="11"/>
  <c r="FR6" i="11" l="1"/>
  <c r="FS5" i="11"/>
  <c r="FS6" i="11" l="1"/>
  <c r="FT5" i="11"/>
  <c r="FS4" i="11"/>
  <c r="FT6" i="11" l="1"/>
  <c r="FU5" i="11"/>
  <c r="FU6" i="11" l="1"/>
  <c r="FV5" i="11"/>
  <c r="FV6" i="11" l="1"/>
  <c r="FW5" i="11"/>
  <c r="FX5" i="11" l="1"/>
  <c r="FW6" i="11"/>
  <c r="FX6" i="11" l="1"/>
  <c r="FY5" i="11"/>
  <c r="FZ5" i="11" l="1"/>
  <c r="FY6" i="11"/>
  <c r="FZ4" i="11" l="1"/>
  <c r="FZ6" i="11"/>
  <c r="GA5" i="11"/>
  <c r="GB5" i="11" l="1"/>
  <c r="GA6" i="11"/>
  <c r="GB6" i="11" l="1"/>
  <c r="GC5" i="11"/>
  <c r="GD5" i="11" l="1"/>
  <c r="GC6" i="11"/>
  <c r="GE5" i="11" l="1"/>
  <c r="GD6" i="11"/>
  <c r="GF5" i="11" l="1"/>
  <c r="GE6" i="11"/>
  <c r="GG5" i="11" l="1"/>
  <c r="GF6" i="11"/>
  <c r="GG4" i="11" l="1"/>
  <c r="GG6" i="11"/>
  <c r="GH5" i="11"/>
  <c r="GH6" i="11" l="1"/>
  <c r="GI5" i="11"/>
  <c r="GI6" i="11" l="1"/>
  <c r="GJ5" i="11"/>
  <c r="GJ6" i="11" l="1"/>
  <c r="GK5" i="11"/>
  <c r="GK6" i="11" l="1"/>
  <c r="GL5" i="11"/>
  <c r="GM5" i="11" l="1"/>
  <c r="GL6" i="11"/>
  <c r="GM6" i="11" l="1"/>
  <c r="GN5" i="11"/>
  <c r="GO5" i="11" l="1"/>
  <c r="GN6" i="11"/>
  <c r="GN4" i="11"/>
  <c r="GP5" i="11" l="1"/>
  <c r="GO6" i="11"/>
  <c r="GP6" i="11" l="1"/>
  <c r="GQ5" i="11"/>
  <c r="GQ6" i="11" l="1"/>
  <c r="GR5" i="11"/>
  <c r="GR6" i="11" l="1"/>
  <c r="GS5" i="11"/>
  <c r="GT5" i="11" l="1"/>
  <c r="GS6" i="11"/>
  <c r="GU5" i="11" l="1"/>
  <c r="GT6" i="11"/>
  <c r="GU6" i="11" l="1"/>
  <c r="GU4" i="11"/>
  <c r="GV5" i="11"/>
  <c r="GV6" i="11" l="1"/>
  <c r="GW5" i="11"/>
  <c r="GW6" i="11" l="1"/>
  <c r="GX5" i="11"/>
  <c r="GX6" i="11" l="1"/>
  <c r="GY5" i="11"/>
  <c r="GY6" i="11" l="1"/>
  <c r="GZ5" i="11"/>
  <c r="GZ6" i="11" l="1"/>
  <c r="HA5" i="11"/>
  <c r="HB5" i="11" l="1"/>
  <c r="HA6" i="11"/>
  <c r="HC5" i="11" l="1"/>
  <c r="HB4" i="11"/>
  <c r="HB6" i="11"/>
  <c r="HD5" i="11" l="1"/>
  <c r="HC6" i="11"/>
  <c r="HE5" i="11" l="1"/>
  <c r="HD6" i="11"/>
  <c r="HE6" i="11" l="1"/>
  <c r="HF5" i="11"/>
  <c r="HF6" i="11" l="1"/>
  <c r="HG5" i="11"/>
  <c r="HH5" i="11" l="1"/>
  <c r="HG6" i="11"/>
  <c r="HH6" i="11" l="1"/>
  <c r="HI5" i="11"/>
  <c r="HJ5" i="11" l="1"/>
  <c r="HI4" i="11"/>
  <c r="HI6" i="11"/>
  <c r="HJ6" i="11" l="1"/>
  <c r="HK5" i="11"/>
  <c r="HK6" i="11" l="1"/>
  <c r="HL5" i="11"/>
  <c r="HL6" i="11" l="1"/>
  <c r="HM5" i="11"/>
  <c r="HM6" i="11" l="1"/>
  <c r="HN5" i="11"/>
  <c r="HO5" i="11" l="1"/>
  <c r="HN6" i="11"/>
  <c r="HP5" i="11" l="1"/>
  <c r="HO6" i="11"/>
  <c r="HP4" i="11" l="1"/>
  <c r="HQ5" i="11"/>
  <c r="HP6" i="11"/>
  <c r="HR5" i="11" l="1"/>
  <c r="HQ6" i="11"/>
  <c r="HR6" i="11" l="1"/>
  <c r="HS5" i="11"/>
  <c r="HS6" i="11" l="1"/>
  <c r="HT5" i="11"/>
  <c r="HU5" i="11" l="1"/>
  <c r="HT6" i="11"/>
  <c r="HU6" i="11" l="1"/>
  <c r="HV5" i="11"/>
  <c r="HV6" i="11" l="1"/>
  <c r="HW5" i="11"/>
  <c r="HW6" i="11" l="1"/>
  <c r="HX5" i="11"/>
  <c r="HW4" i="11"/>
  <c r="HY5" i="11" l="1"/>
  <c r="HX6" i="11"/>
  <c r="HY6" i="11" l="1"/>
  <c r="HZ5" i="11"/>
  <c r="IA5" i="11" l="1"/>
  <c r="HZ6" i="11"/>
  <c r="IA6" i="11" l="1"/>
  <c r="IB5" i="11"/>
  <c r="IC5" i="11" l="1"/>
  <c r="IB6" i="11"/>
  <c r="IC6" i="11" l="1"/>
  <c r="ID5" i="11"/>
  <c r="ID4" i="11" l="1"/>
  <c r="ID6" i="11"/>
  <c r="IE5" i="11"/>
  <c r="IE6" i="11" l="1"/>
  <c r="IF5" i="11"/>
  <c r="IF6" i="11" l="1"/>
  <c r="IG5" i="11"/>
  <c r="IH5" i="11" l="1"/>
  <c r="IG6" i="11"/>
  <c r="IH6" i="11" l="1"/>
  <c r="II5" i="11"/>
  <c r="IJ5" i="11" l="1"/>
  <c r="II6" i="11"/>
  <c r="IK5" i="11" l="1"/>
  <c r="IJ6" i="11"/>
  <c r="IK6" i="11" l="1"/>
  <c r="IK4" i="11"/>
  <c r="IL5" i="11"/>
  <c r="IL6" i="11" l="1"/>
  <c r="IM5" i="11"/>
  <c r="IM6" i="11" l="1"/>
  <c r="IN5" i="11"/>
  <c r="IN6" i="11" l="1"/>
  <c r="IO5" i="11"/>
  <c r="IO6" i="11" l="1"/>
  <c r="IP5" i="11"/>
  <c r="IQ5" i="11" l="1"/>
  <c r="IP6" i="11"/>
  <c r="IR5" i="11" l="1"/>
  <c r="IQ6" i="11"/>
  <c r="IS5" i="11" l="1"/>
  <c r="IR4" i="11"/>
  <c r="IR6" i="11"/>
  <c r="IS6" i="11" l="1"/>
  <c r="IT5" i="11"/>
  <c r="IT6" i="11" l="1"/>
  <c r="IU5" i="11"/>
  <c r="IU6" i="11" l="1"/>
  <c r="IV5" i="11"/>
  <c r="IW5" i="11" l="1"/>
  <c r="IV6" i="11"/>
  <c r="IW6" i="11" l="1"/>
  <c r="IX5" i="11"/>
  <c r="IX6" i="11" l="1"/>
  <c r="IY5" i="11"/>
  <c r="IY6" i="11" l="1"/>
  <c r="IZ5" i="11"/>
  <c r="IY4" i="11"/>
  <c r="IZ6" i="11" l="1"/>
  <c r="JA5" i="11"/>
  <c r="JA6" i="11" l="1"/>
  <c r="JB5" i="11"/>
  <c r="JC5" i="11" l="1"/>
  <c r="JB6" i="11"/>
  <c r="JD5" i="11" l="1"/>
  <c r="JC6" i="11"/>
  <c r="JD6" i="11" l="1"/>
  <c r="JE5" i="11"/>
  <c r="JE6" i="11" l="1"/>
  <c r="JF5" i="11"/>
  <c r="JF4" i="11" l="1"/>
  <c r="JF6" i="11"/>
  <c r="JG5" i="11"/>
  <c r="JH5" i="11" l="1"/>
  <c r="JG6" i="11"/>
  <c r="JI5" i="11" l="1"/>
  <c r="JH6" i="11"/>
  <c r="JI6" i="11" l="1"/>
  <c r="JJ5" i="11"/>
  <c r="JK5" i="11" l="1"/>
  <c r="JJ6" i="11"/>
  <c r="JL5" i="11" l="1"/>
  <c r="JK6" i="11"/>
  <c r="JL6" i="11" l="1"/>
  <c r="JM5" i="11"/>
  <c r="JN5" i="11" l="1"/>
  <c r="JM4" i="11"/>
  <c r="JM6" i="11"/>
  <c r="JO5" i="11" l="1"/>
  <c r="JN6" i="11"/>
  <c r="JP5" i="11" l="1"/>
  <c r="JO6" i="11"/>
  <c r="JP6" i="11" l="1"/>
  <c r="JQ5" i="11"/>
  <c r="JQ6" i="11" l="1"/>
  <c r="JR5" i="11"/>
  <c r="JR6" i="11" l="1"/>
  <c r="JS5" i="11"/>
  <c r="JS6" i="11" s="1"/>
</calcChain>
</file>

<file path=xl/sharedStrings.xml><?xml version="1.0" encoding="utf-8"?>
<sst xmlns="http://schemas.openxmlformats.org/spreadsheetml/2006/main" count="64" uniqueCount="59">
  <si>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</si>
  <si>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</si>
  <si>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</si>
  <si>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</si>
  <si>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</si>
  <si>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</si>
  <si>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</si>
  <si>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</si>
  <si>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</si>
  <si>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</si>
  <si>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</si>
  <si>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</si>
  <si>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TASK</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</si>
  <si>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</si>
  <si>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</si>
  <si>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</si>
  <si>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</si>
  <si>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</si>
  <si>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</si>
  <si>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</si>
  <si>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</si>
  <si>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</si>
  <si>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</si>
  <si>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</si>
  <si>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</si>
  <si>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</si>
  <si>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</si>
  <si>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</si>
  <si>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</si>
  <si>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</si>
  <si>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</si>
  <si>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</si>
  <si>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 xml:space="preserve">Liver Tumor Segmentation </t>
  </si>
  <si>
    <t>Comsats University Islamabad, Abbottabad Campus</t>
  </si>
  <si>
    <t>Fawad Iqbal</t>
  </si>
  <si>
    <t>Faizan</t>
  </si>
  <si>
    <t>Project Planning</t>
  </si>
  <si>
    <t>Define project scope</t>
  </si>
  <si>
    <t>Identify resources and tools</t>
  </si>
  <si>
    <t>Literature Review</t>
  </si>
  <si>
    <t>Review existing models and methods</t>
  </si>
  <si>
    <t>Data Preparation</t>
  </si>
  <si>
    <t>Data Acquisition (Lits17)</t>
  </si>
  <si>
    <t>Preprocess data</t>
  </si>
  <si>
    <t>Model Development</t>
  </si>
  <si>
    <t>Implement nnFormer architecture</t>
  </si>
  <si>
    <t>Train model on 2D images</t>
  </si>
  <si>
    <t>Model Evaluation</t>
  </si>
  <si>
    <t>Validate model performance</t>
  </si>
  <si>
    <t>Compare with other methods</t>
  </si>
  <si>
    <t>Implementation of Frontend</t>
  </si>
  <si>
    <t>Develop web application with Flask</t>
  </si>
  <si>
    <t>Testing and Deployment</t>
  </si>
  <si>
    <t>User testing and feedback</t>
  </si>
  <si>
    <t>Final deployment</t>
  </si>
  <si>
    <t xml:space="preserve"> Documentation and Presentation</t>
  </si>
  <si>
    <t>Prepare documenation</t>
  </si>
  <si>
    <t>Create final presentation</t>
  </si>
  <si>
    <t>Integrate frontend with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</si>
</sst>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3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0" fillId="0" borderId="0" applyNumberFormat="0" applyFill="0" applyBorder="0" applyAlignment="0" applyProtection="0"/>
    <xf numFmtId="41"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21" fillId="0" borderId="0" applyNumberFormat="0" applyFill="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11" applyNumberFormat="0" applyAlignment="0" applyProtection="0"/>
    <xf numFmtId="0" fontId="26" fillId="17" borderId="12" applyNumberFormat="0" applyAlignment="0" applyProtection="0"/>
    <xf numFmtId="0" fontId="27" fillId="17" borderId="11" applyNumberFormat="0" applyAlignment="0" applyProtection="0"/>
    <xf numFmtId="0" fontId="28" fillId="0" borderId="13" applyNumberFormat="0" applyFill="0" applyAlignment="0" applyProtection="0"/>
    <xf numFmtId="0" fontId="29" fillId="18" borderId="14" applyNumberFormat="0" applyAlignment="0" applyProtection="0"/>
    <xf numFmtId="0" fontId="30" fillId="0" borderId="0" applyNumberFormat="0" applyFill="0" applyBorder="0" applyAlignment="0" applyProtection="0"/>
    <xf numFmtId="0" fontId="6" fillId="19" borderId="15" applyNumberFormat="0" applyFont="0" applyAlignment="0" applyProtection="0"/>
    <xf numFmtId="0" fontId="31" fillId="0" borderId="0" applyNumberFormat="0" applyFill="0" applyBorder="0" applyAlignment="0" applyProtection="0"/>
    <xf numFmtId="0" fontId="4" fillId="0" borderId="16" applyNumberFormat="0" applyFill="0" applyAlignment="0" applyProtection="0"/>
    <xf numFmtId="0" fontId="17"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7"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7"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7"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7"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17" fillId="40"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cellStyleXfs>
  <cellXfs count="95">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0" fontId="9" fillId="11"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9" fontId="3" fillId="2" borderId="2" xfId="2" applyFont="1" applyFill="1" applyBorder="1" applyAlignment="1">
      <alignment horizontal="center" vertical="center"/>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9" fontId="3" fillId="3"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10" borderId="2" xfId="2"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9" fontId="3"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3"/>
    <xf numFmtId="0" fontId="17" fillId="0" borderId="0" xfId="3" applyAlignment="1">
      <alignment wrapText="1"/>
    </xf>
    <xf numFmtId="0" fontId="10" fillId="0" borderId="0" xfId="5" applyAlignment="1">
      <alignment horizontal="left"/>
    </xf>
    <xf numFmtId="0" fontId="7" fillId="0" borderId="0" xfId="6"/>
    <xf numFmtId="0" fontId="7" fillId="0" borderId="0" xfId="7">
      <alignment vertical="top"/>
    </xf>
    <xf numFmtId="0" fontId="6" fillId="2" borderId="2" xfId="12" applyFill="1">
      <alignment horizontal="left" vertical="center" indent="2"/>
    </xf>
    <xf numFmtId="0" fontId="6" fillId="10" borderId="2" xfId="12" applyFill="1">
      <alignment horizontal="left" vertical="center" indent="2"/>
    </xf>
    <xf numFmtId="0" fontId="6" fillId="9" borderId="2" xfId="12" applyFill="1">
      <alignment horizontal="left" vertical="center" indent="2"/>
    </xf>
    <xf numFmtId="0" fontId="0" fillId="0" borderId="10" xfId="0" applyBorder="1"/>
    <xf numFmtId="0" fontId="18" fillId="0" borderId="0" xfId="0" applyFont="1"/>
    <xf numFmtId="0" fontId="19" fillId="0" borderId="0" xfId="1" applyFont="1" applyProtection="1">
      <alignment vertical="top"/>
    </xf>
    <xf numFmtId="0" fontId="3" fillId="0" borderId="0" xfId="0" applyFont="1" applyAlignment="1">
      <alignment vertical="top"/>
    </xf>
    <xf numFmtId="167" fontId="0" fillId="7" borderId="2" xfId="0" applyNumberFormat="1" applyFill="1" applyBorder="1" applyAlignment="1">
      <alignment horizontal="center" vertical="center"/>
    </xf>
    <xf numFmtId="167" fontId="3" fillId="7" borderId="2" xfId="0" applyNumberFormat="1" applyFont="1" applyFill="1" applyBorder="1" applyAlignment="1">
      <alignment horizontal="center" vertical="center"/>
    </xf>
    <xf numFmtId="167" fontId="6" fillId="2" borderId="2" xfId="10" applyFill="1">
      <alignment horizontal="center" vertical="center"/>
    </xf>
    <xf numFmtId="167" fontId="0" fillId="8" borderId="2" xfId="0" applyNumberFormat="1" applyFill="1" applyBorder="1" applyAlignment="1">
      <alignment horizontal="center" vertical="center"/>
    </xf>
    <xf numFmtId="167" fontId="3" fillId="8" borderId="2" xfId="0" applyNumberFormat="1" applyFont="1" applyFill="1" applyBorder="1" applyAlignment="1">
      <alignment horizontal="center" vertical="center"/>
    </xf>
    <xf numFmtId="167" fontId="6" fillId="3" borderId="2" xfId="10" applyFill="1">
      <alignment horizontal="center" vertical="center"/>
    </xf>
    <xf numFmtId="167" fontId="0" fillId="5" borderId="2" xfId="0" applyNumberFormat="1" applyFill="1" applyBorder="1" applyAlignment="1">
      <alignment horizontal="center" vertical="center"/>
    </xf>
    <xf numFmtId="167" fontId="3" fillId="5" borderId="2" xfId="0" applyNumberFormat="1" applyFont="1" applyFill="1" applyBorder="1" applyAlignment="1">
      <alignment horizontal="center" vertical="center"/>
    </xf>
    <xf numFmtId="167" fontId="6" fillId="10" borderId="2" xfId="10" applyFill="1">
      <alignment horizontal="center" vertical="center"/>
    </xf>
    <xf numFmtId="167" fontId="0" fillId="4" borderId="2" xfId="0" applyNumberFormat="1" applyFill="1" applyBorder="1" applyAlignment="1">
      <alignment horizontal="center" vertical="center"/>
    </xf>
    <xf numFmtId="167" fontId="3" fillId="4" borderId="2" xfId="0" applyNumberFormat="1" applyFont="1" applyFill="1" applyBorder="1" applyAlignment="1">
      <alignment horizontal="center" vertical="center"/>
    </xf>
    <xf numFmtId="167" fontId="6" fillId="9" borderId="2" xfId="10" applyFill="1">
      <alignment horizontal="center" vertical="center"/>
    </xf>
    <xf numFmtId="168" fontId="8" fillId="6" borderId="6" xfId="0" applyNumberFormat="1" applyFont="1" applyFill="1" applyBorder="1" applyAlignment="1">
      <alignment horizontal="center" vertical="center"/>
    </xf>
    <xf numFmtId="168" fontId="8" fillId="6" borderId="0" xfId="0" applyNumberFormat="1" applyFont="1" applyFill="1" applyAlignment="1">
      <alignment horizontal="center" vertical="center"/>
    </xf>
    <xf numFmtId="168" fontId="8" fillId="6" borderId="7" xfId="0" applyNumberFormat="1" applyFont="1" applyFill="1" applyBorder="1" applyAlignment="1">
      <alignment horizontal="center" vertical="center"/>
    </xf>
    <xf numFmtId="0" fontId="6" fillId="0" borderId="7" xfId="8" applyBorder="1">
      <alignment horizontal="right" indent="1"/>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6" fontId="6" fillId="0" borderId="3" xfId="9">
      <alignment horizontal="center" vertical="center"/>
    </xf>
    <xf numFmtId="0" fontId="7" fillId="0" borderId="0" xfId="0" applyFont="1"/>
    <xf numFmtId="0" fontId="6" fillId="3" borderId="2" xfId="12" applyFill="1" applyAlignment="1">
      <alignment horizontal="left" vertical="center" wrapText="1" indent="2"/>
    </xf>
    <xf numFmtId="10" fontId="3" fillId="5" borderId="2" xfId="2" applyNumberFormat="1" applyFont="1" applyFill="1" applyBorder="1" applyAlignment="1">
      <alignment horizontal="center" vertical="center"/>
    </xf>
    <xf numFmtId="0" fontId="6" fillId="9" borderId="2" xfId="12" applyFill="1" applyAlignment="1">
      <alignment horizontal="left" vertical="center" wrapText="1" indent="2"/>
    </xf>
    <xf numFmtId="9" fontId="6" fillId="42" borderId="2" xfId="52" applyNumberFormat="1" applyBorder="1" applyAlignment="1">
      <alignment horizontal="center" vertical="center"/>
    </xf>
    <xf numFmtId="167" fontId="6" fillId="42" borderId="2" xfId="52" applyNumberFormat="1" applyBorder="1" applyAlignment="1">
      <alignment horizontal="center" vertical="center"/>
    </xf>
    <xf numFmtId="0" fontId="6" fillId="41" borderId="2" xfId="51" applyBorder="1" applyAlignment="1">
      <alignment horizontal="left" vertical="center" indent="2"/>
    </xf>
    <xf numFmtId="9" fontId="6" fillId="41" borderId="2" xfId="51" applyNumberFormat="1" applyBorder="1" applyAlignment="1">
      <alignment horizontal="center" vertical="center"/>
    </xf>
    <xf numFmtId="167" fontId="6" fillId="41" borderId="2" xfId="51" applyNumberFormat="1" applyBorder="1" applyAlignment="1">
      <alignment horizontal="center" vertical="center"/>
    </xf>
    <xf numFmtId="0" fontId="4" fillId="42" borderId="2" xfId="52" applyFont="1" applyBorder="1" applyAlignment="1">
      <alignment horizontal="left" vertical="center" indent="1"/>
    </xf>
    <xf numFmtId="9" fontId="6" fillId="38" borderId="2" xfId="48" applyNumberFormat="1" applyBorder="1" applyAlignment="1">
      <alignment horizontal="center" vertical="center"/>
    </xf>
    <xf numFmtId="167" fontId="6" fillId="38" borderId="2" xfId="48" applyNumberFormat="1" applyBorder="1" applyAlignment="1">
      <alignment horizontal="center" vertical="center"/>
    </xf>
    <xf numFmtId="0" fontId="6" fillId="37" borderId="2" xfId="47" applyBorder="1" applyAlignment="1">
      <alignment horizontal="left" vertical="center" wrapText="1" indent="2"/>
    </xf>
    <xf numFmtId="9" fontId="6" fillId="37" borderId="2" xfId="47" applyNumberFormat="1" applyBorder="1" applyAlignment="1">
      <alignment horizontal="center" vertical="center"/>
    </xf>
    <xf numFmtId="167" fontId="6" fillId="37" borderId="2" xfId="47" applyNumberFormat="1" applyBorder="1" applyAlignment="1">
      <alignment horizontal="center" vertical="center"/>
    </xf>
    <xf numFmtId="0" fontId="6" fillId="37" borderId="2" xfId="47" applyBorder="1" applyAlignment="1">
      <alignment horizontal="left" vertical="center" indent="2"/>
    </xf>
    <xf numFmtId="0" fontId="4" fillId="38" borderId="2" xfId="48" applyFont="1" applyBorder="1" applyAlignment="1">
      <alignment horizontal="left" vertical="center" indent="1"/>
    </xf>
    <xf numFmtId="9" fontId="6" fillId="22" borderId="2" xfId="32" applyNumberFormat="1" applyBorder="1" applyAlignment="1">
      <alignment horizontal="center" vertical="center"/>
    </xf>
    <xf numFmtId="167" fontId="6" fillId="22" borderId="2" xfId="32" applyNumberFormat="1" applyBorder="1" applyAlignment="1">
      <alignment horizontal="center" vertical="center"/>
    </xf>
    <xf numFmtId="0" fontId="6" fillId="21" borderId="2" xfId="31" applyBorder="1" applyAlignment="1">
      <alignment horizontal="left" vertical="center" indent="2"/>
    </xf>
    <xf numFmtId="9" fontId="6" fillId="21" borderId="2" xfId="31" applyNumberFormat="1" applyBorder="1" applyAlignment="1">
      <alignment horizontal="center" vertical="center"/>
    </xf>
    <xf numFmtId="167" fontId="6" fillId="21" borderId="2" xfId="31" applyNumberFormat="1" applyBorder="1" applyAlignment="1">
      <alignment horizontal="center" vertical="center"/>
    </xf>
    <xf numFmtId="0" fontId="4" fillId="22" borderId="2" xfId="32" applyFont="1" applyBorder="1" applyAlignment="1">
      <alignment horizontal="left" vertical="center" indent="1"/>
    </xf>
    <xf numFmtId="9" fontId="6" fillId="26" borderId="2" xfId="36" applyNumberFormat="1" applyBorder="1" applyAlignment="1">
      <alignment horizontal="center" vertical="center"/>
    </xf>
    <xf numFmtId="167" fontId="6" fillId="26" borderId="2" xfId="36" applyNumberFormat="1" applyBorder="1" applyAlignment="1">
      <alignment horizontal="center" vertical="center"/>
    </xf>
    <xf numFmtId="0" fontId="6" fillId="25" borderId="2" xfId="35" applyBorder="1" applyAlignment="1">
      <alignment horizontal="left" vertical="center" indent="2"/>
    </xf>
    <xf numFmtId="9" fontId="6" fillId="25" borderId="2" xfId="35" applyNumberFormat="1" applyBorder="1" applyAlignment="1">
      <alignment horizontal="center" vertical="center"/>
    </xf>
    <xf numFmtId="167" fontId="6" fillId="25" borderId="2" xfId="35" applyNumberFormat="1" applyBorder="1" applyAlignment="1">
      <alignment horizontal="center" vertical="center"/>
    </xf>
    <xf numFmtId="0" fontId="4" fillId="26" borderId="2" xfId="36" applyFont="1" applyBorder="1" applyAlignment="1">
      <alignment horizontal="left" vertical="center"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U30"/>
  <sheetViews>
    <sheetView showGridLines="0" tabSelected="1" showRuler="0" zoomScale="106" zoomScaleNormal="81" zoomScalePageLayoutView="70" workbookViewId="0">
      <pane ySplit="6" topLeftCell="A23" activePane="bottomLeft" state="frozen"/>
      <selection pane="bottomLeft" activeCell="D5" sqref="D5"/>
    </sheetView>
  </sheetViews>
  <sheetFormatPr defaultColWidth="3.44140625" defaultRowHeight="30" customHeight="1" x14ac:dyDescent="0.3"/>
  <cols>
    <col min="1" max="1" width="3.6640625" style="34" customWidth="1"/>
    <col min="2" max="2" width="33.77734375" customWidth="1"/>
    <col min="3" max="3" width="16.109375" customWidth="1"/>
    <col min="4" max="4" width="11.44140625" style="4" customWidth="1"/>
    <col min="5" max="5" width="11.21875" customWidth="1"/>
    <col min="6" max="6" width="6.5546875" customWidth="1"/>
  </cols>
  <sheetData>
    <row r="1" spans="1:279" ht="30" customHeight="1" x14ac:dyDescent="0.55000000000000004">
      <c r="A1" s="35" t="s">
        <v>0</v>
      </c>
      <c r="B1" s="36" t="s">
        <v>32</v>
      </c>
      <c r="C1" s="1"/>
      <c r="D1" s="3"/>
      <c r="E1" s="23"/>
      <c r="F1" s="1"/>
      <c r="G1" s="43"/>
    </row>
    <row r="2" spans="1:279" ht="30" customHeight="1" x14ac:dyDescent="0.35">
      <c r="A2" s="34" t="s">
        <v>1</v>
      </c>
      <c r="B2" s="37" t="s">
        <v>33</v>
      </c>
      <c r="G2" s="44"/>
    </row>
    <row r="3" spans="1:279" ht="30" customHeight="1" x14ac:dyDescent="0.3">
      <c r="A3" s="34" t="s">
        <v>2</v>
      </c>
      <c r="B3" s="38" t="s">
        <v>34</v>
      </c>
      <c r="C3" s="61"/>
      <c r="D3" s="65">
        <f>DATE(2024, 10, 20)</f>
        <v>45585</v>
      </c>
      <c r="E3" s="65"/>
    </row>
    <row r="4" spans="1:279" ht="30" customHeight="1" x14ac:dyDescent="0.35">
      <c r="A4" s="35" t="s">
        <v>3</v>
      </c>
      <c r="B4" s="66" t="s">
        <v>35</v>
      </c>
      <c r="C4" s="61"/>
      <c r="D4" s="5">
        <v>24</v>
      </c>
      <c r="G4" s="62">
        <f>G5</f>
        <v>45747</v>
      </c>
      <c r="H4" s="63"/>
      <c r="I4" s="63"/>
      <c r="J4" s="63"/>
      <c r="K4" s="63"/>
      <c r="L4" s="63"/>
      <c r="M4" s="64"/>
      <c r="N4" s="62">
        <f>N5</f>
        <v>45754</v>
      </c>
      <c r="O4" s="63"/>
      <c r="P4" s="63"/>
      <c r="Q4" s="63"/>
      <c r="R4" s="63"/>
      <c r="S4" s="63"/>
      <c r="T4" s="64"/>
      <c r="U4" s="62">
        <f>U5</f>
        <v>45761</v>
      </c>
      <c r="V4" s="63"/>
      <c r="W4" s="63"/>
      <c r="X4" s="63"/>
      <c r="Y4" s="63"/>
      <c r="Z4" s="63"/>
      <c r="AA4" s="64"/>
      <c r="AB4" s="62">
        <f>AB5</f>
        <v>45768</v>
      </c>
      <c r="AC4" s="63"/>
      <c r="AD4" s="63"/>
      <c r="AE4" s="63"/>
      <c r="AF4" s="63"/>
      <c r="AG4" s="63"/>
      <c r="AH4" s="64"/>
      <c r="AI4" s="62">
        <f>AI5</f>
        <v>45775</v>
      </c>
      <c r="AJ4" s="63"/>
      <c r="AK4" s="63"/>
      <c r="AL4" s="63"/>
      <c r="AM4" s="63"/>
      <c r="AN4" s="63"/>
      <c r="AO4" s="64"/>
      <c r="AP4" s="62">
        <f>AP5</f>
        <v>45782</v>
      </c>
      <c r="AQ4" s="63"/>
      <c r="AR4" s="63"/>
      <c r="AS4" s="63"/>
      <c r="AT4" s="63"/>
      <c r="AU4" s="63"/>
      <c r="AV4" s="64"/>
      <c r="AW4" s="62">
        <f>AW5</f>
        <v>45789</v>
      </c>
      <c r="AX4" s="63"/>
      <c r="AY4" s="63"/>
      <c r="AZ4" s="63"/>
      <c r="BA4" s="63"/>
      <c r="BB4" s="63"/>
      <c r="BC4" s="64"/>
      <c r="BD4" s="62">
        <f>BD5</f>
        <v>45796</v>
      </c>
      <c r="BE4" s="63"/>
      <c r="BF4" s="63"/>
      <c r="BG4" s="63"/>
      <c r="BH4" s="63"/>
      <c r="BI4" s="63"/>
      <c r="BJ4" s="64"/>
      <c r="BK4" s="62">
        <f>BK5</f>
        <v>45803</v>
      </c>
      <c r="BL4" s="63"/>
      <c r="BM4" s="63"/>
      <c r="BN4" s="63"/>
      <c r="BO4" s="63"/>
      <c r="BP4" s="63"/>
      <c r="BQ4" s="64"/>
      <c r="BR4" s="62">
        <f>BR5</f>
        <v>45810</v>
      </c>
      <c r="BS4" s="63"/>
      <c r="BT4" s="63"/>
      <c r="BU4" s="63"/>
      <c r="BV4" s="63"/>
      <c r="BW4" s="63"/>
      <c r="BX4" s="64"/>
      <c r="BY4" s="62">
        <f>BY5</f>
        <v>45817</v>
      </c>
      <c r="BZ4" s="63"/>
      <c r="CA4" s="63"/>
      <c r="CB4" s="63"/>
      <c r="CC4" s="63"/>
      <c r="CD4" s="63"/>
      <c r="CE4" s="64"/>
      <c r="CF4" s="62">
        <f>CF5</f>
        <v>45824</v>
      </c>
      <c r="CG4" s="63"/>
      <c r="CH4" s="63"/>
      <c r="CI4" s="63"/>
      <c r="CJ4" s="63"/>
      <c r="CK4" s="63"/>
      <c r="CL4" s="64"/>
      <c r="CM4" s="62">
        <f>CM5</f>
        <v>45831</v>
      </c>
      <c r="CN4" s="63"/>
      <c r="CO4" s="63"/>
      <c r="CP4" s="63"/>
      <c r="CQ4" s="63"/>
      <c r="CR4" s="63"/>
      <c r="CS4" s="64"/>
      <c r="CT4" s="62">
        <f>CT5</f>
        <v>45838</v>
      </c>
      <c r="CU4" s="63"/>
      <c r="CV4" s="63"/>
      <c r="CW4" s="63"/>
      <c r="CX4" s="63"/>
      <c r="CY4" s="63"/>
      <c r="CZ4" s="64"/>
      <c r="DA4" s="62">
        <f>DA5</f>
        <v>45845</v>
      </c>
      <c r="DB4" s="63"/>
      <c r="DC4" s="63"/>
      <c r="DD4" s="63"/>
      <c r="DE4" s="63"/>
      <c r="DF4" s="63"/>
      <c r="DG4" s="64"/>
      <c r="DH4" s="62">
        <f>DH5</f>
        <v>45852</v>
      </c>
      <c r="DI4" s="63"/>
      <c r="DJ4" s="63"/>
      <c r="DK4" s="63"/>
      <c r="DL4" s="63"/>
      <c r="DM4" s="63"/>
      <c r="DN4" s="64"/>
      <c r="DO4" s="62">
        <f>DO5</f>
        <v>45859</v>
      </c>
      <c r="DP4" s="63"/>
      <c r="DQ4" s="63"/>
      <c r="DR4" s="63"/>
      <c r="DS4" s="63"/>
      <c r="DT4" s="63"/>
      <c r="DU4" s="64"/>
      <c r="DV4" s="62">
        <f>DV5</f>
        <v>45866</v>
      </c>
      <c r="DW4" s="63"/>
      <c r="DX4" s="63"/>
      <c r="DY4" s="63"/>
      <c r="DZ4" s="63"/>
      <c r="EA4" s="63"/>
      <c r="EB4" s="64"/>
      <c r="EC4" s="62">
        <f>EC5</f>
        <v>45873</v>
      </c>
      <c r="ED4" s="63"/>
      <c r="EE4" s="63"/>
      <c r="EF4" s="63"/>
      <c r="EG4" s="63"/>
      <c r="EH4" s="63"/>
      <c r="EI4" s="64"/>
      <c r="EJ4" s="62">
        <f>EJ5</f>
        <v>45880</v>
      </c>
      <c r="EK4" s="63"/>
      <c r="EL4" s="63"/>
      <c r="EM4" s="63"/>
      <c r="EN4" s="63"/>
      <c r="EO4" s="63"/>
      <c r="EP4" s="64"/>
      <c r="EQ4" s="62">
        <f>EQ5</f>
        <v>45887</v>
      </c>
      <c r="ER4" s="63"/>
      <c r="ES4" s="63"/>
      <c r="ET4" s="63"/>
      <c r="EU4" s="63"/>
      <c r="EV4" s="63"/>
      <c r="EW4" s="64"/>
      <c r="EX4" s="62">
        <f>EX5</f>
        <v>45894</v>
      </c>
      <c r="EY4" s="63"/>
      <c r="EZ4" s="63"/>
      <c r="FA4" s="63"/>
      <c r="FB4" s="63"/>
      <c r="FC4" s="63"/>
      <c r="FD4" s="64"/>
      <c r="FE4" s="62">
        <f>FE5</f>
        <v>45901</v>
      </c>
      <c r="FF4" s="63"/>
      <c r="FG4" s="63"/>
      <c r="FH4" s="63"/>
      <c r="FI4" s="63"/>
      <c r="FJ4" s="63"/>
      <c r="FK4" s="64"/>
      <c r="FL4" s="62">
        <f>FL5</f>
        <v>45908</v>
      </c>
      <c r="FM4" s="63"/>
      <c r="FN4" s="63"/>
      <c r="FO4" s="63"/>
      <c r="FP4" s="63"/>
      <c r="FQ4" s="63"/>
      <c r="FR4" s="64"/>
      <c r="FS4" s="62">
        <f>FS5</f>
        <v>45915</v>
      </c>
      <c r="FT4" s="63"/>
      <c r="FU4" s="63"/>
      <c r="FV4" s="63"/>
      <c r="FW4" s="63"/>
      <c r="FX4" s="63"/>
      <c r="FY4" s="64"/>
      <c r="FZ4" s="62">
        <f>FZ5</f>
        <v>45922</v>
      </c>
      <c r="GA4" s="63"/>
      <c r="GB4" s="63"/>
      <c r="GC4" s="63"/>
      <c r="GD4" s="63"/>
      <c r="GE4" s="63"/>
      <c r="GF4" s="64"/>
      <c r="GG4" s="62">
        <f>GG5</f>
        <v>45929</v>
      </c>
      <c r="GH4" s="63"/>
      <c r="GI4" s="63"/>
      <c r="GJ4" s="63"/>
      <c r="GK4" s="63"/>
      <c r="GL4" s="63"/>
      <c r="GM4" s="64"/>
      <c r="GN4" s="62">
        <f>GN5</f>
        <v>45936</v>
      </c>
      <c r="GO4" s="63"/>
      <c r="GP4" s="63"/>
      <c r="GQ4" s="63"/>
      <c r="GR4" s="63"/>
      <c r="GS4" s="63"/>
      <c r="GT4" s="64"/>
      <c r="GU4" s="62">
        <f>GU5</f>
        <v>45943</v>
      </c>
      <c r="GV4" s="63"/>
      <c r="GW4" s="63"/>
      <c r="GX4" s="63"/>
      <c r="GY4" s="63"/>
      <c r="GZ4" s="63"/>
      <c r="HA4" s="64"/>
      <c r="HB4" s="62">
        <f>HB5</f>
        <v>45950</v>
      </c>
      <c r="HC4" s="63"/>
      <c r="HD4" s="63"/>
      <c r="HE4" s="63"/>
      <c r="HF4" s="63"/>
      <c r="HG4" s="63"/>
      <c r="HH4" s="64"/>
      <c r="HI4" s="62">
        <f>HI5</f>
        <v>45957</v>
      </c>
      <c r="HJ4" s="63"/>
      <c r="HK4" s="63"/>
      <c r="HL4" s="63"/>
      <c r="HM4" s="63"/>
      <c r="HN4" s="63"/>
      <c r="HO4" s="64"/>
      <c r="HP4" s="62">
        <f>HP5</f>
        <v>45964</v>
      </c>
      <c r="HQ4" s="63"/>
      <c r="HR4" s="63"/>
      <c r="HS4" s="63"/>
      <c r="HT4" s="63"/>
      <c r="HU4" s="63"/>
      <c r="HV4" s="64"/>
      <c r="HW4" s="62">
        <f>HW5</f>
        <v>45971</v>
      </c>
      <c r="HX4" s="63"/>
      <c r="HY4" s="63"/>
      <c r="HZ4" s="63"/>
      <c r="IA4" s="63"/>
      <c r="IB4" s="63"/>
      <c r="IC4" s="64"/>
      <c r="ID4" s="62">
        <f>ID5</f>
        <v>45978</v>
      </c>
      <c r="IE4" s="63"/>
      <c r="IF4" s="63"/>
      <c r="IG4" s="63"/>
      <c r="IH4" s="63"/>
      <c r="II4" s="63"/>
      <c r="IJ4" s="64"/>
      <c r="IK4" s="62">
        <f>IK5</f>
        <v>45985</v>
      </c>
      <c r="IL4" s="63"/>
      <c r="IM4" s="63"/>
      <c r="IN4" s="63"/>
      <c r="IO4" s="63"/>
      <c r="IP4" s="63"/>
      <c r="IQ4" s="64"/>
      <c r="IR4" s="62">
        <f>IR5</f>
        <v>45992</v>
      </c>
      <c r="IS4" s="63"/>
      <c r="IT4" s="63"/>
      <c r="IU4" s="63"/>
      <c r="IV4" s="63"/>
      <c r="IW4" s="63"/>
      <c r="IX4" s="64"/>
      <c r="IY4" s="62">
        <f>IY5</f>
        <v>45999</v>
      </c>
      <c r="IZ4" s="63"/>
      <c r="JA4" s="63"/>
      <c r="JB4" s="63"/>
      <c r="JC4" s="63"/>
      <c r="JD4" s="63"/>
      <c r="JE4" s="64"/>
      <c r="JF4" s="62">
        <f>JF5</f>
        <v>46006</v>
      </c>
      <c r="JG4" s="63"/>
      <c r="JH4" s="63"/>
      <c r="JI4" s="63"/>
      <c r="JJ4" s="63"/>
      <c r="JK4" s="63"/>
      <c r="JL4" s="64"/>
      <c r="JM4" s="62">
        <f>JM5</f>
        <v>46013</v>
      </c>
      <c r="JN4" s="63"/>
      <c r="JO4" s="63"/>
      <c r="JP4" s="63"/>
      <c r="JQ4" s="63"/>
      <c r="JR4" s="63"/>
      <c r="JS4" s="64"/>
    </row>
    <row r="5" spans="1:279" ht="15" customHeight="1" x14ac:dyDescent="0.3">
      <c r="A5" s="35" t="s">
        <v>4</v>
      </c>
      <c r="B5" s="42"/>
      <c r="C5" s="42"/>
      <c r="D5" s="42"/>
      <c r="E5" s="42"/>
      <c r="G5" s="58">
        <f>Project_Start-WEEKDAY(Project_Start,1)+2+7*(Display_Week-1)</f>
        <v>45747</v>
      </c>
      <c r="H5" s="59">
        <f>G5+1</f>
        <v>45748</v>
      </c>
      <c r="I5" s="59">
        <f t="shared" ref="I5:AV5" si="0">H5+1</f>
        <v>45749</v>
      </c>
      <c r="J5" s="59">
        <f t="shared" si="0"/>
        <v>45750</v>
      </c>
      <c r="K5" s="59">
        <f t="shared" si="0"/>
        <v>45751</v>
      </c>
      <c r="L5" s="59">
        <f t="shared" si="0"/>
        <v>45752</v>
      </c>
      <c r="M5" s="60">
        <f t="shared" si="0"/>
        <v>45753</v>
      </c>
      <c r="N5" s="58">
        <f>M5+1</f>
        <v>45754</v>
      </c>
      <c r="O5" s="59">
        <f>N5+1</f>
        <v>45755</v>
      </c>
      <c r="P5" s="59">
        <f t="shared" si="0"/>
        <v>45756</v>
      </c>
      <c r="Q5" s="59">
        <f t="shared" si="0"/>
        <v>45757</v>
      </c>
      <c r="R5" s="59">
        <f t="shared" si="0"/>
        <v>45758</v>
      </c>
      <c r="S5" s="59">
        <f t="shared" si="0"/>
        <v>45759</v>
      </c>
      <c r="T5" s="60">
        <f t="shared" si="0"/>
        <v>45760</v>
      </c>
      <c r="U5" s="58">
        <f>T5+1</f>
        <v>45761</v>
      </c>
      <c r="V5" s="59">
        <f>U5+1</f>
        <v>45762</v>
      </c>
      <c r="W5" s="59">
        <f t="shared" si="0"/>
        <v>45763</v>
      </c>
      <c r="X5" s="59">
        <f t="shared" si="0"/>
        <v>45764</v>
      </c>
      <c r="Y5" s="59">
        <f t="shared" si="0"/>
        <v>45765</v>
      </c>
      <c r="Z5" s="59">
        <f t="shared" si="0"/>
        <v>45766</v>
      </c>
      <c r="AA5" s="60">
        <f t="shared" si="0"/>
        <v>45767</v>
      </c>
      <c r="AB5" s="58">
        <f>AA5+1</f>
        <v>45768</v>
      </c>
      <c r="AC5" s="59">
        <f>AB5+1</f>
        <v>45769</v>
      </c>
      <c r="AD5" s="59">
        <f t="shared" si="0"/>
        <v>45770</v>
      </c>
      <c r="AE5" s="59">
        <f t="shared" si="0"/>
        <v>45771</v>
      </c>
      <c r="AF5" s="59">
        <f t="shared" si="0"/>
        <v>45772</v>
      </c>
      <c r="AG5" s="59">
        <f t="shared" si="0"/>
        <v>45773</v>
      </c>
      <c r="AH5" s="60">
        <f t="shared" si="0"/>
        <v>45774</v>
      </c>
      <c r="AI5" s="58">
        <f>AH5+1</f>
        <v>45775</v>
      </c>
      <c r="AJ5" s="59">
        <f>AI5+1</f>
        <v>45776</v>
      </c>
      <c r="AK5" s="59">
        <f t="shared" si="0"/>
        <v>45777</v>
      </c>
      <c r="AL5" s="59">
        <f t="shared" si="0"/>
        <v>45778</v>
      </c>
      <c r="AM5" s="59">
        <f t="shared" si="0"/>
        <v>45779</v>
      </c>
      <c r="AN5" s="59">
        <f t="shared" si="0"/>
        <v>45780</v>
      </c>
      <c r="AO5" s="60">
        <f t="shared" si="0"/>
        <v>45781</v>
      </c>
      <c r="AP5" s="58">
        <f>AO5+1</f>
        <v>45782</v>
      </c>
      <c r="AQ5" s="59">
        <f>AP5+1</f>
        <v>45783</v>
      </c>
      <c r="AR5" s="59">
        <f t="shared" si="0"/>
        <v>45784</v>
      </c>
      <c r="AS5" s="59">
        <f t="shared" si="0"/>
        <v>45785</v>
      </c>
      <c r="AT5" s="59">
        <f t="shared" si="0"/>
        <v>45786</v>
      </c>
      <c r="AU5" s="59">
        <f t="shared" si="0"/>
        <v>45787</v>
      </c>
      <c r="AV5" s="60">
        <f t="shared" si="0"/>
        <v>45788</v>
      </c>
      <c r="AW5" s="58">
        <f>AV5+1</f>
        <v>45789</v>
      </c>
      <c r="AX5" s="59">
        <f>AW5+1</f>
        <v>45790</v>
      </c>
      <c r="AY5" s="59">
        <f t="shared" ref="AY5:BC5" si="1">AX5+1</f>
        <v>45791</v>
      </c>
      <c r="AZ5" s="59">
        <f t="shared" si="1"/>
        <v>45792</v>
      </c>
      <c r="BA5" s="59">
        <f t="shared" si="1"/>
        <v>45793</v>
      </c>
      <c r="BB5" s="59">
        <f t="shared" si="1"/>
        <v>45794</v>
      </c>
      <c r="BC5" s="60">
        <f t="shared" si="1"/>
        <v>45795</v>
      </c>
      <c r="BD5" s="58">
        <f>BC5+1</f>
        <v>45796</v>
      </c>
      <c r="BE5" s="59">
        <f>BD5+1</f>
        <v>45797</v>
      </c>
      <c r="BF5" s="59">
        <f t="shared" ref="BF5:BJ5" si="2">BE5+1</f>
        <v>45798</v>
      </c>
      <c r="BG5" s="59">
        <f t="shared" si="2"/>
        <v>45799</v>
      </c>
      <c r="BH5" s="59">
        <f t="shared" si="2"/>
        <v>45800</v>
      </c>
      <c r="BI5" s="59">
        <f t="shared" si="2"/>
        <v>45801</v>
      </c>
      <c r="BJ5" s="60">
        <f t="shared" si="2"/>
        <v>45802</v>
      </c>
      <c r="BK5" s="58">
        <f>BJ5+1</f>
        <v>45803</v>
      </c>
      <c r="BL5" s="59">
        <f>BK5+1</f>
        <v>45804</v>
      </c>
      <c r="BM5" s="59">
        <f t="shared" ref="BM5" si="3">BL5+1</f>
        <v>45805</v>
      </c>
      <c r="BN5" s="59">
        <f t="shared" ref="BN5" si="4">BM5+1</f>
        <v>45806</v>
      </c>
      <c r="BO5" s="59">
        <f t="shared" ref="BO5" si="5">BN5+1</f>
        <v>45807</v>
      </c>
      <c r="BP5" s="59">
        <f t="shared" ref="BP5" si="6">BO5+1</f>
        <v>45808</v>
      </c>
      <c r="BQ5" s="60">
        <f t="shared" ref="BQ5" si="7">BP5+1</f>
        <v>45809</v>
      </c>
      <c r="BR5" s="58">
        <f>BQ5+1</f>
        <v>45810</v>
      </c>
      <c r="BS5" s="59">
        <f>BR5+1</f>
        <v>45811</v>
      </c>
      <c r="BT5" s="59">
        <f t="shared" ref="BT5" si="8">BS5+1</f>
        <v>45812</v>
      </c>
      <c r="BU5" s="59">
        <f t="shared" ref="BU5" si="9">BT5+1</f>
        <v>45813</v>
      </c>
      <c r="BV5" s="59">
        <f t="shared" ref="BV5" si="10">BU5+1</f>
        <v>45814</v>
      </c>
      <c r="BW5" s="59">
        <f t="shared" ref="BW5" si="11">BV5+1</f>
        <v>45815</v>
      </c>
      <c r="BX5" s="60">
        <f t="shared" ref="BX5" si="12">BW5+1</f>
        <v>45816</v>
      </c>
      <c r="BY5" s="58">
        <f>BX5+1</f>
        <v>45817</v>
      </c>
      <c r="BZ5" s="59">
        <f>BY5+1</f>
        <v>45818</v>
      </c>
      <c r="CA5" s="59">
        <f t="shared" ref="CA5" si="13">BZ5+1</f>
        <v>45819</v>
      </c>
      <c r="CB5" s="59">
        <f t="shared" ref="CB5" si="14">CA5+1</f>
        <v>45820</v>
      </c>
      <c r="CC5" s="59">
        <f t="shared" ref="CC5" si="15">CB5+1</f>
        <v>45821</v>
      </c>
      <c r="CD5" s="59">
        <f t="shared" ref="CD5" si="16">CC5+1</f>
        <v>45822</v>
      </c>
      <c r="CE5" s="60">
        <f t="shared" ref="CE5" si="17">CD5+1</f>
        <v>45823</v>
      </c>
      <c r="CF5" s="58">
        <f>CE5+1</f>
        <v>45824</v>
      </c>
      <c r="CG5" s="59">
        <f>CF5+1</f>
        <v>45825</v>
      </c>
      <c r="CH5" s="59">
        <f t="shared" ref="CH5" si="18">CG5+1</f>
        <v>45826</v>
      </c>
      <c r="CI5" s="59">
        <f t="shared" ref="CI5" si="19">CH5+1</f>
        <v>45827</v>
      </c>
      <c r="CJ5" s="59">
        <f t="shared" ref="CJ5" si="20">CI5+1</f>
        <v>45828</v>
      </c>
      <c r="CK5" s="59">
        <f t="shared" ref="CK5" si="21">CJ5+1</f>
        <v>45829</v>
      </c>
      <c r="CL5" s="60">
        <f t="shared" ref="CL5" si="22">CK5+1</f>
        <v>45830</v>
      </c>
      <c r="CM5" s="58">
        <f>CL5+1</f>
        <v>45831</v>
      </c>
      <c r="CN5" s="59">
        <f>CM5+1</f>
        <v>45832</v>
      </c>
      <c r="CO5" s="59">
        <f t="shared" ref="CO5" si="23">CN5+1</f>
        <v>45833</v>
      </c>
      <c r="CP5" s="59">
        <f t="shared" ref="CP5" si="24">CO5+1</f>
        <v>45834</v>
      </c>
      <c r="CQ5" s="59">
        <f t="shared" ref="CQ5" si="25">CP5+1</f>
        <v>45835</v>
      </c>
      <c r="CR5" s="59">
        <f t="shared" ref="CR5" si="26">CQ5+1</f>
        <v>45836</v>
      </c>
      <c r="CS5" s="60">
        <f t="shared" ref="CS5" si="27">CR5+1</f>
        <v>45837</v>
      </c>
      <c r="CT5" s="58">
        <f>CS5+1</f>
        <v>45838</v>
      </c>
      <c r="CU5" s="59">
        <f>CT5+1</f>
        <v>45839</v>
      </c>
      <c r="CV5" s="59">
        <f t="shared" ref="CV5" si="28">CU5+1</f>
        <v>45840</v>
      </c>
      <c r="CW5" s="59">
        <f t="shared" ref="CW5" si="29">CV5+1</f>
        <v>45841</v>
      </c>
      <c r="CX5" s="59">
        <f t="shared" ref="CX5" si="30">CW5+1</f>
        <v>45842</v>
      </c>
      <c r="CY5" s="59">
        <f t="shared" ref="CY5" si="31">CX5+1</f>
        <v>45843</v>
      </c>
      <c r="CZ5" s="60">
        <f t="shared" ref="CZ5" si="32">CY5+1</f>
        <v>45844</v>
      </c>
      <c r="DA5" s="58">
        <f>CZ5+1</f>
        <v>45845</v>
      </c>
      <c r="DB5" s="59">
        <f>DA5+1</f>
        <v>45846</v>
      </c>
      <c r="DC5" s="59">
        <f t="shared" ref="DC5" si="33">DB5+1</f>
        <v>45847</v>
      </c>
      <c r="DD5" s="59">
        <f t="shared" ref="DD5" si="34">DC5+1</f>
        <v>45848</v>
      </c>
      <c r="DE5" s="59">
        <f t="shared" ref="DE5" si="35">DD5+1</f>
        <v>45849</v>
      </c>
      <c r="DF5" s="59">
        <f t="shared" ref="DF5" si="36">DE5+1</f>
        <v>45850</v>
      </c>
      <c r="DG5" s="60">
        <f t="shared" ref="DG5" si="37">DF5+1</f>
        <v>45851</v>
      </c>
      <c r="DH5" s="58">
        <f>DG5+1</f>
        <v>45852</v>
      </c>
      <c r="DI5" s="59">
        <f>DH5+1</f>
        <v>45853</v>
      </c>
      <c r="DJ5" s="59">
        <f t="shared" ref="DJ5" si="38">DI5+1</f>
        <v>45854</v>
      </c>
      <c r="DK5" s="59">
        <f t="shared" ref="DK5" si="39">DJ5+1</f>
        <v>45855</v>
      </c>
      <c r="DL5" s="59">
        <f t="shared" ref="DL5" si="40">DK5+1</f>
        <v>45856</v>
      </c>
      <c r="DM5" s="59">
        <f t="shared" ref="DM5" si="41">DL5+1</f>
        <v>45857</v>
      </c>
      <c r="DN5" s="60">
        <f t="shared" ref="DN5" si="42">DM5+1</f>
        <v>45858</v>
      </c>
      <c r="DO5" s="58">
        <f>DN5+1</f>
        <v>45859</v>
      </c>
      <c r="DP5" s="59">
        <f>DO5+1</f>
        <v>45860</v>
      </c>
      <c r="DQ5" s="59">
        <f t="shared" ref="DQ5" si="43">DP5+1</f>
        <v>45861</v>
      </c>
      <c r="DR5" s="59">
        <f t="shared" ref="DR5" si="44">DQ5+1</f>
        <v>45862</v>
      </c>
      <c r="DS5" s="59">
        <f t="shared" ref="DS5" si="45">DR5+1</f>
        <v>45863</v>
      </c>
      <c r="DT5" s="59">
        <f t="shared" ref="DT5" si="46">DS5+1</f>
        <v>45864</v>
      </c>
      <c r="DU5" s="60">
        <f t="shared" ref="DU5" si="47">DT5+1</f>
        <v>45865</v>
      </c>
      <c r="DV5" s="58">
        <f>DU5+1</f>
        <v>45866</v>
      </c>
      <c r="DW5" s="59">
        <f>DV5+1</f>
        <v>45867</v>
      </c>
      <c r="DX5" s="59">
        <f t="shared" ref="DX5" si="48">DW5+1</f>
        <v>45868</v>
      </c>
      <c r="DY5" s="59">
        <f t="shared" ref="DY5" si="49">DX5+1</f>
        <v>45869</v>
      </c>
      <c r="DZ5" s="59">
        <f t="shared" ref="DZ5" si="50">DY5+1</f>
        <v>45870</v>
      </c>
      <c r="EA5" s="59">
        <f t="shared" ref="EA5" si="51">DZ5+1</f>
        <v>45871</v>
      </c>
      <c r="EB5" s="60">
        <f t="shared" ref="EB5" si="52">EA5+1</f>
        <v>45872</v>
      </c>
      <c r="EC5" s="58">
        <f>EB5+1</f>
        <v>45873</v>
      </c>
      <c r="ED5" s="59">
        <f>EC5+1</f>
        <v>45874</v>
      </c>
      <c r="EE5" s="59">
        <f t="shared" ref="EE5" si="53">ED5+1</f>
        <v>45875</v>
      </c>
      <c r="EF5" s="59">
        <f t="shared" ref="EF5" si="54">EE5+1</f>
        <v>45876</v>
      </c>
      <c r="EG5" s="59">
        <f t="shared" ref="EG5" si="55">EF5+1</f>
        <v>45877</v>
      </c>
      <c r="EH5" s="59">
        <f t="shared" ref="EH5" si="56">EG5+1</f>
        <v>45878</v>
      </c>
      <c r="EI5" s="60">
        <f t="shared" ref="EI5" si="57">EH5+1</f>
        <v>45879</v>
      </c>
      <c r="EJ5" s="58">
        <f>EI5+1</f>
        <v>45880</v>
      </c>
      <c r="EK5" s="59">
        <f>EJ5+1</f>
        <v>45881</v>
      </c>
      <c r="EL5" s="59">
        <f t="shared" ref="EL5" si="58">EK5+1</f>
        <v>45882</v>
      </c>
      <c r="EM5" s="59">
        <f t="shared" ref="EM5" si="59">EL5+1</f>
        <v>45883</v>
      </c>
      <c r="EN5" s="59">
        <f t="shared" ref="EN5" si="60">EM5+1</f>
        <v>45884</v>
      </c>
      <c r="EO5" s="59">
        <f t="shared" ref="EO5" si="61">EN5+1</f>
        <v>45885</v>
      </c>
      <c r="EP5" s="60">
        <f t="shared" ref="EP5" si="62">EO5+1</f>
        <v>45886</v>
      </c>
      <c r="EQ5" s="58">
        <f>EP5+1</f>
        <v>45887</v>
      </c>
      <c r="ER5" s="59">
        <f>EQ5+1</f>
        <v>45888</v>
      </c>
      <c r="ES5" s="59">
        <f t="shared" ref="ES5" si="63">ER5+1</f>
        <v>45889</v>
      </c>
      <c r="ET5" s="59">
        <f t="shared" ref="ET5" si="64">ES5+1</f>
        <v>45890</v>
      </c>
      <c r="EU5" s="59">
        <f t="shared" ref="EU5" si="65">ET5+1</f>
        <v>45891</v>
      </c>
      <c r="EV5" s="59">
        <f t="shared" ref="EV5" si="66">EU5+1</f>
        <v>45892</v>
      </c>
      <c r="EW5" s="60">
        <f t="shared" ref="EW5" si="67">EV5+1</f>
        <v>45893</v>
      </c>
      <c r="EX5" s="58">
        <f>EW5+1</f>
        <v>45894</v>
      </c>
      <c r="EY5" s="59">
        <f>EX5+1</f>
        <v>45895</v>
      </c>
      <c r="EZ5" s="59">
        <f t="shared" ref="EZ5" si="68">EY5+1</f>
        <v>45896</v>
      </c>
      <c r="FA5" s="59">
        <f t="shared" ref="FA5" si="69">EZ5+1</f>
        <v>45897</v>
      </c>
      <c r="FB5" s="59">
        <f t="shared" ref="FB5" si="70">FA5+1</f>
        <v>45898</v>
      </c>
      <c r="FC5" s="59">
        <f t="shared" ref="FC5" si="71">FB5+1</f>
        <v>45899</v>
      </c>
      <c r="FD5" s="60">
        <f t="shared" ref="FD5" si="72">FC5+1</f>
        <v>45900</v>
      </c>
      <c r="FE5" s="58">
        <f>FD5+1</f>
        <v>45901</v>
      </c>
      <c r="FF5" s="59">
        <f>FE5+1</f>
        <v>45902</v>
      </c>
      <c r="FG5" s="59">
        <f t="shared" ref="FG5" si="73">FF5+1</f>
        <v>45903</v>
      </c>
      <c r="FH5" s="59">
        <f t="shared" ref="FH5" si="74">FG5+1</f>
        <v>45904</v>
      </c>
      <c r="FI5" s="59">
        <f t="shared" ref="FI5" si="75">FH5+1</f>
        <v>45905</v>
      </c>
      <c r="FJ5" s="59">
        <f t="shared" ref="FJ5" si="76">FI5+1</f>
        <v>45906</v>
      </c>
      <c r="FK5" s="60">
        <f t="shared" ref="FK5" si="77">FJ5+1</f>
        <v>45907</v>
      </c>
      <c r="FL5" s="58">
        <f>FK5+1</f>
        <v>45908</v>
      </c>
      <c r="FM5" s="59">
        <f>FL5+1</f>
        <v>45909</v>
      </c>
      <c r="FN5" s="59">
        <f t="shared" ref="FN5" si="78">FM5+1</f>
        <v>45910</v>
      </c>
      <c r="FO5" s="59">
        <f t="shared" ref="FO5" si="79">FN5+1</f>
        <v>45911</v>
      </c>
      <c r="FP5" s="59">
        <f t="shared" ref="FP5" si="80">FO5+1</f>
        <v>45912</v>
      </c>
      <c r="FQ5" s="59">
        <f t="shared" ref="FQ5" si="81">FP5+1</f>
        <v>45913</v>
      </c>
      <c r="FR5" s="60">
        <f t="shared" ref="FR5" si="82">FQ5+1</f>
        <v>45914</v>
      </c>
      <c r="FS5" s="58">
        <f>FR5+1</f>
        <v>45915</v>
      </c>
      <c r="FT5" s="59">
        <f>FS5+1</f>
        <v>45916</v>
      </c>
      <c r="FU5" s="59">
        <f t="shared" ref="FU5" si="83">FT5+1</f>
        <v>45917</v>
      </c>
      <c r="FV5" s="59">
        <f t="shared" ref="FV5" si="84">FU5+1</f>
        <v>45918</v>
      </c>
      <c r="FW5" s="59">
        <f t="shared" ref="FW5" si="85">FV5+1</f>
        <v>45919</v>
      </c>
      <c r="FX5" s="59">
        <f t="shared" ref="FX5" si="86">FW5+1</f>
        <v>45920</v>
      </c>
      <c r="FY5" s="60">
        <f t="shared" ref="FY5" si="87">FX5+1</f>
        <v>45921</v>
      </c>
      <c r="FZ5" s="58">
        <f>FY5+1</f>
        <v>45922</v>
      </c>
      <c r="GA5" s="59">
        <f>FZ5+1</f>
        <v>45923</v>
      </c>
      <c r="GB5" s="59">
        <f t="shared" ref="GB5" si="88">GA5+1</f>
        <v>45924</v>
      </c>
      <c r="GC5" s="59">
        <f t="shared" ref="GC5" si="89">GB5+1</f>
        <v>45925</v>
      </c>
      <c r="GD5" s="59">
        <f t="shared" ref="GD5" si="90">GC5+1</f>
        <v>45926</v>
      </c>
      <c r="GE5" s="59">
        <f t="shared" ref="GE5" si="91">GD5+1</f>
        <v>45927</v>
      </c>
      <c r="GF5" s="60">
        <f t="shared" ref="GF5" si="92">GE5+1</f>
        <v>45928</v>
      </c>
      <c r="GG5" s="58">
        <f>GF5+1</f>
        <v>45929</v>
      </c>
      <c r="GH5" s="59">
        <f>GG5+1</f>
        <v>45930</v>
      </c>
      <c r="GI5" s="59">
        <f t="shared" ref="GI5" si="93">GH5+1</f>
        <v>45931</v>
      </c>
      <c r="GJ5" s="59">
        <f t="shared" ref="GJ5" si="94">GI5+1</f>
        <v>45932</v>
      </c>
      <c r="GK5" s="59">
        <f t="shared" ref="GK5" si="95">GJ5+1</f>
        <v>45933</v>
      </c>
      <c r="GL5" s="59">
        <f t="shared" ref="GL5" si="96">GK5+1</f>
        <v>45934</v>
      </c>
      <c r="GM5" s="60">
        <f t="shared" ref="GM5" si="97">GL5+1</f>
        <v>45935</v>
      </c>
      <c r="GN5" s="58">
        <f>GM5+1</f>
        <v>45936</v>
      </c>
      <c r="GO5" s="59">
        <f>GN5+1</f>
        <v>45937</v>
      </c>
      <c r="GP5" s="59">
        <f t="shared" ref="GP5" si="98">GO5+1</f>
        <v>45938</v>
      </c>
      <c r="GQ5" s="59">
        <f t="shared" ref="GQ5" si="99">GP5+1</f>
        <v>45939</v>
      </c>
      <c r="GR5" s="59">
        <f t="shared" ref="GR5" si="100">GQ5+1</f>
        <v>45940</v>
      </c>
      <c r="GS5" s="59">
        <f t="shared" ref="GS5" si="101">GR5+1</f>
        <v>45941</v>
      </c>
      <c r="GT5" s="60">
        <f t="shared" ref="GT5" si="102">GS5+1</f>
        <v>45942</v>
      </c>
      <c r="GU5" s="58">
        <f>GT5+1</f>
        <v>45943</v>
      </c>
      <c r="GV5" s="59">
        <f>GU5+1</f>
        <v>45944</v>
      </c>
      <c r="GW5" s="59">
        <f t="shared" ref="GW5" si="103">GV5+1</f>
        <v>45945</v>
      </c>
      <c r="GX5" s="59">
        <f t="shared" ref="GX5" si="104">GW5+1</f>
        <v>45946</v>
      </c>
      <c r="GY5" s="59">
        <f t="shared" ref="GY5" si="105">GX5+1</f>
        <v>45947</v>
      </c>
      <c r="GZ5" s="59">
        <f t="shared" ref="GZ5" si="106">GY5+1</f>
        <v>45948</v>
      </c>
      <c r="HA5" s="60">
        <f t="shared" ref="HA5" si="107">GZ5+1</f>
        <v>45949</v>
      </c>
      <c r="HB5" s="58">
        <f>HA5+1</f>
        <v>45950</v>
      </c>
      <c r="HC5" s="59">
        <f>HB5+1</f>
        <v>45951</v>
      </c>
      <c r="HD5" s="59">
        <f t="shared" ref="HD5" si="108">HC5+1</f>
        <v>45952</v>
      </c>
      <c r="HE5" s="59">
        <f t="shared" ref="HE5" si="109">HD5+1</f>
        <v>45953</v>
      </c>
      <c r="HF5" s="59">
        <f t="shared" ref="HF5" si="110">HE5+1</f>
        <v>45954</v>
      </c>
      <c r="HG5" s="59">
        <f t="shared" ref="HG5" si="111">HF5+1</f>
        <v>45955</v>
      </c>
      <c r="HH5" s="60">
        <f t="shared" ref="HH5" si="112">HG5+1</f>
        <v>45956</v>
      </c>
      <c r="HI5" s="58">
        <f>HH5+1</f>
        <v>45957</v>
      </c>
      <c r="HJ5" s="59">
        <f>HI5+1</f>
        <v>45958</v>
      </c>
      <c r="HK5" s="59">
        <f t="shared" ref="HK5" si="113">HJ5+1</f>
        <v>45959</v>
      </c>
      <c r="HL5" s="59">
        <f t="shared" ref="HL5" si="114">HK5+1</f>
        <v>45960</v>
      </c>
      <c r="HM5" s="59">
        <f t="shared" ref="HM5" si="115">HL5+1</f>
        <v>45961</v>
      </c>
      <c r="HN5" s="59">
        <f t="shared" ref="HN5" si="116">HM5+1</f>
        <v>45962</v>
      </c>
      <c r="HO5" s="60">
        <f t="shared" ref="HO5" si="117">HN5+1</f>
        <v>45963</v>
      </c>
      <c r="HP5" s="58">
        <f>HO5+1</f>
        <v>45964</v>
      </c>
      <c r="HQ5" s="59">
        <f>HP5+1</f>
        <v>45965</v>
      </c>
      <c r="HR5" s="59">
        <f t="shared" ref="HR5" si="118">HQ5+1</f>
        <v>45966</v>
      </c>
      <c r="HS5" s="59">
        <f t="shared" ref="HS5" si="119">HR5+1</f>
        <v>45967</v>
      </c>
      <c r="HT5" s="59">
        <f t="shared" ref="HT5" si="120">HS5+1</f>
        <v>45968</v>
      </c>
      <c r="HU5" s="59">
        <f t="shared" ref="HU5" si="121">HT5+1</f>
        <v>45969</v>
      </c>
      <c r="HV5" s="60">
        <f t="shared" ref="HV5" si="122">HU5+1</f>
        <v>45970</v>
      </c>
      <c r="HW5" s="58">
        <f>HV5+1</f>
        <v>45971</v>
      </c>
      <c r="HX5" s="59">
        <f>HW5+1</f>
        <v>45972</v>
      </c>
      <c r="HY5" s="59">
        <f t="shared" ref="HY5" si="123">HX5+1</f>
        <v>45973</v>
      </c>
      <c r="HZ5" s="59">
        <f t="shared" ref="HZ5" si="124">HY5+1</f>
        <v>45974</v>
      </c>
      <c r="IA5" s="59">
        <f t="shared" ref="IA5" si="125">HZ5+1</f>
        <v>45975</v>
      </c>
      <c r="IB5" s="59">
        <f t="shared" ref="IB5" si="126">IA5+1</f>
        <v>45976</v>
      </c>
      <c r="IC5" s="60">
        <f t="shared" ref="IC5" si="127">IB5+1</f>
        <v>45977</v>
      </c>
      <c r="ID5" s="58">
        <f>IC5+1</f>
        <v>45978</v>
      </c>
      <c r="IE5" s="59">
        <f>ID5+1</f>
        <v>45979</v>
      </c>
      <c r="IF5" s="59">
        <f t="shared" ref="IF5" si="128">IE5+1</f>
        <v>45980</v>
      </c>
      <c r="IG5" s="59">
        <f t="shared" ref="IG5" si="129">IF5+1</f>
        <v>45981</v>
      </c>
      <c r="IH5" s="59">
        <f t="shared" ref="IH5" si="130">IG5+1</f>
        <v>45982</v>
      </c>
      <c r="II5" s="59">
        <f t="shared" ref="II5" si="131">IH5+1</f>
        <v>45983</v>
      </c>
      <c r="IJ5" s="60">
        <f t="shared" ref="IJ5" si="132">II5+1</f>
        <v>45984</v>
      </c>
      <c r="IK5" s="58">
        <f>IJ5+1</f>
        <v>45985</v>
      </c>
      <c r="IL5" s="59">
        <f>IK5+1</f>
        <v>45986</v>
      </c>
      <c r="IM5" s="59">
        <f t="shared" ref="IM5" si="133">IL5+1</f>
        <v>45987</v>
      </c>
      <c r="IN5" s="59">
        <f t="shared" ref="IN5" si="134">IM5+1</f>
        <v>45988</v>
      </c>
      <c r="IO5" s="59">
        <f t="shared" ref="IO5" si="135">IN5+1</f>
        <v>45989</v>
      </c>
      <c r="IP5" s="59">
        <f t="shared" ref="IP5" si="136">IO5+1</f>
        <v>45990</v>
      </c>
      <c r="IQ5" s="60">
        <f t="shared" ref="IQ5" si="137">IP5+1</f>
        <v>45991</v>
      </c>
      <c r="IR5" s="58">
        <f>IQ5+1</f>
        <v>45992</v>
      </c>
      <c r="IS5" s="59">
        <f>IR5+1</f>
        <v>45993</v>
      </c>
      <c r="IT5" s="59">
        <f t="shared" ref="IT5" si="138">IS5+1</f>
        <v>45994</v>
      </c>
      <c r="IU5" s="59">
        <f t="shared" ref="IU5" si="139">IT5+1</f>
        <v>45995</v>
      </c>
      <c r="IV5" s="59">
        <f t="shared" ref="IV5" si="140">IU5+1</f>
        <v>45996</v>
      </c>
      <c r="IW5" s="59">
        <f t="shared" ref="IW5" si="141">IV5+1</f>
        <v>45997</v>
      </c>
      <c r="IX5" s="60">
        <f t="shared" ref="IX5" si="142">IW5+1</f>
        <v>45998</v>
      </c>
      <c r="IY5" s="58">
        <f>IX5+1</f>
        <v>45999</v>
      </c>
      <c r="IZ5" s="59">
        <f>IY5+1</f>
        <v>46000</v>
      </c>
      <c r="JA5" s="59">
        <f t="shared" ref="JA5" si="143">IZ5+1</f>
        <v>46001</v>
      </c>
      <c r="JB5" s="59">
        <f t="shared" ref="JB5" si="144">JA5+1</f>
        <v>46002</v>
      </c>
      <c r="JC5" s="59">
        <f t="shared" ref="JC5" si="145">JB5+1</f>
        <v>46003</v>
      </c>
      <c r="JD5" s="59">
        <f t="shared" ref="JD5" si="146">JC5+1</f>
        <v>46004</v>
      </c>
      <c r="JE5" s="60">
        <f t="shared" ref="JE5" si="147">JD5+1</f>
        <v>46005</v>
      </c>
      <c r="JF5" s="58">
        <f>JE5+1</f>
        <v>46006</v>
      </c>
      <c r="JG5" s="59">
        <f>JF5+1</f>
        <v>46007</v>
      </c>
      <c r="JH5" s="59">
        <f t="shared" ref="JH5" si="148">JG5+1</f>
        <v>46008</v>
      </c>
      <c r="JI5" s="59">
        <f t="shared" ref="JI5" si="149">JH5+1</f>
        <v>46009</v>
      </c>
      <c r="JJ5" s="59">
        <f t="shared" ref="JJ5" si="150">JI5+1</f>
        <v>46010</v>
      </c>
      <c r="JK5" s="59">
        <f t="shared" ref="JK5" si="151">JJ5+1</f>
        <v>46011</v>
      </c>
      <c r="JL5" s="60">
        <f t="shared" ref="JL5" si="152">JK5+1</f>
        <v>46012</v>
      </c>
      <c r="JM5" s="58">
        <f>JL5+1</f>
        <v>46013</v>
      </c>
      <c r="JN5" s="59">
        <f>JM5+1</f>
        <v>46014</v>
      </c>
      <c r="JO5" s="59">
        <f t="shared" ref="JO5" si="153">JN5+1</f>
        <v>46015</v>
      </c>
      <c r="JP5" s="59">
        <f t="shared" ref="JP5" si="154">JO5+1</f>
        <v>46016</v>
      </c>
      <c r="JQ5" s="59">
        <f t="shared" ref="JQ5" si="155">JP5+1</f>
        <v>46017</v>
      </c>
      <c r="JR5" s="59">
        <f t="shared" ref="JR5" si="156">JQ5+1</f>
        <v>46018</v>
      </c>
      <c r="JS5" s="60">
        <f t="shared" ref="JS5" si="157">JR5+1</f>
        <v>46019</v>
      </c>
    </row>
    <row r="6" spans="1:279" ht="30" customHeight="1" thickBot="1" x14ac:dyDescent="0.35">
      <c r="A6" s="35" t="s">
        <v>5</v>
      </c>
      <c r="B6" s="6" t="s">
        <v>12</v>
      </c>
      <c r="C6" s="7" t="s">
        <v>13</v>
      </c>
      <c r="D6" s="7" t="s">
        <v>14</v>
      </c>
      <c r="E6" s="7" t="s">
        <v>15</v>
      </c>
      <c r="F6" s="7" t="s">
        <v>16</v>
      </c>
      <c r="G6" s="8" t="str">
        <f t="shared" ref="G6" si="158">LEFT(TEXT(G5,"ddd"),1)</f>
        <v>M</v>
      </c>
      <c r="H6" s="8" t="str">
        <f t="shared" ref="H6:AP6" si="159">LEFT(TEXT(H5,"ddd"),1)</f>
        <v>T</v>
      </c>
      <c r="I6" s="8" t="str">
        <f t="shared" si="159"/>
        <v>W</v>
      </c>
      <c r="J6" s="8" t="str">
        <f t="shared" si="159"/>
        <v>T</v>
      </c>
      <c r="K6" s="8" t="str">
        <f t="shared" si="159"/>
        <v>F</v>
      </c>
      <c r="L6" s="8" t="str">
        <f t="shared" si="159"/>
        <v>S</v>
      </c>
      <c r="M6" s="8" t="str">
        <f t="shared" si="159"/>
        <v>S</v>
      </c>
      <c r="N6" s="8" t="str">
        <f t="shared" si="159"/>
        <v>M</v>
      </c>
      <c r="O6" s="8" t="str">
        <f t="shared" si="159"/>
        <v>T</v>
      </c>
      <c r="P6" s="8" t="str">
        <f t="shared" si="159"/>
        <v>W</v>
      </c>
      <c r="Q6" s="8" t="str">
        <f t="shared" si="159"/>
        <v>T</v>
      </c>
      <c r="R6" s="8" t="str">
        <f t="shared" si="159"/>
        <v>F</v>
      </c>
      <c r="S6" s="8" t="str">
        <f t="shared" si="159"/>
        <v>S</v>
      </c>
      <c r="T6" s="8" t="str">
        <f t="shared" si="159"/>
        <v>S</v>
      </c>
      <c r="U6" s="8" t="str">
        <f t="shared" si="159"/>
        <v>M</v>
      </c>
      <c r="V6" s="8" t="str">
        <f t="shared" si="159"/>
        <v>T</v>
      </c>
      <c r="W6" s="8" t="str">
        <f t="shared" si="159"/>
        <v>W</v>
      </c>
      <c r="X6" s="8" t="str">
        <f t="shared" si="159"/>
        <v>T</v>
      </c>
      <c r="Y6" s="8" t="str">
        <f t="shared" si="159"/>
        <v>F</v>
      </c>
      <c r="Z6" s="8" t="str">
        <f t="shared" si="159"/>
        <v>S</v>
      </c>
      <c r="AA6" s="8" t="str">
        <f t="shared" si="159"/>
        <v>S</v>
      </c>
      <c r="AB6" s="8" t="str">
        <f t="shared" si="159"/>
        <v>M</v>
      </c>
      <c r="AC6" s="8" t="str">
        <f t="shared" si="159"/>
        <v>T</v>
      </c>
      <c r="AD6" s="8" t="str">
        <f t="shared" si="159"/>
        <v>W</v>
      </c>
      <c r="AE6" s="8" t="str">
        <f t="shared" si="159"/>
        <v>T</v>
      </c>
      <c r="AF6" s="8" t="str">
        <f t="shared" si="159"/>
        <v>F</v>
      </c>
      <c r="AG6" s="8" t="str">
        <f t="shared" si="159"/>
        <v>S</v>
      </c>
      <c r="AH6" s="8" t="str">
        <f t="shared" si="159"/>
        <v>S</v>
      </c>
      <c r="AI6" s="8" t="str">
        <f t="shared" si="159"/>
        <v>M</v>
      </c>
      <c r="AJ6" s="8" t="str">
        <f t="shared" si="159"/>
        <v>T</v>
      </c>
      <c r="AK6" s="8" t="str">
        <f t="shared" si="159"/>
        <v>W</v>
      </c>
      <c r="AL6" s="8" t="str">
        <f t="shared" si="159"/>
        <v>T</v>
      </c>
      <c r="AM6" s="8" t="str">
        <f t="shared" si="159"/>
        <v>F</v>
      </c>
      <c r="AN6" s="8" t="str">
        <f t="shared" si="159"/>
        <v>S</v>
      </c>
      <c r="AO6" s="8" t="str">
        <f t="shared" si="159"/>
        <v>S</v>
      </c>
      <c r="AP6" s="8" t="str">
        <f t="shared" si="159"/>
        <v>M</v>
      </c>
      <c r="AQ6" s="8" t="str">
        <f t="shared" ref="AQ6:BJ6" si="160">LEFT(TEXT(AQ5,"ddd"),1)</f>
        <v>T</v>
      </c>
      <c r="AR6" s="8" t="str">
        <f t="shared" si="160"/>
        <v>W</v>
      </c>
      <c r="AS6" s="8" t="str">
        <f t="shared" si="160"/>
        <v>T</v>
      </c>
      <c r="AT6" s="8" t="str">
        <f t="shared" si="160"/>
        <v>F</v>
      </c>
      <c r="AU6" s="8" t="str">
        <f t="shared" si="160"/>
        <v>S</v>
      </c>
      <c r="AV6" s="8" t="str">
        <f t="shared" si="160"/>
        <v>S</v>
      </c>
      <c r="AW6" s="8" t="str">
        <f t="shared" si="160"/>
        <v>M</v>
      </c>
      <c r="AX6" s="8" t="str">
        <f t="shared" si="160"/>
        <v>T</v>
      </c>
      <c r="AY6" s="8" t="str">
        <f t="shared" si="160"/>
        <v>W</v>
      </c>
      <c r="AZ6" s="8" t="str">
        <f t="shared" si="160"/>
        <v>T</v>
      </c>
      <c r="BA6" s="8" t="str">
        <f t="shared" si="160"/>
        <v>F</v>
      </c>
      <c r="BB6" s="8" t="str">
        <f t="shared" si="160"/>
        <v>S</v>
      </c>
      <c r="BC6" s="8" t="str">
        <f t="shared" si="160"/>
        <v>S</v>
      </c>
      <c r="BD6" s="8" t="str">
        <f t="shared" si="160"/>
        <v>M</v>
      </c>
      <c r="BE6" s="8" t="str">
        <f t="shared" si="160"/>
        <v>T</v>
      </c>
      <c r="BF6" s="8" t="str">
        <f t="shared" si="160"/>
        <v>W</v>
      </c>
      <c r="BG6" s="8" t="str">
        <f t="shared" si="160"/>
        <v>T</v>
      </c>
      <c r="BH6" s="8" t="str">
        <f t="shared" si="160"/>
        <v>F</v>
      </c>
      <c r="BI6" s="8" t="str">
        <f t="shared" si="160"/>
        <v>S</v>
      </c>
      <c r="BJ6" s="8" t="str">
        <f t="shared" si="160"/>
        <v>S</v>
      </c>
      <c r="BK6" s="8" t="str">
        <f t="shared" ref="BK6:CL6" si="161">LEFT(TEXT(BK5,"ddd"),1)</f>
        <v>M</v>
      </c>
      <c r="BL6" s="8" t="str">
        <f t="shared" si="161"/>
        <v>T</v>
      </c>
      <c r="BM6" s="8" t="str">
        <f t="shared" si="161"/>
        <v>W</v>
      </c>
      <c r="BN6" s="8" t="str">
        <f t="shared" si="161"/>
        <v>T</v>
      </c>
      <c r="BO6" s="8" t="str">
        <f t="shared" si="161"/>
        <v>F</v>
      </c>
      <c r="BP6" s="8" t="str">
        <f t="shared" si="161"/>
        <v>S</v>
      </c>
      <c r="BQ6" s="8" t="str">
        <f t="shared" si="161"/>
        <v>S</v>
      </c>
      <c r="BR6" s="8" t="str">
        <f t="shared" si="161"/>
        <v>M</v>
      </c>
      <c r="BS6" s="8" t="str">
        <f t="shared" si="161"/>
        <v>T</v>
      </c>
      <c r="BT6" s="8" t="str">
        <f t="shared" si="161"/>
        <v>W</v>
      </c>
      <c r="BU6" s="8" t="str">
        <f t="shared" si="161"/>
        <v>T</v>
      </c>
      <c r="BV6" s="8" t="str">
        <f t="shared" si="161"/>
        <v>F</v>
      </c>
      <c r="BW6" s="8" t="str">
        <f t="shared" si="161"/>
        <v>S</v>
      </c>
      <c r="BX6" s="8" t="str">
        <f t="shared" si="161"/>
        <v>S</v>
      </c>
      <c r="BY6" s="8" t="str">
        <f t="shared" si="161"/>
        <v>M</v>
      </c>
      <c r="BZ6" s="8" t="str">
        <f t="shared" si="161"/>
        <v>T</v>
      </c>
      <c r="CA6" s="8" t="str">
        <f t="shared" si="161"/>
        <v>W</v>
      </c>
      <c r="CB6" s="8" t="str">
        <f t="shared" si="161"/>
        <v>T</v>
      </c>
      <c r="CC6" s="8" t="str">
        <f t="shared" si="161"/>
        <v>F</v>
      </c>
      <c r="CD6" s="8" t="str">
        <f t="shared" si="161"/>
        <v>S</v>
      </c>
      <c r="CE6" s="8" t="str">
        <f t="shared" si="161"/>
        <v>S</v>
      </c>
      <c r="CF6" s="8" t="str">
        <f t="shared" si="161"/>
        <v>M</v>
      </c>
      <c r="CG6" s="8" t="str">
        <f t="shared" si="161"/>
        <v>T</v>
      </c>
      <c r="CH6" s="8" t="str">
        <f t="shared" si="161"/>
        <v>W</v>
      </c>
      <c r="CI6" s="8" t="str">
        <f t="shared" si="161"/>
        <v>T</v>
      </c>
      <c r="CJ6" s="8" t="str">
        <f t="shared" si="161"/>
        <v>F</v>
      </c>
      <c r="CK6" s="8" t="str">
        <f t="shared" si="161"/>
        <v>S</v>
      </c>
      <c r="CL6" s="8" t="str">
        <f t="shared" si="161"/>
        <v>S</v>
      </c>
      <c r="CM6" s="8" t="str">
        <f t="shared" ref="CM6:EX6" si="162">LEFT(TEXT(CM5,"ddd"),1)</f>
        <v>M</v>
      </c>
      <c r="CN6" s="8" t="str">
        <f t="shared" si="162"/>
        <v>T</v>
      </c>
      <c r="CO6" s="8" t="str">
        <f t="shared" si="162"/>
        <v>W</v>
      </c>
      <c r="CP6" s="8" t="str">
        <f t="shared" si="162"/>
        <v>T</v>
      </c>
      <c r="CQ6" s="8" t="str">
        <f t="shared" si="162"/>
        <v>F</v>
      </c>
      <c r="CR6" s="8" t="str">
        <f t="shared" si="162"/>
        <v>S</v>
      </c>
      <c r="CS6" s="8" t="str">
        <f t="shared" si="162"/>
        <v>S</v>
      </c>
      <c r="CT6" s="8" t="str">
        <f t="shared" si="162"/>
        <v>M</v>
      </c>
      <c r="CU6" s="8" t="str">
        <f t="shared" si="162"/>
        <v>T</v>
      </c>
      <c r="CV6" s="8" t="str">
        <f t="shared" si="162"/>
        <v>W</v>
      </c>
      <c r="CW6" s="8" t="str">
        <f t="shared" si="162"/>
        <v>T</v>
      </c>
      <c r="CX6" s="8" t="str">
        <f t="shared" si="162"/>
        <v>F</v>
      </c>
      <c r="CY6" s="8" t="str">
        <f t="shared" si="162"/>
        <v>S</v>
      </c>
      <c r="CZ6" s="8" t="str">
        <f t="shared" si="162"/>
        <v>S</v>
      </c>
      <c r="DA6" s="8" t="str">
        <f t="shared" si="162"/>
        <v>M</v>
      </c>
      <c r="DB6" s="8" t="str">
        <f t="shared" si="162"/>
        <v>T</v>
      </c>
      <c r="DC6" s="8" t="str">
        <f t="shared" si="162"/>
        <v>W</v>
      </c>
      <c r="DD6" s="8" t="str">
        <f t="shared" si="162"/>
        <v>T</v>
      </c>
      <c r="DE6" s="8" t="str">
        <f t="shared" si="162"/>
        <v>F</v>
      </c>
      <c r="DF6" s="8" t="str">
        <f t="shared" si="162"/>
        <v>S</v>
      </c>
      <c r="DG6" s="8" t="str">
        <f t="shared" si="162"/>
        <v>S</v>
      </c>
      <c r="DH6" s="8" t="str">
        <f t="shared" si="162"/>
        <v>M</v>
      </c>
      <c r="DI6" s="8" t="str">
        <f t="shared" si="162"/>
        <v>T</v>
      </c>
      <c r="DJ6" s="8" t="str">
        <f t="shared" si="162"/>
        <v>W</v>
      </c>
      <c r="DK6" s="8" t="str">
        <f t="shared" si="162"/>
        <v>T</v>
      </c>
      <c r="DL6" s="8" t="str">
        <f t="shared" si="162"/>
        <v>F</v>
      </c>
      <c r="DM6" s="8" t="str">
        <f t="shared" si="162"/>
        <v>S</v>
      </c>
      <c r="DN6" s="8" t="str">
        <f t="shared" si="162"/>
        <v>S</v>
      </c>
      <c r="DO6" s="8" t="str">
        <f t="shared" si="162"/>
        <v>M</v>
      </c>
      <c r="DP6" s="8" t="str">
        <f t="shared" si="162"/>
        <v>T</v>
      </c>
      <c r="DQ6" s="8" t="str">
        <f t="shared" si="162"/>
        <v>W</v>
      </c>
      <c r="DR6" s="8" t="str">
        <f t="shared" si="162"/>
        <v>T</v>
      </c>
      <c r="DS6" s="8" t="str">
        <f t="shared" si="162"/>
        <v>F</v>
      </c>
      <c r="DT6" s="8" t="str">
        <f t="shared" si="162"/>
        <v>S</v>
      </c>
      <c r="DU6" s="8" t="str">
        <f t="shared" si="162"/>
        <v>S</v>
      </c>
      <c r="DV6" s="8" t="str">
        <f t="shared" si="162"/>
        <v>M</v>
      </c>
      <c r="DW6" s="8" t="str">
        <f t="shared" si="162"/>
        <v>T</v>
      </c>
      <c r="DX6" s="8" t="str">
        <f t="shared" si="162"/>
        <v>W</v>
      </c>
      <c r="DY6" s="8" t="str">
        <f t="shared" si="162"/>
        <v>T</v>
      </c>
      <c r="DZ6" s="8" t="str">
        <f t="shared" si="162"/>
        <v>F</v>
      </c>
      <c r="EA6" s="8" t="str">
        <f t="shared" si="162"/>
        <v>S</v>
      </c>
      <c r="EB6" s="8" t="str">
        <f t="shared" si="162"/>
        <v>S</v>
      </c>
      <c r="EC6" s="8" t="str">
        <f t="shared" si="162"/>
        <v>M</v>
      </c>
      <c r="ED6" s="8" t="str">
        <f t="shared" si="162"/>
        <v>T</v>
      </c>
      <c r="EE6" s="8" t="str">
        <f t="shared" si="162"/>
        <v>W</v>
      </c>
      <c r="EF6" s="8" t="str">
        <f t="shared" si="162"/>
        <v>T</v>
      </c>
      <c r="EG6" s="8" t="str">
        <f t="shared" si="162"/>
        <v>F</v>
      </c>
      <c r="EH6" s="8" t="str">
        <f t="shared" si="162"/>
        <v>S</v>
      </c>
      <c r="EI6" s="8" t="str">
        <f t="shared" si="162"/>
        <v>S</v>
      </c>
      <c r="EJ6" s="8" t="str">
        <f t="shared" si="162"/>
        <v>M</v>
      </c>
      <c r="EK6" s="8" t="str">
        <f t="shared" si="162"/>
        <v>T</v>
      </c>
      <c r="EL6" s="8" t="str">
        <f t="shared" si="162"/>
        <v>W</v>
      </c>
      <c r="EM6" s="8" t="str">
        <f t="shared" si="162"/>
        <v>T</v>
      </c>
      <c r="EN6" s="8" t="str">
        <f t="shared" si="162"/>
        <v>F</v>
      </c>
      <c r="EO6" s="8" t="str">
        <f t="shared" si="162"/>
        <v>S</v>
      </c>
      <c r="EP6" s="8" t="str">
        <f t="shared" si="162"/>
        <v>S</v>
      </c>
      <c r="EQ6" s="8" t="str">
        <f t="shared" si="162"/>
        <v>M</v>
      </c>
      <c r="ER6" s="8" t="str">
        <f t="shared" si="162"/>
        <v>T</v>
      </c>
      <c r="ES6" s="8" t="str">
        <f t="shared" si="162"/>
        <v>W</v>
      </c>
      <c r="ET6" s="8" t="str">
        <f t="shared" si="162"/>
        <v>T</v>
      </c>
      <c r="EU6" s="8" t="str">
        <f t="shared" si="162"/>
        <v>F</v>
      </c>
      <c r="EV6" s="8" t="str">
        <f t="shared" si="162"/>
        <v>S</v>
      </c>
      <c r="EW6" s="8" t="str">
        <f t="shared" si="162"/>
        <v>S</v>
      </c>
      <c r="EX6" s="8" t="str">
        <f t="shared" si="162"/>
        <v>M</v>
      </c>
      <c r="EY6" s="8" t="str">
        <f t="shared" ref="EY6:HJ6" si="163">LEFT(TEXT(EY5,"ddd"),1)</f>
        <v>T</v>
      </c>
      <c r="EZ6" s="8" t="str">
        <f t="shared" si="163"/>
        <v>W</v>
      </c>
      <c r="FA6" s="8" t="str">
        <f t="shared" si="163"/>
        <v>T</v>
      </c>
      <c r="FB6" s="8" t="str">
        <f t="shared" si="163"/>
        <v>F</v>
      </c>
      <c r="FC6" s="8" t="str">
        <f t="shared" si="163"/>
        <v>S</v>
      </c>
      <c r="FD6" s="8" t="str">
        <f t="shared" si="163"/>
        <v>S</v>
      </c>
      <c r="FE6" s="8" t="str">
        <f t="shared" si="163"/>
        <v>M</v>
      </c>
      <c r="FF6" s="8" t="str">
        <f t="shared" si="163"/>
        <v>T</v>
      </c>
      <c r="FG6" s="8" t="str">
        <f t="shared" si="163"/>
        <v>W</v>
      </c>
      <c r="FH6" s="8" t="str">
        <f t="shared" si="163"/>
        <v>T</v>
      </c>
      <c r="FI6" s="8" t="str">
        <f t="shared" si="163"/>
        <v>F</v>
      </c>
      <c r="FJ6" s="8" t="str">
        <f t="shared" si="163"/>
        <v>S</v>
      </c>
      <c r="FK6" s="8" t="str">
        <f t="shared" si="163"/>
        <v>S</v>
      </c>
      <c r="FL6" s="8" t="str">
        <f t="shared" si="163"/>
        <v>M</v>
      </c>
      <c r="FM6" s="8" t="str">
        <f t="shared" si="163"/>
        <v>T</v>
      </c>
      <c r="FN6" s="8" t="str">
        <f t="shared" si="163"/>
        <v>W</v>
      </c>
      <c r="FO6" s="8" t="str">
        <f t="shared" si="163"/>
        <v>T</v>
      </c>
      <c r="FP6" s="8" t="str">
        <f t="shared" si="163"/>
        <v>F</v>
      </c>
      <c r="FQ6" s="8" t="str">
        <f t="shared" si="163"/>
        <v>S</v>
      </c>
      <c r="FR6" s="8" t="str">
        <f t="shared" si="163"/>
        <v>S</v>
      </c>
      <c r="FS6" s="8" t="str">
        <f t="shared" si="163"/>
        <v>M</v>
      </c>
      <c r="FT6" s="8" t="str">
        <f t="shared" si="163"/>
        <v>T</v>
      </c>
      <c r="FU6" s="8" t="str">
        <f t="shared" si="163"/>
        <v>W</v>
      </c>
      <c r="FV6" s="8" t="str">
        <f t="shared" si="163"/>
        <v>T</v>
      </c>
      <c r="FW6" s="8" t="str">
        <f t="shared" si="163"/>
        <v>F</v>
      </c>
      <c r="FX6" s="8" t="str">
        <f t="shared" si="163"/>
        <v>S</v>
      </c>
      <c r="FY6" s="8" t="str">
        <f t="shared" si="163"/>
        <v>S</v>
      </c>
      <c r="FZ6" s="8" t="str">
        <f t="shared" si="163"/>
        <v>M</v>
      </c>
      <c r="GA6" s="8" t="str">
        <f t="shared" si="163"/>
        <v>T</v>
      </c>
      <c r="GB6" s="8" t="str">
        <f t="shared" si="163"/>
        <v>W</v>
      </c>
      <c r="GC6" s="8" t="str">
        <f t="shared" si="163"/>
        <v>T</v>
      </c>
      <c r="GD6" s="8" t="str">
        <f t="shared" si="163"/>
        <v>F</v>
      </c>
      <c r="GE6" s="8" t="str">
        <f t="shared" si="163"/>
        <v>S</v>
      </c>
      <c r="GF6" s="8" t="str">
        <f t="shared" si="163"/>
        <v>S</v>
      </c>
      <c r="GG6" s="8" t="str">
        <f t="shared" si="163"/>
        <v>M</v>
      </c>
      <c r="GH6" s="8" t="str">
        <f t="shared" si="163"/>
        <v>T</v>
      </c>
      <c r="GI6" s="8" t="str">
        <f t="shared" si="163"/>
        <v>W</v>
      </c>
      <c r="GJ6" s="8" t="str">
        <f t="shared" si="163"/>
        <v>T</v>
      </c>
      <c r="GK6" s="8" t="str">
        <f t="shared" si="163"/>
        <v>F</v>
      </c>
      <c r="GL6" s="8" t="str">
        <f t="shared" si="163"/>
        <v>S</v>
      </c>
      <c r="GM6" s="8" t="str">
        <f t="shared" si="163"/>
        <v>S</v>
      </c>
      <c r="GN6" s="8" t="str">
        <f t="shared" si="163"/>
        <v>M</v>
      </c>
      <c r="GO6" s="8" t="str">
        <f t="shared" si="163"/>
        <v>T</v>
      </c>
      <c r="GP6" s="8" t="str">
        <f t="shared" si="163"/>
        <v>W</v>
      </c>
      <c r="GQ6" s="8" t="str">
        <f t="shared" si="163"/>
        <v>T</v>
      </c>
      <c r="GR6" s="8" t="str">
        <f t="shared" si="163"/>
        <v>F</v>
      </c>
      <c r="GS6" s="8" t="str">
        <f t="shared" si="163"/>
        <v>S</v>
      </c>
      <c r="GT6" s="8" t="str">
        <f t="shared" si="163"/>
        <v>S</v>
      </c>
      <c r="GU6" s="8" t="str">
        <f t="shared" si="163"/>
        <v>M</v>
      </c>
      <c r="GV6" s="8" t="str">
        <f t="shared" si="163"/>
        <v>T</v>
      </c>
      <c r="GW6" s="8" t="str">
        <f t="shared" si="163"/>
        <v>W</v>
      </c>
      <c r="GX6" s="8" t="str">
        <f t="shared" si="163"/>
        <v>T</v>
      </c>
      <c r="GY6" s="8" t="str">
        <f t="shared" si="163"/>
        <v>F</v>
      </c>
      <c r="GZ6" s="8" t="str">
        <f t="shared" si="163"/>
        <v>S</v>
      </c>
      <c r="HA6" s="8" t="str">
        <f t="shared" si="163"/>
        <v>S</v>
      </c>
      <c r="HB6" s="8" t="str">
        <f t="shared" si="163"/>
        <v>M</v>
      </c>
      <c r="HC6" s="8" t="str">
        <f t="shared" si="163"/>
        <v>T</v>
      </c>
      <c r="HD6" s="8" t="str">
        <f t="shared" si="163"/>
        <v>W</v>
      </c>
      <c r="HE6" s="8" t="str">
        <f t="shared" si="163"/>
        <v>T</v>
      </c>
      <c r="HF6" s="8" t="str">
        <f t="shared" si="163"/>
        <v>F</v>
      </c>
      <c r="HG6" s="8" t="str">
        <f t="shared" si="163"/>
        <v>S</v>
      </c>
      <c r="HH6" s="8" t="str">
        <f t="shared" si="163"/>
        <v>S</v>
      </c>
      <c r="HI6" s="8" t="str">
        <f t="shared" si="163"/>
        <v>M</v>
      </c>
      <c r="HJ6" s="8" t="str">
        <f t="shared" si="163"/>
        <v>T</v>
      </c>
      <c r="HK6" s="8" t="str">
        <f t="shared" ref="HK6:JS6" si="164">LEFT(TEXT(HK5,"ddd"),1)</f>
        <v>W</v>
      </c>
      <c r="HL6" s="8" t="str">
        <f t="shared" si="164"/>
        <v>T</v>
      </c>
      <c r="HM6" s="8" t="str">
        <f t="shared" si="164"/>
        <v>F</v>
      </c>
      <c r="HN6" s="8" t="str">
        <f t="shared" si="164"/>
        <v>S</v>
      </c>
      <c r="HO6" s="8" t="str">
        <f t="shared" si="164"/>
        <v>S</v>
      </c>
      <c r="HP6" s="8" t="str">
        <f t="shared" si="164"/>
        <v>M</v>
      </c>
      <c r="HQ6" s="8" t="str">
        <f t="shared" si="164"/>
        <v>T</v>
      </c>
      <c r="HR6" s="8" t="str">
        <f t="shared" si="164"/>
        <v>W</v>
      </c>
      <c r="HS6" s="8" t="str">
        <f t="shared" si="164"/>
        <v>T</v>
      </c>
      <c r="HT6" s="8" t="str">
        <f t="shared" si="164"/>
        <v>F</v>
      </c>
      <c r="HU6" s="8" t="str">
        <f t="shared" si="164"/>
        <v>S</v>
      </c>
      <c r="HV6" s="8" t="str">
        <f t="shared" si="164"/>
        <v>S</v>
      </c>
      <c r="HW6" s="8" t="str">
        <f t="shared" si="164"/>
        <v>M</v>
      </c>
      <c r="HX6" s="8" t="str">
        <f t="shared" si="164"/>
        <v>T</v>
      </c>
      <c r="HY6" s="8" t="str">
        <f t="shared" si="164"/>
        <v>W</v>
      </c>
      <c r="HZ6" s="8" t="str">
        <f t="shared" si="164"/>
        <v>T</v>
      </c>
      <c r="IA6" s="8" t="str">
        <f t="shared" si="164"/>
        <v>F</v>
      </c>
      <c r="IB6" s="8" t="str">
        <f t="shared" si="164"/>
        <v>S</v>
      </c>
      <c r="IC6" s="8" t="str">
        <f t="shared" si="164"/>
        <v>S</v>
      </c>
      <c r="ID6" s="8" t="str">
        <f t="shared" si="164"/>
        <v>M</v>
      </c>
      <c r="IE6" s="8" t="str">
        <f t="shared" si="164"/>
        <v>T</v>
      </c>
      <c r="IF6" s="8" t="str">
        <f t="shared" si="164"/>
        <v>W</v>
      </c>
      <c r="IG6" s="8" t="str">
        <f t="shared" si="164"/>
        <v>T</v>
      </c>
      <c r="IH6" s="8" t="str">
        <f t="shared" si="164"/>
        <v>F</v>
      </c>
      <c r="II6" s="8" t="str">
        <f t="shared" si="164"/>
        <v>S</v>
      </c>
      <c r="IJ6" s="8" t="str">
        <f t="shared" si="164"/>
        <v>S</v>
      </c>
      <c r="IK6" s="8" t="str">
        <f t="shared" si="164"/>
        <v>M</v>
      </c>
      <c r="IL6" s="8" t="str">
        <f t="shared" si="164"/>
        <v>T</v>
      </c>
      <c r="IM6" s="8" t="str">
        <f t="shared" si="164"/>
        <v>W</v>
      </c>
      <c r="IN6" s="8" t="str">
        <f t="shared" si="164"/>
        <v>T</v>
      </c>
      <c r="IO6" s="8" t="str">
        <f t="shared" si="164"/>
        <v>F</v>
      </c>
      <c r="IP6" s="8" t="str">
        <f t="shared" si="164"/>
        <v>S</v>
      </c>
      <c r="IQ6" s="8" t="str">
        <f t="shared" si="164"/>
        <v>S</v>
      </c>
      <c r="IR6" s="8" t="str">
        <f t="shared" si="164"/>
        <v>M</v>
      </c>
      <c r="IS6" s="8" t="str">
        <f t="shared" si="164"/>
        <v>T</v>
      </c>
      <c r="IT6" s="8" t="str">
        <f t="shared" si="164"/>
        <v>W</v>
      </c>
      <c r="IU6" s="8" t="str">
        <f t="shared" si="164"/>
        <v>T</v>
      </c>
      <c r="IV6" s="8" t="str">
        <f t="shared" si="164"/>
        <v>F</v>
      </c>
      <c r="IW6" s="8" t="str">
        <f t="shared" si="164"/>
        <v>S</v>
      </c>
      <c r="IX6" s="8" t="str">
        <f t="shared" si="164"/>
        <v>S</v>
      </c>
      <c r="IY6" s="8" t="str">
        <f t="shared" si="164"/>
        <v>M</v>
      </c>
      <c r="IZ6" s="8" t="str">
        <f t="shared" si="164"/>
        <v>T</v>
      </c>
      <c r="JA6" s="8" t="str">
        <f t="shared" si="164"/>
        <v>W</v>
      </c>
      <c r="JB6" s="8" t="str">
        <f t="shared" si="164"/>
        <v>T</v>
      </c>
      <c r="JC6" s="8" t="str">
        <f t="shared" si="164"/>
        <v>F</v>
      </c>
      <c r="JD6" s="8" t="str">
        <f t="shared" si="164"/>
        <v>S</v>
      </c>
      <c r="JE6" s="8" t="str">
        <f t="shared" si="164"/>
        <v>S</v>
      </c>
      <c r="JF6" s="8" t="str">
        <f t="shared" si="164"/>
        <v>M</v>
      </c>
      <c r="JG6" s="8" t="str">
        <f t="shared" si="164"/>
        <v>T</v>
      </c>
      <c r="JH6" s="8" t="str">
        <f t="shared" si="164"/>
        <v>W</v>
      </c>
      <c r="JI6" s="8" t="str">
        <f t="shared" si="164"/>
        <v>T</v>
      </c>
      <c r="JJ6" s="8" t="str">
        <f t="shared" si="164"/>
        <v>F</v>
      </c>
      <c r="JK6" s="8" t="str">
        <f t="shared" si="164"/>
        <v>S</v>
      </c>
      <c r="JL6" s="8" t="str">
        <f t="shared" si="164"/>
        <v>S</v>
      </c>
      <c r="JM6" s="8" t="str">
        <f t="shared" si="164"/>
        <v>M</v>
      </c>
      <c r="JN6" s="8" t="str">
        <f t="shared" si="164"/>
        <v>T</v>
      </c>
      <c r="JO6" s="8" t="str">
        <f t="shared" si="164"/>
        <v>W</v>
      </c>
      <c r="JP6" s="8" t="str">
        <f t="shared" si="164"/>
        <v>T</v>
      </c>
      <c r="JQ6" s="8" t="str">
        <f t="shared" si="164"/>
        <v>F</v>
      </c>
      <c r="JR6" s="8" t="str">
        <f t="shared" si="164"/>
        <v>S</v>
      </c>
      <c r="JS6" s="8" t="str">
        <f t="shared" si="164"/>
        <v>S</v>
      </c>
    </row>
    <row r="7" spans="1:279" ht="30" hidden="1" customHeight="1" thickBot="1" x14ac:dyDescent="0.35">
      <c r="A7" s="34" t="s">
        <v>6</v>
      </c>
      <c r="D7"/>
      <c r="F7" t="str">
        <f>IF(OR(ISBLANK(task_start),ISBLANK(task_end)),"",task_end-task_start+1)</f>
        <v/>
      </c>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c r="IF7" s="21"/>
      <c r="IG7" s="21"/>
      <c r="IH7" s="21"/>
      <c r="II7" s="21"/>
      <c r="IJ7" s="21"/>
      <c r="IK7" s="21"/>
      <c r="IL7" s="21"/>
      <c r="IM7" s="21"/>
      <c r="IN7" s="21"/>
      <c r="IO7" s="21"/>
      <c r="IP7" s="21"/>
      <c r="IQ7" s="21"/>
      <c r="IR7" s="21"/>
      <c r="IS7" s="21"/>
      <c r="IT7" s="21"/>
      <c r="IU7" s="21"/>
      <c r="IV7" s="21"/>
      <c r="IW7" s="21"/>
      <c r="IX7" s="21"/>
      <c r="IY7" s="21"/>
      <c r="IZ7" s="21"/>
      <c r="JA7" s="21"/>
      <c r="JB7" s="21"/>
      <c r="JC7" s="21"/>
      <c r="JD7" s="21"/>
      <c r="JE7" s="21"/>
      <c r="JF7" s="21"/>
      <c r="JG7" s="21"/>
      <c r="JH7" s="21"/>
      <c r="JI7" s="21"/>
      <c r="JJ7" s="21"/>
      <c r="JK7" s="21"/>
      <c r="JL7" s="21"/>
      <c r="JM7" s="21"/>
      <c r="JN7" s="21"/>
      <c r="JO7" s="21"/>
      <c r="JP7" s="21"/>
      <c r="JQ7" s="21"/>
      <c r="JR7" s="21"/>
      <c r="JS7" s="21"/>
    </row>
    <row r="8" spans="1:279" s="2" customFormat="1" ht="30" customHeight="1" thickBot="1" x14ac:dyDescent="0.35">
      <c r="A8" s="35" t="s">
        <v>7</v>
      </c>
      <c r="B8" s="10" t="s">
        <v>36</v>
      </c>
      <c r="C8" s="11">
        <f>SUM(C9:C10)/COUNT(C9:C10)</f>
        <v>1</v>
      </c>
      <c r="D8" s="46">
        <f>D3</f>
        <v>45585</v>
      </c>
      <c r="E8" s="47">
        <f>D8+13</f>
        <v>45598</v>
      </c>
      <c r="F8" s="9">
        <f t="shared" ref="F8:F30" si="165">IF(OR(ISBLANK(task_start),ISBLANK(task_end)),"",task_end-task_start+1)</f>
        <v>14</v>
      </c>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c r="IF8" s="21"/>
      <c r="IG8" s="21"/>
      <c r="IH8" s="21"/>
      <c r="II8" s="21"/>
      <c r="IJ8" s="21"/>
      <c r="IK8" s="21"/>
      <c r="IL8" s="21"/>
      <c r="IM8" s="21"/>
      <c r="IN8" s="21"/>
      <c r="IO8" s="21"/>
      <c r="IP8" s="21"/>
      <c r="IQ8" s="21"/>
      <c r="IR8" s="21"/>
      <c r="IS8" s="21"/>
      <c r="IT8" s="21"/>
      <c r="IU8" s="21"/>
      <c r="IV8" s="21"/>
      <c r="IW8" s="21"/>
      <c r="IX8" s="21"/>
      <c r="IY8" s="21"/>
      <c r="IZ8" s="21"/>
      <c r="JA8" s="21"/>
      <c r="JB8" s="21"/>
      <c r="JC8" s="21"/>
      <c r="JD8" s="21"/>
      <c r="JE8" s="21"/>
      <c r="JF8" s="21"/>
      <c r="JG8" s="21"/>
      <c r="JH8" s="21"/>
      <c r="JI8" s="21"/>
      <c r="JJ8" s="21"/>
      <c r="JK8" s="21"/>
      <c r="JL8" s="21"/>
      <c r="JM8" s="21"/>
      <c r="JN8" s="21"/>
      <c r="JO8" s="21"/>
      <c r="JP8" s="21"/>
      <c r="JQ8" s="21"/>
      <c r="JR8" s="21"/>
      <c r="JS8" s="21"/>
    </row>
    <row r="9" spans="1:279" s="2" customFormat="1" ht="30" customHeight="1" thickBot="1" x14ac:dyDescent="0.35">
      <c r="A9" s="35" t="s">
        <v>8</v>
      </c>
      <c r="B9" s="39" t="s">
        <v>37</v>
      </c>
      <c r="C9" s="12">
        <v>1</v>
      </c>
      <c r="D9" s="48">
        <f>Project_Start</f>
        <v>45585</v>
      </c>
      <c r="E9" s="48">
        <f>D9+6</f>
        <v>45591</v>
      </c>
      <c r="F9" s="9">
        <f>IF(OR(ISBLANK(task_start),ISBLANK(task_end)),"",task_end-task_start+1)</f>
        <v>7</v>
      </c>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c r="IT9" s="21"/>
      <c r="IU9" s="21"/>
      <c r="IV9" s="21"/>
      <c r="IW9" s="21"/>
      <c r="IX9" s="21"/>
      <c r="IY9" s="21"/>
      <c r="IZ9" s="21"/>
      <c r="JA9" s="21"/>
      <c r="JB9" s="21"/>
      <c r="JC9" s="21"/>
      <c r="JD9" s="21"/>
      <c r="JE9" s="21"/>
      <c r="JF9" s="21"/>
      <c r="JG9" s="21"/>
      <c r="JH9" s="21"/>
      <c r="JI9" s="21"/>
      <c r="JJ9" s="21"/>
      <c r="JK9" s="21"/>
      <c r="JL9" s="21"/>
      <c r="JM9" s="21"/>
      <c r="JN9" s="21"/>
      <c r="JO9" s="21"/>
      <c r="JP9" s="21"/>
      <c r="JQ9" s="21"/>
      <c r="JR9" s="21"/>
      <c r="JS9" s="21"/>
    </row>
    <row r="10" spans="1:279" s="2" customFormat="1" ht="30" customHeight="1" thickBot="1" x14ac:dyDescent="0.35">
      <c r="A10" s="35" t="s">
        <v>9</v>
      </c>
      <c r="B10" s="39" t="s">
        <v>38</v>
      </c>
      <c r="C10" s="12">
        <v>1</v>
      </c>
      <c r="D10" s="48">
        <f>E9+1</f>
        <v>45592</v>
      </c>
      <c r="E10" s="48">
        <f>D10+6</f>
        <v>45598</v>
      </c>
      <c r="F10" s="9">
        <f t="shared" si="165"/>
        <v>7</v>
      </c>
      <c r="G10" s="21"/>
      <c r="H10" s="21"/>
      <c r="I10" s="21"/>
      <c r="J10" s="21"/>
      <c r="K10" s="21"/>
      <c r="L10" s="21"/>
      <c r="M10" s="21"/>
      <c r="N10" s="21"/>
      <c r="O10" s="21"/>
      <c r="P10" s="21"/>
      <c r="Q10" s="21"/>
      <c r="R10" s="21"/>
      <c r="S10" s="22"/>
      <c r="T10" s="22"/>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c r="IT10" s="21"/>
      <c r="IU10" s="21"/>
      <c r="IV10" s="21"/>
      <c r="IW10" s="21"/>
      <c r="IX10" s="21"/>
      <c r="IY10" s="21"/>
      <c r="IZ10" s="21"/>
      <c r="JA10" s="21"/>
      <c r="JB10" s="21"/>
      <c r="JC10" s="21"/>
      <c r="JD10" s="21"/>
      <c r="JE10" s="21"/>
      <c r="JF10" s="21"/>
      <c r="JG10" s="21"/>
      <c r="JH10" s="21"/>
      <c r="JI10" s="21"/>
      <c r="JJ10" s="21"/>
      <c r="JK10" s="21"/>
      <c r="JL10" s="21"/>
      <c r="JM10" s="21"/>
      <c r="JN10" s="21"/>
      <c r="JO10" s="21"/>
      <c r="JP10" s="21"/>
      <c r="JQ10" s="21"/>
      <c r="JR10" s="21"/>
      <c r="JS10" s="21"/>
    </row>
    <row r="11" spans="1:279" s="2" customFormat="1" ht="30" customHeight="1" thickBot="1" x14ac:dyDescent="0.35">
      <c r="A11" s="35" t="s">
        <v>10</v>
      </c>
      <c r="B11" s="13" t="s">
        <v>39</v>
      </c>
      <c r="C11" s="14">
        <f>SUM(C12:C12)/COUNT(C12:C12)</f>
        <v>0.5</v>
      </c>
      <c r="D11" s="49">
        <f>E10+1</f>
        <v>45599</v>
      </c>
      <c r="E11" s="50">
        <f>D11+20</f>
        <v>45619</v>
      </c>
      <c r="F11" s="9">
        <f t="shared" si="165"/>
        <v>21</v>
      </c>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row>
    <row r="12" spans="1:279" s="2" customFormat="1" ht="30" customHeight="1" thickBot="1" x14ac:dyDescent="0.35">
      <c r="A12" s="35"/>
      <c r="B12" s="67" t="s">
        <v>40</v>
      </c>
      <c r="C12" s="15">
        <v>0.5</v>
      </c>
      <c r="D12" s="51">
        <f>D11</f>
        <v>45599</v>
      </c>
      <c r="E12" s="51">
        <f>D12+20</f>
        <v>45619</v>
      </c>
      <c r="F12" s="9">
        <f t="shared" si="165"/>
        <v>21</v>
      </c>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c r="IV12" s="21"/>
      <c r="IW12" s="21"/>
      <c r="IX12" s="21"/>
      <c r="IY12" s="21"/>
      <c r="IZ12" s="21"/>
      <c r="JA12" s="21"/>
      <c r="JB12" s="21"/>
      <c r="JC12" s="21"/>
      <c r="JD12" s="21"/>
      <c r="JE12" s="21"/>
      <c r="JF12" s="21"/>
      <c r="JG12" s="21"/>
      <c r="JH12" s="21"/>
      <c r="JI12" s="21"/>
      <c r="JJ12" s="21"/>
      <c r="JK12" s="21"/>
      <c r="JL12" s="21"/>
      <c r="JM12" s="21"/>
      <c r="JN12" s="21"/>
      <c r="JO12" s="21"/>
      <c r="JP12" s="21"/>
      <c r="JQ12" s="21"/>
      <c r="JR12" s="21"/>
      <c r="JS12" s="21"/>
    </row>
    <row r="13" spans="1:279" s="2" customFormat="1" ht="30" customHeight="1" thickBot="1" x14ac:dyDescent="0.35">
      <c r="A13" s="34" t="s">
        <v>11</v>
      </c>
      <c r="B13" s="16" t="s">
        <v>41</v>
      </c>
      <c r="C13" s="68">
        <f>SUM(C14:C15)/COUNT(C14:C15)</f>
        <v>0.05</v>
      </c>
      <c r="D13" s="52">
        <f>E12+1</f>
        <v>45620</v>
      </c>
      <c r="E13" s="53">
        <f>D13+20</f>
        <v>45640</v>
      </c>
      <c r="F13" s="9">
        <f t="shared" si="165"/>
        <v>21</v>
      </c>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c r="IT13" s="21"/>
      <c r="IU13" s="21"/>
      <c r="IV13" s="21"/>
      <c r="IW13" s="21"/>
      <c r="IX13" s="21"/>
      <c r="IY13" s="21"/>
      <c r="IZ13" s="21"/>
      <c r="JA13" s="21"/>
      <c r="JB13" s="21"/>
      <c r="JC13" s="21"/>
      <c r="JD13" s="21"/>
      <c r="JE13" s="21"/>
      <c r="JF13" s="21"/>
      <c r="JG13" s="21"/>
      <c r="JH13" s="21"/>
      <c r="JI13" s="21"/>
      <c r="JJ13" s="21"/>
      <c r="JK13" s="21"/>
      <c r="JL13" s="21"/>
      <c r="JM13" s="21"/>
      <c r="JN13" s="21"/>
      <c r="JO13" s="21"/>
      <c r="JP13" s="21"/>
      <c r="JQ13" s="21"/>
      <c r="JR13" s="21"/>
      <c r="JS13" s="21"/>
    </row>
    <row r="14" spans="1:279" s="2" customFormat="1" ht="30" customHeight="1" thickBot="1" x14ac:dyDescent="0.35">
      <c r="A14" s="34"/>
      <c r="B14" s="40" t="s">
        <v>42</v>
      </c>
      <c r="C14" s="17">
        <v>0.1</v>
      </c>
      <c r="D14" s="54">
        <f>D13</f>
        <v>45620</v>
      </c>
      <c r="E14" s="54">
        <f>D14+6</f>
        <v>45626</v>
      </c>
      <c r="F14" s="9">
        <f t="shared" si="165"/>
        <v>7</v>
      </c>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c r="IT14" s="21"/>
      <c r="IU14" s="21"/>
      <c r="IV14" s="21"/>
      <c r="IW14" s="21"/>
      <c r="IX14" s="21"/>
      <c r="IY14" s="21"/>
      <c r="IZ14" s="21"/>
      <c r="JA14" s="21"/>
      <c r="JB14" s="21"/>
      <c r="JC14" s="21"/>
      <c r="JD14" s="21"/>
      <c r="JE14" s="21"/>
      <c r="JF14" s="21"/>
      <c r="JG14" s="21"/>
      <c r="JH14" s="21"/>
      <c r="JI14" s="21"/>
      <c r="JJ14" s="21"/>
      <c r="JK14" s="21"/>
      <c r="JL14" s="21"/>
      <c r="JM14" s="21"/>
      <c r="JN14" s="21"/>
      <c r="JO14" s="21"/>
      <c r="JP14" s="21"/>
      <c r="JQ14" s="21"/>
      <c r="JR14" s="21"/>
      <c r="JS14" s="21"/>
    </row>
    <row r="15" spans="1:279" s="2" customFormat="1" ht="30" customHeight="1" thickBot="1" x14ac:dyDescent="0.35">
      <c r="A15" s="34"/>
      <c r="B15" s="40" t="s">
        <v>43</v>
      </c>
      <c r="C15" s="17">
        <v>0</v>
      </c>
      <c r="D15" s="54">
        <f>E14+1</f>
        <v>45627</v>
      </c>
      <c r="E15" s="54">
        <f>D15+13</f>
        <v>45640</v>
      </c>
      <c r="F15" s="9">
        <f t="shared" si="165"/>
        <v>14</v>
      </c>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c r="IV15" s="21"/>
      <c r="IW15" s="21"/>
      <c r="IX15" s="21"/>
      <c r="IY15" s="21"/>
      <c r="IZ15" s="21"/>
      <c r="JA15" s="21"/>
      <c r="JB15" s="21"/>
      <c r="JC15" s="21"/>
      <c r="JD15" s="21"/>
      <c r="JE15" s="21"/>
      <c r="JF15" s="21"/>
      <c r="JG15" s="21"/>
      <c r="JH15" s="21"/>
      <c r="JI15" s="21"/>
      <c r="JJ15" s="21"/>
      <c r="JK15" s="21"/>
      <c r="JL15" s="21"/>
      <c r="JM15" s="21"/>
      <c r="JN15" s="21"/>
      <c r="JO15" s="21"/>
      <c r="JP15" s="21"/>
      <c r="JQ15" s="21"/>
      <c r="JR15" s="21"/>
      <c r="JS15" s="21"/>
    </row>
    <row r="16" spans="1:279" s="2" customFormat="1" ht="30" customHeight="1" thickBot="1" x14ac:dyDescent="0.35">
      <c r="A16" s="34" t="s">
        <v>11</v>
      </c>
      <c r="B16" s="18" t="s">
        <v>44</v>
      </c>
      <c r="C16" s="19">
        <f>SUM(C17:C18)/COUNT(C17:C18)</f>
        <v>0</v>
      </c>
      <c r="D16" s="55">
        <f>E15+1</f>
        <v>45641</v>
      </c>
      <c r="E16" s="56">
        <f>D16+55</f>
        <v>45696</v>
      </c>
      <c r="F16" s="9">
        <f t="shared" si="165"/>
        <v>56</v>
      </c>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c r="IR16" s="21"/>
      <c r="IS16" s="21"/>
      <c r="IT16" s="21"/>
      <c r="IU16" s="21"/>
      <c r="IV16" s="21"/>
      <c r="IW16" s="21"/>
      <c r="IX16" s="21"/>
      <c r="IY16" s="21"/>
      <c r="IZ16" s="21"/>
      <c r="JA16" s="21"/>
      <c r="JB16" s="21"/>
      <c r="JC16" s="21"/>
      <c r="JD16" s="21"/>
      <c r="JE16" s="21"/>
      <c r="JF16" s="21"/>
      <c r="JG16" s="21"/>
      <c r="JH16" s="21"/>
      <c r="JI16" s="21"/>
      <c r="JJ16" s="21"/>
      <c r="JK16" s="21"/>
      <c r="JL16" s="21"/>
      <c r="JM16" s="21"/>
      <c r="JN16" s="21"/>
      <c r="JO16" s="21"/>
      <c r="JP16" s="21"/>
      <c r="JQ16" s="21"/>
      <c r="JR16" s="21"/>
      <c r="JS16" s="21"/>
    </row>
    <row r="17" spans="1:279" s="2" customFormat="1" ht="30" customHeight="1" thickBot="1" x14ac:dyDescent="0.35">
      <c r="A17" s="34"/>
      <c r="B17" s="69" t="s">
        <v>45</v>
      </c>
      <c r="C17" s="20">
        <v>0</v>
      </c>
      <c r="D17" s="57">
        <f>D16</f>
        <v>45641</v>
      </c>
      <c r="E17" s="57">
        <f>D17+27</f>
        <v>45668</v>
      </c>
      <c r="F17" s="9">
        <f t="shared" si="165"/>
        <v>28</v>
      </c>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c r="IT17" s="21"/>
      <c r="IU17" s="21"/>
      <c r="IV17" s="21"/>
      <c r="IW17" s="21"/>
      <c r="IX17" s="21"/>
      <c r="IY17" s="21"/>
      <c r="IZ17" s="21"/>
      <c r="JA17" s="21"/>
      <c r="JB17" s="21"/>
      <c r="JC17" s="21"/>
      <c r="JD17" s="21"/>
      <c r="JE17" s="21"/>
      <c r="JF17" s="21"/>
      <c r="JG17" s="21"/>
      <c r="JH17" s="21"/>
      <c r="JI17" s="21"/>
      <c r="JJ17" s="21"/>
      <c r="JK17" s="21"/>
      <c r="JL17" s="21"/>
      <c r="JM17" s="21"/>
      <c r="JN17" s="21"/>
      <c r="JO17" s="21"/>
      <c r="JP17" s="21"/>
      <c r="JQ17" s="21"/>
      <c r="JR17" s="21"/>
      <c r="JS17" s="21"/>
    </row>
    <row r="18" spans="1:279" s="2" customFormat="1" ht="30" customHeight="1" thickBot="1" x14ac:dyDescent="0.35">
      <c r="A18" s="34"/>
      <c r="B18" s="41" t="s">
        <v>46</v>
      </c>
      <c r="C18" s="20">
        <v>0</v>
      </c>
      <c r="D18" s="57">
        <f>E17+1</f>
        <v>45669</v>
      </c>
      <c r="E18" s="57">
        <f>D18+27</f>
        <v>45696</v>
      </c>
      <c r="F18" s="9">
        <f t="shared" si="165"/>
        <v>28</v>
      </c>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c r="IR18" s="21"/>
      <c r="IS18" s="21"/>
      <c r="IT18" s="21"/>
      <c r="IU18" s="21"/>
      <c r="IV18" s="21"/>
      <c r="IW18" s="21"/>
      <c r="IX18" s="21"/>
      <c r="IY18" s="21"/>
      <c r="IZ18" s="21"/>
      <c r="JA18" s="21"/>
      <c r="JB18" s="21"/>
      <c r="JC18" s="21"/>
      <c r="JD18" s="21"/>
      <c r="JE18" s="21"/>
      <c r="JF18" s="21"/>
      <c r="JG18" s="21"/>
      <c r="JH18" s="21"/>
      <c r="JI18" s="21"/>
      <c r="JJ18" s="21"/>
      <c r="JK18" s="21"/>
      <c r="JL18" s="21"/>
      <c r="JM18" s="21"/>
      <c r="JN18" s="21"/>
      <c r="JO18" s="21"/>
      <c r="JP18" s="21"/>
      <c r="JQ18" s="21"/>
      <c r="JR18" s="21"/>
      <c r="JS18" s="21"/>
    </row>
    <row r="19" spans="1:279" s="2" customFormat="1" ht="30" customHeight="1" thickBot="1" x14ac:dyDescent="0.35">
      <c r="A19" s="34" t="s">
        <v>11</v>
      </c>
      <c r="B19" s="75" t="s">
        <v>47</v>
      </c>
      <c r="C19" s="70">
        <f t="shared" ref="C19" si="166">SUM(C20:C21)/COUNT(C20:C21)</f>
        <v>0</v>
      </c>
      <c r="D19" s="71">
        <f t="shared" ref="D19" si="167">E18+1</f>
        <v>45697</v>
      </c>
      <c r="E19" s="71">
        <f>D19+27</f>
        <v>45724</v>
      </c>
      <c r="F19" s="9">
        <f t="shared" si="165"/>
        <v>28</v>
      </c>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c r="IR19" s="21"/>
      <c r="IS19" s="21"/>
      <c r="IT19" s="21"/>
      <c r="IU19" s="21"/>
      <c r="IV19" s="21"/>
      <c r="IW19" s="21"/>
      <c r="IX19" s="21"/>
      <c r="IY19" s="21"/>
      <c r="IZ19" s="21"/>
      <c r="JA19" s="21"/>
      <c r="JB19" s="21"/>
      <c r="JC19" s="21"/>
      <c r="JD19" s="21"/>
      <c r="JE19" s="21"/>
      <c r="JF19" s="21"/>
      <c r="JG19" s="21"/>
      <c r="JH19" s="21"/>
      <c r="JI19" s="21"/>
      <c r="JJ19" s="21"/>
      <c r="JK19" s="21"/>
      <c r="JL19" s="21"/>
      <c r="JM19" s="21"/>
      <c r="JN19" s="21"/>
      <c r="JO19" s="21"/>
      <c r="JP19" s="21"/>
      <c r="JQ19" s="21"/>
      <c r="JR19" s="21"/>
      <c r="JS19" s="21"/>
    </row>
    <row r="20" spans="1:279" s="2" customFormat="1" ht="30" customHeight="1" thickBot="1" x14ac:dyDescent="0.35">
      <c r="A20" s="34"/>
      <c r="B20" s="72" t="s">
        <v>48</v>
      </c>
      <c r="C20" s="73">
        <v>0</v>
      </c>
      <c r="D20" s="74">
        <f t="shared" ref="D20" si="168">D19</f>
        <v>45697</v>
      </c>
      <c r="E20" s="74">
        <f>D20+13</f>
        <v>45710</v>
      </c>
      <c r="F20" s="9">
        <f t="shared" si="165"/>
        <v>14</v>
      </c>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c r="IR20" s="21"/>
      <c r="IS20" s="21"/>
      <c r="IT20" s="21"/>
      <c r="IU20" s="21"/>
      <c r="IV20" s="21"/>
      <c r="IW20" s="21"/>
      <c r="IX20" s="21"/>
      <c r="IY20" s="21"/>
      <c r="IZ20" s="21"/>
      <c r="JA20" s="21"/>
      <c r="JB20" s="21"/>
      <c r="JC20" s="21"/>
      <c r="JD20" s="21"/>
      <c r="JE20" s="21"/>
      <c r="JF20" s="21"/>
      <c r="JG20" s="21"/>
      <c r="JH20" s="21"/>
      <c r="JI20" s="21"/>
      <c r="JJ20" s="21"/>
      <c r="JK20" s="21"/>
      <c r="JL20" s="21"/>
      <c r="JM20" s="21"/>
      <c r="JN20" s="21"/>
      <c r="JO20" s="21"/>
      <c r="JP20" s="21"/>
      <c r="JQ20" s="21"/>
      <c r="JR20" s="21"/>
      <c r="JS20" s="21"/>
    </row>
    <row r="21" spans="1:279" s="2" customFormat="1" ht="30" customHeight="1" thickBot="1" x14ac:dyDescent="0.35">
      <c r="A21" s="34"/>
      <c r="B21" s="72" t="s">
        <v>49</v>
      </c>
      <c r="C21" s="73">
        <v>0</v>
      </c>
      <c r="D21" s="74">
        <f t="shared" ref="D21:D22" si="169">E20+1</f>
        <v>45711</v>
      </c>
      <c r="E21" s="74">
        <f>D21+13</f>
        <v>45724</v>
      </c>
      <c r="F21" s="9">
        <f t="shared" si="165"/>
        <v>14</v>
      </c>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c r="IR21" s="21"/>
      <c r="IS21" s="21"/>
      <c r="IT21" s="21"/>
      <c r="IU21" s="21"/>
      <c r="IV21" s="21"/>
      <c r="IW21" s="21"/>
      <c r="IX21" s="21"/>
      <c r="IY21" s="21"/>
      <c r="IZ21" s="21"/>
      <c r="JA21" s="21"/>
      <c r="JB21" s="21"/>
      <c r="JC21" s="21"/>
      <c r="JD21" s="21"/>
      <c r="JE21" s="21"/>
      <c r="JF21" s="21"/>
      <c r="JG21" s="21"/>
      <c r="JH21" s="21"/>
      <c r="JI21" s="21"/>
      <c r="JJ21" s="21"/>
      <c r="JK21" s="21"/>
      <c r="JL21" s="21"/>
      <c r="JM21" s="21"/>
      <c r="JN21" s="21"/>
      <c r="JO21" s="21"/>
      <c r="JP21" s="21"/>
      <c r="JQ21" s="21"/>
      <c r="JR21" s="21"/>
      <c r="JS21" s="21"/>
    </row>
    <row r="22" spans="1:279" s="2" customFormat="1" ht="30" customHeight="1" thickBot="1" x14ac:dyDescent="0.35">
      <c r="A22" s="34" t="s">
        <v>11</v>
      </c>
      <c r="B22" s="82" t="s">
        <v>50</v>
      </c>
      <c r="C22" s="76">
        <f t="shared" ref="C22" si="170">SUM(C23:C24)/COUNT(C23:C24)</f>
        <v>0</v>
      </c>
      <c r="D22" s="77">
        <f t="shared" si="169"/>
        <v>45725</v>
      </c>
      <c r="E22" s="77">
        <f>D22+27</f>
        <v>45752</v>
      </c>
      <c r="F22" s="9">
        <f t="shared" si="165"/>
        <v>28</v>
      </c>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c r="IR22" s="21"/>
      <c r="IS22" s="21"/>
      <c r="IT22" s="21"/>
      <c r="IU22" s="21"/>
      <c r="IV22" s="21"/>
      <c r="IW22" s="21"/>
      <c r="IX22" s="21"/>
      <c r="IY22" s="21"/>
      <c r="IZ22" s="21"/>
      <c r="JA22" s="21"/>
      <c r="JB22" s="21"/>
      <c r="JC22" s="21"/>
      <c r="JD22" s="21"/>
      <c r="JE22" s="21"/>
      <c r="JF22" s="21"/>
      <c r="JG22" s="21"/>
      <c r="JH22" s="21"/>
      <c r="JI22" s="21"/>
      <c r="JJ22" s="21"/>
      <c r="JK22" s="21"/>
      <c r="JL22" s="21"/>
      <c r="JM22" s="21"/>
      <c r="JN22" s="21"/>
      <c r="JO22" s="21"/>
      <c r="JP22" s="21"/>
      <c r="JQ22" s="21"/>
      <c r="JR22" s="21"/>
      <c r="JS22" s="21"/>
    </row>
    <row r="23" spans="1:279" s="2" customFormat="1" ht="30" customHeight="1" thickBot="1" x14ac:dyDescent="0.35">
      <c r="A23" s="34"/>
      <c r="B23" s="78" t="s">
        <v>51</v>
      </c>
      <c r="C23" s="79">
        <v>0</v>
      </c>
      <c r="D23" s="80">
        <f t="shared" ref="D23" si="171">D22</f>
        <v>45725</v>
      </c>
      <c r="E23" s="80">
        <f>D23+13</f>
        <v>45738</v>
      </c>
      <c r="F23" s="9">
        <f t="shared" si="165"/>
        <v>14</v>
      </c>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c r="GX23" s="21"/>
      <c r="GY23" s="21"/>
      <c r="GZ23" s="21"/>
      <c r="HA23" s="21"/>
      <c r="HB23" s="21"/>
      <c r="HC23" s="21"/>
      <c r="HD23" s="21"/>
      <c r="HE23" s="21"/>
      <c r="HF23" s="21"/>
      <c r="HG23" s="21"/>
      <c r="HH23" s="21"/>
      <c r="HI23" s="21"/>
      <c r="HJ23" s="21"/>
      <c r="HK23" s="21"/>
      <c r="HL23" s="21"/>
      <c r="HM23" s="21"/>
      <c r="HN23" s="21"/>
      <c r="HO23" s="21"/>
      <c r="HP23" s="21"/>
      <c r="HQ23" s="21"/>
      <c r="HR23" s="21"/>
      <c r="HS23" s="21"/>
      <c r="HT23" s="21"/>
      <c r="HU23" s="21"/>
      <c r="HV23" s="21"/>
      <c r="HW23" s="21"/>
      <c r="HX23" s="21"/>
      <c r="HY23" s="21"/>
      <c r="HZ23" s="21"/>
      <c r="IA23" s="21"/>
      <c r="IB23" s="21"/>
      <c r="IC23" s="21"/>
      <c r="ID23" s="21"/>
      <c r="IE23" s="21"/>
      <c r="IF23" s="21"/>
      <c r="IG23" s="21"/>
      <c r="IH23" s="21"/>
      <c r="II23" s="21"/>
      <c r="IJ23" s="21"/>
      <c r="IK23" s="21"/>
      <c r="IL23" s="21"/>
      <c r="IM23" s="21"/>
      <c r="IN23" s="21"/>
      <c r="IO23" s="21"/>
      <c r="IP23" s="21"/>
      <c r="IQ23" s="21"/>
      <c r="IR23" s="21"/>
      <c r="IS23" s="21"/>
      <c r="IT23" s="21"/>
      <c r="IU23" s="21"/>
      <c r="IV23" s="21"/>
      <c r="IW23" s="21"/>
      <c r="IX23" s="21"/>
      <c r="IY23" s="21"/>
      <c r="IZ23" s="21"/>
      <c r="JA23" s="21"/>
      <c r="JB23" s="21"/>
      <c r="JC23" s="21"/>
      <c r="JD23" s="21"/>
      <c r="JE23" s="21"/>
      <c r="JF23" s="21"/>
      <c r="JG23" s="21"/>
      <c r="JH23" s="21"/>
      <c r="JI23" s="21"/>
      <c r="JJ23" s="21"/>
      <c r="JK23" s="21"/>
      <c r="JL23" s="21"/>
      <c r="JM23" s="21"/>
      <c r="JN23" s="21"/>
      <c r="JO23" s="21"/>
      <c r="JP23" s="21"/>
      <c r="JQ23" s="21"/>
      <c r="JR23" s="21"/>
      <c r="JS23" s="21"/>
    </row>
    <row r="24" spans="1:279" s="2" customFormat="1" ht="30" customHeight="1" thickBot="1" x14ac:dyDescent="0.35">
      <c r="A24" s="34"/>
      <c r="B24" s="81" t="s">
        <v>58</v>
      </c>
      <c r="C24" s="79">
        <v>0</v>
      </c>
      <c r="D24" s="80">
        <f t="shared" ref="D24:D25" si="172">E23+1</f>
        <v>45739</v>
      </c>
      <c r="E24" s="80">
        <f>D24+13</f>
        <v>45752</v>
      </c>
      <c r="F24" s="9">
        <f t="shared" si="165"/>
        <v>14</v>
      </c>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c r="IR24" s="21"/>
      <c r="IS24" s="21"/>
      <c r="IT24" s="21"/>
      <c r="IU24" s="21"/>
      <c r="IV24" s="21"/>
      <c r="IW24" s="21"/>
      <c r="IX24" s="21"/>
      <c r="IY24" s="21"/>
      <c r="IZ24" s="21"/>
      <c r="JA24" s="21"/>
      <c r="JB24" s="21"/>
      <c r="JC24" s="21"/>
      <c r="JD24" s="21"/>
      <c r="JE24" s="21"/>
      <c r="JF24" s="21"/>
      <c r="JG24" s="21"/>
      <c r="JH24" s="21"/>
      <c r="JI24" s="21"/>
      <c r="JJ24" s="21"/>
      <c r="JK24" s="21"/>
      <c r="JL24" s="21"/>
      <c r="JM24" s="21"/>
      <c r="JN24" s="21"/>
      <c r="JO24" s="21"/>
      <c r="JP24" s="21"/>
      <c r="JQ24" s="21"/>
      <c r="JR24" s="21"/>
      <c r="JS24" s="21"/>
    </row>
    <row r="25" spans="1:279" s="2" customFormat="1" ht="30" customHeight="1" thickBot="1" x14ac:dyDescent="0.35">
      <c r="A25" s="34" t="s">
        <v>11</v>
      </c>
      <c r="B25" s="88" t="s">
        <v>52</v>
      </c>
      <c r="C25" s="83">
        <f t="shared" ref="C25" si="173">SUM(C26:C27)/COUNT(C26:C27)</f>
        <v>0</v>
      </c>
      <c r="D25" s="84">
        <f t="shared" si="172"/>
        <v>45753</v>
      </c>
      <c r="E25" s="84">
        <f>D25+27</f>
        <v>45780</v>
      </c>
      <c r="F25" s="9">
        <f t="shared" si="165"/>
        <v>28</v>
      </c>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c r="IR25" s="21"/>
      <c r="IS25" s="21"/>
      <c r="IT25" s="21"/>
      <c r="IU25" s="21"/>
      <c r="IV25" s="21"/>
      <c r="IW25" s="21"/>
      <c r="IX25" s="21"/>
      <c r="IY25" s="21"/>
      <c r="IZ25" s="21"/>
      <c r="JA25" s="21"/>
      <c r="JB25" s="21"/>
      <c r="JC25" s="21"/>
      <c r="JD25" s="21"/>
      <c r="JE25" s="21"/>
      <c r="JF25" s="21"/>
      <c r="JG25" s="21"/>
      <c r="JH25" s="21"/>
      <c r="JI25" s="21"/>
      <c r="JJ25" s="21"/>
      <c r="JK25" s="21"/>
      <c r="JL25" s="21"/>
      <c r="JM25" s="21"/>
      <c r="JN25" s="21"/>
      <c r="JO25" s="21"/>
      <c r="JP25" s="21"/>
      <c r="JQ25" s="21"/>
      <c r="JR25" s="21"/>
      <c r="JS25" s="21"/>
    </row>
    <row r="26" spans="1:279" s="2" customFormat="1" ht="30" customHeight="1" thickBot="1" x14ac:dyDescent="0.35">
      <c r="A26" s="34"/>
      <c r="B26" s="85" t="s">
        <v>53</v>
      </c>
      <c r="C26" s="86">
        <v>0</v>
      </c>
      <c r="D26" s="87">
        <f t="shared" ref="D26" si="174">D25</f>
        <v>45753</v>
      </c>
      <c r="E26" s="87">
        <f>D26+13</f>
        <v>45766</v>
      </c>
      <c r="F26" s="9">
        <f t="shared" si="165"/>
        <v>14</v>
      </c>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c r="IR26" s="21"/>
      <c r="IS26" s="21"/>
      <c r="IT26" s="21"/>
      <c r="IU26" s="21"/>
      <c r="IV26" s="21"/>
      <c r="IW26" s="21"/>
      <c r="IX26" s="21"/>
      <c r="IY26" s="21"/>
      <c r="IZ26" s="21"/>
      <c r="JA26" s="21"/>
      <c r="JB26" s="21"/>
      <c r="JC26" s="21"/>
      <c r="JD26" s="21"/>
      <c r="JE26" s="21"/>
      <c r="JF26" s="21"/>
      <c r="JG26" s="21"/>
      <c r="JH26" s="21"/>
      <c r="JI26" s="21"/>
      <c r="JJ26" s="21"/>
      <c r="JK26" s="21"/>
      <c r="JL26" s="21"/>
      <c r="JM26" s="21"/>
      <c r="JN26" s="21"/>
      <c r="JO26" s="21"/>
      <c r="JP26" s="21"/>
      <c r="JQ26" s="21"/>
      <c r="JR26" s="21"/>
      <c r="JS26" s="21"/>
    </row>
    <row r="27" spans="1:279" s="2" customFormat="1" ht="30" customHeight="1" thickBot="1" x14ac:dyDescent="0.35">
      <c r="A27" s="34"/>
      <c r="B27" s="85" t="s">
        <v>54</v>
      </c>
      <c r="C27" s="86">
        <v>0</v>
      </c>
      <c r="D27" s="87">
        <f t="shared" ref="D27:D28" si="175">E26+1</f>
        <v>45767</v>
      </c>
      <c r="E27" s="87">
        <f>D27+13</f>
        <v>45780</v>
      </c>
      <c r="F27" s="9">
        <f t="shared" si="165"/>
        <v>14</v>
      </c>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c r="IR27" s="21"/>
      <c r="IS27" s="21"/>
      <c r="IT27" s="21"/>
      <c r="IU27" s="21"/>
      <c r="IV27" s="21"/>
      <c r="IW27" s="21"/>
      <c r="IX27" s="21"/>
      <c r="IY27" s="21"/>
      <c r="IZ27" s="21"/>
      <c r="JA27" s="21"/>
      <c r="JB27" s="21"/>
      <c r="JC27" s="21"/>
      <c r="JD27" s="21"/>
      <c r="JE27" s="21"/>
      <c r="JF27" s="21"/>
      <c r="JG27" s="21"/>
      <c r="JH27" s="21"/>
      <c r="JI27" s="21"/>
      <c r="JJ27" s="21"/>
      <c r="JK27" s="21"/>
      <c r="JL27" s="21"/>
      <c r="JM27" s="21"/>
      <c r="JN27" s="21"/>
      <c r="JO27" s="21"/>
      <c r="JP27" s="21"/>
      <c r="JQ27" s="21"/>
      <c r="JR27" s="21"/>
      <c r="JS27" s="21"/>
    </row>
    <row r="28" spans="1:279" s="2" customFormat="1" ht="30" customHeight="1" thickBot="1" x14ac:dyDescent="0.35">
      <c r="A28" s="34" t="s">
        <v>11</v>
      </c>
      <c r="B28" s="94" t="s">
        <v>55</v>
      </c>
      <c r="C28" s="89">
        <f t="shared" ref="C28" si="176">SUM(C29:C30)/COUNT(C29:C30)</f>
        <v>0</v>
      </c>
      <c r="D28" s="90">
        <f t="shared" si="175"/>
        <v>45781</v>
      </c>
      <c r="E28" s="90">
        <f>D28+20</f>
        <v>45801</v>
      </c>
      <c r="F28" s="9">
        <f t="shared" si="165"/>
        <v>21</v>
      </c>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c r="IV28" s="21"/>
      <c r="IW28" s="21"/>
      <c r="IX28" s="21"/>
      <c r="IY28" s="21"/>
      <c r="IZ28" s="21"/>
      <c r="JA28" s="21"/>
      <c r="JB28" s="21"/>
      <c r="JC28" s="21"/>
      <c r="JD28" s="21"/>
      <c r="JE28" s="21"/>
      <c r="JF28" s="21"/>
      <c r="JG28" s="21"/>
      <c r="JH28" s="21"/>
      <c r="JI28" s="21"/>
      <c r="JJ28" s="21"/>
      <c r="JK28" s="21"/>
      <c r="JL28" s="21"/>
      <c r="JM28" s="21"/>
      <c r="JN28" s="21"/>
      <c r="JO28" s="21"/>
      <c r="JP28" s="21"/>
      <c r="JQ28" s="21"/>
      <c r="JR28" s="21"/>
      <c r="JS28" s="21"/>
    </row>
    <row r="29" spans="1:279" s="2" customFormat="1" ht="30" customHeight="1" thickBot="1" x14ac:dyDescent="0.35">
      <c r="A29" s="34"/>
      <c r="B29" s="91" t="s">
        <v>56</v>
      </c>
      <c r="C29" s="92">
        <v>0</v>
      </c>
      <c r="D29" s="93">
        <f t="shared" ref="D29" si="177">D28</f>
        <v>45781</v>
      </c>
      <c r="E29" s="93">
        <f>D29+13</f>
        <v>45794</v>
      </c>
      <c r="F29" s="9">
        <f t="shared" si="165"/>
        <v>14</v>
      </c>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c r="FH29" s="21"/>
      <c r="FI29" s="21"/>
      <c r="FJ29" s="21"/>
      <c r="FK29" s="21"/>
      <c r="FL29" s="21"/>
      <c r="FM29" s="21"/>
      <c r="FN29" s="21"/>
      <c r="FO29" s="21"/>
      <c r="FP29" s="21"/>
      <c r="FQ29" s="21"/>
      <c r="FR29" s="21"/>
      <c r="FS29" s="21"/>
      <c r="FT29" s="21"/>
      <c r="FU29" s="21"/>
      <c r="FV29" s="21"/>
      <c r="FW29" s="21"/>
      <c r="FX29" s="21"/>
      <c r="FY29" s="21"/>
      <c r="FZ29" s="21"/>
      <c r="GA29" s="21"/>
      <c r="GB29" s="21"/>
      <c r="GC29" s="21"/>
      <c r="GD29" s="21"/>
      <c r="GE29" s="21"/>
      <c r="GF29" s="21"/>
      <c r="GG29" s="21"/>
      <c r="GH29" s="21"/>
      <c r="GI29" s="21"/>
      <c r="GJ29" s="21"/>
      <c r="GK29" s="21"/>
      <c r="GL29" s="21"/>
      <c r="GM29" s="21"/>
      <c r="GN29" s="21"/>
      <c r="GO29" s="21"/>
      <c r="GP29" s="21"/>
      <c r="GQ29" s="21"/>
      <c r="GR29" s="21"/>
      <c r="GS29" s="21"/>
      <c r="GT29" s="21"/>
      <c r="GU29" s="21"/>
      <c r="GV29" s="21"/>
      <c r="GW29" s="21"/>
      <c r="GX29" s="21"/>
      <c r="GY29" s="21"/>
      <c r="GZ29" s="21"/>
      <c r="HA29" s="21"/>
      <c r="HB29" s="21"/>
      <c r="HC29" s="21"/>
      <c r="HD29" s="21"/>
      <c r="HE29" s="21"/>
      <c r="HF29" s="21"/>
      <c r="HG29" s="21"/>
      <c r="HH29" s="21"/>
      <c r="HI29" s="21"/>
      <c r="HJ29" s="21"/>
      <c r="HK29" s="21"/>
      <c r="HL29" s="21"/>
      <c r="HM29" s="21"/>
      <c r="HN29" s="21"/>
      <c r="HO29" s="21"/>
      <c r="HP29" s="21"/>
      <c r="HQ29" s="21"/>
      <c r="HR29" s="21"/>
      <c r="HS29" s="21"/>
      <c r="HT29" s="21"/>
      <c r="HU29" s="21"/>
      <c r="HV29" s="21"/>
      <c r="HW29" s="21"/>
      <c r="HX29" s="21"/>
      <c r="HY29" s="21"/>
      <c r="HZ29" s="21"/>
      <c r="IA29" s="21"/>
      <c r="IB29" s="21"/>
      <c r="IC29" s="21"/>
      <c r="ID29" s="21"/>
      <c r="IE29" s="21"/>
      <c r="IF29" s="21"/>
      <c r="IG29" s="21"/>
      <c r="IH29" s="21"/>
      <c r="II29" s="21"/>
      <c r="IJ29" s="21"/>
      <c r="IK29" s="21"/>
      <c r="IL29" s="21"/>
      <c r="IM29" s="21"/>
      <c r="IN29" s="21"/>
      <c r="IO29" s="21"/>
      <c r="IP29" s="21"/>
      <c r="IQ29" s="21"/>
      <c r="IR29" s="21"/>
      <c r="IS29" s="21"/>
      <c r="IT29" s="21"/>
      <c r="IU29" s="21"/>
      <c r="IV29" s="21"/>
      <c r="IW29" s="21"/>
      <c r="IX29" s="21"/>
      <c r="IY29" s="21"/>
      <c r="IZ29" s="21"/>
      <c r="JA29" s="21"/>
      <c r="JB29" s="21"/>
      <c r="JC29" s="21"/>
      <c r="JD29" s="21"/>
      <c r="JE29" s="21"/>
      <c r="JF29" s="21"/>
      <c r="JG29" s="21"/>
      <c r="JH29" s="21"/>
      <c r="JI29" s="21"/>
      <c r="JJ29" s="21"/>
      <c r="JK29" s="21"/>
      <c r="JL29" s="21"/>
      <c r="JM29" s="21"/>
      <c r="JN29" s="21"/>
      <c r="JO29" s="21"/>
      <c r="JP29" s="21"/>
      <c r="JQ29" s="21"/>
      <c r="JR29" s="21"/>
      <c r="JS29" s="21"/>
    </row>
    <row r="30" spans="1:279" s="2" customFormat="1" ht="30" customHeight="1" thickBot="1" x14ac:dyDescent="0.35">
      <c r="A30" s="34"/>
      <c r="B30" s="91" t="s">
        <v>57</v>
      </c>
      <c r="C30" s="92">
        <v>0</v>
      </c>
      <c r="D30" s="93">
        <f t="shared" ref="D30" si="178">E29+1</f>
        <v>45795</v>
      </c>
      <c r="E30" s="93">
        <f>D30+6</f>
        <v>45801</v>
      </c>
      <c r="F30" s="9">
        <f t="shared" si="165"/>
        <v>7</v>
      </c>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c r="IT30" s="21"/>
      <c r="IU30" s="21"/>
      <c r="IV30" s="21"/>
      <c r="IW30" s="21"/>
      <c r="IX30" s="21"/>
      <c r="IY30" s="21"/>
      <c r="IZ30" s="21"/>
      <c r="JA30" s="21"/>
      <c r="JB30" s="21"/>
      <c r="JC30" s="21"/>
      <c r="JD30" s="21"/>
      <c r="JE30" s="21"/>
      <c r="JF30" s="21"/>
      <c r="JG30" s="21"/>
      <c r="JH30" s="21"/>
      <c r="JI30" s="21"/>
      <c r="JJ30" s="21"/>
      <c r="JK30" s="21"/>
      <c r="JL30" s="21"/>
      <c r="JM30" s="21"/>
      <c r="JN30" s="21"/>
      <c r="JO30" s="21"/>
      <c r="JP30" s="21"/>
      <c r="JQ30" s="21"/>
      <c r="JR30" s="21"/>
      <c r="JS30" s="21"/>
    </row>
  </sheetData>
  <mergeCells count="40">
    <mergeCell ref="JM4:JS4"/>
    <mergeCell ref="ID4:IJ4"/>
    <mergeCell ref="IK4:IQ4"/>
    <mergeCell ref="IR4:IX4"/>
    <mergeCell ref="IY4:JE4"/>
    <mergeCell ref="JF4:JL4"/>
    <mergeCell ref="GU4:HA4"/>
    <mergeCell ref="HB4:HH4"/>
    <mergeCell ref="HI4:HO4"/>
    <mergeCell ref="HP4:HV4"/>
    <mergeCell ref="HW4:IC4"/>
    <mergeCell ref="FL4:FR4"/>
    <mergeCell ref="FS4:FY4"/>
    <mergeCell ref="FZ4:GF4"/>
    <mergeCell ref="GG4:GM4"/>
    <mergeCell ref="GN4:GT4"/>
    <mergeCell ref="EC4:EI4"/>
    <mergeCell ref="EJ4:EP4"/>
    <mergeCell ref="EQ4:EW4"/>
    <mergeCell ref="EX4:FD4"/>
    <mergeCell ref="FE4:FK4"/>
    <mergeCell ref="CT4:CZ4"/>
    <mergeCell ref="DA4:DG4"/>
    <mergeCell ref="DH4:DN4"/>
    <mergeCell ref="DO4:DU4"/>
    <mergeCell ref="DV4:EB4"/>
    <mergeCell ref="BK4:BQ4"/>
    <mergeCell ref="BR4:BX4"/>
    <mergeCell ref="BY4:CE4"/>
    <mergeCell ref="CF4:CL4"/>
    <mergeCell ref="CM4:CS4"/>
    <mergeCell ref="AI4:AO4"/>
    <mergeCell ref="AP4:AV4"/>
    <mergeCell ref="AW4:BC4"/>
    <mergeCell ref="BD4:BJ4"/>
    <mergeCell ref="D3:E3"/>
    <mergeCell ref="G4:M4"/>
    <mergeCell ref="N4:T4"/>
    <mergeCell ref="U4:AA4"/>
    <mergeCell ref="AB4:AH4"/>
  </mergeCells>
  <phoneticPr fontId="32" type="noConversion"/>
  <conditionalFormatting sqref="C7:C30">
    <cfRule type="dataBar" priority="10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5:JS30">
    <cfRule type="expression" dxfId="2" priority="126">
      <formula>AND(TODAY()&gt;=G$5,TODAY()&lt;H$5)</formula>
    </cfRule>
  </conditionalFormatting>
  <conditionalFormatting sqref="G7:JS30">
    <cfRule type="expression" dxfId="1" priority="120">
      <formula>AND(task_start&lt;=G$5,ROUNDDOWN((task_end-task_start+1)*task_progress,0)+task_start-1&gt;=G$5)</formula>
    </cfRule>
    <cfRule type="expression" dxfId="0" priority="121" stopIfTrue="1">
      <formula>AND(task_end&gt;=G$5,task_start&lt;H$5)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4" customWidth="1"/>
    <col min="2" max="16384" width="9.109375" style="1"/>
  </cols>
  <sheetData>
    <row r="1" spans="1:2" ht="46.5" customHeight="1" x14ac:dyDescent="0.3"/>
    <row r="2" spans="1:2" s="26" customFormat="1" ht="15.6" x14ac:dyDescent="0.3">
      <c r="A2" s="25" t="s">
        <v>17</v>
      </c>
      <c r="B2" s="25"/>
    </row>
    <row r="3" spans="1:2" s="30" customFormat="1" ht="27" customHeight="1" x14ac:dyDescent="0.3">
      <c r="A3" s="45" t="s">
        <v>18</v>
      </c>
      <c r="B3" s="31"/>
    </row>
    <row r="4" spans="1:2" s="27" customFormat="1" ht="25.8" x14ac:dyDescent="0.5">
      <c r="A4" s="28" t="s">
        <v>19</v>
      </c>
    </row>
    <row r="5" spans="1:2" ht="74.099999999999994" customHeight="1" x14ac:dyDescent="0.3">
      <c r="A5" s="29" t="s">
        <v>20</v>
      </c>
    </row>
    <row r="6" spans="1:2" ht="26.25" customHeight="1" x14ac:dyDescent="0.3">
      <c r="A6" s="28" t="s">
        <v>21</v>
      </c>
    </row>
    <row r="7" spans="1:2" s="24" customFormat="1" ht="204.9" customHeight="1" x14ac:dyDescent="0.3">
      <c r="A7" s="33" t="s">
        <v>22</v>
      </c>
    </row>
    <row r="8" spans="1:2" s="27" customFormat="1" ht="25.8" x14ac:dyDescent="0.5">
      <c r="A8" s="28" t="s">
        <v>23</v>
      </c>
    </row>
    <row r="9" spans="1:2" ht="57.6" x14ac:dyDescent="0.3">
      <c r="A9" s="29" t="s">
        <v>24</v>
      </c>
    </row>
    <row r="10" spans="1:2" s="24" customFormat="1" ht="27.9" customHeight="1" x14ac:dyDescent="0.3">
      <c r="A10" s="32" t="s">
        <v>25</v>
      </c>
    </row>
    <row r="11" spans="1:2" s="27" customFormat="1" ht="25.8" x14ac:dyDescent="0.5">
      <c r="A11" s="28" t="s">
        <v>26</v>
      </c>
    </row>
    <row r="12" spans="1:2" ht="28.8" x14ac:dyDescent="0.3">
      <c r="A12" s="29" t="s">
        <v>27</v>
      </c>
    </row>
    <row r="13" spans="1:2" s="24" customFormat="1" ht="27.9" customHeight="1" x14ac:dyDescent="0.3">
      <c r="A13" s="32" t="s">
        <v>28</v>
      </c>
    </row>
    <row r="14" spans="1:2" s="27" customFormat="1" ht="25.8" x14ac:dyDescent="0.5">
      <c r="A14" s="28" t="s">
        <v>29</v>
      </c>
    </row>
    <row r="15" spans="1:2" ht="75" customHeight="1" x14ac:dyDescent="0.3">
      <c r="A15" s="29" t="s">
        <v>30</v>
      </c>
    </row>
    <row r="16" spans="1:2" ht="72" x14ac:dyDescent="0.3">
      <c r="A16" s="29" t="s">
        <v>31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2024-11-05T00:53:45Z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