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f8d0d70ce01d32/OneDrive/Statistical Cnslt and Tutoring/ML_Jewerly_Clustering/"/>
    </mc:Choice>
  </mc:AlternateContent>
  <xr:revisionPtr revIDLastSave="0" documentId="8_{80527D5C-497A-4642-A0F0-C7C0D917AE7B}" xr6:coauthVersionLast="45" xr6:coauthVersionMax="45" xr10:uidLastSave="{00000000-0000-0000-0000-000000000000}"/>
  <bookViews>
    <workbookView xWindow="-98" yWindow="-98" windowWidth="20715" windowHeight="13276" activeTab="1" xr2:uid="{3C576120-058A-46C4-B215-2ACB133D055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2" l="1"/>
  <c r="G25" i="2"/>
  <c r="F25" i="2"/>
  <c r="E25" i="2"/>
  <c r="G17" i="2"/>
  <c r="F17" i="2"/>
  <c r="E17" i="2"/>
  <c r="C17" i="2"/>
  <c r="M9" i="2"/>
  <c r="I11" i="2"/>
  <c r="I10" i="2"/>
  <c r="I9" i="2"/>
  <c r="D13" i="2"/>
  <c r="E13" i="2"/>
  <c r="F13" i="2"/>
  <c r="G13" i="2"/>
  <c r="C13" i="2"/>
  <c r="D12" i="2"/>
  <c r="E12" i="2"/>
  <c r="F12" i="2"/>
  <c r="G12" i="2"/>
  <c r="C12" i="2"/>
  <c r="D11" i="2"/>
  <c r="E11" i="2"/>
  <c r="F11" i="2"/>
  <c r="G11" i="2"/>
  <c r="C11" i="2"/>
  <c r="D10" i="2"/>
  <c r="E10" i="2"/>
  <c r="F10" i="2"/>
  <c r="G10" i="2"/>
  <c r="C10" i="2"/>
  <c r="D9" i="2"/>
  <c r="E9" i="2"/>
  <c r="F9" i="2"/>
  <c r="G9" i="2"/>
  <c r="C9" i="2"/>
  <c r="H3" i="2"/>
  <c r="H4" i="2"/>
  <c r="H5" i="2"/>
  <c r="H6" i="2"/>
  <c r="H2" i="2"/>
  <c r="C24" i="1"/>
  <c r="N12" i="1"/>
  <c r="I12" i="1"/>
  <c r="I11" i="1"/>
  <c r="N9" i="1"/>
  <c r="J9" i="1"/>
  <c r="K9" i="1"/>
  <c r="L9" i="1"/>
  <c r="M9" i="1"/>
  <c r="I9" i="1"/>
  <c r="G18" i="1"/>
  <c r="F18" i="1"/>
  <c r="E18" i="1"/>
  <c r="C18" i="1"/>
  <c r="D13" i="1"/>
  <c r="E13" i="1"/>
  <c r="F13" i="1"/>
  <c r="G13" i="1"/>
  <c r="D12" i="1"/>
  <c r="E12" i="1"/>
  <c r="F12" i="1"/>
  <c r="G12" i="1"/>
  <c r="D11" i="1"/>
  <c r="E11" i="1"/>
  <c r="F11" i="1"/>
  <c r="G11" i="1"/>
  <c r="C13" i="1"/>
  <c r="C12" i="1"/>
  <c r="C11" i="1"/>
  <c r="D10" i="1"/>
  <c r="E10" i="1"/>
  <c r="F10" i="1"/>
  <c r="G10" i="1"/>
  <c r="C10" i="1"/>
  <c r="D9" i="1"/>
  <c r="E9" i="1"/>
  <c r="F9" i="1"/>
  <c r="G9" i="1"/>
  <c r="C9" i="1"/>
  <c r="H3" i="1"/>
  <c r="H4" i="1"/>
  <c r="H5" i="1"/>
  <c r="H6" i="1"/>
  <c r="H2" i="1"/>
  <c r="J18" i="2" l="1"/>
</calcChain>
</file>

<file path=xl/sharedStrings.xml><?xml version="1.0" encoding="utf-8"?>
<sst xmlns="http://schemas.openxmlformats.org/spreadsheetml/2006/main" count="80" uniqueCount="23">
  <si>
    <t>Zin</t>
  </si>
  <si>
    <t>Pinot Noir</t>
  </si>
  <si>
    <t>Chard</t>
  </si>
  <si>
    <t>Merlot</t>
  </si>
  <si>
    <t>Cab</t>
  </si>
  <si>
    <t>Pinot Gris</t>
  </si>
  <si>
    <t>Yuri</t>
  </si>
  <si>
    <t>Steve</t>
  </si>
  <si>
    <t>Gary</t>
  </si>
  <si>
    <t>Qurat</t>
  </si>
  <si>
    <t>Brigid</t>
  </si>
  <si>
    <t>mean</t>
  </si>
  <si>
    <t>sm</t>
  </si>
  <si>
    <t>sum</t>
  </si>
  <si>
    <t>N=2</t>
  </si>
  <si>
    <t>numerator product</t>
  </si>
  <si>
    <t>Yuri deno</t>
  </si>
  <si>
    <t>Steve Deno</t>
  </si>
  <si>
    <t xml:space="preserve">sim(Yuri,Steve)  = </t>
  </si>
  <si>
    <t>N=1</t>
  </si>
  <si>
    <t>Rating Steve for Zin</t>
  </si>
  <si>
    <t>N=ALL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</si>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</sst>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mbria"/>
      <family val="1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thick">
        <color rgb="FF666666"/>
      </bottom>
      <diagonal/>
    </border>
    <border>
      <left/>
      <right style="medium">
        <color rgb="FF666666"/>
      </right>
      <top style="medium">
        <color rgb="FF666666"/>
      </top>
      <bottom style="thick">
        <color rgb="FF666666"/>
      </bottom>
      <diagonal/>
    </border>
    <border>
      <left style="medium">
        <color rgb="FF666666"/>
      </left>
      <right style="medium">
        <color rgb="FF666666"/>
      </right>
      <top/>
      <bottom style="medium">
        <color rgb="FF666666"/>
      </bottom>
      <diagonal/>
    </border>
    <border>
      <left/>
      <right style="medium">
        <color rgb="FF666666"/>
      </right>
      <top/>
      <bottom style="medium">
        <color rgb="FF666666"/>
      </bottom>
      <diagonal/>
    </border>
    <border>
      <left/>
      <right style="medium">
        <color rgb="FF666666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top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vertical="center" wrapText="1"/>
    </xf>
    <xf numFmtId="0" fontId="3" fillId="0" borderId="4" xfId="0" applyFont="1" applyBorder="1" applyAlignment="1">
      <alignment horizontal="right" vertical="center" wrapText="1"/>
    </xf>
    <xf numFmtId="0" fontId="1" fillId="0" borderId="4" xfId="0" applyFont="1" applyBorder="1" applyAlignment="1">
      <alignment vertical="top" wrapText="1"/>
    </xf>
    <xf numFmtId="0" fontId="2" fillId="0" borderId="5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B061F-A978-44FF-B23D-7F8D1977AD4C}">
  <dimension ref="A1:N24"/>
  <sheetViews>
    <sheetView workbookViewId="0">
      <selection activeCell="C6" sqref="C6"/>
    </sheetView>
  </sheetViews>
  <sheetFormatPr defaultRowHeight="14.25" x14ac:dyDescent="0.45"/>
  <cols>
    <col min="3" max="3" width="14.1328125" bestFit="1" customWidth="1"/>
    <col min="5" max="5" width="14.1328125" bestFit="1" customWidth="1"/>
    <col min="6" max="6" width="15.33203125" bestFit="1" customWidth="1"/>
    <col min="7" max="7" width="14.1328125" bestFit="1" customWidth="1"/>
  </cols>
  <sheetData>
    <row r="1" spans="1:14" ht="31.15" thickBot="1" x14ac:dyDescent="0.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6" t="s">
        <v>11</v>
      </c>
    </row>
    <row r="2" spans="1:14" ht="16.149999999999999" thickTop="1" thickBot="1" x14ac:dyDescent="0.5">
      <c r="A2" s="3" t="s">
        <v>6</v>
      </c>
      <c r="B2" s="4">
        <v>7</v>
      </c>
      <c r="C2" s="4">
        <v>6</v>
      </c>
      <c r="D2" s="4">
        <v>7</v>
      </c>
      <c r="E2" s="4">
        <v>4</v>
      </c>
      <c r="F2" s="4">
        <v>5</v>
      </c>
      <c r="G2" s="4">
        <v>4</v>
      </c>
      <c r="H2">
        <f>AVERAGE(C2:G2)</f>
        <v>5.2</v>
      </c>
    </row>
    <row r="3" spans="1:14" ht="15.75" thickBot="1" x14ac:dyDescent="0.5">
      <c r="A3" s="3" t="s">
        <v>7</v>
      </c>
      <c r="B3" s="5"/>
      <c r="C3" s="4">
        <v>7</v>
      </c>
      <c r="D3" s="4">
        <v>6</v>
      </c>
      <c r="E3" s="4">
        <v>4</v>
      </c>
      <c r="F3" s="4">
        <v>3</v>
      </c>
      <c r="G3" s="4">
        <v>4</v>
      </c>
      <c r="H3">
        <f t="shared" ref="H3:H6" si="0">AVERAGE(C3:G3)</f>
        <v>4.8</v>
      </c>
    </row>
    <row r="4" spans="1:14" ht="15.75" thickBot="1" x14ac:dyDescent="0.5">
      <c r="A4" s="3" t="s">
        <v>8</v>
      </c>
      <c r="B4" s="4">
        <v>3</v>
      </c>
      <c r="C4" s="4">
        <v>3</v>
      </c>
      <c r="D4" s="4">
        <v>3</v>
      </c>
      <c r="E4" s="4">
        <v>1</v>
      </c>
      <c r="F4" s="4">
        <v>1</v>
      </c>
      <c r="G4" s="4">
        <v>5</v>
      </c>
      <c r="H4">
        <f t="shared" si="0"/>
        <v>2.6</v>
      </c>
    </row>
    <row r="5" spans="1:14" ht="15.75" thickBot="1" x14ac:dyDescent="0.5">
      <c r="A5" s="3" t="s">
        <v>9</v>
      </c>
      <c r="B5" s="4">
        <v>2</v>
      </c>
      <c r="C5" s="4">
        <v>2</v>
      </c>
      <c r="D5" s="4">
        <v>1</v>
      </c>
      <c r="E5" s="4">
        <v>3</v>
      </c>
      <c r="F5" s="4">
        <v>7</v>
      </c>
      <c r="G5" s="4">
        <v>4</v>
      </c>
      <c r="H5">
        <f t="shared" si="0"/>
        <v>3.4</v>
      </c>
    </row>
    <row r="6" spans="1:14" ht="15.75" thickBot="1" x14ac:dyDescent="0.5">
      <c r="A6" s="3" t="s">
        <v>10</v>
      </c>
      <c r="B6" s="4">
        <v>5</v>
      </c>
      <c r="C6" s="4">
        <v>6</v>
      </c>
      <c r="D6" s="4">
        <v>7</v>
      </c>
      <c r="E6" s="4">
        <v>2</v>
      </c>
      <c r="F6" s="4">
        <v>3</v>
      </c>
      <c r="G6" s="4">
        <v>3</v>
      </c>
      <c r="H6">
        <f t="shared" si="0"/>
        <v>4.2</v>
      </c>
    </row>
    <row r="8" spans="1:14" x14ac:dyDescent="0.45">
      <c r="N8" t="s">
        <v>13</v>
      </c>
    </row>
    <row r="9" spans="1:14" ht="15.75" thickBot="1" x14ac:dyDescent="0.5">
      <c r="A9" s="3" t="s">
        <v>6</v>
      </c>
      <c r="C9">
        <f>C2-$H$2</f>
        <v>0.79999999999999982</v>
      </c>
      <c r="D9">
        <f t="shared" ref="D9:G10" si="1">D2-$H$2</f>
        <v>1.7999999999999998</v>
      </c>
      <c r="E9">
        <f t="shared" si="1"/>
        <v>-1.2000000000000002</v>
      </c>
      <c r="F9">
        <f t="shared" si="1"/>
        <v>-0.20000000000000018</v>
      </c>
      <c r="G9">
        <f t="shared" si="1"/>
        <v>-1.2000000000000002</v>
      </c>
      <c r="I9">
        <f>C9*C10</f>
        <v>1.7599999999999998</v>
      </c>
      <c r="J9">
        <f t="shared" ref="J9:M9" si="2">D9*D10</f>
        <v>2.16</v>
      </c>
      <c r="K9">
        <f t="shared" si="2"/>
        <v>0.96</v>
      </c>
      <c r="L9">
        <f t="shared" si="2"/>
        <v>0.36000000000000026</v>
      </c>
      <c r="M9">
        <f t="shared" si="2"/>
        <v>0.96</v>
      </c>
      <c r="N9">
        <f>SUM(I9:M9)</f>
        <v>6.2</v>
      </c>
    </row>
    <row r="10" spans="1:14" ht="15.75" thickBot="1" x14ac:dyDescent="0.5">
      <c r="A10" s="3" t="s">
        <v>7</v>
      </c>
      <c r="C10">
        <f>C3-$H$3</f>
        <v>2.2000000000000002</v>
      </c>
      <c r="D10">
        <f t="shared" ref="D10:G10" si="3">D3-$H$3</f>
        <v>1.2000000000000002</v>
      </c>
      <c r="E10">
        <f t="shared" si="3"/>
        <v>-0.79999999999999982</v>
      </c>
      <c r="F10">
        <f t="shared" si="3"/>
        <v>-1.7999999999999998</v>
      </c>
      <c r="G10">
        <f t="shared" si="3"/>
        <v>-0.79999999999999982</v>
      </c>
    </row>
    <row r="11" spans="1:14" ht="15.75" thickBot="1" x14ac:dyDescent="0.5">
      <c r="A11" s="3" t="s">
        <v>8</v>
      </c>
      <c r="C11">
        <f>C4-$H$4</f>
        <v>0.39999999999999991</v>
      </c>
      <c r="D11">
        <f t="shared" ref="D11:G11" si="4">D4-$H$4</f>
        <v>0.39999999999999991</v>
      </c>
      <c r="E11">
        <f t="shared" si="4"/>
        <v>-1.6</v>
      </c>
      <c r="F11">
        <f t="shared" si="4"/>
        <v>-1.6</v>
      </c>
      <c r="G11">
        <f t="shared" si="4"/>
        <v>2.4</v>
      </c>
      <c r="I11">
        <f>SQRT(C9^2+D9^2+E9^2+F9^2+G9^2)</f>
        <v>2.6076809620810595</v>
      </c>
      <c r="N11" t="s">
        <v>6</v>
      </c>
    </row>
    <row r="12" spans="1:14" ht="15.75" thickBot="1" x14ac:dyDescent="0.5">
      <c r="A12" s="3" t="s">
        <v>9</v>
      </c>
      <c r="C12">
        <f>C5-$H$5</f>
        <v>-1.4</v>
      </c>
      <c r="D12">
        <f t="shared" ref="D12:G12" si="5">D5-$H$5</f>
        <v>-2.4</v>
      </c>
      <c r="E12">
        <f t="shared" si="5"/>
        <v>-0.39999999999999991</v>
      </c>
      <c r="F12">
        <f t="shared" si="5"/>
        <v>3.6</v>
      </c>
      <c r="G12">
        <f t="shared" si="5"/>
        <v>0.60000000000000009</v>
      </c>
      <c r="I12">
        <f>SQRT(C10^2+D10^2+E10^2+F10^2+G10^2)</f>
        <v>3.2863353450309969</v>
      </c>
      <c r="M12" t="s">
        <v>7</v>
      </c>
      <c r="N12">
        <f>N9/(I11*I12)</f>
        <v>0.72347804341447175</v>
      </c>
    </row>
    <row r="13" spans="1:14" ht="15.75" thickBot="1" x14ac:dyDescent="0.5">
      <c r="A13" s="3" t="s">
        <v>10</v>
      </c>
      <c r="C13">
        <f>C6-$H$6</f>
        <v>1.7999999999999998</v>
      </c>
      <c r="D13">
        <f t="shared" ref="D13:G13" si="6">D6-$H$6</f>
        <v>2.8</v>
      </c>
      <c r="E13">
        <f t="shared" si="6"/>
        <v>-2.2000000000000002</v>
      </c>
      <c r="F13">
        <f t="shared" si="6"/>
        <v>-1.2000000000000002</v>
      </c>
      <c r="G13">
        <f t="shared" si="6"/>
        <v>-1.2000000000000002</v>
      </c>
    </row>
    <row r="16" spans="1:14" ht="15.75" thickBot="1" x14ac:dyDescent="0.5">
      <c r="B16" t="s">
        <v>12</v>
      </c>
      <c r="C16" s="3" t="s">
        <v>6</v>
      </c>
      <c r="D16" s="3" t="s">
        <v>7</v>
      </c>
      <c r="E16" s="3" t="s">
        <v>8</v>
      </c>
      <c r="F16" s="3" t="s">
        <v>9</v>
      </c>
      <c r="G16" s="3" t="s">
        <v>10</v>
      </c>
    </row>
    <row r="17" spans="2:7" ht="15.75" thickBot="1" x14ac:dyDescent="0.5">
      <c r="B17" s="3" t="s">
        <v>6</v>
      </c>
      <c r="C17" s="3">
        <v>1</v>
      </c>
      <c r="D17" s="3"/>
      <c r="E17" s="3"/>
      <c r="F17" s="3"/>
      <c r="G17" s="3"/>
    </row>
    <row r="18" spans="2:7" ht="15.75" thickBot="1" x14ac:dyDescent="0.5">
      <c r="B18" s="3" t="s">
        <v>7</v>
      </c>
      <c r="C18" s="3">
        <f>CORREL(C2:G2,C3:G3)</f>
        <v>0.72347804341447186</v>
      </c>
      <c r="D18" s="3">
        <v>1</v>
      </c>
      <c r="E18" s="3">
        <f>CORREL(C4:G4,C3:G3)</f>
        <v>0.32732683535398849</v>
      </c>
      <c r="F18" s="3">
        <f>CORREL(C5:G5,C3:G3)</f>
        <v>-0.83270416500405142</v>
      </c>
      <c r="G18" s="3">
        <f>CORREL(C6:G6,C3:G3)</f>
        <v>0.85618778641762749</v>
      </c>
    </row>
    <row r="19" spans="2:7" ht="15.75" thickBot="1" x14ac:dyDescent="0.5">
      <c r="B19" s="3" t="s">
        <v>8</v>
      </c>
      <c r="C19" s="3"/>
      <c r="D19" s="3"/>
      <c r="E19" s="3">
        <v>1</v>
      </c>
      <c r="F19" s="3"/>
      <c r="G19" s="3"/>
    </row>
    <row r="20" spans="2:7" ht="15.75" thickBot="1" x14ac:dyDescent="0.5">
      <c r="B20" s="3" t="s">
        <v>9</v>
      </c>
      <c r="C20" s="3"/>
      <c r="D20" s="3"/>
      <c r="E20" s="3"/>
      <c r="F20" s="3">
        <v>1</v>
      </c>
      <c r="G20" s="3"/>
    </row>
    <row r="21" spans="2:7" ht="15.75" thickBot="1" x14ac:dyDescent="0.5">
      <c r="B21" s="3" t="s">
        <v>10</v>
      </c>
      <c r="C21" s="3"/>
      <c r="D21" s="3"/>
      <c r="E21" s="3"/>
      <c r="F21" s="3"/>
      <c r="G21" s="3">
        <v>1</v>
      </c>
    </row>
    <row r="24" spans="2:7" ht="15.4" x14ac:dyDescent="0.45">
      <c r="B24" s="7" t="s">
        <v>14</v>
      </c>
      <c r="C24">
        <f>(C18*B2+G18*B6)/SUM(C18,G18)</f>
        <v>5.9159887233762207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AB21B-C18B-4FD3-9F51-134F2E998E56}">
  <dimension ref="A1:M28"/>
  <sheetViews>
    <sheetView tabSelected="1" topLeftCell="A4" workbookViewId="0">
      <selection activeCell="J8" sqref="J8"/>
    </sheetView>
  </sheetViews>
  <sheetFormatPr defaultRowHeight="14.25" x14ac:dyDescent="0.45"/>
  <cols>
    <col min="3" max="3" width="14.1328125" bestFit="1" customWidth="1"/>
    <col min="5" max="5" width="14.1328125" bestFit="1" customWidth="1"/>
    <col min="6" max="6" width="15.33203125" bestFit="1" customWidth="1"/>
    <col min="7" max="7" width="14.1328125" bestFit="1" customWidth="1"/>
    <col min="8" max="8" width="16.19921875" bestFit="1" customWidth="1"/>
    <col min="10" max="10" width="16.19921875" bestFit="1" customWidth="1"/>
    <col min="12" max="12" width="15.33203125" customWidth="1"/>
  </cols>
  <sheetData>
    <row r="1" spans="1:13" ht="31.15" thickBot="1" x14ac:dyDescent="0.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6" t="s">
        <v>11</v>
      </c>
    </row>
    <row r="2" spans="1:13" ht="16.149999999999999" thickTop="1" thickBot="1" x14ac:dyDescent="0.5">
      <c r="A2" s="3" t="s">
        <v>6</v>
      </c>
      <c r="B2" s="4">
        <v>7</v>
      </c>
      <c r="C2" s="4">
        <v>6</v>
      </c>
      <c r="D2" s="4">
        <v>7</v>
      </c>
      <c r="E2" s="4">
        <v>4</v>
      </c>
      <c r="F2" s="4">
        <v>5</v>
      </c>
      <c r="G2" s="4">
        <v>4</v>
      </c>
      <c r="H2">
        <f>AVERAGE(C2:G2)</f>
        <v>5.2</v>
      </c>
    </row>
    <row r="3" spans="1:13" ht="15.75" thickBot="1" x14ac:dyDescent="0.5">
      <c r="A3" s="3" t="s">
        <v>7</v>
      </c>
      <c r="B3" s="5"/>
      <c r="C3" s="4">
        <v>7</v>
      </c>
      <c r="D3" s="4">
        <v>6</v>
      </c>
      <c r="E3" s="4">
        <v>4</v>
      </c>
      <c r="F3" s="4">
        <v>3</v>
      </c>
      <c r="G3" s="4">
        <v>4</v>
      </c>
      <c r="H3">
        <f t="shared" ref="H3:H6" si="0">AVERAGE(C3:G3)</f>
        <v>4.8</v>
      </c>
    </row>
    <row r="4" spans="1:13" ht="15.75" thickBot="1" x14ac:dyDescent="0.5">
      <c r="A4" s="3" t="s">
        <v>8</v>
      </c>
      <c r="B4" s="4">
        <v>3</v>
      </c>
      <c r="C4" s="4">
        <v>3</v>
      </c>
      <c r="D4" s="4">
        <v>3</v>
      </c>
      <c r="E4" s="4">
        <v>1</v>
      </c>
      <c r="F4" s="4">
        <v>1</v>
      </c>
      <c r="G4" s="4">
        <v>5</v>
      </c>
      <c r="H4">
        <f t="shared" si="0"/>
        <v>2.6</v>
      </c>
    </row>
    <row r="5" spans="1:13" ht="15.75" thickBot="1" x14ac:dyDescent="0.5">
      <c r="A5" s="3" t="s">
        <v>9</v>
      </c>
      <c r="B5" s="4">
        <v>2</v>
      </c>
      <c r="C5" s="4">
        <v>2</v>
      </c>
      <c r="D5" s="4">
        <v>1</v>
      </c>
      <c r="E5" s="4">
        <v>3</v>
      </c>
      <c r="F5" s="4">
        <v>7</v>
      </c>
      <c r="G5" s="4">
        <v>4</v>
      </c>
      <c r="H5">
        <f t="shared" si="0"/>
        <v>3.4</v>
      </c>
    </row>
    <row r="6" spans="1:13" ht="15.75" thickBot="1" x14ac:dyDescent="0.5">
      <c r="A6" s="3" t="s">
        <v>10</v>
      </c>
      <c r="B6" s="4">
        <v>5</v>
      </c>
      <c r="C6" s="4">
        <v>6</v>
      </c>
      <c r="D6" s="4">
        <v>7</v>
      </c>
      <c r="E6" s="4">
        <v>2</v>
      </c>
      <c r="F6" s="4">
        <v>3</v>
      </c>
      <c r="G6" s="4">
        <v>3</v>
      </c>
      <c r="H6">
        <f t="shared" si="0"/>
        <v>4.2</v>
      </c>
    </row>
    <row r="9" spans="1:13" ht="15.75" thickBot="1" x14ac:dyDescent="0.5">
      <c r="A9" s="3" t="s">
        <v>6</v>
      </c>
      <c r="C9">
        <f>C2-$H$2</f>
        <v>0.79999999999999982</v>
      </c>
      <c r="D9">
        <f t="shared" ref="D9:G9" si="1">D2-$H$2</f>
        <v>1.7999999999999998</v>
      </c>
      <c r="E9">
        <f t="shared" si="1"/>
        <v>-1.2000000000000002</v>
      </c>
      <c r="F9">
        <f t="shared" si="1"/>
        <v>-0.20000000000000018</v>
      </c>
      <c r="G9">
        <f t="shared" si="1"/>
        <v>-1.2000000000000002</v>
      </c>
      <c r="I9">
        <f>C9*C10+D9*D10+E9*E10+F9*F10+G9*G10</f>
        <v>6.2</v>
      </c>
      <c r="J9" t="s">
        <v>15</v>
      </c>
      <c r="L9" t="s">
        <v>18</v>
      </c>
      <c r="M9">
        <f>I9/(I10*I11)</f>
        <v>0.72347804341447175</v>
      </c>
    </row>
    <row r="10" spans="1:13" ht="15.75" thickBot="1" x14ac:dyDescent="0.5">
      <c r="A10" s="3" t="s">
        <v>7</v>
      </c>
      <c r="C10">
        <f>C3-$H$3</f>
        <v>2.2000000000000002</v>
      </c>
      <c r="D10">
        <f t="shared" ref="D10:G10" si="2">D3-$H$3</f>
        <v>1.2000000000000002</v>
      </c>
      <c r="E10">
        <f t="shared" si="2"/>
        <v>-0.79999999999999982</v>
      </c>
      <c r="F10">
        <f t="shared" si="2"/>
        <v>-1.7999999999999998</v>
      </c>
      <c r="G10">
        <f t="shared" si="2"/>
        <v>-0.79999999999999982</v>
      </c>
      <c r="I10">
        <f>SQRT(C9^2+D9^2+E9^2+F9^2+G9^2)</f>
        <v>2.6076809620810595</v>
      </c>
      <c r="J10" t="s">
        <v>16</v>
      </c>
    </row>
    <row r="11" spans="1:13" ht="15.75" thickBot="1" x14ac:dyDescent="0.5">
      <c r="A11" s="3" t="s">
        <v>8</v>
      </c>
      <c r="C11">
        <f>C4-$H$4</f>
        <v>0.39999999999999991</v>
      </c>
      <c r="D11">
        <f t="shared" ref="D11:G11" si="3">D4-$H$4</f>
        <v>0.39999999999999991</v>
      </c>
      <c r="E11">
        <f t="shared" si="3"/>
        <v>-1.6</v>
      </c>
      <c r="F11">
        <f t="shared" si="3"/>
        <v>-1.6</v>
      </c>
      <c r="G11">
        <f t="shared" si="3"/>
        <v>2.4</v>
      </c>
      <c r="I11">
        <f>SQRT(C10^2+D10^2+E10^2+F10^2+G10^2)</f>
        <v>3.2863353450309969</v>
      </c>
      <c r="J11" t="s">
        <v>17</v>
      </c>
    </row>
    <row r="12" spans="1:13" ht="15.75" thickBot="1" x14ac:dyDescent="0.5">
      <c r="A12" s="3" t="s">
        <v>9</v>
      </c>
      <c r="C12">
        <f>C5-$H$5</f>
        <v>-1.4</v>
      </c>
      <c r="D12">
        <f t="shared" ref="D12:G12" si="4">D5-$H$5</f>
        <v>-2.4</v>
      </c>
      <c r="E12">
        <f t="shared" si="4"/>
        <v>-0.39999999999999991</v>
      </c>
      <c r="F12">
        <f t="shared" si="4"/>
        <v>3.6</v>
      </c>
      <c r="G12">
        <f t="shared" si="4"/>
        <v>0.60000000000000009</v>
      </c>
    </row>
    <row r="13" spans="1:13" ht="15.75" thickBot="1" x14ac:dyDescent="0.5">
      <c r="A13" s="3" t="s">
        <v>10</v>
      </c>
      <c r="C13">
        <f>C6-$H$6</f>
        <v>1.7999999999999998</v>
      </c>
      <c r="D13">
        <f t="shared" ref="D13:G13" si="5">D6-$H$6</f>
        <v>2.8</v>
      </c>
      <c r="E13">
        <f t="shared" si="5"/>
        <v>-2.2000000000000002</v>
      </c>
      <c r="F13">
        <f t="shared" si="5"/>
        <v>-1.2000000000000002</v>
      </c>
      <c r="G13">
        <f t="shared" si="5"/>
        <v>-1.2000000000000002</v>
      </c>
    </row>
    <row r="15" spans="1:13" ht="15.75" thickBot="1" x14ac:dyDescent="0.5">
      <c r="B15" t="s">
        <v>12</v>
      </c>
      <c r="C15" s="3" t="s">
        <v>6</v>
      </c>
      <c r="D15" s="3" t="s">
        <v>7</v>
      </c>
      <c r="E15" s="3" t="s">
        <v>8</v>
      </c>
      <c r="F15" s="3" t="s">
        <v>9</v>
      </c>
      <c r="G15" s="3" t="s">
        <v>10</v>
      </c>
    </row>
    <row r="16" spans="1:13" ht="15.75" thickBot="1" x14ac:dyDescent="0.5">
      <c r="B16" s="3" t="s">
        <v>6</v>
      </c>
      <c r="C16" s="3">
        <v>1</v>
      </c>
      <c r="D16" s="3"/>
      <c r="E16" s="3"/>
      <c r="F16" s="3"/>
      <c r="G16" s="3"/>
      <c r="J16" t="s">
        <v>20</v>
      </c>
    </row>
    <row r="17" spans="2:10" ht="15.75" thickBot="1" x14ac:dyDescent="0.5">
      <c r="B17" s="3" t="s">
        <v>7</v>
      </c>
      <c r="C17" s="3">
        <f>1-CORREL(C9:G9, C10:G10)</f>
        <v>0.27652195658552836</v>
      </c>
      <c r="D17" s="3">
        <v>1</v>
      </c>
      <c r="E17" s="3">
        <f>1-CORREL(C11:G11, C10:G10)</f>
        <v>0.67267316464601135</v>
      </c>
      <c r="F17" s="3">
        <f>1-CORREL(C12:G12, C10:G10)</f>
        <v>1.8327041650040514</v>
      </c>
      <c r="G17" s="3">
        <f>1-CORREL(C13:G13, C10:G10)</f>
        <v>0.14381221358237262</v>
      </c>
      <c r="I17" t="s">
        <v>19</v>
      </c>
      <c r="J17">
        <v>5</v>
      </c>
    </row>
    <row r="18" spans="2:10" ht="15.75" thickBot="1" x14ac:dyDescent="0.5">
      <c r="B18" s="3" t="s">
        <v>8</v>
      </c>
      <c r="C18" s="3"/>
      <c r="D18" s="3"/>
      <c r="E18" s="3">
        <v>1</v>
      </c>
      <c r="F18" s="3"/>
      <c r="G18" s="3"/>
      <c r="I18" t="s">
        <v>14</v>
      </c>
      <c r="J18">
        <f>(G17*B6+C17*B2)/SUM(C17,G17)</f>
        <v>6.3157243746092435</v>
      </c>
    </row>
    <row r="19" spans="2:10" ht="15.75" thickBot="1" x14ac:dyDescent="0.5">
      <c r="B19" s="3" t="s">
        <v>9</v>
      </c>
      <c r="C19" s="3"/>
      <c r="D19" s="3"/>
      <c r="E19" s="3"/>
      <c r="F19" s="3">
        <v>1</v>
      </c>
      <c r="G19" s="3"/>
      <c r="I19" t="s">
        <v>22</v>
      </c>
    </row>
    <row r="20" spans="2:10" ht="15.75" thickBot="1" x14ac:dyDescent="0.5">
      <c r="B20" s="3" t="s">
        <v>10</v>
      </c>
      <c r="C20" s="3"/>
      <c r="D20" s="3"/>
      <c r="E20" s="3"/>
      <c r="F20" s="3"/>
      <c r="G20" s="3">
        <v>1</v>
      </c>
      <c r="I20" t="s">
        <v>21</v>
      </c>
    </row>
    <row r="23" spans="2:10" ht="15.75" thickBot="1" x14ac:dyDescent="0.5">
      <c r="B23" t="s">
        <v>12</v>
      </c>
      <c r="C23" s="3" t="s">
        <v>6</v>
      </c>
      <c r="D23" s="3" t="s">
        <v>7</v>
      </c>
      <c r="E23" s="3" t="s">
        <v>8</v>
      </c>
      <c r="F23" s="3" t="s">
        <v>9</v>
      </c>
      <c r="G23" s="3" t="s">
        <v>10</v>
      </c>
    </row>
    <row r="24" spans="2:10" ht="15.75" thickBot="1" x14ac:dyDescent="0.5">
      <c r="B24" s="3" t="s">
        <v>6</v>
      </c>
      <c r="C24" s="3">
        <v>1</v>
      </c>
      <c r="D24" s="3"/>
      <c r="E24" s="3"/>
      <c r="F24" s="3"/>
      <c r="G24" s="3"/>
    </row>
    <row r="25" spans="2:10" ht="15.75" thickBot="1" x14ac:dyDescent="0.5">
      <c r="B25" s="3" t="s">
        <v>7</v>
      </c>
      <c r="C25" s="3" t="e">
        <f>CORREL(C17:G17, C18:G18)</f>
        <v>#DIV/0!</v>
      </c>
      <c r="D25" s="3">
        <v>1</v>
      </c>
      <c r="E25" s="3" t="e">
        <f>1-CORREL(C19:G19, C18:G18)</f>
        <v>#DIV/0!</v>
      </c>
      <c r="F25" s="3" t="e">
        <f>1-CORREL(C20:G20, C18:G18)</f>
        <v>#DIV/0!</v>
      </c>
      <c r="G25" s="3" t="e">
        <f>1-CORREL(C21:G21, C18:G18)</f>
        <v>#DIV/0!</v>
      </c>
    </row>
    <row r="26" spans="2:10" ht="15.75" thickBot="1" x14ac:dyDescent="0.5">
      <c r="B26" s="3" t="s">
        <v>8</v>
      </c>
      <c r="C26" s="3"/>
      <c r="D26" s="3"/>
      <c r="E26" s="3">
        <v>1</v>
      </c>
      <c r="F26" s="3"/>
      <c r="G26" s="3"/>
    </row>
    <row r="27" spans="2:10" ht="15.75" thickBot="1" x14ac:dyDescent="0.5">
      <c r="B27" s="3" t="s">
        <v>9</v>
      </c>
      <c r="C27" s="3"/>
      <c r="D27" s="3"/>
      <c r="E27" s="3"/>
      <c r="F27" s="3">
        <v>1</v>
      </c>
      <c r="G27" s="3"/>
    </row>
    <row r="28" spans="2:10" ht="15.75" thickBot="1" x14ac:dyDescent="0.5">
      <c r="B28" s="3" t="s">
        <v>10</v>
      </c>
      <c r="C28" s="3"/>
      <c r="D28" s="3"/>
      <c r="E28" s="3"/>
      <c r="F28" s="3"/>
      <c r="G28" s="3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faizan mohsin</dc:creator>
  <cp:lastModifiedBy>faizan mohsin</cp:lastModifiedBy>
  <dcterms:created xsi:type="dcterms:W3CDTF">2019-10-26T20:26:13Z</dcterms:created>
  <dcterms:modified xsi:type="dcterms:W3CDTF">2019-10-27T02:07:07Z</dcterms:modified>
</cp:coreProperties>
</file>